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\DCR\STAT\cr2023\Tables\PUB\"/>
    </mc:Choice>
  </mc:AlternateContent>
  <xr:revisionPtr revIDLastSave="0" documentId="13_ncr:1_{8E9750F2-1DCB-48D7-A440-CFD1BDEBEF5C}" xr6:coauthVersionLast="47" xr6:coauthVersionMax="47" xr10:uidLastSave="{00000000-0000-0000-0000-000000000000}"/>
  <bookViews>
    <workbookView xWindow="-108" yWindow="-108" windowWidth="23256" windowHeight="12576" xr2:uid="{7BF78574-9345-4802-A161-C9591071247D}"/>
  </bookViews>
  <sheets>
    <sheet name="TAB04f" sheetId="5" r:id="rId1"/>
  </sheets>
  <definedNames>
    <definedName name="_Regression_Int" localSheetId="0" hidden="1">1</definedName>
    <definedName name="_xlnm.Print_Area" localSheetId="0">TAB04f!$A$1:$Q$46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1" i="5" l="1"/>
  <c r="Q39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N44" i="5" l="1"/>
  <c r="M44" i="5"/>
  <c r="K44" i="5" l="1"/>
  <c r="J44" i="5"/>
  <c r="L44" i="5"/>
  <c r="P44" i="5"/>
  <c r="O44" i="5"/>
</calcChain>
</file>

<file path=xl/sharedStrings.xml><?xml version="1.0" encoding="utf-8"?>
<sst xmlns="http://schemas.openxmlformats.org/spreadsheetml/2006/main" count="212" uniqueCount="45">
  <si>
    <t>Canada</t>
  </si>
  <si>
    <t>France</t>
  </si>
  <si>
    <t>Luxembourg</t>
  </si>
  <si>
    <t>Portugal</t>
  </si>
  <si>
    <t>En millions de USD</t>
  </si>
  <si>
    <t>Allemagne</t>
  </si>
  <si>
    <t>Australie</t>
  </si>
  <si>
    <t>Autriche</t>
  </si>
  <si>
    <t>Belgique</t>
  </si>
  <si>
    <t>Corée</t>
  </si>
  <si>
    <t>Danemark</t>
  </si>
  <si>
    <t>Espagne</t>
  </si>
  <si>
    <t>Estonie</t>
  </si>
  <si>
    <t>Etats-Unis</t>
  </si>
  <si>
    <t>Finlande</t>
  </si>
  <si>
    <t>Grèce</t>
  </si>
  <si>
    <t>Hongrie</t>
  </si>
  <si>
    <t>Irlande</t>
  </si>
  <si>
    <t>Islande</t>
  </si>
  <si>
    <t>Italie</t>
  </si>
  <si>
    <t>Japon</t>
  </si>
  <si>
    <t>Lithuanie</t>
  </si>
  <si>
    <t>Norvège</t>
  </si>
  <si>
    <t>Nouvelle-Zélande</t>
  </si>
  <si>
    <t>Pays-Bas</t>
  </si>
  <si>
    <t>Pologne</t>
  </si>
  <si>
    <t>République slovaque</t>
  </si>
  <si>
    <t>Royaume-Uni</t>
  </si>
  <si>
    <t>Slovénie</t>
  </si>
  <si>
    <t>Suède</t>
  </si>
  <si>
    <t>Suisse</t>
  </si>
  <si>
    <t>Tchéquie</t>
  </si>
  <si>
    <t>TOTAL DU CAD</t>
  </si>
  <si>
    <r>
      <t>dont</t>
    </r>
    <r>
      <rPr>
        <sz val="10"/>
        <rFont val="Helvetica"/>
        <family val="2"/>
      </rPr>
      <t>:</t>
    </r>
  </si>
  <si>
    <t>Pays CAD-UE</t>
  </si>
  <si>
    <t xml:space="preserve">Tableau 4. Aide publique au développement nette par pays du CAD </t>
  </si>
  <si>
    <t xml:space="preserve">Versements nets aux prix et taux de change courants </t>
  </si>
  <si>
    <t>En pourcentage du RNB (a)</t>
  </si>
  <si>
    <t xml:space="preserve">Pour mémoire : </t>
  </si>
  <si>
    <t xml:space="preserve">Performance moyenne </t>
  </si>
  <si>
    <t>des pays du CAD</t>
  </si>
  <si>
    <t>(a) À partir de 2018, l'APD est mesurée sur la base de l'équivalent-don, voir le tableau 1.</t>
  </si>
  <si>
    <t>moyenne 2006-2007</t>
  </si>
  <si>
    <t>moyenne 2011-2012</t>
  </si>
  <si>
    <t xml:space="preserve"> ..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</si>
</sst>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#\ ###_M"/>
    <numFmt numFmtId="166" formatCode="0.00_m_m"/>
    <numFmt numFmtId="167" formatCode="#\ ###_M_M"/>
    <numFmt numFmtId="168" formatCode="#,###_M"/>
  </numFmts>
  <fonts count="6">
    <font>
      <sz val="10"/>
      <name val="Arial"/>
    </font>
    <font>
      <sz val="10"/>
      <name val="Courier"/>
      <family val="3"/>
    </font>
    <font>
      <sz val="10"/>
      <name val="Helvetica"/>
      <family val="2"/>
    </font>
    <font>
      <b/>
      <sz val="10"/>
      <name val="Helvetica"/>
      <family val="2"/>
    </font>
    <font>
      <i/>
      <sz val="10"/>
      <name val="Helvetica"/>
      <family val="2"/>
    </font>
    <font>
      <sz val="10"/>
      <name val="Novarese Medium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/>
  </cellStyleXfs>
  <cellXfs count="32">
    <xf numFmtId="0" fontId="0" fillId="0" borderId="0" xfId="0"/>
    <xf numFmtId="164" fontId="2" fillId="0" borderId="0" xfId="1" applyFont="1"/>
    <xf numFmtId="164" fontId="2" fillId="0" borderId="0" xfId="1" applyFont="1" applyAlignment="1">
      <alignment horizontal="right"/>
    </xf>
    <xf numFmtId="164" fontId="2" fillId="0" borderId="0" xfId="1" applyFont="1" applyAlignment="1">
      <alignment horizontal="left"/>
    </xf>
    <xf numFmtId="165" fontId="2" fillId="0" borderId="0" xfId="1" applyNumberFormat="1" applyFont="1"/>
    <xf numFmtId="165" fontId="3" fillId="2" borderId="0" xfId="1" applyNumberFormat="1" applyFont="1" applyFill="1"/>
    <xf numFmtId="164" fontId="3" fillId="0" borderId="0" xfId="1" applyFont="1"/>
    <xf numFmtId="2" fontId="2" fillId="0" borderId="0" xfId="1" applyNumberFormat="1" applyFont="1" applyAlignment="1">
      <alignment horizontal="right"/>
    </xf>
    <xf numFmtId="164" fontId="5" fillId="0" borderId="0" xfId="1" applyFont="1"/>
    <xf numFmtId="0" fontId="3" fillId="2" borderId="0" xfId="0" applyFont="1" applyFill="1" applyAlignment="1">
      <alignment horizontal="center" wrapText="1"/>
    </xf>
    <xf numFmtId="0" fontId="2" fillId="0" borderId="0" xfId="1" applyNumberFormat="1" applyFont="1" applyAlignment="1">
      <alignment horizontal="right"/>
    </xf>
    <xf numFmtId="164" fontId="3" fillId="0" borderId="0" xfId="1" applyFont="1" applyAlignment="1">
      <alignment horizontal="left"/>
    </xf>
    <xf numFmtId="164" fontId="3" fillId="0" borderId="0" xfId="1" applyFont="1" applyAlignment="1">
      <alignment horizontal="center" vertical="center"/>
    </xf>
    <xf numFmtId="164" fontId="3" fillId="0" borderId="0" xfId="1" applyFont="1" applyAlignment="1">
      <alignment horizontal="right" vertical="center"/>
    </xf>
    <xf numFmtId="0" fontId="2" fillId="0" borderId="0" xfId="0" applyFont="1" applyAlignment="1">
      <alignment vertical="top"/>
    </xf>
    <xf numFmtId="164" fontId="3" fillId="2" borderId="0" xfId="0" applyNumberFormat="1" applyFont="1" applyFill="1" applyAlignment="1">
      <alignment horizontal="center" wrapText="1"/>
    </xf>
    <xf numFmtId="0" fontId="3" fillId="2" borderId="0" xfId="1" applyNumberFormat="1" applyFont="1" applyFill="1" applyAlignment="1">
      <alignment horizontal="center"/>
    </xf>
    <xf numFmtId="0" fontId="2" fillId="0" borderId="0" xfId="0" applyFont="1" applyAlignment="1">
      <alignment horizontal="right" vertical="top"/>
    </xf>
    <xf numFmtId="167" fontId="2" fillId="0" borderId="0" xfId="1" applyNumberFormat="1" applyFont="1"/>
    <xf numFmtId="2" fontId="2" fillId="0" borderId="0" xfId="1" applyNumberFormat="1" applyFont="1" applyAlignment="1">
      <alignment horizontal="right" indent="1"/>
    </xf>
    <xf numFmtId="167" fontId="2" fillId="0" borderId="0" xfId="1" applyNumberFormat="1" applyFont="1" applyAlignment="1">
      <alignment horizontal="right"/>
    </xf>
    <xf numFmtId="167" fontId="3" fillId="2" borderId="0" xfId="1" applyNumberFormat="1" applyFont="1" applyFill="1"/>
    <xf numFmtId="2" fontId="3" fillId="2" borderId="0" xfId="1" applyNumberFormat="1" applyFont="1" applyFill="1" applyAlignment="1">
      <alignment horizontal="right" indent="1"/>
    </xf>
    <xf numFmtId="167" fontId="3" fillId="0" borderId="0" xfId="1" applyNumberFormat="1" applyFont="1" applyAlignment="1">
      <alignment horizontal="right"/>
    </xf>
    <xf numFmtId="164" fontId="4" fillId="0" borderId="0" xfId="1" applyFont="1" applyAlignment="1">
      <alignment horizontal="left"/>
    </xf>
    <xf numFmtId="2" fontId="2" fillId="0" borderId="0" xfId="1" applyNumberFormat="1" applyFont="1"/>
    <xf numFmtId="164" fontId="4" fillId="0" borderId="0" xfId="1" applyFont="1" applyAlignment="1">
      <alignment horizontal="right"/>
    </xf>
    <xf numFmtId="1" fontId="2" fillId="0" borderId="0" xfId="1" applyNumberFormat="1" applyFont="1" applyAlignment="1">
      <alignment horizontal="right"/>
    </xf>
    <xf numFmtId="168" fontId="5" fillId="0" borderId="0" xfId="1" applyNumberFormat="1" applyFont="1"/>
    <xf numFmtId="166" fontId="5" fillId="0" borderId="0" xfId="1" applyNumberFormat="1" applyFont="1"/>
    <xf numFmtId="166" fontId="5" fillId="0" borderId="0" xfId="1" applyNumberFormat="1" applyFont="1" applyAlignment="1">
      <alignment horizontal="right"/>
    </xf>
    <xf numFmtId="164" fontId="3" fillId="2" borderId="0" xfId="1" applyFont="1" applyFill="1" applyAlignment="1">
      <alignment horizontal="center" vertical="center"/>
    </xf>
  </cellXfs>
  <cellStyles count="2">
    <cellStyle name="Normal" xfId="0" builtinId="0"/>
    <cellStyle name="Normal_Tab04" xfId="1" xr:uid="{78A00C29-CA36-485F-AD08-E7E9D43D14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B114-3393-4520-AA97-B58F4D27FDD1}">
  <sheetPr syncVertical="1" syncRef="A1" transitionEvaluation="1"/>
  <dimension ref="A1:Q46"/>
  <sheetViews>
    <sheetView tabSelected="1" zoomScale="75" zoomScaleNormal="75" zoomScaleSheetLayoutView="70" workbookViewId="0"/>
  </sheetViews>
  <sheetFormatPr defaultColWidth="11" defaultRowHeight="13.2"/>
  <cols>
    <col min="1" max="1" width="20.5546875" style="1" customWidth="1"/>
    <col min="2" max="8" width="12.77734375" style="1" customWidth="1"/>
    <col min="9" max="9" width="0.5546875" style="1" customWidth="1"/>
    <col min="10" max="16" width="12.77734375" style="1" customWidth="1"/>
    <col min="17" max="17" width="21.77734375" style="2" customWidth="1"/>
    <col min="18" max="16384" width="11" style="1"/>
  </cols>
  <sheetData>
    <row r="1" spans="1:17">
      <c r="A1" s="11" t="s">
        <v>35</v>
      </c>
    </row>
    <row r="2" spans="1:17">
      <c r="A2" s="11"/>
    </row>
    <row r="3" spans="1:17" ht="15.75" customHeight="1">
      <c r="F3" s="3"/>
      <c r="L3" s="3"/>
      <c r="P3" s="2" t="s">
        <v>36</v>
      </c>
    </row>
    <row r="4" spans="1:17" ht="15.75" customHeight="1">
      <c r="B4" s="31" t="s">
        <v>4</v>
      </c>
      <c r="C4" s="31"/>
      <c r="D4" s="31"/>
      <c r="E4" s="31"/>
      <c r="F4" s="31"/>
      <c r="G4" s="31"/>
      <c r="H4" s="31"/>
      <c r="I4" s="12"/>
      <c r="J4" s="31" t="s">
        <v>37</v>
      </c>
      <c r="K4" s="31"/>
      <c r="L4" s="31"/>
      <c r="M4" s="31"/>
      <c r="N4" s="31"/>
      <c r="O4" s="31"/>
      <c r="P4" s="31"/>
      <c r="Q4" s="13"/>
    </row>
    <row r="5" spans="1:17" s="14" customFormat="1" ht="29.25" customHeight="1">
      <c r="B5" s="9" t="s">
        <v>42</v>
      </c>
      <c r="C5" s="9" t="s">
        <v>43</v>
      </c>
      <c r="D5" s="15">
        <v>2018</v>
      </c>
      <c r="E5" s="15">
        <v>2019</v>
      </c>
      <c r="F5" s="15">
        <v>2020</v>
      </c>
      <c r="G5" s="15">
        <v>2021</v>
      </c>
      <c r="H5" s="15">
        <v>2022</v>
      </c>
      <c r="J5" s="9" t="s">
        <v>42</v>
      </c>
      <c r="K5" s="9" t="s">
        <v>43</v>
      </c>
      <c r="L5" s="16">
        <v>2018</v>
      </c>
      <c r="M5" s="16">
        <v>2019</v>
      </c>
      <c r="N5" s="16">
        <v>2020</v>
      </c>
      <c r="O5" s="16">
        <v>2021</v>
      </c>
      <c r="P5" s="16">
        <v>2022</v>
      </c>
      <c r="Q5" s="17"/>
    </row>
    <row r="6" spans="1:17" ht="12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8" customHeight="1">
      <c r="A7" s="3" t="s">
        <v>5</v>
      </c>
      <c r="B7" s="4">
        <v>11362.755000000001</v>
      </c>
      <c r="C7" s="4">
        <v>13516.215</v>
      </c>
      <c r="D7" s="4">
        <v>25670.38</v>
      </c>
      <c r="E7" s="4">
        <v>24122.38</v>
      </c>
      <c r="F7" s="4">
        <v>29320.38</v>
      </c>
      <c r="G7" s="4">
        <v>32455.57</v>
      </c>
      <c r="H7" s="4">
        <v>36444.68</v>
      </c>
      <c r="I7" s="18"/>
      <c r="J7" s="19">
        <v>0.36180801288707498</v>
      </c>
      <c r="K7" s="19">
        <v>0.37944840149439035</v>
      </c>
      <c r="L7" s="19" t="s">
        <v>44</v>
      </c>
      <c r="M7" s="19" t="s">
        <v>44</v>
      </c>
      <c r="N7" s="19" t="s">
        <v>44</v>
      </c>
      <c r="O7" s="19" t="s">
        <v>44</v>
      </c>
      <c r="P7" s="19" t="s">
        <v>44</v>
      </c>
      <c r="Q7" s="20" t="str">
        <f t="shared" ref="Q7:Q39" si="0">A7</f>
        <v>Allemagne</v>
      </c>
    </row>
    <row r="8" spans="1:17">
      <c r="A8" s="3" t="s">
        <v>6</v>
      </c>
      <c r="B8" s="4">
        <v>2395.87</v>
      </c>
      <c r="C8" s="4">
        <v>5192.8050000000003</v>
      </c>
      <c r="D8" s="4">
        <v>3149</v>
      </c>
      <c r="E8" s="4">
        <v>2888.43</v>
      </c>
      <c r="F8" s="4">
        <v>2868.76</v>
      </c>
      <c r="G8" s="4">
        <v>3546.44</v>
      </c>
      <c r="H8" s="4">
        <v>3078.79</v>
      </c>
      <c r="I8" s="18"/>
      <c r="J8" s="19">
        <v>0.30979095792025008</v>
      </c>
      <c r="K8" s="19">
        <v>0.35238475600946895</v>
      </c>
      <c r="L8" s="19" t="s">
        <v>44</v>
      </c>
      <c r="M8" s="19" t="s">
        <v>44</v>
      </c>
      <c r="N8" s="19" t="s">
        <v>44</v>
      </c>
      <c r="O8" s="19" t="s">
        <v>44</v>
      </c>
      <c r="P8" s="19" t="s">
        <v>44</v>
      </c>
      <c r="Q8" s="20" t="str">
        <f t="shared" si="0"/>
        <v>Australie</v>
      </c>
    </row>
    <row r="9" spans="1:17" ht="18" customHeight="1">
      <c r="A9" s="3" t="s">
        <v>7</v>
      </c>
      <c r="B9" s="4">
        <v>1653.4450000000002</v>
      </c>
      <c r="C9" s="4">
        <v>1108.56</v>
      </c>
      <c r="D9" s="4">
        <v>1165.57</v>
      </c>
      <c r="E9" s="4">
        <v>1227.07</v>
      </c>
      <c r="F9" s="4">
        <v>1321.38</v>
      </c>
      <c r="G9" s="4">
        <v>1492.15</v>
      </c>
      <c r="H9" s="4">
        <v>1836.06</v>
      </c>
      <c r="I9" s="18"/>
      <c r="J9" s="19">
        <v>0.48439276205546045</v>
      </c>
      <c r="K9" s="19">
        <v>0.27349836584010934</v>
      </c>
      <c r="L9" s="19" t="s">
        <v>44</v>
      </c>
      <c r="M9" s="19" t="s">
        <v>44</v>
      </c>
      <c r="N9" s="19" t="s">
        <v>44</v>
      </c>
      <c r="O9" s="19" t="s">
        <v>44</v>
      </c>
      <c r="P9" s="19" t="s">
        <v>44</v>
      </c>
      <c r="Q9" s="20" t="str">
        <f t="shared" si="0"/>
        <v>Autriche</v>
      </c>
    </row>
    <row r="10" spans="1:17">
      <c r="A10" s="3" t="s">
        <v>8</v>
      </c>
      <c r="B10" s="4">
        <v>1963.8200000000002</v>
      </c>
      <c r="C10" s="4">
        <v>2561.1350000000002</v>
      </c>
      <c r="D10" s="4">
        <v>2347.9699999999998</v>
      </c>
      <c r="E10" s="4">
        <v>2207.66</v>
      </c>
      <c r="F10" s="4">
        <v>2376.38</v>
      </c>
      <c r="G10" s="4">
        <v>2649.18</v>
      </c>
      <c r="H10" s="4">
        <v>2687.45</v>
      </c>
      <c r="I10" s="18"/>
      <c r="J10" s="19">
        <v>0.46003656899750306</v>
      </c>
      <c r="K10" s="19">
        <v>0.50653554633990305</v>
      </c>
      <c r="L10" s="19" t="s">
        <v>44</v>
      </c>
      <c r="M10" s="19" t="s">
        <v>44</v>
      </c>
      <c r="N10" s="19" t="s">
        <v>44</v>
      </c>
      <c r="O10" s="19" t="s">
        <v>44</v>
      </c>
      <c r="P10" s="19" t="s">
        <v>44</v>
      </c>
      <c r="Q10" s="20" t="str">
        <f t="shared" si="0"/>
        <v>Belgique</v>
      </c>
    </row>
    <row r="11" spans="1:17" ht="18" customHeight="1">
      <c r="A11" s="3" t="s">
        <v>0</v>
      </c>
      <c r="B11" s="4">
        <v>3881.4250000000002</v>
      </c>
      <c r="C11" s="4">
        <v>5554.41</v>
      </c>
      <c r="D11" s="4">
        <v>4640.51</v>
      </c>
      <c r="E11" s="4">
        <v>4534.51</v>
      </c>
      <c r="F11" s="4">
        <v>4870.8500000000004</v>
      </c>
      <c r="G11" s="4">
        <v>6257.69</v>
      </c>
      <c r="H11" s="4">
        <v>9274.14</v>
      </c>
      <c r="I11" s="18"/>
      <c r="J11" s="19">
        <v>0.29144843872638654</v>
      </c>
      <c r="K11" s="19">
        <v>0.317737458010868</v>
      </c>
      <c r="L11" s="19" t="s">
        <v>44</v>
      </c>
      <c r="M11" s="19" t="s">
        <v>44</v>
      </c>
      <c r="N11" s="19" t="s">
        <v>44</v>
      </c>
      <c r="O11" s="19" t="s">
        <v>44</v>
      </c>
      <c r="P11" s="19" t="s">
        <v>44</v>
      </c>
      <c r="Q11" s="20" t="str">
        <f t="shared" si="0"/>
        <v>Canada</v>
      </c>
    </row>
    <row r="12" spans="1:17">
      <c r="A12" s="3" t="s">
        <v>9</v>
      </c>
      <c r="B12" s="4">
        <v>575.68000000000006</v>
      </c>
      <c r="C12" s="4">
        <v>1461.02</v>
      </c>
      <c r="D12" s="4">
        <v>2423.37</v>
      </c>
      <c r="E12" s="4">
        <v>2517.13</v>
      </c>
      <c r="F12" s="4">
        <v>2292.7800000000002</v>
      </c>
      <c r="G12" s="4">
        <v>2997.85</v>
      </c>
      <c r="H12" s="4">
        <v>2906.26</v>
      </c>
      <c r="I12" s="18"/>
      <c r="J12" s="19">
        <v>6.1946066097145501E-2</v>
      </c>
      <c r="K12" s="19">
        <v>0.1296920384865132</v>
      </c>
      <c r="L12" s="19" t="s">
        <v>44</v>
      </c>
      <c r="M12" s="19" t="s">
        <v>44</v>
      </c>
      <c r="N12" s="19" t="s">
        <v>44</v>
      </c>
      <c r="O12" s="19" t="s">
        <v>44</v>
      </c>
      <c r="P12" s="19" t="s">
        <v>44</v>
      </c>
      <c r="Q12" s="20" t="str">
        <f t="shared" si="0"/>
        <v>Corée</v>
      </c>
    </row>
    <row r="13" spans="1:17" ht="18" customHeight="1">
      <c r="A13" s="3" t="s">
        <v>10</v>
      </c>
      <c r="B13" s="4">
        <v>2399.1750000000002</v>
      </c>
      <c r="C13" s="4">
        <v>2811.86</v>
      </c>
      <c r="D13" s="4">
        <v>2576.83</v>
      </c>
      <c r="E13" s="4">
        <v>2541.37</v>
      </c>
      <c r="F13" s="4">
        <v>2640.86</v>
      </c>
      <c r="G13" s="4">
        <v>2913.74</v>
      </c>
      <c r="H13" s="4">
        <v>2764.33</v>
      </c>
      <c r="I13" s="18"/>
      <c r="J13" s="19">
        <v>0.80318014712959385</v>
      </c>
      <c r="K13" s="19">
        <v>0.84138152688697176</v>
      </c>
      <c r="L13" s="19" t="s">
        <v>44</v>
      </c>
      <c r="M13" s="19" t="s">
        <v>44</v>
      </c>
      <c r="N13" s="19" t="s">
        <v>44</v>
      </c>
      <c r="O13" s="19" t="s">
        <v>44</v>
      </c>
      <c r="P13" s="19" t="s">
        <v>44</v>
      </c>
      <c r="Q13" s="20" t="str">
        <f t="shared" si="0"/>
        <v>Danemark</v>
      </c>
    </row>
    <row r="14" spans="1:17">
      <c r="A14" s="3" t="s">
        <v>11</v>
      </c>
      <c r="B14" s="4">
        <v>4476.7350000000006</v>
      </c>
      <c r="C14" s="4">
        <v>3105.22</v>
      </c>
      <c r="D14" s="4">
        <v>2589.59</v>
      </c>
      <c r="E14" s="4">
        <v>2708.7</v>
      </c>
      <c r="F14" s="4">
        <v>2739.27</v>
      </c>
      <c r="G14" s="4">
        <v>3358.48</v>
      </c>
      <c r="H14" s="4">
        <v>4042.88</v>
      </c>
      <c r="I14" s="18"/>
      <c r="J14" s="19">
        <v>0.34297155782329081</v>
      </c>
      <c r="K14" s="19">
        <v>0.2246429200185239</v>
      </c>
      <c r="L14" s="19" t="s">
        <v>44</v>
      </c>
      <c r="M14" s="19" t="s">
        <v>44</v>
      </c>
      <c r="N14" s="19" t="s">
        <v>44</v>
      </c>
      <c r="O14" s="19" t="s">
        <v>44</v>
      </c>
      <c r="P14" s="19" t="s">
        <v>44</v>
      </c>
      <c r="Q14" s="20" t="str">
        <f t="shared" si="0"/>
        <v>Espagne</v>
      </c>
    </row>
    <row r="15" spans="1:17" ht="18" customHeight="1">
      <c r="A15" s="3" t="s">
        <v>12</v>
      </c>
      <c r="B15" s="4">
        <v>15.07</v>
      </c>
      <c r="C15" s="4">
        <v>23.725000000000001</v>
      </c>
      <c r="D15" s="4">
        <v>48.76</v>
      </c>
      <c r="E15" s="4">
        <v>48.49</v>
      </c>
      <c r="F15" s="4">
        <v>49.93</v>
      </c>
      <c r="G15" s="4">
        <v>60.23</v>
      </c>
      <c r="H15" s="4">
        <v>200.93</v>
      </c>
      <c r="I15" s="18"/>
      <c r="J15" s="19">
        <v>8.3981632152649283E-2</v>
      </c>
      <c r="K15" s="19">
        <v>0.11054329056973709</v>
      </c>
      <c r="L15" s="19" t="s">
        <v>44</v>
      </c>
      <c r="M15" s="19" t="s">
        <v>44</v>
      </c>
      <c r="N15" s="19" t="s">
        <v>44</v>
      </c>
      <c r="O15" s="19" t="s">
        <v>44</v>
      </c>
      <c r="P15" s="19" t="s">
        <v>44</v>
      </c>
      <c r="Q15" s="20" t="str">
        <f t="shared" si="0"/>
        <v>Estonie</v>
      </c>
    </row>
    <row r="16" spans="1:17">
      <c r="A16" s="3" t="s">
        <v>13</v>
      </c>
      <c r="B16" s="4">
        <v>22659.52</v>
      </c>
      <c r="C16" s="4">
        <v>30809.294999999998</v>
      </c>
      <c r="D16" s="4">
        <v>33787.08</v>
      </c>
      <c r="E16" s="4">
        <v>32980.720000000001</v>
      </c>
      <c r="F16" s="4">
        <v>35396.410000000003</v>
      </c>
      <c r="G16" s="4">
        <v>47528.160000000003</v>
      </c>
      <c r="H16" s="4">
        <v>60328.68</v>
      </c>
      <c r="I16" s="18"/>
      <c r="J16" s="19">
        <v>0.16670359825494568</v>
      </c>
      <c r="K16" s="19">
        <v>0.19422233639498451</v>
      </c>
      <c r="L16" s="19" t="s">
        <v>44</v>
      </c>
      <c r="M16" s="19" t="s">
        <v>44</v>
      </c>
      <c r="N16" s="19" t="s">
        <v>44</v>
      </c>
      <c r="O16" s="19" t="s">
        <v>44</v>
      </c>
      <c r="P16" s="19" t="s">
        <v>44</v>
      </c>
      <c r="Q16" s="20" t="str">
        <f t="shared" si="0"/>
        <v>Etats-Unis</v>
      </c>
    </row>
    <row r="17" spans="1:17" ht="18" customHeight="1">
      <c r="A17" s="3" t="s">
        <v>14</v>
      </c>
      <c r="B17" s="4">
        <v>907.87</v>
      </c>
      <c r="C17" s="4">
        <v>1362.875</v>
      </c>
      <c r="D17" s="4">
        <v>984</v>
      </c>
      <c r="E17" s="4">
        <v>1149.3</v>
      </c>
      <c r="F17" s="4">
        <v>1277.8900000000001</v>
      </c>
      <c r="G17" s="4">
        <v>1497.6</v>
      </c>
      <c r="H17" s="4">
        <v>1615.08</v>
      </c>
      <c r="I17" s="18"/>
      <c r="J17" s="19">
        <v>0.394893573339475</v>
      </c>
      <c r="K17" s="19">
        <v>0.53247183496016182</v>
      </c>
      <c r="L17" s="19" t="s">
        <v>44</v>
      </c>
      <c r="M17" s="19" t="s">
        <v>44</v>
      </c>
      <c r="N17" s="19" t="s">
        <v>44</v>
      </c>
      <c r="O17" s="19" t="s">
        <v>44</v>
      </c>
      <c r="P17" s="19" t="s">
        <v>44</v>
      </c>
      <c r="Q17" s="20" t="str">
        <f t="shared" si="0"/>
        <v>Finlande</v>
      </c>
    </row>
    <row r="18" spans="1:17">
      <c r="A18" s="3" t="s">
        <v>1</v>
      </c>
      <c r="B18" s="4">
        <v>10242.09</v>
      </c>
      <c r="C18" s="4">
        <v>12512.755000000001</v>
      </c>
      <c r="D18" s="4">
        <v>12839.67</v>
      </c>
      <c r="E18" s="4">
        <v>11984.15</v>
      </c>
      <c r="F18" s="4">
        <v>16013.14</v>
      </c>
      <c r="G18" s="4">
        <v>16721.919999999998</v>
      </c>
      <c r="H18" s="4">
        <v>17558.93</v>
      </c>
      <c r="I18" s="18"/>
      <c r="J18" s="19">
        <v>0.42058234287770285</v>
      </c>
      <c r="K18" s="19">
        <v>0.45621123671261499</v>
      </c>
      <c r="L18" s="19" t="s">
        <v>44</v>
      </c>
      <c r="M18" s="19" t="s">
        <v>44</v>
      </c>
      <c r="N18" s="19" t="s">
        <v>44</v>
      </c>
      <c r="O18" s="19" t="s">
        <v>44</v>
      </c>
      <c r="P18" s="19" t="s">
        <v>44</v>
      </c>
      <c r="Q18" s="20" t="str">
        <f t="shared" si="0"/>
        <v>France</v>
      </c>
    </row>
    <row r="19" spans="1:17" ht="18" customHeight="1">
      <c r="A19" s="3" t="s">
        <v>15</v>
      </c>
      <c r="B19" s="4">
        <v>462.40499999999997</v>
      </c>
      <c r="C19" s="4">
        <v>376.09000000000003</v>
      </c>
      <c r="D19" s="4">
        <v>290.44</v>
      </c>
      <c r="E19" s="4">
        <v>367.74</v>
      </c>
      <c r="F19" s="4">
        <v>325.67</v>
      </c>
      <c r="G19" s="4">
        <v>340.85</v>
      </c>
      <c r="H19" s="4">
        <v>360.44</v>
      </c>
      <c r="I19" s="18"/>
      <c r="J19" s="19">
        <v>0.16707902714591114</v>
      </c>
      <c r="K19" s="19">
        <v>0.13934156341093359</v>
      </c>
      <c r="L19" s="19" t="s">
        <v>44</v>
      </c>
      <c r="M19" s="19" t="s">
        <v>44</v>
      </c>
      <c r="N19" s="19" t="s">
        <v>44</v>
      </c>
      <c r="O19" s="19" t="s">
        <v>44</v>
      </c>
      <c r="P19" s="19" t="s">
        <v>44</v>
      </c>
      <c r="Q19" s="20" t="str">
        <f t="shared" si="0"/>
        <v>Grèce</v>
      </c>
    </row>
    <row r="20" spans="1:17">
      <c r="A20" s="3" t="s">
        <v>16</v>
      </c>
      <c r="B20" s="4">
        <v>126.48</v>
      </c>
      <c r="C20" s="4">
        <v>129.05500000000001</v>
      </c>
      <c r="D20" s="4">
        <v>284.94</v>
      </c>
      <c r="E20" s="4">
        <v>312.06</v>
      </c>
      <c r="F20" s="4">
        <v>417.88</v>
      </c>
      <c r="G20" s="4">
        <v>435.06</v>
      </c>
      <c r="H20" s="4">
        <v>371.28</v>
      </c>
      <c r="I20" s="18"/>
      <c r="J20" s="19">
        <v>0.10150856348087375</v>
      </c>
      <c r="K20" s="19">
        <v>0.10364087823347212</v>
      </c>
      <c r="L20" s="19" t="s">
        <v>44</v>
      </c>
      <c r="M20" s="19" t="s">
        <v>44</v>
      </c>
      <c r="N20" s="19" t="s">
        <v>44</v>
      </c>
      <c r="O20" s="19" t="s">
        <v>44</v>
      </c>
      <c r="P20" s="19" t="s">
        <v>44</v>
      </c>
      <c r="Q20" s="20" t="str">
        <f t="shared" si="0"/>
        <v>Hongrie</v>
      </c>
    </row>
    <row r="21" spans="1:17" ht="18" customHeight="1">
      <c r="A21" s="3" t="s">
        <v>17</v>
      </c>
      <c r="B21" s="4">
        <v>1106.905</v>
      </c>
      <c r="C21" s="4">
        <v>860.96</v>
      </c>
      <c r="D21" s="4">
        <v>934.25</v>
      </c>
      <c r="E21" s="4">
        <v>973.4</v>
      </c>
      <c r="F21" s="4">
        <v>987.79</v>
      </c>
      <c r="G21" s="4">
        <v>1154.8900000000001</v>
      </c>
      <c r="H21" s="4">
        <v>2410.23</v>
      </c>
      <c r="I21" s="18"/>
      <c r="J21" s="19">
        <v>0.54656589272894118</v>
      </c>
      <c r="K21" s="19">
        <v>0.49133735143452489</v>
      </c>
      <c r="L21" s="19" t="s">
        <v>44</v>
      </c>
      <c r="M21" s="19" t="s">
        <v>44</v>
      </c>
      <c r="N21" s="19" t="s">
        <v>44</v>
      </c>
      <c r="O21" s="19" t="s">
        <v>44</v>
      </c>
      <c r="P21" s="19" t="s">
        <v>44</v>
      </c>
      <c r="Q21" s="20" t="str">
        <f t="shared" si="0"/>
        <v>Irlande</v>
      </c>
    </row>
    <row r="22" spans="1:17">
      <c r="A22" s="3" t="s">
        <v>18</v>
      </c>
      <c r="B22" s="4">
        <v>44.875</v>
      </c>
      <c r="C22" s="4">
        <v>25.844999999999999</v>
      </c>
      <c r="D22" s="4">
        <v>74.209999999999994</v>
      </c>
      <c r="E22" s="4">
        <v>61.42</v>
      </c>
      <c r="F22" s="4">
        <v>57.9</v>
      </c>
      <c r="G22" s="4">
        <v>70.84</v>
      </c>
      <c r="H22" s="4">
        <v>94.38</v>
      </c>
      <c r="I22" s="18"/>
      <c r="J22" s="19">
        <v>0.26700263878931035</v>
      </c>
      <c r="K22" s="19">
        <v>0.20099763889018504</v>
      </c>
      <c r="L22" s="19" t="s">
        <v>44</v>
      </c>
      <c r="M22" s="19" t="s">
        <v>44</v>
      </c>
      <c r="N22" s="19" t="s">
        <v>44</v>
      </c>
      <c r="O22" s="19" t="s">
        <v>44</v>
      </c>
      <c r="P22" s="19" t="s">
        <v>44</v>
      </c>
      <c r="Q22" s="20" t="str">
        <f t="shared" si="0"/>
        <v>Islande</v>
      </c>
    </row>
    <row r="23" spans="1:17" ht="18" customHeight="1">
      <c r="A23" s="3" t="s">
        <v>19</v>
      </c>
      <c r="B23" s="4">
        <v>3805.85</v>
      </c>
      <c r="C23" s="4">
        <v>3531.55</v>
      </c>
      <c r="D23" s="4">
        <v>5098.34</v>
      </c>
      <c r="E23" s="4">
        <v>4298.17</v>
      </c>
      <c r="F23" s="4">
        <v>4395.87</v>
      </c>
      <c r="G23" s="4">
        <v>6271.76</v>
      </c>
      <c r="H23" s="4">
        <v>6705.85</v>
      </c>
      <c r="I23" s="18"/>
      <c r="J23" s="19">
        <v>0.19330215658741912</v>
      </c>
      <c r="K23" s="19">
        <v>0.16894487102652966</v>
      </c>
      <c r="L23" s="19" t="s">
        <v>44</v>
      </c>
      <c r="M23" s="19" t="s">
        <v>44</v>
      </c>
      <c r="N23" s="19" t="s">
        <v>44</v>
      </c>
      <c r="O23" s="19" t="s">
        <v>44</v>
      </c>
      <c r="P23" s="19" t="s">
        <v>44</v>
      </c>
      <c r="Q23" s="20" t="str">
        <f t="shared" si="0"/>
        <v>Italie</v>
      </c>
    </row>
    <row r="24" spans="1:17">
      <c r="A24" s="3" t="s">
        <v>20</v>
      </c>
      <c r="B24" s="4">
        <v>9416.44</v>
      </c>
      <c r="C24" s="4">
        <v>10845.345000000001</v>
      </c>
      <c r="D24" s="4">
        <v>10064.27</v>
      </c>
      <c r="E24" s="4">
        <v>11720.19</v>
      </c>
      <c r="F24" s="4">
        <v>13660.18</v>
      </c>
      <c r="G24" s="4">
        <v>15767</v>
      </c>
      <c r="H24" s="4">
        <v>16747.349999999999</v>
      </c>
      <c r="I24" s="18"/>
      <c r="J24" s="19">
        <v>0.20902344408257612</v>
      </c>
      <c r="K24" s="19">
        <v>0.17760029027070262</v>
      </c>
      <c r="L24" s="19" t="s">
        <v>44</v>
      </c>
      <c r="M24" s="19" t="s">
        <v>44</v>
      </c>
      <c r="N24" s="19" t="s">
        <v>44</v>
      </c>
      <c r="O24" s="19" t="s">
        <v>44</v>
      </c>
      <c r="P24" s="19" t="s">
        <v>44</v>
      </c>
      <c r="Q24" s="20" t="str">
        <f t="shared" si="0"/>
        <v>Japon</v>
      </c>
    </row>
    <row r="25" spans="1:17" ht="18" customHeight="1">
      <c r="A25" s="3" t="s">
        <v>21</v>
      </c>
      <c r="B25" s="4">
        <v>36.32</v>
      </c>
      <c r="C25" s="4">
        <v>51.795000000000002</v>
      </c>
      <c r="D25" s="4">
        <v>64.92</v>
      </c>
      <c r="E25" s="4">
        <v>67.67</v>
      </c>
      <c r="F25" s="4">
        <v>72.02</v>
      </c>
      <c r="G25" s="4">
        <v>86.39</v>
      </c>
      <c r="H25" s="4">
        <v>243.26</v>
      </c>
      <c r="I25" s="18"/>
      <c r="J25" s="19">
        <v>9.6870757153520018E-2</v>
      </c>
      <c r="K25" s="19">
        <v>0.12614704734441531</v>
      </c>
      <c r="L25" s="19" t="s">
        <v>44</v>
      </c>
      <c r="M25" s="19" t="s">
        <v>44</v>
      </c>
      <c r="N25" s="19" t="s">
        <v>44</v>
      </c>
      <c r="O25" s="19" t="s">
        <v>44</v>
      </c>
      <c r="P25" s="19" t="s">
        <v>44</v>
      </c>
      <c r="Q25" s="20" t="str">
        <f t="shared" si="0"/>
        <v>Lithuanie</v>
      </c>
    </row>
    <row r="26" spans="1:17">
      <c r="A26" s="3" t="s">
        <v>2</v>
      </c>
      <c r="B26" s="4">
        <v>333.12</v>
      </c>
      <c r="C26" s="4">
        <v>404.13499999999999</v>
      </c>
      <c r="D26" s="4">
        <v>473.36</v>
      </c>
      <c r="E26" s="4">
        <v>471.57</v>
      </c>
      <c r="F26" s="4">
        <v>452.34</v>
      </c>
      <c r="G26" s="4">
        <v>539.37</v>
      </c>
      <c r="H26" s="4">
        <v>530.12</v>
      </c>
      <c r="I26" s="18"/>
      <c r="J26" s="19">
        <v>0.90869822405308809</v>
      </c>
      <c r="K26" s="19">
        <v>0.98794075948977189</v>
      </c>
      <c r="L26" s="19" t="s">
        <v>44</v>
      </c>
      <c r="M26" s="19" t="s">
        <v>44</v>
      </c>
      <c r="N26" s="19" t="s">
        <v>44</v>
      </c>
      <c r="O26" s="19" t="s">
        <v>44</v>
      </c>
      <c r="P26" s="19" t="s">
        <v>44</v>
      </c>
      <c r="Q26" s="20" t="str">
        <f t="shared" si="0"/>
        <v>Luxembourg</v>
      </c>
    </row>
    <row r="27" spans="1:17" ht="18" customHeight="1">
      <c r="A27" s="3" t="s">
        <v>22</v>
      </c>
      <c r="B27" s="4">
        <v>3340.0349999999999</v>
      </c>
      <c r="C27" s="4">
        <v>4754.29</v>
      </c>
      <c r="D27" s="4">
        <v>4257.62</v>
      </c>
      <c r="E27" s="4">
        <v>4297.83</v>
      </c>
      <c r="F27" s="4">
        <v>4195.6899999999996</v>
      </c>
      <c r="G27" s="4">
        <v>4672.97</v>
      </c>
      <c r="H27" s="4">
        <v>5160.9799999999996</v>
      </c>
      <c r="I27" s="18"/>
      <c r="J27" s="19">
        <v>0.92135001465110478</v>
      </c>
      <c r="K27" s="19">
        <v>0.94630258452532767</v>
      </c>
      <c r="L27" s="19" t="s">
        <v>44</v>
      </c>
      <c r="M27" s="19" t="s">
        <v>44</v>
      </c>
      <c r="N27" s="19" t="s">
        <v>44</v>
      </c>
      <c r="O27" s="19" t="s">
        <v>44</v>
      </c>
      <c r="P27" s="19" t="s">
        <v>44</v>
      </c>
      <c r="Q27" s="20" t="str">
        <f t="shared" si="0"/>
        <v>Norvège</v>
      </c>
    </row>
    <row r="28" spans="1:17">
      <c r="A28" s="3" t="s">
        <v>23</v>
      </c>
      <c r="B28" s="4">
        <v>289.22500000000002</v>
      </c>
      <c r="C28" s="4">
        <v>436.625</v>
      </c>
      <c r="D28" s="4">
        <v>556.03</v>
      </c>
      <c r="E28" s="4">
        <v>554.76</v>
      </c>
      <c r="F28" s="4">
        <v>529.74</v>
      </c>
      <c r="G28" s="4">
        <v>685.26</v>
      </c>
      <c r="H28" s="4">
        <v>515.23</v>
      </c>
      <c r="I28" s="18"/>
      <c r="J28" s="19">
        <v>0.26704930576413777</v>
      </c>
      <c r="K28" s="19">
        <v>0.27632140566763758</v>
      </c>
      <c r="L28" s="19" t="s">
        <v>44</v>
      </c>
      <c r="M28" s="19" t="s">
        <v>44</v>
      </c>
      <c r="N28" s="19" t="s">
        <v>44</v>
      </c>
      <c r="O28" s="19" t="s">
        <v>44</v>
      </c>
      <c r="P28" s="19" t="s">
        <v>44</v>
      </c>
      <c r="Q28" s="20" t="str">
        <f t="shared" si="0"/>
        <v>Nouvelle-Zélande</v>
      </c>
    </row>
    <row r="29" spans="1:17" ht="18" customHeight="1">
      <c r="A29" s="3" t="s">
        <v>24</v>
      </c>
      <c r="B29" s="4">
        <v>5837.99</v>
      </c>
      <c r="C29" s="4">
        <v>5933.4</v>
      </c>
      <c r="D29" s="4">
        <v>5616.57</v>
      </c>
      <c r="E29" s="4">
        <v>5256.34</v>
      </c>
      <c r="F29" s="4">
        <v>5329.97</v>
      </c>
      <c r="G29" s="4">
        <v>5265.88</v>
      </c>
      <c r="H29" s="4">
        <v>6450.17</v>
      </c>
      <c r="I29" s="18"/>
      <c r="J29" s="19">
        <v>0.80717718069976596</v>
      </c>
      <c r="K29" s="19">
        <v>0.73238531028908849</v>
      </c>
      <c r="L29" s="19" t="s">
        <v>44</v>
      </c>
      <c r="M29" s="19" t="s">
        <v>44</v>
      </c>
      <c r="N29" s="19" t="s">
        <v>44</v>
      </c>
      <c r="O29" s="19" t="s">
        <v>44</v>
      </c>
      <c r="P29" s="19" t="s">
        <v>44</v>
      </c>
      <c r="Q29" s="20" t="str">
        <f t="shared" si="0"/>
        <v>Pays-Bas</v>
      </c>
    </row>
    <row r="30" spans="1:17">
      <c r="A30" s="3" t="s">
        <v>25</v>
      </c>
      <c r="B30" s="4">
        <v>331.29999999999995</v>
      </c>
      <c r="C30" s="4">
        <v>419.26499999999999</v>
      </c>
      <c r="D30" s="4">
        <v>759.18</v>
      </c>
      <c r="E30" s="4">
        <v>761.03</v>
      </c>
      <c r="F30" s="4">
        <v>811.95</v>
      </c>
      <c r="G30" s="4">
        <v>971.22</v>
      </c>
      <c r="H30" s="4">
        <v>3481.28</v>
      </c>
      <c r="I30" s="18"/>
      <c r="J30" s="19">
        <v>9.5320320368920991E-2</v>
      </c>
      <c r="K30" s="19">
        <v>8.6960917086369868E-2</v>
      </c>
      <c r="L30" s="19" t="s">
        <v>44</v>
      </c>
      <c r="M30" s="19" t="s">
        <v>44</v>
      </c>
      <c r="N30" s="19" t="s">
        <v>44</v>
      </c>
      <c r="O30" s="19" t="s">
        <v>44</v>
      </c>
      <c r="P30" s="19" t="s">
        <v>44</v>
      </c>
      <c r="Q30" s="20" t="str">
        <f t="shared" si="0"/>
        <v>Pologne</v>
      </c>
    </row>
    <row r="31" spans="1:17" ht="18" customHeight="1">
      <c r="A31" s="3" t="s">
        <v>3</v>
      </c>
      <c r="B31" s="4">
        <v>433.44500000000005</v>
      </c>
      <c r="C31" s="4">
        <v>644.29999999999995</v>
      </c>
      <c r="D31" s="4">
        <v>387.79</v>
      </c>
      <c r="E31" s="4">
        <v>381.63</v>
      </c>
      <c r="F31" s="4">
        <v>420.5</v>
      </c>
      <c r="G31" s="4">
        <v>446.98</v>
      </c>
      <c r="H31" s="4">
        <v>439.57</v>
      </c>
      <c r="I31" s="18"/>
      <c r="J31" s="19">
        <v>0.21595108493317883</v>
      </c>
      <c r="K31" s="19">
        <v>0.29543181844703698</v>
      </c>
      <c r="L31" s="19" t="s">
        <v>44</v>
      </c>
      <c r="M31" s="19" t="s">
        <v>44</v>
      </c>
      <c r="N31" s="19" t="s">
        <v>44</v>
      </c>
      <c r="O31" s="19" t="s">
        <v>44</v>
      </c>
      <c r="P31" s="19" t="s">
        <v>44</v>
      </c>
      <c r="Q31" s="20" t="str">
        <f t="shared" si="0"/>
        <v>Portugal</v>
      </c>
    </row>
    <row r="32" spans="1:17">
      <c r="A32" s="3" t="s">
        <v>26</v>
      </c>
      <c r="B32" s="4">
        <v>61.17</v>
      </c>
      <c r="C32" s="4">
        <v>82.85</v>
      </c>
      <c r="D32" s="4">
        <v>137.74</v>
      </c>
      <c r="E32" s="4">
        <v>115.77</v>
      </c>
      <c r="F32" s="4">
        <v>141.19999999999999</v>
      </c>
      <c r="G32" s="4">
        <v>155.28</v>
      </c>
      <c r="H32" s="4">
        <v>171.88</v>
      </c>
      <c r="I32" s="18"/>
      <c r="J32" s="19">
        <v>9.7372045181456715E-2</v>
      </c>
      <c r="K32" s="19">
        <v>8.9990092943418976E-2</v>
      </c>
      <c r="L32" s="19" t="s">
        <v>44</v>
      </c>
      <c r="M32" s="19" t="s">
        <v>44</v>
      </c>
      <c r="N32" s="19" t="s">
        <v>44</v>
      </c>
      <c r="O32" s="19" t="s">
        <v>44</v>
      </c>
      <c r="P32" s="19" t="s">
        <v>44</v>
      </c>
      <c r="Q32" s="20" t="str">
        <f t="shared" si="0"/>
        <v>République slovaque</v>
      </c>
    </row>
    <row r="33" spans="1:17" ht="18" customHeight="1">
      <c r="A33" s="3" t="s">
        <v>27</v>
      </c>
      <c r="B33" s="4">
        <v>11153.775000000001</v>
      </c>
      <c r="C33" s="4">
        <v>13861.900000000001</v>
      </c>
      <c r="D33" s="4">
        <v>19449.18</v>
      </c>
      <c r="E33" s="4">
        <v>19344.599999999999</v>
      </c>
      <c r="F33" s="4">
        <v>19253.43</v>
      </c>
      <c r="G33" s="4">
        <v>16277.78</v>
      </c>
      <c r="H33" s="4">
        <v>15761.32</v>
      </c>
      <c r="I33" s="18"/>
      <c r="J33" s="19">
        <v>0.42937380922297397</v>
      </c>
      <c r="K33" s="19">
        <v>0.56220252014390382</v>
      </c>
      <c r="L33" s="19" t="s">
        <v>44</v>
      </c>
      <c r="M33" s="19" t="s">
        <v>44</v>
      </c>
      <c r="N33" s="19" t="s">
        <v>44</v>
      </c>
      <c r="O33" s="19" t="s">
        <v>44</v>
      </c>
      <c r="P33" s="19" t="s">
        <v>44</v>
      </c>
      <c r="Q33" s="20" t="str">
        <f t="shared" si="0"/>
        <v>Royaume-Uni</v>
      </c>
    </row>
    <row r="34" spans="1:17">
      <c r="A34" s="3" t="s">
        <v>28</v>
      </c>
      <c r="B34" s="4">
        <v>49.075000000000003</v>
      </c>
      <c r="C34" s="4">
        <v>60.61</v>
      </c>
      <c r="D34" s="4">
        <v>83.51</v>
      </c>
      <c r="E34" s="4">
        <v>87.74</v>
      </c>
      <c r="F34" s="4">
        <v>90.73</v>
      </c>
      <c r="G34" s="4">
        <v>116.19</v>
      </c>
      <c r="H34" s="4">
        <v>168.7</v>
      </c>
      <c r="I34" s="18"/>
      <c r="J34" s="19">
        <v>0.11997356303391446</v>
      </c>
      <c r="K34" s="19">
        <v>0.12946277859675462</v>
      </c>
      <c r="L34" s="19" t="s">
        <v>44</v>
      </c>
      <c r="M34" s="19" t="s">
        <v>44</v>
      </c>
      <c r="N34" s="19" t="s">
        <v>44</v>
      </c>
      <c r="O34" s="19" t="s">
        <v>44</v>
      </c>
      <c r="P34" s="19" t="s">
        <v>44</v>
      </c>
      <c r="Q34" s="20" t="str">
        <f t="shared" si="0"/>
        <v>Slovénie</v>
      </c>
    </row>
    <row r="35" spans="1:17" ht="18" customHeight="1">
      <c r="A35" s="3" t="s">
        <v>29</v>
      </c>
      <c r="B35" s="4">
        <v>4146.95</v>
      </c>
      <c r="C35" s="4">
        <v>5421.4549999999999</v>
      </c>
      <c r="D35" s="4">
        <v>6000.04</v>
      </c>
      <c r="E35" s="4">
        <v>5204.71</v>
      </c>
      <c r="F35" s="4">
        <v>6348.35</v>
      </c>
      <c r="G35" s="4">
        <v>5934.17</v>
      </c>
      <c r="H35" s="4">
        <v>5457.97</v>
      </c>
      <c r="I35" s="18"/>
      <c r="J35" s="19">
        <v>0.97561502364559871</v>
      </c>
      <c r="K35" s="19">
        <v>0.9965966351427139</v>
      </c>
      <c r="L35" s="19" t="s">
        <v>44</v>
      </c>
      <c r="M35" s="19" t="s">
        <v>44</v>
      </c>
      <c r="N35" s="19" t="s">
        <v>44</v>
      </c>
      <c r="O35" s="19" t="s">
        <v>44</v>
      </c>
      <c r="P35" s="19" t="s">
        <v>44</v>
      </c>
      <c r="Q35" s="20" t="str">
        <f t="shared" si="0"/>
        <v>Suède</v>
      </c>
    </row>
    <row r="36" spans="1:17">
      <c r="A36" s="1" t="s">
        <v>30</v>
      </c>
      <c r="B36" s="4">
        <v>1665.655</v>
      </c>
      <c r="C36" s="4">
        <v>3051.54</v>
      </c>
      <c r="D36" s="4">
        <v>3097.06</v>
      </c>
      <c r="E36" s="4">
        <v>3095.45</v>
      </c>
      <c r="F36" s="4">
        <v>3720.82</v>
      </c>
      <c r="G36" s="4">
        <v>3911.36</v>
      </c>
      <c r="H36" s="4">
        <v>4496.38</v>
      </c>
      <c r="I36" s="18"/>
      <c r="J36" s="19">
        <v>0.37307009848407335</v>
      </c>
      <c r="K36" s="19">
        <v>0.46295488219803577</v>
      </c>
      <c r="L36" s="19" t="s">
        <v>44</v>
      </c>
      <c r="M36" s="19" t="s">
        <v>44</v>
      </c>
      <c r="N36" s="19" t="s">
        <v>44</v>
      </c>
      <c r="O36" s="19" t="s">
        <v>44</v>
      </c>
      <c r="P36" s="19" t="s">
        <v>44</v>
      </c>
      <c r="Q36" s="20" t="str">
        <f t="shared" si="0"/>
        <v>Suisse</v>
      </c>
    </row>
    <row r="37" spans="1:17">
      <c r="A37" s="1" t="s">
        <v>31</v>
      </c>
      <c r="B37" s="4">
        <v>169.875</v>
      </c>
      <c r="C37" s="4">
        <v>235.04750000000001</v>
      </c>
      <c r="D37" s="4">
        <v>305.36</v>
      </c>
      <c r="E37" s="4">
        <v>309.2</v>
      </c>
      <c r="F37" s="4">
        <v>299.14</v>
      </c>
      <c r="G37" s="4">
        <v>366.11</v>
      </c>
      <c r="H37" s="4">
        <v>1051.26</v>
      </c>
      <c r="I37" s="18"/>
      <c r="J37" s="19">
        <v>0.11440544542308011</v>
      </c>
      <c r="K37" s="19">
        <v>0.12267888545007986</v>
      </c>
      <c r="L37" s="19" t="s">
        <v>44</v>
      </c>
      <c r="M37" s="19" t="s">
        <v>44</v>
      </c>
      <c r="N37" s="19" t="s">
        <v>44</v>
      </c>
      <c r="O37" s="19" t="s">
        <v>44</v>
      </c>
      <c r="P37" s="19" t="s">
        <v>44</v>
      </c>
      <c r="Q37" s="20" t="str">
        <f t="shared" si="0"/>
        <v>Tchéquie</v>
      </c>
    </row>
    <row r="38" spans="1:17">
      <c r="J38" s="19"/>
      <c r="K38" s="19"/>
      <c r="L38" s="19"/>
      <c r="M38" s="19"/>
      <c r="N38" s="19"/>
      <c r="O38" s="19"/>
      <c r="P38" s="19"/>
      <c r="Q38" s="20"/>
    </row>
    <row r="39" spans="1:17" s="6" customFormat="1" ht="12.75" customHeight="1">
      <c r="A39" s="11" t="s">
        <v>32</v>
      </c>
      <c r="B39" s="5">
        <v>105344.345</v>
      </c>
      <c r="C39" s="5">
        <v>131145.9325</v>
      </c>
      <c r="D39" s="5">
        <v>150157.53999999998</v>
      </c>
      <c r="E39" s="5">
        <v>146591.19</v>
      </c>
      <c r="F39" s="5">
        <v>162679.19999999998</v>
      </c>
      <c r="G39" s="5">
        <v>184948.37000000002</v>
      </c>
      <c r="H39" s="5">
        <v>213355.86000000002</v>
      </c>
      <c r="I39" s="21"/>
      <c r="J39" s="22">
        <v>0.28125232248696391</v>
      </c>
      <c r="K39" s="22">
        <v>0.2950260976128023</v>
      </c>
      <c r="L39" s="22" t="s">
        <v>44</v>
      </c>
      <c r="M39" s="22" t="s">
        <v>44</v>
      </c>
      <c r="N39" s="22" t="s">
        <v>44</v>
      </c>
      <c r="O39" s="22" t="s">
        <v>44</v>
      </c>
      <c r="P39" s="22" t="s">
        <v>44</v>
      </c>
      <c r="Q39" s="23" t="str">
        <f t="shared" si="0"/>
        <v>TOTAL DU CAD</v>
      </c>
    </row>
    <row r="40" spans="1:17">
      <c r="A40" s="24" t="s">
        <v>33</v>
      </c>
      <c r="J40" s="25"/>
      <c r="K40" s="25"/>
      <c r="L40" s="25"/>
      <c r="M40" s="25"/>
      <c r="N40" s="25"/>
      <c r="O40" s="25"/>
      <c r="P40" s="25"/>
      <c r="Q40" s="26" t="s">
        <v>33</v>
      </c>
    </row>
    <row r="41" spans="1:17" ht="12.75" customHeight="1">
      <c r="A41" s="3" t="s">
        <v>34</v>
      </c>
      <c r="B41" s="4">
        <v>49921.845000000001</v>
      </c>
      <c r="C41" s="4">
        <v>55152.857499999998</v>
      </c>
      <c r="D41" s="4">
        <v>68659.209999999992</v>
      </c>
      <c r="E41" s="4">
        <v>64596.14999999998</v>
      </c>
      <c r="F41" s="4">
        <v>75832.639999999985</v>
      </c>
      <c r="G41" s="4">
        <v>83233.01999999999</v>
      </c>
      <c r="H41" s="4">
        <v>94992.349999999991</v>
      </c>
      <c r="I41" s="18"/>
      <c r="J41" s="19">
        <v>0.39027270507593481</v>
      </c>
      <c r="K41" s="19">
        <v>0.38470274254315828</v>
      </c>
      <c r="L41" s="19" t="s">
        <v>44</v>
      </c>
      <c r="M41" s="19" t="s">
        <v>44</v>
      </c>
      <c r="N41" s="19" t="s">
        <v>44</v>
      </c>
      <c r="O41" s="19" t="s">
        <v>44</v>
      </c>
      <c r="P41" s="19" t="s">
        <v>44</v>
      </c>
      <c r="Q41" s="20" t="str">
        <f>A41</f>
        <v>Pays CAD-UE</v>
      </c>
    </row>
    <row r="42" spans="1:17" ht="15.75" customHeight="1">
      <c r="A42" s="24"/>
      <c r="B42" s="27"/>
      <c r="C42" s="27"/>
      <c r="D42" s="27"/>
      <c r="E42" s="27"/>
      <c r="F42" s="27"/>
      <c r="G42" s="27"/>
      <c r="H42" s="27"/>
      <c r="I42" s="27"/>
      <c r="J42" s="25"/>
      <c r="K42" s="25"/>
      <c r="L42" s="25"/>
      <c r="M42" s="25"/>
      <c r="N42" s="25"/>
      <c r="O42" s="25"/>
      <c r="P42" s="25"/>
      <c r="Q42" s="26" t="s">
        <v>38</v>
      </c>
    </row>
    <row r="43" spans="1:17" ht="12.75" customHeight="1">
      <c r="B43" s="7"/>
      <c r="C43" s="7"/>
      <c r="D43" s="7"/>
      <c r="E43" s="7"/>
      <c r="F43" s="7"/>
      <c r="G43" s="7"/>
      <c r="H43" s="7"/>
      <c r="I43" s="7"/>
      <c r="Q43" s="2" t="s">
        <v>39</v>
      </c>
    </row>
    <row r="44" spans="1:17" ht="12.75" customHeight="1">
      <c r="J44" s="19">
        <f>IFERROR(AVERAGE(J7:J35)," .. ")</f>
        <v>0.36555064516497143</v>
      </c>
      <c r="K44" s="19">
        <f>IFERROR(AVERAGE(K7:K35)," .. ")</f>
        <v>0.37346117843679427</v>
      </c>
      <c r="L44" s="19" t="str">
        <f>IFERROR(AVERAGE(L7:L35)," .. ")</f>
        <v xml:space="preserve"> .. </v>
      </c>
      <c r="M44" s="19" t="str">
        <f>IFERROR(AVERAGE(M7:M35)," .. ")</f>
        <v xml:space="preserve"> .. </v>
      </c>
      <c r="N44" s="19" t="str">
        <f t="shared" ref="N44:P44" si="1">IFERROR(AVERAGE(N7:N35)," .. ")</f>
        <v xml:space="preserve"> .. </v>
      </c>
      <c r="O44" s="19" t="str">
        <f t="shared" si="1"/>
        <v xml:space="preserve"> .. </v>
      </c>
      <c r="P44" s="19" t="str">
        <f t="shared" si="1"/>
        <v xml:space="preserve"> .. </v>
      </c>
      <c r="Q44" s="2" t="s">
        <v>40</v>
      </c>
    </row>
    <row r="45" spans="1:17" s="8" customFormat="1">
      <c r="A45" s="1" t="s">
        <v>41</v>
      </c>
      <c r="F45" s="28"/>
      <c r="H45" s="29"/>
      <c r="I45" s="29"/>
      <c r="Q45" s="30"/>
    </row>
    <row r="46" spans="1:17" s="8" customFormat="1">
      <c r="A46" s="1"/>
      <c r="F46" s="28"/>
      <c r="H46" s="29"/>
      <c r="I46" s="29"/>
      <c r="Q46" s="30"/>
    </row>
  </sheetData>
  <mergeCells count="2">
    <mergeCell ref="B4:H4"/>
    <mergeCell ref="J4:P4"/>
  </mergeCells>
  <pageMargins left="0.19685039370078741" right="0.35433070866141736" top="0.98425196850393704" bottom="0.86614173228346458" header="0.51181102362204722" footer="0.51181102362204722"/>
  <pageSetup paperSize="8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TAB04f</vt:lpstr>
      <vt:lpstr>TAB04f!Print_Area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BOURET Olivier, DCD/FSD</dc:creator>
  <cp:lastModifiedBy>AHMAD Yasmin, DCD/FSD</cp:lastModifiedBy>
  <dcterms:created xsi:type="dcterms:W3CDTF">2023-12-22T10:52:10Z</dcterms:created>
  <dcterms:modified xsi:type="dcterms:W3CDTF">2023-12-22T16:24:18Z</dcterms:modified>
</cp:coreProperties>
</file>