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Data\DCR\STAT\cr2023\Tables\PUB\"/>
    </mc:Choice>
  </mc:AlternateContent>
  <xr:revisionPtr revIDLastSave="0" documentId="13_ncr:1_{EDBC8DD1-30EE-4BB7-858C-4BA174105088}" xr6:coauthVersionLast="47" xr6:coauthVersionMax="47" xr10:uidLastSave="{00000000-0000-0000-0000-000000000000}"/>
  <bookViews>
    <workbookView xWindow="-108" yWindow="-108" windowWidth="23256" windowHeight="12576" xr2:uid="{1E7A5BDA-AFAA-4B5D-A458-364646A2194E}"/>
  </bookViews>
  <sheets>
    <sheet name="table01f" sheetId="1" r:id="rId1"/>
  </sheets>
  <externalReferences>
    <externalReference r:id="rId2"/>
    <externalReference r:id="rId3"/>
  </externalReferences>
  <definedNames>
    <definedName name="Agency_code">#REF!</definedName>
    <definedName name="ALL">#N/A</definedName>
    <definedName name="bi_multi">#REF!</definedName>
    <definedName name="BOX">#N/A</definedName>
    <definedName name="Channel_Code_for_Reporting">#REF!</definedName>
    <definedName name="Donor_Agency_code">#REF!,#REF!</definedName>
    <definedName name="Donor_code">#REF!</definedName>
    <definedName name="FNOTES">[1]Dac5a_E!#REF!</definedName>
    <definedName name="ggg">[2]Dac1_E_current!#REF!</definedName>
    <definedName name="initialreport">#REF!</definedName>
    <definedName name="_xlnm.Print_Area" localSheetId="0">table01f!$A$1:$M$55</definedName>
    <definedName name="PRINT_AREA_MI">#N/A</definedName>
    <definedName name="PRINT_TITLES_MI">#N/A</definedName>
    <definedName name="Recipient_code">#REF!</definedName>
    <definedName name="TITLES">#N/A</definedName>
    <definedName name="Type_of_finance">#REF!</definedName>
    <definedName name="type_of_flow">#REF!</definedName>
    <definedName name="ZCode1">#REF!</definedName>
    <definedName name="ZCode2">[2]Dac1_E_current!#REF!</definedName>
    <definedName name="ZComm_or_Disb">#REF!</definedName>
    <definedName name="ZDonor">#REF!</definedName>
    <definedName name="ZHeader">#REF!</definedName>
    <definedName name="Z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5" i="1" l="1"/>
</calcChain>
</file>

<file path=xl/sharedStrings.xml><?xml version="1.0" encoding="utf-8"?>
<sst xmlns="http://schemas.openxmlformats.org/spreadsheetml/2006/main" count="127" uniqueCount="69">
  <si>
    <t>Millions de USD</t>
  </si>
  <si>
    <t xml:space="preserve"> - - - - - - - - - -  d o n t :   - - - - - - - - - -</t>
  </si>
  <si>
    <t>EQUIVALENT-DON</t>
  </si>
  <si>
    <r>
      <t xml:space="preserve">FLUX </t>
    </r>
    <r>
      <rPr>
        <b/>
        <vertAlign val="superscript"/>
        <sz val="10"/>
        <rFont val="Arial"/>
        <family val="2"/>
      </rPr>
      <t>b</t>
    </r>
  </si>
  <si>
    <t>Pour mémoire :</t>
  </si>
  <si>
    <t>Bilatéral</t>
  </si>
  <si>
    <t>Multilatéral</t>
  </si>
  <si>
    <t>Equivalent-don de l'APD sous-total</t>
  </si>
  <si>
    <t>Instruments du secteur privé (ISP)</t>
  </si>
  <si>
    <t>ISP, sous-total - sur la base des flux</t>
  </si>
  <si>
    <t>Volume des flux totaux de l'APD - versements nets</t>
  </si>
  <si>
    <t>APD totale</t>
  </si>
  <si>
    <t>APD/RNB</t>
  </si>
  <si>
    <t>Dons</t>
  </si>
  <si>
    <t>Equivalent-don des prêts</t>
  </si>
  <si>
    <t>Dette</t>
  </si>
  <si>
    <t>Dons et souscriptions au capital</t>
  </si>
  <si>
    <t>Approche institu-tionnelle</t>
  </si>
  <si>
    <t>Approche fondée sur les instruments</t>
  </si>
  <si>
    <t>(1+2)</t>
  </si>
  <si>
    <t>%</t>
  </si>
  <si>
    <t>(1)</t>
  </si>
  <si>
    <t>(2)</t>
  </si>
  <si>
    <t>Allemagne</t>
  </si>
  <si>
    <t>Australie</t>
  </si>
  <si>
    <t>Autriche</t>
  </si>
  <si>
    <t>Belgique</t>
  </si>
  <si>
    <t>Canada</t>
  </si>
  <si>
    <t>Corée</t>
  </si>
  <si>
    <t>Espagne</t>
  </si>
  <si>
    <t>Estonie</t>
  </si>
  <si>
    <t>Etats-Unis</t>
  </si>
  <si>
    <t>Finlande</t>
  </si>
  <si>
    <t>France</t>
  </si>
  <si>
    <t>Grèce</t>
  </si>
  <si>
    <t>Hongrie</t>
  </si>
  <si>
    <t>Irlande</t>
  </si>
  <si>
    <t>Islande</t>
  </si>
  <si>
    <t>Italie</t>
  </si>
  <si>
    <t>Japon</t>
  </si>
  <si>
    <t>Lithuanie</t>
  </si>
  <si>
    <t>Luxembourg</t>
  </si>
  <si>
    <t>Norvège</t>
  </si>
  <si>
    <t>Nouvelle-Zélande</t>
  </si>
  <si>
    <t>Pays-Bas</t>
  </si>
  <si>
    <t>Pologne</t>
  </si>
  <si>
    <t>Portugal</t>
  </si>
  <si>
    <t>République slovaque</t>
  </si>
  <si>
    <t>Royaume-Uni</t>
  </si>
  <si>
    <t>Slovénie</t>
  </si>
  <si>
    <t>Suède</t>
  </si>
  <si>
    <t>Suisse</t>
  </si>
  <si>
    <t>Tchéquie</t>
  </si>
  <si>
    <t>TOTAL DU CAD</t>
  </si>
  <si>
    <t>Performance moyenne</t>
  </si>
  <si>
    <t>des pays du CAD</t>
  </si>
  <si>
    <t xml:space="preserve">Pour mémoire : </t>
  </si>
  <si>
    <t>Institutions de l'UE</t>
  </si>
  <si>
    <t>-</t>
  </si>
  <si>
    <t>Pays CAD-UE</t>
  </si>
  <si>
    <t>Pays du G7</t>
  </si>
  <si>
    <t>Pays non membres du G7</t>
  </si>
  <si>
    <t>b) Versements nets. Certaines rubriques ne sont pas encore incluses dans la mesure de l'équivalent-don car les directives pour la notification des statistiques n'etaient pas encore approuvées : il s'agit de l'usage des instruments du secteur privé.</t>
  </si>
  <si>
    <t>https://one.oecd.org/document/DCD/DAC/STAT(2018)9/ADD3/FINAL/en/pdf</t>
  </si>
  <si>
    <t>Tableau 1 : Equivalent-don de l'aide publique au développement des membres du CAD en 2022ª</t>
  </si>
  <si>
    <t/>
  </si>
  <si>
    <t>a) L’APD totale en 2022 comprend un montant de 14.5 milliards USD au titre de prêts accordés à des entités souveraines éligibles à l’APD, un montant de 0.8 milliard USD constitué de l’aide apportée à des mécanismes utilisant des ISP qui ont pour but de favoriser le développement, ainsi que des retours de capitaux, bénéfices compris, provenant de ces organismes, et un montant de 2.1 milliard USD constitué de prêts et de participations apportés à des entreprises privées ayant des activités dans des pays admissibles au bénéfice de l’APD, ainsi que des remboursements et des retours de capitaux provenant de ces entreprises.</t>
  </si>
  <si>
    <t>Danemark c)</t>
  </si>
  <si>
    <t xml:space="preserve">c) Le gouvernement danois a l'ambition affichée d'atteindre l'objectif de 0,7 % du RNB fixé par les Nations unies. La publication des données finales de l’APD du Danemark montre que celle-ci représente 0,67 % de son RNB en 2022, principalement en raison de deux facteurs : i) une expansion imprévue du RNB et ii) une aide aux réfugiés dans le pays donneur moins élevée qu’attendu. Le Danemark a intégré un mécanisme d'équilibre budgétaire pour garantir l'allocation de 0,70 % du RNB sur une période de trois ans selon les fluctuations du RNB, par exemple.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</si>
</sst>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 ###_m_m;\-#\ ###_m_m;\-_m_m"/>
    <numFmt numFmtId="165" formatCode="#\ ###0.00_m_m"/>
    <numFmt numFmtId="166" formatCode="#\ ##0_m_m"/>
    <numFmt numFmtId="167" formatCode="0###_m_m;\-0###_m_m;\-_m_m"/>
    <numFmt numFmtId="168" formatCode="General_)"/>
    <numFmt numFmtId="169" formatCode="#\ ##0"/>
    <numFmt numFmtId="170" formatCode="#\ ###_m_m;\-#\ ###_m_m;.._m_m"/>
  </numFmts>
  <fonts count="13" x14ac:knownFonts="1">
    <font>
      <sz val="10"/>
      <color theme="1"/>
      <name val="Arial"/>
      <family val="2"/>
    </font>
    <font>
      <b/>
      <sz val="10"/>
      <color theme="1"/>
      <name val="Arial"/>
      <family val="2"/>
    </font>
    <font>
      <u/>
      <sz val="10"/>
      <color theme="10"/>
      <name val="Arial"/>
      <family val="2"/>
    </font>
    <font>
      <b/>
      <sz val="10"/>
      <name val="Arial"/>
      <family val="2"/>
    </font>
    <font>
      <b/>
      <i/>
      <sz val="10"/>
      <name val="Arial"/>
      <family val="2"/>
    </font>
    <font>
      <sz val="10"/>
      <name val="Arial"/>
      <family val="2"/>
    </font>
    <font>
      <i/>
      <sz val="10"/>
      <color theme="1"/>
      <name val="Arial"/>
      <family val="2"/>
    </font>
    <font>
      <b/>
      <vertAlign val="superscript"/>
      <sz val="10"/>
      <name val="Arial"/>
      <family val="2"/>
    </font>
    <font>
      <b/>
      <i/>
      <sz val="10"/>
      <color theme="1"/>
      <name val="Arial"/>
      <family val="2"/>
    </font>
    <font>
      <i/>
      <sz val="10"/>
      <name val="Arial"/>
      <family val="2"/>
    </font>
    <font>
      <sz val="10"/>
      <name val="Courier"/>
      <family val="3"/>
    </font>
    <font>
      <sz val="10"/>
      <name val="Helvetica"/>
      <family val="2"/>
    </font>
    <font>
      <u/>
      <sz val="10"/>
      <name val="Arial"/>
      <family val="2"/>
    </font>
  </fonts>
  <fills count="2">
    <fill>
      <patternFill patternType="none"/>
    </fill>
    <fill>
      <patternFill patternType="gray125"/>
    </fill>
  </fills>
  <borders count="11">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 fillId="0" borderId="0" applyNumberFormat="0" applyFill="0" applyBorder="0" applyAlignment="0" applyProtection="0"/>
    <xf numFmtId="168" fontId="10" fillId="0" borderId="0"/>
  </cellStyleXfs>
  <cellXfs count="79">
    <xf numFmtId="0" fontId="0" fillId="0" borderId="0" xfId="0"/>
    <xf numFmtId="0" fontId="3" fillId="0" borderId="0" xfId="0" applyFont="1" applyAlignment="1">
      <alignment horizontal="left"/>
    </xf>
    <xf numFmtId="0" fontId="4" fillId="0" borderId="0" xfId="0" applyFont="1"/>
    <xf numFmtId="0" fontId="3" fillId="0" borderId="0" xfId="0" applyFont="1"/>
    <xf numFmtId="0" fontId="5" fillId="0" borderId="0" xfId="0" applyFont="1"/>
    <xf numFmtId="0" fontId="0" fillId="0" borderId="1" xfId="0" applyBorder="1"/>
    <xf numFmtId="0" fontId="6" fillId="0" borderId="0" xfId="0" applyFont="1"/>
    <xf numFmtId="0" fontId="1" fillId="0" borderId="0" xfId="0" applyFont="1" applyAlignment="1">
      <alignment horizontal="center"/>
    </xf>
    <xf numFmtId="0" fontId="1" fillId="0" borderId="1" xfId="0" applyFont="1" applyBorder="1" applyAlignment="1">
      <alignment horizontal="center"/>
    </xf>
    <xf numFmtId="43" fontId="8" fillId="0" borderId="5" xfId="0" applyNumberFormat="1" applyFont="1" applyBorder="1" applyAlignment="1">
      <alignment horizontal="center"/>
    </xf>
    <xf numFmtId="43" fontId="8" fillId="0" borderId="0" xfId="0" applyNumberFormat="1" applyFont="1" applyAlignment="1">
      <alignment horizontal="center"/>
    </xf>
    <xf numFmtId="43" fontId="8" fillId="0" borderId="0" xfId="0" applyNumberFormat="1" applyFont="1" applyAlignment="1">
      <alignment horizontal="center" wrapText="1"/>
    </xf>
    <xf numFmtId="43" fontId="8" fillId="0" borderId="1" xfId="0" applyNumberFormat="1" applyFont="1" applyBorder="1" applyAlignment="1">
      <alignment horizontal="center" wrapText="1"/>
    </xf>
    <xf numFmtId="0" fontId="8" fillId="0" borderId="0" xfId="0" applyFont="1" applyAlignment="1">
      <alignment horizontal="center" wrapText="1"/>
    </xf>
    <xf numFmtId="43" fontId="1" fillId="0" borderId="0" xfId="0" applyNumberFormat="1" applyFont="1" applyAlignment="1">
      <alignment horizontal="center" wrapText="1"/>
    </xf>
    <xf numFmtId="43" fontId="3" fillId="0" borderId="1" xfId="0" applyNumberFormat="1" applyFont="1" applyBorder="1" applyAlignment="1">
      <alignment horizontal="center" wrapText="1"/>
    </xf>
    <xf numFmtId="0" fontId="3" fillId="0" borderId="5" xfId="0" applyFont="1" applyBorder="1" applyAlignment="1">
      <alignment horizontal="center" wrapText="1"/>
    </xf>
    <xf numFmtId="43" fontId="1" fillId="0" borderId="1" xfId="0" applyNumberFormat="1" applyFont="1" applyBorder="1" applyAlignment="1">
      <alignment horizontal="center" wrapText="1"/>
    </xf>
    <xf numFmtId="0" fontId="1" fillId="0" borderId="1" xfId="0" applyFont="1" applyBorder="1" applyAlignment="1">
      <alignment horizontal="center" wrapText="1"/>
    </xf>
    <xf numFmtId="43" fontId="3" fillId="0" borderId="3" xfId="0" applyNumberFormat="1" applyFont="1" applyBorder="1" applyAlignment="1">
      <alignment horizontal="center" wrapText="1"/>
    </xf>
    <xf numFmtId="43" fontId="3" fillId="0" borderId="4" xfId="0" applyNumberFormat="1" applyFont="1" applyBorder="1" applyAlignment="1">
      <alignment horizontal="center" wrapText="1"/>
    </xf>
    <xf numFmtId="0" fontId="3" fillId="0" borderId="2" xfId="0" applyFont="1" applyBorder="1" applyAlignment="1">
      <alignment horizontal="center" wrapText="1"/>
    </xf>
    <xf numFmtId="43" fontId="1" fillId="0" borderId="3" xfId="0" applyNumberFormat="1" applyFont="1" applyBorder="1" applyAlignment="1">
      <alignment horizontal="center" wrapText="1"/>
    </xf>
    <xf numFmtId="49" fontId="1" fillId="0" borderId="4" xfId="0" applyNumberFormat="1" applyFont="1" applyBorder="1" applyAlignment="1">
      <alignment horizontal="center" wrapText="1"/>
    </xf>
    <xf numFmtId="0" fontId="1" fillId="0" borderId="4" xfId="0" applyFont="1" applyBorder="1" applyAlignment="1">
      <alignment horizontal="center" wrapText="1"/>
    </xf>
    <xf numFmtId="49" fontId="3" fillId="0" borderId="4" xfId="0" applyNumberFormat="1" applyFont="1" applyBorder="1" applyAlignment="1">
      <alignment horizontal="center" wrapText="1"/>
    </xf>
    <xf numFmtId="49" fontId="1" fillId="0" borderId="3" xfId="0" applyNumberFormat="1" applyFont="1" applyBorder="1" applyAlignment="1">
      <alignment horizontal="center" wrapText="1"/>
    </xf>
    <xf numFmtId="49" fontId="3" fillId="0" borderId="3" xfId="0" applyNumberFormat="1" applyFont="1" applyBorder="1" applyAlignment="1">
      <alignment horizontal="center" wrapText="1"/>
    </xf>
    <xf numFmtId="0" fontId="8" fillId="0" borderId="2" xfId="0" applyFont="1" applyBorder="1" applyAlignment="1">
      <alignment horizontal="center" wrapText="1"/>
    </xf>
    <xf numFmtId="164" fontId="5" fillId="0" borderId="0" xfId="0" applyNumberFormat="1" applyFont="1"/>
    <xf numFmtId="164" fontId="5" fillId="0" borderId="1" xfId="0" applyNumberFormat="1" applyFont="1" applyBorder="1"/>
    <xf numFmtId="164" fontId="5" fillId="0" borderId="5" xfId="0" applyNumberFormat="1" applyFont="1" applyBorder="1"/>
    <xf numFmtId="164" fontId="9" fillId="0" borderId="5" xfId="0" applyNumberFormat="1" applyFont="1" applyBorder="1"/>
    <xf numFmtId="164" fontId="9" fillId="0" borderId="0" xfId="0" applyNumberFormat="1" applyFont="1"/>
    <xf numFmtId="165" fontId="5" fillId="0" borderId="1" xfId="0" applyNumberFormat="1" applyFont="1" applyBorder="1" applyAlignment="1">
      <alignment horizontal="right"/>
    </xf>
    <xf numFmtId="166" fontId="5" fillId="0" borderId="0" xfId="0" applyNumberFormat="1" applyFont="1"/>
    <xf numFmtId="167" fontId="5" fillId="0" borderId="0" xfId="0" applyNumberFormat="1" applyFont="1"/>
    <xf numFmtId="168" fontId="11" fillId="0" borderId="0" xfId="2" applyFont="1"/>
    <xf numFmtId="164" fontId="3" fillId="0" borderId="0" xfId="0" applyNumberFormat="1" applyFont="1"/>
    <xf numFmtId="165" fontId="3" fillId="0" borderId="1" xfId="0" applyNumberFormat="1" applyFont="1" applyBorder="1"/>
    <xf numFmtId="164" fontId="3" fillId="0" borderId="5" xfId="0" applyNumberFormat="1" applyFont="1" applyBorder="1"/>
    <xf numFmtId="164" fontId="3" fillId="0" borderId="1" xfId="0" applyNumberFormat="1" applyFont="1" applyBorder="1"/>
    <xf numFmtId="164" fontId="4" fillId="0" borderId="5" xfId="0" applyNumberFormat="1" applyFont="1" applyBorder="1"/>
    <xf numFmtId="164" fontId="4" fillId="0" borderId="0" xfId="0" applyNumberFormat="1" applyFont="1"/>
    <xf numFmtId="165" fontId="3" fillId="0" borderId="0" xfId="0" applyNumberFormat="1" applyFont="1" applyAlignment="1">
      <alignment horizontal="right"/>
    </xf>
    <xf numFmtId="169" fontId="3" fillId="0" borderId="0" xfId="0" applyNumberFormat="1" applyFont="1"/>
    <xf numFmtId="2" fontId="3" fillId="0" borderId="0" xfId="0" applyNumberFormat="1" applyFont="1"/>
    <xf numFmtId="169" fontId="5" fillId="0" borderId="0" xfId="0" applyNumberFormat="1" applyFont="1"/>
    <xf numFmtId="0" fontId="9" fillId="0" borderId="0" xfId="0" applyFont="1"/>
    <xf numFmtId="165" fontId="3" fillId="0" borderId="0" xfId="0" applyNumberFormat="1" applyFont="1"/>
    <xf numFmtId="170" fontId="5" fillId="0" borderId="0" xfId="0" applyNumberFormat="1" applyFont="1"/>
    <xf numFmtId="165" fontId="5" fillId="0" borderId="0" xfId="0" applyNumberFormat="1" applyFont="1"/>
    <xf numFmtId="165" fontId="5" fillId="0" borderId="1" xfId="0" applyNumberFormat="1" applyFont="1" applyBorder="1" applyAlignment="1">
      <alignment horizontal="center"/>
    </xf>
    <xf numFmtId="165" fontId="5" fillId="0" borderId="1" xfId="0" applyNumberFormat="1" applyFont="1" applyBorder="1"/>
    <xf numFmtId="165" fontId="5" fillId="0" borderId="0" xfId="0" applyNumberFormat="1" applyFont="1" applyAlignment="1">
      <alignment horizontal="right"/>
    </xf>
    <xf numFmtId="0" fontId="5" fillId="0" borderId="0" xfId="0" applyFont="1" applyAlignment="1">
      <alignment wrapText="1"/>
    </xf>
    <xf numFmtId="0" fontId="5" fillId="0" borderId="0" xfId="0" applyFont="1" applyAlignment="1">
      <alignment horizontal="left" wrapText="1"/>
    </xf>
    <xf numFmtId="0" fontId="12" fillId="0" borderId="0" xfId="1" applyFont="1" applyFill="1" applyAlignment="1">
      <alignment horizontal="left" indent="1"/>
    </xf>
    <xf numFmtId="164" fontId="0" fillId="0" borderId="0" xfId="0" applyNumberFormat="1"/>
    <xf numFmtId="0" fontId="8" fillId="0" borderId="5" xfId="0" applyFont="1" applyBorder="1" applyAlignment="1">
      <alignment horizontal="center" wrapText="1"/>
    </xf>
    <xf numFmtId="0" fontId="5" fillId="0" borderId="0" xfId="0" applyFont="1" applyAlignment="1">
      <alignment wrapText="1"/>
    </xf>
    <xf numFmtId="0" fontId="5" fillId="0" borderId="0" xfId="0" applyFont="1" applyAlignment="1">
      <alignment horizontal="left" wrapText="1"/>
    </xf>
    <xf numFmtId="0" fontId="3" fillId="0" borderId="0" xfId="0" applyFont="1" applyAlignment="1">
      <alignment horizontal="left"/>
    </xf>
    <xf numFmtId="0" fontId="0" fillId="0" borderId="0" xfId="0" quotePrefix="1" applyAlignment="1">
      <alignment horizontal="center"/>
    </xf>
    <xf numFmtId="0" fontId="0" fillId="0" borderId="1" xfId="0" quotePrefix="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3" xfId="0" applyFont="1"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43" fontId="1" fillId="0" borderId="0" xfId="0" applyNumberFormat="1" applyFont="1" applyAlignment="1">
      <alignment horizontal="center" wrapText="1"/>
    </xf>
    <xf numFmtId="43" fontId="1" fillId="0" borderId="1" xfId="0" applyNumberFormat="1" applyFont="1" applyBorder="1" applyAlignment="1">
      <alignment horizontal="center" wrapText="1"/>
    </xf>
    <xf numFmtId="43" fontId="1" fillId="0" borderId="9" xfId="0" applyNumberFormat="1" applyFont="1" applyBorder="1" applyAlignment="1">
      <alignment horizontal="center" wrapText="1"/>
    </xf>
    <xf numFmtId="43" fontId="1" fillId="0" borderId="10" xfId="0" applyNumberFormat="1" applyFont="1" applyBorder="1" applyAlignment="1">
      <alignment horizontal="center" wrapText="1"/>
    </xf>
    <xf numFmtId="43" fontId="1" fillId="0" borderId="6" xfId="0" applyNumberFormat="1" applyFont="1" applyBorder="1" applyAlignment="1">
      <alignment horizontal="center" wrapText="1"/>
    </xf>
    <xf numFmtId="43" fontId="1" fillId="0" borderId="8" xfId="0" applyNumberFormat="1" applyFont="1" applyBorder="1" applyAlignment="1">
      <alignment horizontal="center" wrapText="1"/>
    </xf>
    <xf numFmtId="0" fontId="0" fillId="0" borderId="0" xfId="0" applyAlignment="1">
      <alignment horizontal="left" vertical="top" wrapText="1"/>
    </xf>
  </cellXfs>
  <cellStyles count="3">
    <cellStyle name="Hyperlink" xfId="1" builtinId="8"/>
    <cellStyle name="Normal" xfId="0" builtinId="0"/>
    <cellStyle name="Normal_Tab04" xfId="2" xr:uid="{BA18AB12-270F-4CD6-9A97-E303CDAB33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cd\Data\DAC\Quest2000\an\Dac_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uce\Local%20Settings\Temporary%20Internet%20Files\Content.IE5\EO4NT35L\pDac_2008_E_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c5a_E"/>
      <sheetName val="liste de validation"/>
      <sheetName val="Sector code"/>
      <sheetName val="BenefittingCountry"/>
      <sheetName val="Country code"/>
      <sheetName val="Dac1_E_current"/>
      <sheetName val="Dac_E"/>
      <sheetName val="liste_de_validation"/>
      <sheetName val="Sector_code"/>
      <sheetName val="Country_code"/>
      <sheetName val="liste_de_validation1"/>
      <sheetName val="Sector_code1"/>
      <sheetName val="Country_code1"/>
      <sheetName val="Data validation sheet"/>
      <sheetName val="MOB_validation"/>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me"/>
      <sheetName val="Dac1_E_current"/>
      <sheetName val="Dac1_E_new"/>
      <sheetName val="other aggregates"/>
      <sheetName val="DAC1_E_new_all columns"/>
      <sheetName val="validation table"/>
      <sheetName val="MAPPING"/>
      <sheetName val="newDAC1 for reference"/>
      <sheetName val="Dac2a_E"/>
      <sheetName val="Dac2b_E"/>
      <sheetName val="Dac3a_E"/>
      <sheetName val="Dac4_E"/>
      <sheetName val="Dac5_E"/>
      <sheetName val="Dac6_E"/>
      <sheetName val="Dac7b_E"/>
      <sheetName val="Cross-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ne.oecd.org/document/DCD/DAC/STAT(2018)9/ADD3/FINAL/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7C4A-88FA-4257-BCA8-CAE863FDE462}">
  <sheetPr>
    <pageSetUpPr fitToPage="1"/>
  </sheetPr>
  <dimension ref="A1:AB58"/>
  <sheetViews>
    <sheetView showGridLines="0" tabSelected="1" zoomScaleNormal="100" zoomScaleSheetLayoutView="100" workbookViewId="0">
      <selection sqref="A1:M1"/>
    </sheetView>
  </sheetViews>
  <sheetFormatPr defaultColWidth="9.21875" defaultRowHeight="13.2" x14ac:dyDescent="0.25"/>
  <cols>
    <col min="1" max="1" width="23.5546875" customWidth="1"/>
    <col min="2" max="3" width="11.5546875" customWidth="1"/>
    <col min="4" max="4" width="12.44140625" bestFit="1" customWidth="1"/>
    <col min="5" max="5" width="11.5546875" customWidth="1"/>
    <col min="6" max="6" width="12.5546875" customWidth="1"/>
    <col min="7" max="8" width="11.5546875" customWidth="1"/>
    <col min="9" max="9" width="20.44140625" bestFit="1" customWidth="1"/>
    <col min="10" max="12" width="11.5546875" customWidth="1"/>
    <col min="13" max="15" width="13.5546875" style="6" customWidth="1"/>
  </cols>
  <sheetData>
    <row r="1" spans="1:17" x14ac:dyDescent="0.25">
      <c r="A1" s="62" t="s">
        <v>64</v>
      </c>
      <c r="B1" s="62"/>
      <c r="C1" s="62"/>
      <c r="D1" s="62"/>
      <c r="E1" s="62"/>
      <c r="F1" s="62"/>
      <c r="G1" s="62"/>
      <c r="H1" s="62"/>
      <c r="I1" s="62"/>
      <c r="J1" s="62"/>
      <c r="K1" s="62"/>
      <c r="L1" s="62"/>
      <c r="M1" s="62"/>
      <c r="N1" s="1"/>
      <c r="O1" s="1"/>
    </row>
    <row r="2" spans="1:17" x14ac:dyDescent="0.25">
      <c r="A2" s="62" t="s">
        <v>0</v>
      </c>
      <c r="B2" s="62"/>
      <c r="C2" s="62"/>
      <c r="D2" s="62"/>
      <c r="E2" s="62"/>
      <c r="F2" s="62"/>
      <c r="G2" s="62"/>
      <c r="H2" s="62"/>
      <c r="I2" s="62"/>
      <c r="J2" s="62"/>
      <c r="K2" s="62"/>
      <c r="L2" s="62"/>
      <c r="M2" s="62"/>
      <c r="N2" s="1"/>
      <c r="O2" s="1"/>
    </row>
    <row r="3" spans="1:17" x14ac:dyDescent="0.25">
      <c r="A3" s="2"/>
      <c r="B3" s="3"/>
      <c r="C3" s="3"/>
      <c r="D3" s="3"/>
      <c r="E3" s="3"/>
      <c r="F3" s="3"/>
      <c r="G3" s="3"/>
      <c r="H3" s="3"/>
      <c r="I3" s="3"/>
      <c r="J3" s="3"/>
      <c r="K3" s="3"/>
      <c r="L3" s="3"/>
      <c r="M3" s="3"/>
      <c r="N3" s="3"/>
      <c r="O3" s="3"/>
    </row>
    <row r="5" spans="1:17" x14ac:dyDescent="0.25">
      <c r="A5" s="4"/>
      <c r="C5" s="5"/>
      <c r="D5" s="63" t="s">
        <v>1</v>
      </c>
      <c r="E5" s="63"/>
      <c r="F5" s="63"/>
      <c r="G5" s="63"/>
      <c r="H5" s="63"/>
      <c r="I5" s="63"/>
      <c r="J5" s="63"/>
      <c r="K5" s="63"/>
      <c r="L5" s="64"/>
    </row>
    <row r="6" spans="1:17" ht="16.5" customHeight="1" x14ac:dyDescent="0.25">
      <c r="A6" s="4"/>
      <c r="B6" s="7"/>
      <c r="C6" s="8"/>
      <c r="D6" s="65" t="s">
        <v>2</v>
      </c>
      <c r="E6" s="66"/>
      <c r="F6" s="66"/>
      <c r="G6" s="66"/>
      <c r="H6" s="67"/>
      <c r="I6" s="68" t="s">
        <v>3</v>
      </c>
      <c r="J6" s="68"/>
      <c r="K6" s="68"/>
      <c r="L6" s="68"/>
      <c r="M6" s="9" t="s">
        <v>4</v>
      </c>
      <c r="N6" s="10"/>
      <c r="O6" s="10"/>
    </row>
    <row r="7" spans="1:17" ht="26.25" customHeight="1" x14ac:dyDescent="0.25">
      <c r="B7" s="11"/>
      <c r="C7" s="12"/>
      <c r="D7" s="69" t="s">
        <v>5</v>
      </c>
      <c r="E7" s="70"/>
      <c r="F7" s="71"/>
      <c r="G7" s="72" t="s">
        <v>6</v>
      </c>
      <c r="H7" s="73"/>
      <c r="I7" s="74" t="s">
        <v>7</v>
      </c>
      <c r="J7" s="76" t="s">
        <v>8</v>
      </c>
      <c r="K7" s="77"/>
      <c r="L7" s="74" t="s">
        <v>9</v>
      </c>
      <c r="M7" s="59" t="s">
        <v>10</v>
      </c>
      <c r="N7" s="13"/>
      <c r="O7" s="13"/>
    </row>
    <row r="8" spans="1:17" ht="65.099999999999994" customHeight="1" x14ac:dyDescent="0.25">
      <c r="B8" s="14" t="s">
        <v>11</v>
      </c>
      <c r="C8" s="15" t="s">
        <v>12</v>
      </c>
      <c r="D8" s="16" t="s">
        <v>13</v>
      </c>
      <c r="E8" s="14" t="s">
        <v>14</v>
      </c>
      <c r="F8" s="17" t="s">
        <v>15</v>
      </c>
      <c r="G8" s="14" t="s">
        <v>16</v>
      </c>
      <c r="H8" s="18" t="s">
        <v>14</v>
      </c>
      <c r="I8" s="75"/>
      <c r="J8" s="14" t="s">
        <v>17</v>
      </c>
      <c r="K8" s="17" t="s">
        <v>18</v>
      </c>
      <c r="L8" s="75"/>
      <c r="M8" s="59"/>
      <c r="N8" s="13"/>
      <c r="O8" s="13"/>
    </row>
    <row r="9" spans="1:17" x14ac:dyDescent="0.25">
      <c r="B9" s="19" t="s">
        <v>19</v>
      </c>
      <c r="C9" s="20" t="s">
        <v>20</v>
      </c>
      <c r="D9" s="21"/>
      <c r="E9" s="22"/>
      <c r="F9" s="23"/>
      <c r="G9" s="22"/>
      <c r="H9" s="24"/>
      <c r="I9" s="25" t="s">
        <v>21</v>
      </c>
      <c r="J9" s="26"/>
      <c r="K9" s="23"/>
      <c r="L9" s="27" t="s">
        <v>22</v>
      </c>
      <c r="M9" s="28"/>
      <c r="N9" s="13"/>
      <c r="O9" s="13"/>
    </row>
    <row r="10" spans="1:17" ht="21" customHeight="1" x14ac:dyDescent="0.25">
      <c r="A10" s="4"/>
      <c r="B10" s="29"/>
      <c r="C10" s="30"/>
      <c r="D10" s="31"/>
      <c r="E10" s="29"/>
      <c r="F10" s="29"/>
      <c r="G10" s="29"/>
      <c r="H10" s="29"/>
      <c r="I10" s="30"/>
      <c r="J10" s="29"/>
      <c r="K10" s="29"/>
      <c r="L10" s="29"/>
      <c r="M10" s="32"/>
      <c r="N10" s="33"/>
      <c r="O10" s="33"/>
      <c r="P10" t="s">
        <v>65</v>
      </c>
      <c r="Q10" t="s">
        <v>65</v>
      </c>
    </row>
    <row r="11" spans="1:17" x14ac:dyDescent="0.25">
      <c r="A11" s="4" t="s">
        <v>23</v>
      </c>
      <c r="B11" s="29">
        <v>35640.06</v>
      </c>
      <c r="C11" s="34">
        <v>0.84708158010538614</v>
      </c>
      <c r="D11" s="31">
        <v>25834.1</v>
      </c>
      <c r="E11" s="29">
        <v>1896.13</v>
      </c>
      <c r="F11" s="29">
        <v>0</v>
      </c>
      <c r="G11" s="29">
        <v>7321.82</v>
      </c>
      <c r="H11" s="29">
        <v>0</v>
      </c>
      <c r="I11" s="30">
        <v>35052.050000000003</v>
      </c>
      <c r="J11" s="29">
        <v>0</v>
      </c>
      <c r="K11" s="29">
        <v>588.02</v>
      </c>
      <c r="L11" s="29">
        <v>588.02</v>
      </c>
      <c r="M11" s="32">
        <v>36444.68</v>
      </c>
      <c r="N11" s="33"/>
      <c r="O11" s="33"/>
      <c r="P11" t="s">
        <v>65</v>
      </c>
      <c r="Q11" t="s">
        <v>65</v>
      </c>
    </row>
    <row r="12" spans="1:17" x14ac:dyDescent="0.25">
      <c r="A12" s="4" t="s">
        <v>24</v>
      </c>
      <c r="B12" s="29">
        <v>3045.98</v>
      </c>
      <c r="C12" s="34">
        <v>0.1873935737781342</v>
      </c>
      <c r="D12" s="31">
        <v>2531.9299999999998</v>
      </c>
      <c r="E12" s="29">
        <v>31.86</v>
      </c>
      <c r="F12" s="29">
        <v>0</v>
      </c>
      <c r="G12" s="29">
        <v>456.32</v>
      </c>
      <c r="H12" s="29">
        <v>0</v>
      </c>
      <c r="I12" s="30">
        <v>3020.11</v>
      </c>
      <c r="J12" s="29">
        <v>8.0399999999999991</v>
      </c>
      <c r="K12" s="29">
        <v>17.82</v>
      </c>
      <c r="L12" s="29">
        <v>25.86</v>
      </c>
      <c r="M12" s="32">
        <v>3078.79</v>
      </c>
      <c r="N12" s="33"/>
      <c r="O12" s="33"/>
      <c r="P12" t="s">
        <v>65</v>
      </c>
      <c r="Q12" t="s">
        <v>65</v>
      </c>
    </row>
    <row r="13" spans="1:17" x14ac:dyDescent="0.25">
      <c r="A13" s="4" t="s">
        <v>25</v>
      </c>
      <c r="B13" s="29">
        <v>1847.06</v>
      </c>
      <c r="C13" s="34">
        <v>0.39394523076538507</v>
      </c>
      <c r="D13" s="31">
        <v>968.25</v>
      </c>
      <c r="E13" s="29">
        <v>0</v>
      </c>
      <c r="F13" s="29">
        <v>0.04</v>
      </c>
      <c r="G13" s="29">
        <v>767.34</v>
      </c>
      <c r="H13" s="29">
        <v>0</v>
      </c>
      <c r="I13" s="30">
        <v>1735.63</v>
      </c>
      <c r="J13" s="29">
        <v>0</v>
      </c>
      <c r="K13" s="29">
        <v>111.43</v>
      </c>
      <c r="L13" s="29">
        <v>111.43</v>
      </c>
      <c r="M13" s="32">
        <v>1836.06</v>
      </c>
      <c r="N13" s="33"/>
      <c r="O13" s="33"/>
      <c r="P13" t="s">
        <v>65</v>
      </c>
      <c r="Q13" t="s">
        <v>65</v>
      </c>
    </row>
    <row r="14" spans="1:17" x14ac:dyDescent="0.25">
      <c r="A14" s="4" t="s">
        <v>26</v>
      </c>
      <c r="B14" s="29">
        <v>2656.53</v>
      </c>
      <c r="C14" s="34">
        <v>0.45328509221803182</v>
      </c>
      <c r="D14" s="31">
        <v>1275.9000000000001</v>
      </c>
      <c r="E14" s="29">
        <v>13.49</v>
      </c>
      <c r="F14" s="29">
        <v>0</v>
      </c>
      <c r="G14" s="29">
        <v>1290</v>
      </c>
      <c r="H14" s="29">
        <v>58.64</v>
      </c>
      <c r="I14" s="30">
        <v>2638.03</v>
      </c>
      <c r="J14" s="29">
        <v>18.510000000000002</v>
      </c>
      <c r="K14" s="29">
        <v>0</v>
      </c>
      <c r="L14" s="29">
        <v>18.510000000000002</v>
      </c>
      <c r="M14" s="32">
        <v>2687.45</v>
      </c>
      <c r="N14" s="33"/>
      <c r="O14" s="33"/>
      <c r="P14" t="s">
        <v>65</v>
      </c>
      <c r="Q14" t="s">
        <v>65</v>
      </c>
    </row>
    <row r="15" spans="1:17" x14ac:dyDescent="0.25">
      <c r="A15" s="4" t="s">
        <v>27</v>
      </c>
      <c r="B15" s="29">
        <v>7835.68</v>
      </c>
      <c r="C15" s="34">
        <v>0.37023722288743116</v>
      </c>
      <c r="D15" s="31">
        <v>4864.79</v>
      </c>
      <c r="E15" s="29">
        <v>570.89</v>
      </c>
      <c r="F15" s="29">
        <v>0</v>
      </c>
      <c r="G15" s="29">
        <v>1838.09</v>
      </c>
      <c r="H15" s="29">
        <v>196.7</v>
      </c>
      <c r="I15" s="30">
        <v>7470.47</v>
      </c>
      <c r="J15" s="29">
        <v>-0.05</v>
      </c>
      <c r="K15" s="29">
        <v>365.25</v>
      </c>
      <c r="L15" s="29">
        <v>365.2</v>
      </c>
      <c r="M15" s="32">
        <v>9274.14</v>
      </c>
      <c r="N15" s="33"/>
      <c r="O15" s="33"/>
      <c r="P15" t="s">
        <v>65</v>
      </c>
      <c r="Q15" t="s">
        <v>65</v>
      </c>
    </row>
    <row r="16" spans="1:17" x14ac:dyDescent="0.25">
      <c r="A16" s="4" t="s">
        <v>28</v>
      </c>
      <c r="B16" s="29">
        <v>2809.54</v>
      </c>
      <c r="C16" s="34">
        <v>0.16540772057612074</v>
      </c>
      <c r="D16" s="31">
        <v>1529.78</v>
      </c>
      <c r="E16" s="29">
        <v>690.13</v>
      </c>
      <c r="F16" s="29">
        <v>0</v>
      </c>
      <c r="G16" s="29">
        <v>588.53</v>
      </c>
      <c r="H16" s="29">
        <v>0</v>
      </c>
      <c r="I16" s="30">
        <v>2808.4399999999996</v>
      </c>
      <c r="J16" s="29">
        <v>0</v>
      </c>
      <c r="K16" s="29">
        <v>1.1000000000000001</v>
      </c>
      <c r="L16" s="29">
        <v>1.1000000000000001</v>
      </c>
      <c r="M16" s="32">
        <v>2906.26</v>
      </c>
      <c r="N16" s="33"/>
      <c r="O16" s="33"/>
      <c r="P16" t="s">
        <v>65</v>
      </c>
      <c r="Q16" t="s">
        <v>65</v>
      </c>
    </row>
    <row r="17" spans="1:17" x14ac:dyDescent="0.25">
      <c r="A17" s="4" t="s">
        <v>67</v>
      </c>
      <c r="B17" s="29">
        <v>2770.91</v>
      </c>
      <c r="C17" s="34">
        <v>0.67020849458204323</v>
      </c>
      <c r="D17" s="31">
        <v>1958.37</v>
      </c>
      <c r="E17" s="29">
        <v>0</v>
      </c>
      <c r="F17" s="29">
        <v>26.79</v>
      </c>
      <c r="G17" s="29">
        <v>757.48</v>
      </c>
      <c r="H17" s="29">
        <v>0</v>
      </c>
      <c r="I17" s="30">
        <v>2742.64</v>
      </c>
      <c r="J17" s="29">
        <v>28.27</v>
      </c>
      <c r="K17" s="29">
        <v>0</v>
      </c>
      <c r="L17" s="29">
        <v>28.27</v>
      </c>
      <c r="M17" s="32">
        <v>2764.33</v>
      </c>
      <c r="N17" s="33"/>
      <c r="O17" s="33"/>
      <c r="P17" t="s">
        <v>65</v>
      </c>
      <c r="Q17" t="s">
        <v>65</v>
      </c>
    </row>
    <row r="18" spans="1:17" x14ac:dyDescent="0.25">
      <c r="A18" s="4" t="s">
        <v>29</v>
      </c>
      <c r="B18" s="29">
        <v>4271.88</v>
      </c>
      <c r="C18" s="34">
        <v>0.30245781918897852</v>
      </c>
      <c r="D18" s="31">
        <v>2200.7600000000002</v>
      </c>
      <c r="E18" s="29">
        <v>3.89</v>
      </c>
      <c r="F18" s="29">
        <v>6.6</v>
      </c>
      <c r="G18" s="29">
        <v>2069.02</v>
      </c>
      <c r="H18" s="29">
        <v>0</v>
      </c>
      <c r="I18" s="30">
        <v>4280.2700000000004</v>
      </c>
      <c r="J18" s="29">
        <v>0</v>
      </c>
      <c r="K18" s="29">
        <v>-8.4</v>
      </c>
      <c r="L18" s="29">
        <v>-8.4</v>
      </c>
      <c r="M18" s="32">
        <v>4042.88</v>
      </c>
      <c r="N18" s="33"/>
      <c r="O18" s="33"/>
      <c r="P18" t="s">
        <v>65</v>
      </c>
      <c r="Q18" t="s">
        <v>65</v>
      </c>
    </row>
    <row r="19" spans="1:17" x14ac:dyDescent="0.25">
      <c r="A19" s="4" t="s">
        <v>30</v>
      </c>
      <c r="B19" s="29">
        <v>200.93</v>
      </c>
      <c r="C19" s="34">
        <v>0.53881922618983769</v>
      </c>
      <c r="D19" s="31">
        <v>156.47999999999999</v>
      </c>
      <c r="E19" s="29">
        <v>0</v>
      </c>
      <c r="F19" s="29">
        <v>0</v>
      </c>
      <c r="G19" s="29">
        <v>44.45</v>
      </c>
      <c r="H19" s="29">
        <v>0</v>
      </c>
      <c r="I19" s="30">
        <v>200.93</v>
      </c>
      <c r="J19" s="29">
        <v>0</v>
      </c>
      <c r="K19" s="29">
        <v>0</v>
      </c>
      <c r="L19" s="29">
        <v>0</v>
      </c>
      <c r="M19" s="32">
        <v>200.93</v>
      </c>
      <c r="N19" s="33"/>
      <c r="O19" s="33"/>
    </row>
    <row r="20" spans="1:17" x14ac:dyDescent="0.25">
      <c r="A20" s="4" t="s">
        <v>31</v>
      </c>
      <c r="B20" s="29">
        <v>60522.41</v>
      </c>
      <c r="C20" s="34">
        <v>0.23455790134690635</v>
      </c>
      <c r="D20" s="31">
        <v>52194.05</v>
      </c>
      <c r="E20" s="29">
        <v>0</v>
      </c>
      <c r="F20" s="29">
        <v>1.34</v>
      </c>
      <c r="G20" s="29">
        <v>8327.02</v>
      </c>
      <c r="H20" s="29">
        <v>0</v>
      </c>
      <c r="I20" s="30">
        <v>60522.41</v>
      </c>
      <c r="J20" s="29">
        <v>0</v>
      </c>
      <c r="K20" s="29">
        <v>0</v>
      </c>
      <c r="L20" s="29">
        <v>0</v>
      </c>
      <c r="M20" s="32">
        <v>60328.68</v>
      </c>
      <c r="N20" s="33"/>
      <c r="O20" s="33"/>
      <c r="P20" t="s">
        <v>65</v>
      </c>
      <c r="Q20" t="s">
        <v>65</v>
      </c>
    </row>
    <row r="21" spans="1:17" x14ac:dyDescent="0.25">
      <c r="A21" s="4" t="s">
        <v>32</v>
      </c>
      <c r="B21" s="29">
        <v>1615.62</v>
      </c>
      <c r="C21" s="34">
        <v>0.57356257186306403</v>
      </c>
      <c r="D21" s="31">
        <v>923.59</v>
      </c>
      <c r="E21" s="29">
        <v>0</v>
      </c>
      <c r="F21" s="29">
        <v>0</v>
      </c>
      <c r="G21" s="29">
        <v>596.12</v>
      </c>
      <c r="H21" s="29">
        <v>0</v>
      </c>
      <c r="I21" s="30">
        <v>1519.71</v>
      </c>
      <c r="J21" s="29">
        <v>0</v>
      </c>
      <c r="K21" s="29">
        <v>95.91</v>
      </c>
      <c r="L21" s="29">
        <v>95.91</v>
      </c>
      <c r="M21" s="32">
        <v>1615.08</v>
      </c>
      <c r="N21" s="33"/>
      <c r="O21" s="33"/>
      <c r="P21" t="s">
        <v>65</v>
      </c>
      <c r="Q21" t="s">
        <v>65</v>
      </c>
    </row>
    <row r="22" spans="1:17" x14ac:dyDescent="0.25">
      <c r="A22" s="4" t="s">
        <v>33</v>
      </c>
      <c r="B22" s="29">
        <v>16014.21</v>
      </c>
      <c r="C22" s="34">
        <v>0.55955497046050406</v>
      </c>
      <c r="D22" s="31">
        <v>6628.14</v>
      </c>
      <c r="E22" s="29">
        <v>2090.41</v>
      </c>
      <c r="F22" s="29">
        <v>4.75</v>
      </c>
      <c r="G22" s="29">
        <v>6369.32</v>
      </c>
      <c r="H22" s="29">
        <v>271.58999999999997</v>
      </c>
      <c r="I22" s="30">
        <v>15364.21</v>
      </c>
      <c r="J22" s="29">
        <v>0</v>
      </c>
      <c r="K22" s="29">
        <v>650</v>
      </c>
      <c r="L22" s="29">
        <v>650</v>
      </c>
      <c r="M22" s="32">
        <v>17558.93</v>
      </c>
      <c r="N22" s="33"/>
      <c r="O22" s="33"/>
      <c r="P22" t="s">
        <v>65</v>
      </c>
      <c r="Q22" t="s">
        <v>65</v>
      </c>
    </row>
    <row r="23" spans="1:17" x14ac:dyDescent="0.25">
      <c r="A23" s="4" t="s">
        <v>34</v>
      </c>
      <c r="B23" s="29">
        <v>360.44</v>
      </c>
      <c r="C23" s="34">
        <v>0.16527248386009469</v>
      </c>
      <c r="D23" s="31">
        <v>99.96</v>
      </c>
      <c r="E23" s="29">
        <v>0</v>
      </c>
      <c r="F23" s="29">
        <v>0</v>
      </c>
      <c r="G23" s="29">
        <v>260.48</v>
      </c>
      <c r="H23" s="29">
        <v>0</v>
      </c>
      <c r="I23" s="30">
        <v>360.44</v>
      </c>
      <c r="J23" s="29">
        <v>0</v>
      </c>
      <c r="K23" s="29">
        <v>0</v>
      </c>
      <c r="L23" s="29">
        <v>0</v>
      </c>
      <c r="M23" s="32">
        <v>360.44</v>
      </c>
      <c r="N23" s="33"/>
      <c r="O23" s="33"/>
      <c r="P23" t="s">
        <v>65</v>
      </c>
      <c r="Q23" t="s">
        <v>65</v>
      </c>
    </row>
    <row r="24" spans="1:17" x14ac:dyDescent="0.25">
      <c r="A24" s="4" t="s">
        <v>35</v>
      </c>
      <c r="B24" s="29">
        <v>371.28</v>
      </c>
      <c r="C24" s="34">
        <v>0.25908125939115478</v>
      </c>
      <c r="D24" s="31">
        <v>294.32</v>
      </c>
      <c r="E24" s="29">
        <v>0</v>
      </c>
      <c r="F24" s="29">
        <v>0</v>
      </c>
      <c r="G24" s="29">
        <v>76.959999999999994</v>
      </c>
      <c r="H24" s="29">
        <v>0</v>
      </c>
      <c r="I24" s="30">
        <v>371.28</v>
      </c>
      <c r="J24" s="29">
        <v>0</v>
      </c>
      <c r="K24" s="29">
        <v>0</v>
      </c>
      <c r="L24" s="29">
        <v>0</v>
      </c>
      <c r="M24" s="32">
        <v>371.28</v>
      </c>
      <c r="N24" s="33"/>
      <c r="O24" s="33"/>
      <c r="P24" t="s">
        <v>65</v>
      </c>
      <c r="Q24" t="s">
        <v>65</v>
      </c>
    </row>
    <row r="25" spans="1:17" x14ac:dyDescent="0.25">
      <c r="A25" s="4" t="s">
        <v>36</v>
      </c>
      <c r="B25" s="29">
        <v>2410.23</v>
      </c>
      <c r="C25" s="34">
        <v>0.63036336378543478</v>
      </c>
      <c r="D25" s="31">
        <v>1824.33</v>
      </c>
      <c r="E25" s="29">
        <v>0</v>
      </c>
      <c r="F25" s="29">
        <v>0.16</v>
      </c>
      <c r="G25" s="29">
        <v>585.74</v>
      </c>
      <c r="H25" s="29">
        <v>0</v>
      </c>
      <c r="I25" s="30">
        <v>2410.23</v>
      </c>
      <c r="J25" s="29">
        <v>0</v>
      </c>
      <c r="K25" s="29">
        <v>0</v>
      </c>
      <c r="L25" s="29">
        <v>0</v>
      </c>
      <c r="M25" s="32">
        <v>2410.23</v>
      </c>
      <c r="N25" s="33"/>
      <c r="O25" s="33"/>
      <c r="P25" t="s">
        <v>65</v>
      </c>
      <c r="Q25" t="s">
        <v>65</v>
      </c>
    </row>
    <row r="26" spans="1:17" x14ac:dyDescent="0.25">
      <c r="A26" s="4" t="s">
        <v>37</v>
      </c>
      <c r="B26" s="29">
        <v>94.38</v>
      </c>
      <c r="C26" s="34">
        <v>0.33839952585342975</v>
      </c>
      <c r="D26" s="31">
        <v>72.41</v>
      </c>
      <c r="E26" s="35">
        <v>0</v>
      </c>
      <c r="F26" s="35">
        <v>0</v>
      </c>
      <c r="G26" s="29">
        <v>21.97</v>
      </c>
      <c r="H26" s="29">
        <v>0</v>
      </c>
      <c r="I26" s="30">
        <v>94.38</v>
      </c>
      <c r="J26" s="29">
        <v>0</v>
      </c>
      <c r="K26" s="29">
        <v>0</v>
      </c>
      <c r="L26" s="35">
        <v>0</v>
      </c>
      <c r="M26" s="32">
        <v>94.38</v>
      </c>
      <c r="N26" s="33"/>
      <c r="O26" s="33"/>
      <c r="P26" t="s">
        <v>65</v>
      </c>
      <c r="Q26" t="s">
        <v>65</v>
      </c>
    </row>
    <row r="27" spans="1:17" x14ac:dyDescent="0.25">
      <c r="A27" s="4" t="s">
        <v>38</v>
      </c>
      <c r="B27" s="29">
        <v>6645.78</v>
      </c>
      <c r="C27" s="34">
        <v>0.32717883145703813</v>
      </c>
      <c r="D27" s="31">
        <v>3115.49</v>
      </c>
      <c r="E27" s="29">
        <v>160.05000000000001</v>
      </c>
      <c r="F27" s="29">
        <v>50.45</v>
      </c>
      <c r="G27" s="29">
        <v>3319.8</v>
      </c>
      <c r="H27" s="29">
        <v>0</v>
      </c>
      <c r="I27" s="30">
        <v>6645.79</v>
      </c>
      <c r="J27" s="29">
        <v>0</v>
      </c>
      <c r="K27" s="29">
        <v>0</v>
      </c>
      <c r="L27" s="29">
        <v>0</v>
      </c>
      <c r="M27" s="32">
        <v>6705.85</v>
      </c>
      <c r="N27" s="33"/>
      <c r="O27" s="33"/>
      <c r="P27" t="s">
        <v>65</v>
      </c>
      <c r="Q27" t="s">
        <v>65</v>
      </c>
    </row>
    <row r="28" spans="1:17" x14ac:dyDescent="0.25">
      <c r="A28" s="4" t="s">
        <v>39</v>
      </c>
      <c r="B28" s="29">
        <v>17499.939999999999</v>
      </c>
      <c r="C28" s="34">
        <v>0.38869541822771997</v>
      </c>
      <c r="D28" s="31">
        <v>5617.06</v>
      </c>
      <c r="E28" s="29">
        <v>8967.9699999999993</v>
      </c>
      <c r="F28" s="29">
        <v>3.1</v>
      </c>
      <c r="G28" s="29">
        <v>2622.39</v>
      </c>
      <c r="H28" s="29">
        <v>0</v>
      </c>
      <c r="I28" s="30">
        <v>17210.52</v>
      </c>
      <c r="J28" s="29">
        <v>0</v>
      </c>
      <c r="K28" s="29">
        <v>289.39999999999998</v>
      </c>
      <c r="L28" s="29">
        <v>289.39999999999998</v>
      </c>
      <c r="M28" s="32">
        <v>16747.349999999999</v>
      </c>
      <c r="N28" s="33"/>
      <c r="O28" s="33"/>
      <c r="P28" t="s">
        <v>65</v>
      </c>
      <c r="Q28" t="s">
        <v>65</v>
      </c>
    </row>
    <row r="29" spans="1:17" x14ac:dyDescent="0.25">
      <c r="A29" s="4" t="s">
        <v>40</v>
      </c>
      <c r="B29" s="29">
        <v>243.26</v>
      </c>
      <c r="C29" s="34">
        <v>0.35812633647769809</v>
      </c>
      <c r="D29" s="31">
        <v>140.66</v>
      </c>
      <c r="E29" s="29">
        <v>0</v>
      </c>
      <c r="F29" s="29">
        <v>0</v>
      </c>
      <c r="G29" s="29">
        <v>102.59</v>
      </c>
      <c r="H29" s="29">
        <v>0</v>
      </c>
      <c r="I29" s="30">
        <v>243.25</v>
      </c>
      <c r="J29" s="29">
        <v>0</v>
      </c>
      <c r="K29" s="29">
        <v>0</v>
      </c>
      <c r="L29" s="29">
        <v>0</v>
      </c>
      <c r="M29" s="32">
        <v>243.26</v>
      </c>
      <c r="N29" s="33"/>
      <c r="O29" s="33"/>
    </row>
    <row r="30" spans="1:17" x14ac:dyDescent="0.25">
      <c r="A30" s="4" t="s">
        <v>41</v>
      </c>
      <c r="B30" s="29">
        <v>530.12</v>
      </c>
      <c r="C30" s="34">
        <v>0.9956615885020732</v>
      </c>
      <c r="D30" s="31">
        <v>373.26</v>
      </c>
      <c r="E30" s="29">
        <v>0</v>
      </c>
      <c r="F30" s="29">
        <v>0</v>
      </c>
      <c r="G30" s="29">
        <v>156.87</v>
      </c>
      <c r="H30" s="29">
        <v>0</v>
      </c>
      <c r="I30" s="30">
        <v>530.13</v>
      </c>
      <c r="J30" s="29">
        <v>0</v>
      </c>
      <c r="K30" s="29">
        <v>0</v>
      </c>
      <c r="L30" s="29">
        <v>0</v>
      </c>
      <c r="M30" s="32">
        <v>530.12</v>
      </c>
      <c r="N30" s="33"/>
      <c r="O30" s="33"/>
      <c r="P30" t="s">
        <v>65</v>
      </c>
      <c r="Q30" t="s">
        <v>65</v>
      </c>
    </row>
    <row r="31" spans="1:17" x14ac:dyDescent="0.25">
      <c r="A31" s="4" t="s">
        <v>42</v>
      </c>
      <c r="B31" s="29">
        <v>5160.9799999999996</v>
      </c>
      <c r="C31" s="34">
        <v>0.86345713448233852</v>
      </c>
      <c r="D31" s="31">
        <v>3832.84</v>
      </c>
      <c r="E31" s="29">
        <v>0</v>
      </c>
      <c r="F31" s="29">
        <v>5.41</v>
      </c>
      <c r="G31" s="29">
        <v>1042.58</v>
      </c>
      <c r="H31" s="29">
        <v>0</v>
      </c>
      <c r="I31" s="30">
        <v>4880.83</v>
      </c>
      <c r="J31" s="29">
        <v>280.16000000000003</v>
      </c>
      <c r="K31" s="29">
        <v>0</v>
      </c>
      <c r="L31" s="29">
        <v>280.16000000000003</v>
      </c>
      <c r="M31" s="32">
        <v>5160.9799999999996</v>
      </c>
      <c r="N31" s="33"/>
      <c r="O31" s="33"/>
      <c r="P31" t="s">
        <v>65</v>
      </c>
      <c r="Q31" t="s">
        <v>65</v>
      </c>
    </row>
    <row r="32" spans="1:17" x14ac:dyDescent="0.25">
      <c r="A32" s="4" t="s">
        <v>43</v>
      </c>
      <c r="B32" s="29">
        <v>515.23</v>
      </c>
      <c r="C32" s="34">
        <v>0.21752611216837434</v>
      </c>
      <c r="D32" s="31">
        <v>415.44</v>
      </c>
      <c r="E32" s="29">
        <v>0</v>
      </c>
      <c r="F32" s="29">
        <v>0</v>
      </c>
      <c r="G32" s="29">
        <v>99.79</v>
      </c>
      <c r="H32" s="29">
        <v>0</v>
      </c>
      <c r="I32" s="30">
        <v>515.23</v>
      </c>
      <c r="J32" s="29">
        <v>0</v>
      </c>
      <c r="K32" s="29">
        <v>0</v>
      </c>
      <c r="L32" s="29">
        <v>0</v>
      </c>
      <c r="M32" s="32">
        <v>515.23</v>
      </c>
      <c r="N32" s="33"/>
      <c r="O32" s="33"/>
      <c r="P32" t="s">
        <v>65</v>
      </c>
      <c r="Q32" t="s">
        <v>65</v>
      </c>
    </row>
    <row r="33" spans="1:28" x14ac:dyDescent="0.25">
      <c r="A33" s="4" t="s">
        <v>44</v>
      </c>
      <c r="B33" s="29">
        <v>6469.96</v>
      </c>
      <c r="C33" s="34">
        <v>0.66807380193930321</v>
      </c>
      <c r="D33" s="31">
        <v>4303.3900000000003</v>
      </c>
      <c r="E33" s="29">
        <v>0</v>
      </c>
      <c r="F33" s="29">
        <v>0</v>
      </c>
      <c r="G33" s="29">
        <v>2166.5700000000002</v>
      </c>
      <c r="H33" s="29">
        <v>0</v>
      </c>
      <c r="I33" s="30">
        <v>6469.9600000000009</v>
      </c>
      <c r="J33" s="29">
        <v>0</v>
      </c>
      <c r="K33" s="29">
        <v>0</v>
      </c>
      <c r="L33" s="29">
        <v>0</v>
      </c>
      <c r="M33" s="32">
        <v>6450.17</v>
      </c>
      <c r="N33" s="33"/>
      <c r="O33" s="33"/>
      <c r="P33" t="s">
        <v>65</v>
      </c>
      <c r="Q33" t="s">
        <v>65</v>
      </c>
    </row>
    <row r="34" spans="1:28" x14ac:dyDescent="0.25">
      <c r="A34" s="4" t="s">
        <v>45</v>
      </c>
      <c r="B34" s="29">
        <v>3496.23</v>
      </c>
      <c r="C34" s="34">
        <v>0.53019712238974326</v>
      </c>
      <c r="D34" s="31">
        <v>2636.72</v>
      </c>
      <c r="E34" s="29">
        <v>26.44</v>
      </c>
      <c r="F34" s="29">
        <v>0</v>
      </c>
      <c r="G34" s="29">
        <v>833.07</v>
      </c>
      <c r="H34" s="29">
        <v>0</v>
      </c>
      <c r="I34" s="30">
        <v>3496.23</v>
      </c>
      <c r="J34" s="29">
        <v>0</v>
      </c>
      <c r="K34" s="29">
        <v>0</v>
      </c>
      <c r="L34" s="29">
        <v>0</v>
      </c>
      <c r="M34" s="32">
        <v>3481.28</v>
      </c>
      <c r="N34" s="33"/>
      <c r="O34" s="33"/>
      <c r="P34" t="s">
        <v>65</v>
      </c>
      <c r="Q34" t="s">
        <v>65</v>
      </c>
    </row>
    <row r="35" spans="1:28" x14ac:dyDescent="0.25">
      <c r="A35" s="4" t="s">
        <v>46</v>
      </c>
      <c r="B35" s="29">
        <v>522.75</v>
      </c>
      <c r="C35" s="34">
        <v>0.21073330109412811</v>
      </c>
      <c r="D35" s="31">
        <v>211.24</v>
      </c>
      <c r="E35" s="29">
        <v>0</v>
      </c>
      <c r="F35" s="29">
        <v>0</v>
      </c>
      <c r="G35" s="29">
        <v>311.52</v>
      </c>
      <c r="H35" s="29">
        <v>0</v>
      </c>
      <c r="I35" s="30">
        <v>522.76</v>
      </c>
      <c r="J35" s="29">
        <v>0</v>
      </c>
      <c r="K35" s="36">
        <v>0</v>
      </c>
      <c r="L35" s="29">
        <v>0</v>
      </c>
      <c r="M35" s="32">
        <v>439.57</v>
      </c>
      <c r="N35" s="33"/>
      <c r="O35" s="33"/>
      <c r="P35" t="s">
        <v>65</v>
      </c>
      <c r="Q35" t="s">
        <v>65</v>
      </c>
    </row>
    <row r="36" spans="1:28" x14ac:dyDescent="0.25">
      <c r="A36" s="4" t="s">
        <v>47</v>
      </c>
      <c r="B36" s="29">
        <v>171.88</v>
      </c>
      <c r="C36" s="34">
        <v>0.15387650989311005</v>
      </c>
      <c r="D36" s="31">
        <v>40.619999999999997</v>
      </c>
      <c r="E36" s="29">
        <v>0</v>
      </c>
      <c r="F36" s="29">
        <v>0</v>
      </c>
      <c r="G36" s="29">
        <v>131.26</v>
      </c>
      <c r="H36" s="29">
        <v>0</v>
      </c>
      <c r="I36" s="30">
        <v>171.88</v>
      </c>
      <c r="J36" s="29">
        <v>0</v>
      </c>
      <c r="K36" s="29">
        <v>0</v>
      </c>
      <c r="L36" s="29">
        <v>0</v>
      </c>
      <c r="M36" s="32">
        <v>171.88</v>
      </c>
      <c r="N36" s="33"/>
      <c r="O36" s="33"/>
      <c r="P36" t="s">
        <v>65</v>
      </c>
      <c r="Q36" t="s">
        <v>65</v>
      </c>
    </row>
    <row r="37" spans="1:28" x14ac:dyDescent="0.25">
      <c r="A37" s="4" t="s">
        <v>48</v>
      </c>
      <c r="B37" s="29">
        <v>15761.81</v>
      </c>
      <c r="C37" s="34">
        <v>0.51030286778775868</v>
      </c>
      <c r="D37" s="31">
        <v>11506.3</v>
      </c>
      <c r="E37" s="29">
        <v>0</v>
      </c>
      <c r="F37" s="29">
        <v>0</v>
      </c>
      <c r="G37" s="29">
        <v>3878.21</v>
      </c>
      <c r="H37" s="29">
        <v>0</v>
      </c>
      <c r="I37" s="30">
        <v>15384.509999999998</v>
      </c>
      <c r="J37" s="29">
        <v>356.45</v>
      </c>
      <c r="K37" s="29">
        <v>20.85</v>
      </c>
      <c r="L37" s="29">
        <v>377.3</v>
      </c>
      <c r="M37" s="32">
        <v>15761.32</v>
      </c>
      <c r="N37" s="33"/>
      <c r="O37" s="33"/>
      <c r="P37" t="s">
        <v>65</v>
      </c>
      <c r="Q37" t="s">
        <v>65</v>
      </c>
    </row>
    <row r="38" spans="1:28" x14ac:dyDescent="0.25">
      <c r="A38" s="4" t="s">
        <v>49</v>
      </c>
      <c r="B38" s="29">
        <v>168.71</v>
      </c>
      <c r="C38" s="34">
        <v>0.28679261448245758</v>
      </c>
      <c r="D38" s="31">
        <v>65.790000000000006</v>
      </c>
      <c r="E38" s="29">
        <v>0</v>
      </c>
      <c r="F38" s="29">
        <v>21.59</v>
      </c>
      <c r="G38" s="29">
        <v>81.319999999999993</v>
      </c>
      <c r="H38" s="29">
        <v>0</v>
      </c>
      <c r="I38" s="30">
        <v>168.7</v>
      </c>
      <c r="J38" s="29">
        <v>0</v>
      </c>
      <c r="K38" s="29">
        <v>0</v>
      </c>
      <c r="L38" s="29">
        <v>0</v>
      </c>
      <c r="M38" s="32">
        <v>168.7</v>
      </c>
      <c r="N38" s="33"/>
      <c r="O38" s="33"/>
      <c r="P38" t="s">
        <v>65</v>
      </c>
      <c r="Q38" t="s">
        <v>65</v>
      </c>
    </row>
    <row r="39" spans="1:28" x14ac:dyDescent="0.25">
      <c r="A39" s="4" t="s">
        <v>50</v>
      </c>
      <c r="B39" s="29">
        <v>5457.97</v>
      </c>
      <c r="C39" s="34">
        <v>0.89121810116040734</v>
      </c>
      <c r="D39" s="31">
        <v>3368.93</v>
      </c>
      <c r="E39" s="29">
        <v>0</v>
      </c>
      <c r="F39" s="29">
        <v>0.99</v>
      </c>
      <c r="G39" s="29">
        <v>1969.32</v>
      </c>
      <c r="H39" s="29">
        <v>0</v>
      </c>
      <c r="I39" s="30">
        <v>5339.24</v>
      </c>
      <c r="J39" s="29">
        <v>118.72</v>
      </c>
      <c r="K39" s="29">
        <v>0</v>
      </c>
      <c r="L39" s="29">
        <v>118.72</v>
      </c>
      <c r="M39" s="32">
        <v>5457.97</v>
      </c>
      <c r="N39" s="33"/>
      <c r="O39" s="33"/>
      <c r="P39" t="s">
        <v>65</v>
      </c>
      <c r="Q39" t="s">
        <v>65</v>
      </c>
    </row>
    <row r="40" spans="1:28" x14ac:dyDescent="0.25">
      <c r="A40" s="4" t="s">
        <v>51</v>
      </c>
      <c r="B40" s="29">
        <v>4497.1899999999996</v>
      </c>
      <c r="C40" s="34">
        <v>0.56074245698285197</v>
      </c>
      <c r="D40" s="31">
        <v>3661.64</v>
      </c>
      <c r="E40" s="29">
        <v>0</v>
      </c>
      <c r="F40" s="29">
        <v>0</v>
      </c>
      <c r="G40" s="29">
        <v>811.19</v>
      </c>
      <c r="H40" s="29">
        <v>0</v>
      </c>
      <c r="I40" s="30">
        <v>4472.83</v>
      </c>
      <c r="J40" s="29">
        <v>20.95</v>
      </c>
      <c r="K40" s="29">
        <v>3.41</v>
      </c>
      <c r="L40" s="29">
        <v>24.36</v>
      </c>
      <c r="M40" s="32">
        <v>4496.38</v>
      </c>
      <c r="N40" s="33"/>
      <c r="O40" s="33"/>
    </row>
    <row r="41" spans="1:28" x14ac:dyDescent="0.25">
      <c r="A41" s="37" t="s">
        <v>52</v>
      </c>
      <c r="B41" s="29">
        <v>1051.26</v>
      </c>
      <c r="C41" s="34">
        <v>0.37952306868188457</v>
      </c>
      <c r="D41" s="31">
        <v>733.4</v>
      </c>
      <c r="E41" s="29">
        <v>0</v>
      </c>
      <c r="F41" s="29">
        <v>0</v>
      </c>
      <c r="G41" s="29">
        <v>316.42</v>
      </c>
      <c r="H41" s="29">
        <v>0</v>
      </c>
      <c r="I41" s="30">
        <v>1049.82</v>
      </c>
      <c r="J41" s="29">
        <v>1.28</v>
      </c>
      <c r="K41" s="29">
        <v>0.16</v>
      </c>
      <c r="L41" s="29">
        <v>1.44</v>
      </c>
      <c r="M41" s="32">
        <v>1051.26</v>
      </c>
      <c r="N41" s="33"/>
      <c r="O41" s="33"/>
      <c r="P41" t="s">
        <v>65</v>
      </c>
      <c r="Q41" t="s">
        <v>65</v>
      </c>
    </row>
    <row r="42" spans="1:28" ht="21" customHeight="1" x14ac:dyDescent="0.25">
      <c r="B42" s="38"/>
      <c r="C42" s="39"/>
      <c r="D42" s="40"/>
      <c r="E42" s="38"/>
      <c r="F42" s="38"/>
      <c r="G42" s="38"/>
      <c r="H42" s="38"/>
      <c r="I42" s="41"/>
      <c r="J42" s="38"/>
      <c r="K42" s="38"/>
      <c r="L42" s="38"/>
      <c r="M42" s="42"/>
      <c r="N42" s="43"/>
      <c r="O42" s="43"/>
    </row>
    <row r="43" spans="1:28" x14ac:dyDescent="0.25">
      <c r="A43" s="3" t="s">
        <v>53</v>
      </c>
      <c r="B43" s="38">
        <v>210660.21000000002</v>
      </c>
      <c r="C43" s="44">
        <v>0.37219340257063427</v>
      </c>
      <c r="D43" s="40">
        <v>143379.93999999997</v>
      </c>
      <c r="E43" s="38">
        <v>14451.26</v>
      </c>
      <c r="F43" s="38">
        <v>121.21999999999998</v>
      </c>
      <c r="G43" s="38">
        <v>49213.559999999983</v>
      </c>
      <c r="H43" s="38">
        <v>526.92999999999995</v>
      </c>
      <c r="I43" s="41">
        <v>207692.90999999997</v>
      </c>
      <c r="J43" s="38">
        <v>832.33</v>
      </c>
      <c r="K43" s="38">
        <v>2134.9500000000003</v>
      </c>
      <c r="L43" s="38">
        <v>2967.28</v>
      </c>
      <c r="M43" s="42">
        <v>213355.86000000002</v>
      </c>
      <c r="N43" s="43"/>
      <c r="O43" s="43"/>
      <c r="P43" s="3"/>
      <c r="Q43" s="3"/>
      <c r="R43" s="3"/>
      <c r="S43" s="3"/>
      <c r="T43" s="3"/>
      <c r="U43" s="3"/>
      <c r="V43" s="3"/>
      <c r="W43" s="3"/>
      <c r="X43" s="3"/>
      <c r="Y43" s="3"/>
      <c r="Z43" s="3"/>
      <c r="AA43" s="3"/>
      <c r="AB43" s="3"/>
    </row>
    <row r="44" spans="1:28" s="4" customFormat="1" x14ac:dyDescent="0.25">
      <c r="A44" s="4" t="s">
        <v>54</v>
      </c>
      <c r="B44" s="45"/>
      <c r="C44" s="45"/>
      <c r="D44" s="46"/>
      <c r="F44" s="47"/>
      <c r="M44" s="48"/>
      <c r="N44" s="48"/>
      <c r="O44" s="48"/>
      <c r="P44"/>
      <c r="Q44"/>
      <c r="R44"/>
      <c r="S44"/>
      <c r="T44"/>
      <c r="U44"/>
      <c r="V44"/>
      <c r="W44"/>
      <c r="X44"/>
      <c r="Y44"/>
      <c r="Z44"/>
      <c r="AA44"/>
    </row>
    <row r="45" spans="1:28" s="4" customFormat="1" x14ac:dyDescent="0.25">
      <c r="A45" s="4" t="s">
        <v>55</v>
      </c>
      <c r="B45" s="45"/>
      <c r="C45" s="49">
        <f>AVERAGE(C11:C41)</f>
        <v>0.45263655814770409</v>
      </c>
      <c r="D45"/>
      <c r="E45"/>
      <c r="F45" s="47"/>
      <c r="G45"/>
      <c r="H45"/>
      <c r="I45"/>
      <c r="M45" s="48"/>
      <c r="N45" s="48"/>
      <c r="O45" s="48"/>
      <c r="P45"/>
      <c r="Q45"/>
      <c r="R45"/>
      <c r="S45"/>
      <c r="T45"/>
      <c r="U45"/>
      <c r="V45"/>
      <c r="W45"/>
      <c r="X45"/>
      <c r="Y45"/>
      <c r="Z45"/>
      <c r="AA45"/>
    </row>
    <row r="46" spans="1:28" x14ac:dyDescent="0.25">
      <c r="A46" s="4"/>
      <c r="B46" s="50"/>
      <c r="C46" s="51"/>
      <c r="D46" s="50"/>
      <c r="E46" s="50"/>
      <c r="F46" s="50"/>
      <c r="G46" s="50"/>
      <c r="H46" s="50"/>
      <c r="I46" s="50"/>
      <c r="J46" s="50"/>
      <c r="K46" s="50"/>
      <c r="L46" s="50"/>
    </row>
    <row r="47" spans="1:28" x14ac:dyDescent="0.25">
      <c r="A47" s="48" t="s">
        <v>56</v>
      </c>
      <c r="B47" s="50"/>
      <c r="C47" s="51"/>
      <c r="D47" s="50"/>
      <c r="E47" s="50"/>
      <c r="F47" s="50"/>
      <c r="G47" s="50"/>
      <c r="H47" s="50"/>
      <c r="I47" s="50"/>
      <c r="J47" s="50"/>
      <c r="K47" s="50"/>
      <c r="L47" s="50"/>
    </row>
    <row r="48" spans="1:28" ht="17.25" customHeight="1" x14ac:dyDescent="0.25">
      <c r="A48" s="4" t="s">
        <v>57</v>
      </c>
      <c r="B48" s="29">
        <v>21308.97</v>
      </c>
      <c r="C48" s="52" t="s">
        <v>58</v>
      </c>
      <c r="D48" s="29">
        <v>17315.849999999999</v>
      </c>
      <c r="E48" s="29">
        <v>4124.41</v>
      </c>
      <c r="F48" s="29">
        <v>0</v>
      </c>
      <c r="G48" s="29">
        <v>16.649999999999999</v>
      </c>
      <c r="H48" s="29">
        <v>0</v>
      </c>
      <c r="I48" s="30">
        <v>21456.91</v>
      </c>
      <c r="J48" s="29">
        <v>0</v>
      </c>
      <c r="K48" s="29">
        <v>-147.94</v>
      </c>
      <c r="L48" s="29">
        <v>-147.94</v>
      </c>
      <c r="M48" s="31">
        <v>27165.87</v>
      </c>
      <c r="N48" s="29"/>
      <c r="O48" s="29"/>
    </row>
    <row r="49" spans="1:27" s="4" customFormat="1" ht="17.25" customHeight="1" x14ac:dyDescent="0.25">
      <c r="A49" s="4" t="s">
        <v>59</v>
      </c>
      <c r="B49" s="29">
        <v>92917.069999999992</v>
      </c>
      <c r="C49" s="53">
        <v>0.5770851642535787</v>
      </c>
      <c r="D49" s="31">
        <v>57153.700000000004</v>
      </c>
      <c r="E49" s="29">
        <v>4190.41</v>
      </c>
      <c r="F49" s="29">
        <v>111.36999999999999</v>
      </c>
      <c r="G49" s="29">
        <v>29527.469999999994</v>
      </c>
      <c r="H49" s="29">
        <v>330.22999999999996</v>
      </c>
      <c r="I49" s="30">
        <v>91313.18</v>
      </c>
      <c r="J49" s="29">
        <v>166.78</v>
      </c>
      <c r="K49" s="29">
        <v>1437.1200000000001</v>
      </c>
      <c r="L49" s="29">
        <v>1603.9</v>
      </c>
      <c r="M49" s="31">
        <v>94992.349999999991</v>
      </c>
      <c r="N49" s="29"/>
      <c r="O49" s="29"/>
      <c r="P49"/>
      <c r="Q49"/>
      <c r="R49"/>
      <c r="S49"/>
      <c r="T49"/>
      <c r="U49"/>
      <c r="V49"/>
      <c r="W49"/>
      <c r="X49"/>
      <c r="Y49"/>
      <c r="Z49"/>
      <c r="AA49"/>
    </row>
    <row r="50" spans="1:27" s="4" customFormat="1" ht="17.25" customHeight="1" x14ac:dyDescent="0.25">
      <c r="A50" s="4" t="s">
        <v>60</v>
      </c>
      <c r="B50" s="29">
        <v>159919.89000000001</v>
      </c>
      <c r="C50" s="53">
        <v>0.35847892466375358</v>
      </c>
      <c r="D50" s="29">
        <v>109759.93</v>
      </c>
      <c r="E50" s="29">
        <v>13685.45</v>
      </c>
      <c r="F50" s="29">
        <v>59.640000000000008</v>
      </c>
      <c r="G50" s="29">
        <v>33676.65</v>
      </c>
      <c r="H50" s="29">
        <v>468.28999999999996</v>
      </c>
      <c r="I50" s="30">
        <v>157649.96</v>
      </c>
      <c r="J50" s="29">
        <v>356.4</v>
      </c>
      <c r="K50" s="29">
        <v>1913.52</v>
      </c>
      <c r="L50" s="29">
        <v>2269.92</v>
      </c>
      <c r="M50" s="31">
        <v>162820.95000000001</v>
      </c>
      <c r="N50" s="29"/>
      <c r="O50" s="29"/>
      <c r="P50"/>
      <c r="Q50"/>
      <c r="R50"/>
      <c r="S50"/>
      <c r="T50"/>
      <c r="U50"/>
      <c r="V50"/>
      <c r="W50"/>
      <c r="X50"/>
      <c r="Y50"/>
      <c r="Z50"/>
      <c r="AA50"/>
    </row>
    <row r="51" spans="1:27" s="4" customFormat="1" ht="17.25" customHeight="1" x14ac:dyDescent="0.25">
      <c r="A51" s="4" t="s">
        <v>61</v>
      </c>
      <c r="B51" s="29">
        <v>50740.320000000007</v>
      </c>
      <c r="C51" s="53">
        <v>0.42322461012732654</v>
      </c>
      <c r="D51" s="29">
        <v>33620.00999999998</v>
      </c>
      <c r="E51" s="29">
        <v>765.80999999999949</v>
      </c>
      <c r="F51" s="29">
        <v>61.579999999999977</v>
      </c>
      <c r="G51" s="29">
        <v>15536.909999999982</v>
      </c>
      <c r="H51" s="29">
        <v>58.639999999999986</v>
      </c>
      <c r="I51" s="30">
        <v>50042.949999999961</v>
      </c>
      <c r="J51" s="29">
        <v>475.93000000000006</v>
      </c>
      <c r="K51" s="29">
        <v>221.43000000000029</v>
      </c>
      <c r="L51" s="29">
        <v>697.36000000000035</v>
      </c>
      <c r="M51" s="31">
        <v>50534.91</v>
      </c>
      <c r="N51" s="29"/>
      <c r="O51" s="29"/>
      <c r="P51"/>
      <c r="Q51"/>
      <c r="R51"/>
      <c r="S51"/>
      <c r="T51"/>
      <c r="U51"/>
      <c r="V51"/>
      <c r="W51"/>
      <c r="X51"/>
      <c r="Y51"/>
      <c r="Z51"/>
      <c r="AA51"/>
    </row>
    <row r="52" spans="1:27" s="4" customFormat="1" ht="17.25" customHeight="1" x14ac:dyDescent="0.25">
      <c r="B52" s="29"/>
      <c r="C52" s="54"/>
      <c r="D52" s="29"/>
      <c r="E52" s="29"/>
      <c r="F52" s="29"/>
      <c r="G52" s="29"/>
      <c r="H52" s="29"/>
      <c r="I52" s="29"/>
      <c r="J52" s="29"/>
      <c r="K52" s="29"/>
      <c r="L52" s="29"/>
      <c r="M52" s="33"/>
      <c r="N52" s="33"/>
      <c r="O52" s="33"/>
      <c r="Q52"/>
      <c r="R52"/>
    </row>
    <row r="53" spans="1:27" ht="50.25" customHeight="1" x14ac:dyDescent="0.25">
      <c r="A53" s="60" t="s">
        <v>66</v>
      </c>
      <c r="B53" s="60"/>
      <c r="C53" s="60"/>
      <c r="D53" s="60"/>
      <c r="E53" s="60"/>
      <c r="F53" s="60"/>
      <c r="G53" s="60"/>
      <c r="H53" s="60"/>
      <c r="I53" s="60"/>
      <c r="J53" s="60"/>
      <c r="K53" s="60"/>
      <c r="L53" s="60"/>
      <c r="M53" s="60"/>
      <c r="N53" s="55"/>
      <c r="O53" s="55"/>
    </row>
    <row r="54" spans="1:27" ht="25.5" customHeight="1" x14ac:dyDescent="0.25">
      <c r="A54" s="61" t="s">
        <v>62</v>
      </c>
      <c r="B54" s="61"/>
      <c r="C54" s="61"/>
      <c r="D54" s="61"/>
      <c r="E54" s="61"/>
      <c r="F54" s="61"/>
      <c r="G54" s="61"/>
      <c r="H54" s="61"/>
      <c r="I54" s="61"/>
      <c r="J54" s="61"/>
      <c r="K54" s="61"/>
      <c r="L54" s="61"/>
      <c r="M54" s="61"/>
      <c r="N54" s="56"/>
      <c r="O54" s="56"/>
    </row>
    <row r="55" spans="1:27" s="4" customFormat="1" x14ac:dyDescent="0.25">
      <c r="A55" s="57" t="s">
        <v>63</v>
      </c>
      <c r="D55" s="50"/>
      <c r="E55" s="50"/>
      <c r="F55" s="50"/>
      <c r="G55" s="50"/>
      <c r="H55" s="50"/>
      <c r="M55" s="48"/>
      <c r="N55" s="48"/>
      <c r="O55" s="48"/>
      <c r="Q55"/>
      <c r="R55"/>
      <c r="S55"/>
    </row>
    <row r="56" spans="1:27" ht="48" customHeight="1" x14ac:dyDescent="0.25">
      <c r="A56" s="78" t="s">
        <v>68</v>
      </c>
      <c r="B56" s="78"/>
      <c r="C56" s="78"/>
      <c r="D56" s="78"/>
      <c r="E56" s="78"/>
      <c r="F56" s="78"/>
      <c r="G56" s="78"/>
      <c r="H56" s="78"/>
      <c r="I56" s="78"/>
      <c r="J56" s="78"/>
      <c r="K56" s="78"/>
      <c r="L56" s="78"/>
      <c r="M56" s="78"/>
    </row>
    <row r="57" spans="1:27" x14ac:dyDescent="0.25">
      <c r="B57" s="58"/>
      <c r="C57" s="58"/>
      <c r="D57" s="58"/>
      <c r="E57" s="58"/>
      <c r="F57" s="58"/>
      <c r="G57" s="58"/>
      <c r="H57" s="58"/>
      <c r="I57" s="58"/>
      <c r="J57" s="58"/>
      <c r="K57" s="58"/>
      <c r="L57" s="58"/>
      <c r="M57" s="58"/>
    </row>
    <row r="58" spans="1:27" x14ac:dyDescent="0.25">
      <c r="M58"/>
    </row>
  </sheetData>
  <mergeCells count="14">
    <mergeCell ref="A56:M56"/>
    <mergeCell ref="M7:M8"/>
    <mergeCell ref="A53:M53"/>
    <mergeCell ref="A54:M54"/>
    <mergeCell ref="A1:M1"/>
    <mergeCell ref="A2:M2"/>
    <mergeCell ref="D5:L5"/>
    <mergeCell ref="D6:H6"/>
    <mergeCell ref="I6:L6"/>
    <mergeCell ref="D7:F7"/>
    <mergeCell ref="G7:H7"/>
    <mergeCell ref="I7:I8"/>
    <mergeCell ref="J7:K7"/>
    <mergeCell ref="L7:L8"/>
  </mergeCells>
  <hyperlinks>
    <hyperlink ref="A55" r:id="rId1" xr:uid="{BFAA55C2-1FD5-47E6-A478-3359BB72177D}"/>
  </hyperlinks>
  <pageMargins left="0.19685039370078741" right="0.39370078740157483" top="0.98425196850393704" bottom="0.98425196850393704" header="0.51181102362204722" footer="0.51181102362204722"/>
  <pageSetup paperSize="8" scale="8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table01f</vt:lpstr>
      <vt:lpstr>table01f!Print_Area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BERNALDO DE QUIROS Elena, DCD/FSD</dc:creator>
  <cp:lastModifiedBy>AHMAD Yasmin, DCD/FSD</cp:lastModifiedBy>
  <dcterms:created xsi:type="dcterms:W3CDTF">2023-12-22T15:15:06Z</dcterms:created>
  <dcterms:modified xsi:type="dcterms:W3CDTF">2023-12-22T16:25:00Z</dcterms:modified>
</cp:coreProperties>
</file>