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portal.oecd.org/eshare/els/pc/Deliverables/SOCR/Webpage/CoverageChart/2020/"/>
    </mc:Choice>
  </mc:AlternateContent>
  <xr:revisionPtr revIDLastSave="0" documentId="13_ncr:1_{C019BF5A-6087-4291-9607-EE97A07EB799}" xr6:coauthVersionLast="47" xr6:coauthVersionMax="47" xr10:uidLastSave="{00000000-0000-0000-0000-000000000000}"/>
  <bookViews>
    <workbookView xWindow="-110" yWindow="-110" windowWidth="19420" windowHeight="10420" firstSheet="1" activeTab="1" xr2:uid="{00000000-000D-0000-FFFF-FFFF00000000}"/>
  </bookViews>
  <sheets>
    <sheet name="OECDGraphCopy" sheetId="2" state="hidden" r:id="rId1"/>
    <sheet name="UBPseudoCoverageRates" sheetId="1" r:id="rId2"/>
  </sheets>
  <definedNames>
    <definedName name="_xlnm._FilterDatabase" localSheetId="1" hidden="1">UBPseudoCoverageRates!$C$25:$J$64</definedName>
    <definedName name="_xlnm.Print_Area" localSheetId="0">OECDGraphCopy!$Y$3:$AF$19</definedName>
    <definedName name="_xlnm.Print_Area" localSheetId="1">UBPseudoCoverageRates!$Y$3:$AF$18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2" i="1" l="1"/>
  <c r="J34" i="1"/>
  <c r="J36" i="1"/>
  <c r="J40" i="1"/>
  <c r="J42" i="1"/>
  <c r="J49" i="1"/>
  <c r="J58" i="1"/>
  <c r="H33" i="1"/>
  <c r="J33" i="1" s="1"/>
  <c r="I63" i="2"/>
  <c r="H63" i="2"/>
  <c r="J63" i="2"/>
  <c r="F63" i="2"/>
  <c r="I62" i="2"/>
  <c r="H62" i="2"/>
  <c r="J62" i="2"/>
  <c r="F62" i="2"/>
  <c r="I61" i="2"/>
  <c r="H61" i="2"/>
  <c r="J61" i="2"/>
  <c r="F61" i="2"/>
  <c r="I60" i="2"/>
  <c r="H60" i="2"/>
  <c r="F60" i="2"/>
  <c r="I59" i="2"/>
  <c r="H59" i="2"/>
  <c r="F59" i="2"/>
  <c r="I58" i="2"/>
  <c r="H58" i="2"/>
  <c r="F58" i="2"/>
  <c r="I57" i="2"/>
  <c r="H57" i="2"/>
  <c r="F57" i="2"/>
  <c r="I56" i="2"/>
  <c r="H56" i="2"/>
  <c r="J56" i="2"/>
  <c r="F56" i="2"/>
  <c r="I55" i="2"/>
  <c r="H55" i="2"/>
  <c r="F55" i="2"/>
  <c r="I54" i="2"/>
  <c r="H54" i="2"/>
  <c r="J54" i="2"/>
  <c r="F54" i="2"/>
  <c r="I53" i="2"/>
  <c r="H53" i="2"/>
  <c r="J53" i="2"/>
  <c r="F53" i="2"/>
  <c r="I52" i="2"/>
  <c r="H52" i="2"/>
  <c r="J52" i="2"/>
  <c r="F52" i="2"/>
  <c r="I51" i="2"/>
  <c r="H51" i="2"/>
  <c r="J51" i="2"/>
  <c r="F51" i="2"/>
  <c r="I50" i="2"/>
  <c r="H50" i="2"/>
  <c r="F50" i="2"/>
  <c r="I49" i="2"/>
  <c r="H49" i="2"/>
  <c r="J49" i="2"/>
  <c r="F49" i="2"/>
  <c r="I48" i="2"/>
  <c r="H48" i="2"/>
  <c r="J48" i="2"/>
  <c r="F48" i="2"/>
  <c r="I47" i="2"/>
  <c r="H47" i="2"/>
  <c r="F47" i="2"/>
  <c r="I46" i="2"/>
  <c r="H46" i="2"/>
  <c r="J46" i="2"/>
  <c r="F46" i="2"/>
  <c r="I45" i="2"/>
  <c r="H45" i="2"/>
  <c r="J45" i="2"/>
  <c r="F45" i="2"/>
  <c r="I44" i="2"/>
  <c r="H44" i="2"/>
  <c r="J44" i="2"/>
  <c r="F44" i="2"/>
  <c r="I43" i="2"/>
  <c r="H43" i="2"/>
  <c r="F43" i="2"/>
  <c r="I42" i="2"/>
  <c r="H42" i="2"/>
  <c r="F42" i="2"/>
  <c r="I41" i="2"/>
  <c r="H41" i="2"/>
  <c r="J41" i="2"/>
  <c r="F41" i="2"/>
  <c r="I40" i="2"/>
  <c r="H40" i="2"/>
  <c r="J40" i="2"/>
  <c r="F40" i="2"/>
  <c r="I39" i="2"/>
  <c r="H39" i="2"/>
  <c r="F39" i="2"/>
  <c r="I38" i="2"/>
  <c r="H38" i="2"/>
  <c r="J38" i="2"/>
  <c r="F38" i="2"/>
  <c r="I37" i="2"/>
  <c r="H37" i="2"/>
  <c r="J37" i="2"/>
  <c r="F37" i="2"/>
  <c r="I36" i="2"/>
  <c r="H36" i="2"/>
  <c r="J36" i="2"/>
  <c r="F36" i="2"/>
  <c r="I35" i="2"/>
  <c r="H35" i="2"/>
  <c r="F35" i="2"/>
  <c r="I34" i="2"/>
  <c r="H34" i="2"/>
  <c r="F34" i="2"/>
  <c r="I33" i="2"/>
  <c r="H33" i="2"/>
  <c r="F33" i="2"/>
  <c r="I32" i="2"/>
  <c r="H32" i="2"/>
  <c r="J32" i="2"/>
  <c r="F32" i="2"/>
  <c r="I31" i="2"/>
  <c r="H31" i="2"/>
  <c r="F31" i="2"/>
  <c r="I30" i="2"/>
  <c r="H30" i="2"/>
  <c r="J30" i="2"/>
  <c r="F30" i="2"/>
  <c r="I29" i="2"/>
  <c r="H29" i="2"/>
  <c r="J29" i="2"/>
  <c r="F29" i="2"/>
  <c r="I28" i="2"/>
  <c r="H28" i="2"/>
  <c r="J28" i="2"/>
  <c r="F28" i="2"/>
  <c r="I27" i="2"/>
  <c r="H27" i="2"/>
  <c r="J27" i="2"/>
  <c r="F27" i="2"/>
  <c r="I26" i="2"/>
  <c r="H26" i="2"/>
  <c r="F26" i="2"/>
  <c r="J35" i="2"/>
  <c r="J43" i="2"/>
  <c r="J59" i="2"/>
  <c r="J33" i="2"/>
  <c r="J57" i="2"/>
  <c r="J60" i="2"/>
  <c r="J31" i="2"/>
  <c r="J39" i="2"/>
  <c r="J47" i="2"/>
  <c r="J55" i="2"/>
  <c r="J26" i="2"/>
  <c r="J34" i="2"/>
  <c r="J42" i="2"/>
  <c r="J50" i="2"/>
  <c r="J58" i="2"/>
  <c r="H29" i="1"/>
  <c r="J29" i="1" s="1"/>
  <c r="I29" i="1"/>
  <c r="F29" i="1"/>
  <c r="H61" i="1"/>
  <c r="J61" i="1" s="1"/>
  <c r="I61" i="1"/>
  <c r="H58" i="1"/>
  <c r="I58" i="1"/>
  <c r="H41" i="1"/>
  <c r="J41" i="1" s="1"/>
  <c r="I41" i="1"/>
  <c r="H40" i="1"/>
  <c r="I40" i="1"/>
  <c r="H35" i="1"/>
  <c r="J35" i="1" s="1"/>
  <c r="I35" i="1"/>
  <c r="I33" i="1"/>
  <c r="H52" i="1"/>
  <c r="J52" i="1" s="1"/>
  <c r="I52" i="1"/>
  <c r="H55" i="1"/>
  <c r="J55" i="1" s="1"/>
  <c r="I55" i="1"/>
  <c r="H49" i="1"/>
  <c r="I49" i="1"/>
  <c r="H63" i="1"/>
  <c r="J63" i="1" s="1"/>
  <c r="I63" i="1"/>
  <c r="H59" i="1"/>
  <c r="J59" i="1" s="1"/>
  <c r="I59" i="1"/>
  <c r="H64" i="1"/>
  <c r="J64" i="1" s="1"/>
  <c r="I64" i="1"/>
  <c r="H37" i="1"/>
  <c r="J37" i="1" s="1"/>
  <c r="I37" i="1"/>
  <c r="H62" i="1"/>
  <c r="J62" i="1" s="1"/>
  <c r="I62" i="1"/>
  <c r="H42" i="1"/>
  <c r="I42" i="1"/>
  <c r="H45" i="1"/>
  <c r="J45" i="1" s="1"/>
  <c r="I45" i="1"/>
  <c r="H30" i="1"/>
  <c r="J30" i="1" s="1"/>
  <c r="I30" i="1"/>
  <c r="H39" i="1"/>
  <c r="J39" i="1" s="1"/>
  <c r="I39" i="1"/>
  <c r="H43" i="1"/>
  <c r="J43" i="1" s="1"/>
  <c r="I43" i="1"/>
  <c r="H53" i="1"/>
  <c r="J53" i="1" s="1"/>
  <c r="I53" i="1"/>
  <c r="H46" i="1"/>
  <c r="J46" i="1" s="1"/>
  <c r="I46" i="1"/>
  <c r="H32" i="1"/>
  <c r="I32" i="1"/>
  <c r="H56" i="1"/>
  <c r="J56" i="1" s="1"/>
  <c r="I56" i="1"/>
  <c r="H54" i="1"/>
  <c r="J54" i="1" s="1"/>
  <c r="I54" i="1"/>
  <c r="H47" i="1"/>
  <c r="J47" i="1" s="1"/>
  <c r="I47" i="1"/>
  <c r="H31" i="1"/>
  <c r="J31" i="1" s="1"/>
  <c r="I31" i="1"/>
  <c r="H44" i="1"/>
  <c r="J44" i="1" s="1"/>
  <c r="I44" i="1"/>
  <c r="H27" i="1"/>
  <c r="J27" i="1" s="1"/>
  <c r="I27" i="1"/>
  <c r="H28" i="1"/>
  <c r="J28" i="1" s="1"/>
  <c r="I28" i="1"/>
  <c r="H38" i="1"/>
  <c r="J38" i="1" s="1"/>
  <c r="I38" i="1"/>
  <c r="H48" i="1"/>
  <c r="J48" i="1" s="1"/>
  <c r="I48" i="1"/>
  <c r="H50" i="1"/>
  <c r="J50" i="1" s="1"/>
  <c r="I50" i="1"/>
  <c r="H51" i="1"/>
  <c r="J51" i="1" s="1"/>
  <c r="I51" i="1"/>
  <c r="H26" i="1"/>
  <c r="J26" i="1" s="1"/>
  <c r="I26" i="1"/>
  <c r="H57" i="1"/>
  <c r="J57" i="1" s="1"/>
  <c r="I57" i="1"/>
  <c r="H34" i="1"/>
  <c r="I34" i="1"/>
  <c r="I60" i="1"/>
  <c r="H60" i="1"/>
  <c r="J60" i="1" s="1"/>
  <c r="F61" i="1"/>
  <c r="F58" i="1"/>
  <c r="F41" i="1"/>
  <c r="F40" i="1"/>
  <c r="F35" i="1"/>
  <c r="F33" i="1"/>
  <c r="F52" i="1"/>
  <c r="F55" i="1"/>
  <c r="F49" i="1"/>
  <c r="F63" i="1"/>
  <c r="F59" i="1"/>
  <c r="F64" i="1"/>
  <c r="F37" i="1"/>
  <c r="F62" i="1"/>
  <c r="F42" i="1"/>
  <c r="F45" i="1"/>
  <c r="F30" i="1"/>
  <c r="F39" i="1"/>
  <c r="F43" i="1"/>
  <c r="F53" i="1"/>
  <c r="F46" i="1"/>
  <c r="F32" i="1"/>
  <c r="F56" i="1"/>
  <c r="F54" i="1"/>
  <c r="F47" i="1"/>
  <c r="F31" i="1"/>
  <c r="F44" i="1"/>
  <c r="F27" i="1"/>
  <c r="F28" i="1"/>
  <c r="F38" i="1"/>
  <c r="F48" i="1"/>
  <c r="F50" i="1"/>
  <c r="F51" i="1"/>
  <c r="F26" i="1"/>
  <c r="F57" i="1"/>
  <c r="F34" i="1"/>
  <c r="F60" i="1"/>
</calcChain>
</file>

<file path=xl/sharedStrings.xml><?xml version="1.0" encoding="utf-8"?>
<sst xmlns="http://schemas.openxmlformats.org/spreadsheetml/2006/main" count="181" uniqueCount="93">
  <si>
    <t>number of recipients / unemployed</t>
  </si>
  <si>
    <t>Country</t>
  </si>
  <si>
    <t>UI</t>
  </si>
  <si>
    <t>UA</t>
  </si>
  <si>
    <t>UI + UA</t>
  </si>
  <si>
    <t>Unemployment</t>
  </si>
  <si>
    <t>Unemployment insurance</t>
  </si>
  <si>
    <t>Unemployment assistance</t>
  </si>
  <si>
    <t>Turkey</t>
  </si>
  <si>
    <t>Slovak Republic</t>
  </si>
  <si>
    <t>Poland</t>
  </si>
  <si>
    <t>Hungary</t>
  </si>
  <si>
    <t>Japan</t>
  </si>
  <si>
    <t>Romania</t>
  </si>
  <si>
    <t>Slovenia</t>
  </si>
  <si>
    <t>Lithuania</t>
  </si>
  <si>
    <t>Sweden</t>
  </si>
  <si>
    <t>Bulgaria</t>
  </si>
  <si>
    <t>United States</t>
  </si>
  <si>
    <t>Italy</t>
  </si>
  <si>
    <t>Latvia</t>
  </si>
  <si>
    <t>Czech Republic</t>
  </si>
  <si>
    <t>Chile</t>
  </si>
  <si>
    <t>Canada</t>
  </si>
  <si>
    <t>Korea</t>
  </si>
  <si>
    <t>Luxembourg</t>
  </si>
  <si>
    <t>Estonia</t>
  </si>
  <si>
    <t>New Zealand</t>
  </si>
  <si>
    <t>Spain</t>
  </si>
  <si>
    <t>Portugal</t>
  </si>
  <si>
    <t>United Kingdom</t>
  </si>
  <si>
    <t>Switzerland</t>
  </si>
  <si>
    <t>Norway</t>
  </si>
  <si>
    <t>Malta</t>
  </si>
  <si>
    <t>Denmark</t>
  </si>
  <si>
    <t>Netherlands</t>
  </si>
  <si>
    <t>Australia</t>
  </si>
  <si>
    <t>France</t>
  </si>
  <si>
    <t>Belgium</t>
  </si>
  <si>
    <t>Austria</t>
  </si>
  <si>
    <t>Ireland</t>
  </si>
  <si>
    <t>Finland</t>
  </si>
  <si>
    <t>Germany</t>
  </si>
  <si>
    <t>number of individuals</t>
  </si>
  <si>
    <t>Notes and Source: See OECD SOCR database via www.oecd.org/social/recipients.htm</t>
  </si>
  <si>
    <t>AUS</t>
  </si>
  <si>
    <t>AUT</t>
  </si>
  <si>
    <t>BEL</t>
  </si>
  <si>
    <t>CAN</t>
  </si>
  <si>
    <t>CHE</t>
  </si>
  <si>
    <t>CHL</t>
  </si>
  <si>
    <t>CZE</t>
  </si>
  <si>
    <t>DEU</t>
  </si>
  <si>
    <t>DNK</t>
  </si>
  <si>
    <t>ESP</t>
  </si>
  <si>
    <t>EST</t>
  </si>
  <si>
    <t>FIN</t>
  </si>
  <si>
    <t>FRA</t>
  </si>
  <si>
    <t>GBR</t>
  </si>
  <si>
    <t>HUN</t>
  </si>
  <si>
    <t>IRL</t>
  </si>
  <si>
    <t>ISR</t>
  </si>
  <si>
    <t>ITA</t>
  </si>
  <si>
    <t>JPN</t>
  </si>
  <si>
    <t>KOR</t>
  </si>
  <si>
    <t>LUX</t>
  </si>
  <si>
    <t>NLD</t>
  </si>
  <si>
    <t>NOR</t>
  </si>
  <si>
    <t>NZL</t>
  </si>
  <si>
    <t>POL</t>
  </si>
  <si>
    <t>PRT</t>
  </si>
  <si>
    <t>SVK</t>
  </si>
  <si>
    <t>SVN</t>
  </si>
  <si>
    <t>SWE</t>
  </si>
  <si>
    <t>TUR</t>
  </si>
  <si>
    <t>USA</t>
  </si>
  <si>
    <t>BGR</t>
  </si>
  <si>
    <t>CYP</t>
  </si>
  <si>
    <t>LTU</t>
  </si>
  <si>
    <t>LVA</t>
  </si>
  <si>
    <t>MLT</t>
  </si>
  <si>
    <t>ROU</t>
  </si>
  <si>
    <t>Recipients of unemployment benefits as % of (ILO) unemployed, 2018</t>
  </si>
  <si>
    <t>Year : 2018</t>
  </si>
  <si>
    <t>Croatia</t>
  </si>
  <si>
    <t>(**)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</si>
  <si>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r>
      <t xml:space="preserve">Cyprus </t>
    </r>
    <r>
      <rPr>
        <vertAlign val="superscript"/>
        <sz val="9"/>
        <color theme="1"/>
        <rFont val="Arial Narrow"/>
        <family val="2"/>
      </rPr>
      <t>(*)</t>
    </r>
  </si>
  <si>
    <r>
      <t>Israel</t>
    </r>
    <r>
      <rPr>
        <vertAlign val="superscript"/>
        <sz val="9"/>
        <color theme="1"/>
        <rFont val="Arial Narrow"/>
        <family val="2"/>
      </rPr>
      <t xml:space="preserve">  (**)</t>
    </r>
  </si>
  <si>
    <t>(*) Data of Cyprus refer to the latest year available which is 2016.
Note by Turkey:  
The information in this document with reference to “Cyprus” relates to the southern part of the Island. There is no single authority representing both Turkish and Greek Cypriot people on the Island. Turkey recognises the Turkish Republic of Northern Cyprus (TRNC). Until a lasting and equitable solution is found within the context of the United Nations, Turkey shall preserve its position concerning the “Cyprus issue”.
Note by all the European Union Member States of the OECD and the European Union:  
The Republic of Cyprus is recognised by all members of the United Nations with the exception of Turkey. The information in this document relates to the area under the effective control of the Government of the Republic of Cyprus.</t>
  </si>
  <si>
    <t>Greece</t>
  </si>
  <si>
    <t>Figure. Recipients of unemployment benefits as % of (ILO) unemployed, 2018</t>
  </si>
  <si>
    <t>(*) Data of Cyprus refer to the latest year available which is 2016.
Note by Republic of Türkiye :  
The information in this document with reference to “Cyprus” relates to the southern part of the Island. There is no single authority representing both Turkish and Greek Cypriot people on the Island. Republic of Türkiye  recognises the Turkish Republic of Northern Cyprus (TRNC). Until a lasting and equitable solution is found within the context of the United Nations, Republic of Türkiye  shall preserve its position concerning the “Cyprus issue”.
Note by all the European Union Member States of the OECD and the European Union:  
The Republic of Cyprus is recognised by all members of the United Nations with the exception of Republic of Türkiye . The information in this document relates to the area under the effective control of the Government of the Republic of Cyprus.</t>
  </si>
  <si>
    <t xml:space="preserve">Türkiye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</si>
</sst>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Arial"/>
      <family val="2"/>
    </font>
    <font>
      <b/>
      <sz val="11"/>
      <color rgb="FF000000"/>
      <name val="Arial Narrow"/>
      <family val="2"/>
    </font>
    <font>
      <sz val="11"/>
      <color rgb="FF000000"/>
      <name val="Arial Narrow"/>
      <family val="2"/>
    </font>
    <font>
      <sz val="11"/>
      <name val="Calibri"/>
      <family val="2"/>
    </font>
    <font>
      <sz val="10"/>
      <name val="Arial"/>
      <family val="2"/>
    </font>
    <font>
      <sz val="11"/>
      <color theme="1"/>
      <name val="Arial Narrow"/>
      <family val="2"/>
    </font>
    <font>
      <sz val="9"/>
      <color theme="1"/>
      <name val="Arial Narrow"/>
      <family val="2"/>
    </font>
    <font>
      <vertAlign val="superscript"/>
      <sz val="9"/>
      <color theme="1"/>
      <name val="Arial Narrow"/>
      <family val="2"/>
    </font>
    <font>
      <sz val="8.5"/>
      <color rgb="FF000000"/>
      <name val="Arial Narrow"/>
      <family val="2"/>
    </font>
    <font>
      <sz val="11"/>
      <color rgb="FF000000"/>
      <name val="Calibri light"/>
      <family val="2"/>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s>
  <cellStyleXfs count="4">
    <xf numFmtId="0" fontId="0" fillId="0" borderId="0"/>
    <xf numFmtId="0" fontId="4" fillId="0" borderId="0"/>
    <xf numFmtId="0" fontId="1" fillId="0" borderId="0"/>
    <xf numFmtId="0" fontId="5" fillId="0" borderId="0"/>
  </cellStyleXfs>
  <cellXfs count="41">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wrapText="1"/>
    </xf>
    <xf numFmtId="0" fontId="6" fillId="0" borderId="2" xfId="0" applyFont="1" applyBorder="1" applyAlignment="1">
      <alignment horizontal="center" wrapText="1"/>
    </xf>
    <xf numFmtId="0" fontId="6" fillId="0" borderId="7" xfId="0" applyFont="1" applyBorder="1" applyAlignment="1">
      <alignment horizontal="center" wrapText="1"/>
    </xf>
    <xf numFmtId="0" fontId="6" fillId="0" borderId="6" xfId="0" applyFont="1" applyBorder="1" applyAlignment="1">
      <alignment horizontal="center" wrapText="1"/>
    </xf>
    <xf numFmtId="0" fontId="7" fillId="0" borderId="7" xfId="0" applyFont="1" applyBorder="1" applyAlignment="1">
      <alignment horizontal="center" wrapText="1"/>
    </xf>
    <xf numFmtId="0" fontId="7" fillId="0" borderId="2" xfId="0" applyFont="1" applyBorder="1" applyAlignment="1">
      <alignment horizontal="center" wrapText="1"/>
    </xf>
    <xf numFmtId="0" fontId="7" fillId="0" borderId="6" xfId="0" applyFont="1" applyBorder="1" applyAlignment="1">
      <alignment horizontal="center" wrapText="1"/>
    </xf>
    <xf numFmtId="0" fontId="7" fillId="0" borderId="0" xfId="0" applyFont="1" applyAlignment="1">
      <alignment horizontal="left"/>
    </xf>
    <xf numFmtId="3" fontId="7" fillId="0" borderId="8" xfId="0" applyNumberFormat="1" applyFont="1" applyBorder="1"/>
    <xf numFmtId="3" fontId="7" fillId="0" borderId="0" xfId="0" applyNumberFormat="1" applyFont="1" applyBorder="1"/>
    <xf numFmtId="3" fontId="7" fillId="0" borderId="5" xfId="0" applyNumberFormat="1" applyFont="1" applyBorder="1"/>
    <xf numFmtId="3" fontId="7" fillId="0" borderId="8" xfId="0" applyNumberFormat="1" applyFont="1" applyBorder="1" applyAlignment="1">
      <alignment horizontal="center"/>
    </xf>
    <xf numFmtId="3" fontId="7" fillId="0" borderId="0" xfId="0" applyNumberFormat="1" applyFont="1" applyBorder="1" applyAlignment="1">
      <alignment horizontal="center"/>
    </xf>
    <xf numFmtId="3" fontId="7" fillId="0" borderId="5" xfId="0" applyNumberFormat="1" applyFont="1" applyBorder="1" applyAlignment="1">
      <alignment horizontal="center"/>
    </xf>
    <xf numFmtId="0" fontId="7" fillId="0" borderId="0" xfId="0" applyFont="1" applyBorder="1" applyAlignment="1">
      <alignment horizontal="left"/>
    </xf>
    <xf numFmtId="0" fontId="7" fillId="0" borderId="1" xfId="0" applyFont="1" applyBorder="1" applyAlignment="1">
      <alignment horizontal="left"/>
    </xf>
    <xf numFmtId="3" fontId="7" fillId="0" borderId="3" xfId="0" applyNumberFormat="1" applyFont="1" applyBorder="1"/>
    <xf numFmtId="3" fontId="7" fillId="0" borderId="1" xfId="0" applyNumberFormat="1" applyFont="1" applyBorder="1"/>
    <xf numFmtId="3" fontId="7" fillId="0" borderId="4" xfId="0" applyNumberFormat="1" applyFont="1" applyBorder="1"/>
    <xf numFmtId="3" fontId="7" fillId="0" borderId="3" xfId="0" applyNumberFormat="1" applyFont="1" applyBorder="1" applyAlignment="1">
      <alignment horizontal="center"/>
    </xf>
    <xf numFmtId="3" fontId="7" fillId="0" borderId="1" xfId="0" applyNumberFormat="1" applyFont="1" applyBorder="1" applyAlignment="1">
      <alignment horizontal="center"/>
    </xf>
    <xf numFmtId="3" fontId="7" fillId="0" borderId="4" xfId="0" applyNumberFormat="1" applyFont="1" applyBorder="1" applyAlignment="1">
      <alignment horizontal="center"/>
    </xf>
    <xf numFmtId="0" fontId="7" fillId="0" borderId="0" xfId="0" applyFont="1" applyFill="1" applyBorder="1" applyAlignment="1">
      <alignment horizontal="left"/>
    </xf>
    <xf numFmtId="0" fontId="3" fillId="0" borderId="0" xfId="0" applyFont="1" applyFill="1"/>
    <xf numFmtId="0" fontId="3" fillId="0" borderId="0" xfId="0" applyFont="1" applyFill="1" applyAlignment="1">
      <alignment horizontal="center"/>
    </xf>
    <xf numFmtId="0" fontId="6" fillId="0" borderId="0" xfId="0" applyFont="1" applyFill="1"/>
    <xf numFmtId="0" fontId="6" fillId="0" borderId="0" xfId="0" applyFont="1" applyFill="1" applyAlignment="1">
      <alignment horizontal="center"/>
    </xf>
    <xf numFmtId="0" fontId="9" fillId="0" borderId="0" xfId="0" applyFont="1" applyFill="1"/>
    <xf numFmtId="9" fontId="6" fillId="0" borderId="0" xfId="0" applyNumberFormat="1" applyFont="1"/>
    <xf numFmtId="0" fontId="10" fillId="0" borderId="0" xfId="0" applyFont="1"/>
    <xf numFmtId="0" fontId="2" fillId="0" borderId="0" xfId="0" applyFont="1" applyAlignment="1">
      <alignment horizontal="center"/>
    </xf>
    <xf numFmtId="0" fontId="6"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7" fillId="0" borderId="0" xfId="0" applyFont="1" applyFill="1" applyBorder="1" applyAlignment="1">
      <alignment horizontal="left" wrapText="1"/>
    </xf>
    <xf numFmtId="0" fontId="7" fillId="0" borderId="0" xfId="0"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stacked"/>
        <c:varyColors val="0"/>
        <c:ser>
          <c:idx val="0"/>
          <c:order val="0"/>
          <c:tx>
            <c:strRef>
              <c:f>UBPseudoCoverageRates!$H$25</c:f>
              <c:strCache>
                <c:ptCount val="1"/>
                <c:pt idx="0">
                  <c:v>Unemployment insurance</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UBPseudoCoverageRates!$C$26:$C$64</c:f>
              <c:strCache>
                <c:ptCount val="39"/>
                <c:pt idx="0">
                  <c:v>Türkiye </c:v>
                </c:pt>
                <c:pt idx="1">
                  <c:v>Romania</c:v>
                </c:pt>
                <c:pt idx="2">
                  <c:v>Slovak Republic</c:v>
                </c:pt>
                <c:pt idx="3">
                  <c:v>Croatia</c:v>
                </c:pt>
                <c:pt idx="4">
                  <c:v>Japan</c:v>
                </c:pt>
                <c:pt idx="5">
                  <c:v>Poland</c:v>
                </c:pt>
                <c:pt idx="6">
                  <c:v>Malta</c:v>
                </c:pt>
                <c:pt idx="7">
                  <c:v>Cyprus (*)</c:v>
                </c:pt>
                <c:pt idx="8">
                  <c:v>United States</c:v>
                </c:pt>
                <c:pt idx="9">
                  <c:v>Chile</c:v>
                </c:pt>
                <c:pt idx="10">
                  <c:v>Greece</c:v>
                </c:pt>
                <c:pt idx="11">
                  <c:v>Hungary</c:v>
                </c:pt>
                <c:pt idx="12">
                  <c:v>Slovenia</c:v>
                </c:pt>
                <c:pt idx="13">
                  <c:v>Korea</c:v>
                </c:pt>
                <c:pt idx="14">
                  <c:v>Canada</c:v>
                </c:pt>
                <c:pt idx="15">
                  <c:v>Bulgaria</c:v>
                </c:pt>
                <c:pt idx="16">
                  <c:v>Israel  (**)</c:v>
                </c:pt>
                <c:pt idx="17">
                  <c:v>Latvia</c:v>
                </c:pt>
                <c:pt idx="18">
                  <c:v>Portugal</c:v>
                </c:pt>
                <c:pt idx="19">
                  <c:v>Italy</c:v>
                </c:pt>
                <c:pt idx="20">
                  <c:v>Luxembourg</c:v>
                </c:pt>
                <c:pt idx="21">
                  <c:v>Norway</c:v>
                </c:pt>
                <c:pt idx="22">
                  <c:v>Spain</c:v>
                </c:pt>
                <c:pt idx="23">
                  <c:v>Estonia</c:v>
                </c:pt>
                <c:pt idx="24">
                  <c:v>Sweden</c:v>
                </c:pt>
                <c:pt idx="25">
                  <c:v>Switzerland</c:v>
                </c:pt>
                <c:pt idx="26">
                  <c:v>Czech Republic</c:v>
                </c:pt>
                <c:pt idx="27">
                  <c:v>Lithuania</c:v>
                </c:pt>
                <c:pt idx="28">
                  <c:v>New Zealand</c:v>
                </c:pt>
                <c:pt idx="29">
                  <c:v>Denmark</c:v>
                </c:pt>
                <c:pt idx="30">
                  <c:v>Netherlands</c:v>
                </c:pt>
                <c:pt idx="31">
                  <c:v>United Kingdom</c:v>
                </c:pt>
                <c:pt idx="32">
                  <c:v>Belgium</c:v>
                </c:pt>
                <c:pt idx="33">
                  <c:v>France</c:v>
                </c:pt>
                <c:pt idx="34">
                  <c:v>Australia</c:v>
                </c:pt>
                <c:pt idx="35">
                  <c:v>Austria</c:v>
                </c:pt>
                <c:pt idx="36">
                  <c:v>Ireland</c:v>
                </c:pt>
                <c:pt idx="37">
                  <c:v>Finland</c:v>
                </c:pt>
                <c:pt idx="38">
                  <c:v>Germany</c:v>
                </c:pt>
              </c:strCache>
            </c:strRef>
          </c:cat>
          <c:val>
            <c:numRef>
              <c:f>UBPseudoCoverageRates!$H$26:$H$64</c:f>
              <c:numCache>
                <c:formatCode>#,##0</c:formatCode>
                <c:ptCount val="39"/>
                <c:pt idx="0">
                  <c:v>2.5738404977375566</c:v>
                </c:pt>
                <c:pt idx="1">
                  <c:v>15.586619141498664</c:v>
                </c:pt>
                <c:pt idx="2">
                  <c:v>18.460931406300922</c:v>
                </c:pt>
                <c:pt idx="3">
                  <c:v>19.549671907962438</c:v>
                </c:pt>
                <c:pt idx="4">
                  <c:v>22.440838323353294</c:v>
                </c:pt>
                <c:pt idx="5">
                  <c:v>23.248992110115744</c:v>
                </c:pt>
                <c:pt idx="6">
                  <c:v>10.159010640557909</c:v>
                </c:pt>
                <c:pt idx="7">
                  <c:v>25.727777777777778</c:v>
                </c:pt>
                <c:pt idx="8">
                  <c:v>28.365548171340855</c:v>
                </c:pt>
                <c:pt idx="9">
                  <c:v>32.134558857805914</c:v>
                </c:pt>
                <c:pt idx="10">
                  <c:v>25.952148214177949</c:v>
                </c:pt>
                <c:pt idx="11">
                  <c:v>22.954743659723412</c:v>
                </c:pt>
                <c:pt idx="12">
                  <c:v>38.754592173389064</c:v>
                </c:pt>
                <c:pt idx="13">
                  <c:v>39.263741640666744</c:v>
                </c:pt>
                <c:pt idx="14">
                  <c:v>41.269164451395191</c:v>
                </c:pt>
                <c:pt idx="15">
                  <c:v>41.967829847504639</c:v>
                </c:pt>
                <c:pt idx="16">
                  <c:v>43.682430074790673</c:v>
                </c:pt>
                <c:pt idx="17">
                  <c:v>44.343888959879777</c:v>
                </c:pt>
                <c:pt idx="18">
                  <c:v>39.312568592510175</c:v>
                </c:pt>
                <c:pt idx="19">
                  <c:v>48.504183774975395</c:v>
                </c:pt>
                <c:pt idx="20">
                  <c:v>48.646503654857725</c:v>
                </c:pt>
                <c:pt idx="21">
                  <c:v>50.106372149569964</c:v>
                </c:pt>
                <c:pt idx="22">
                  <c:v>21.590914579787253</c:v>
                </c:pt>
                <c:pt idx="23">
                  <c:v>35.019764828904663</c:v>
                </c:pt>
                <c:pt idx="24">
                  <c:v>55.731935631464133</c:v>
                </c:pt>
                <c:pt idx="25">
                  <c:v>57.153790913992808</c:v>
                </c:pt>
                <c:pt idx="26">
                  <c:v>63.139893122113058</c:v>
                </c:pt>
                <c:pt idx="27">
                  <c:v>64.253304237881153</c:v>
                </c:pt>
                <c:pt idx="28">
                  <c:v>0</c:v>
                </c:pt>
                <c:pt idx="29">
                  <c:v>57.788862819643839</c:v>
                </c:pt>
                <c:pt idx="30">
                  <c:v>75.235653530598938</c:v>
                </c:pt>
                <c:pt idx="31">
                  <c:v>4.3055814504793402</c:v>
                </c:pt>
                <c:pt idx="32">
                  <c:v>112.64855229466771</c:v>
                </c:pt>
                <c:pt idx="33">
                  <c:v>98.306241515488082</c:v>
                </c:pt>
                <c:pt idx="34">
                  <c:v>0</c:v>
                </c:pt>
                <c:pt idx="35">
                  <c:v>59.417458169949796</c:v>
                </c:pt>
                <c:pt idx="36">
                  <c:v>26.439665808655473</c:v>
                </c:pt>
                <c:pt idx="37">
                  <c:v>71.412857258776739</c:v>
                </c:pt>
                <c:pt idx="38">
                  <c:v>52.624749708095884</c:v>
                </c:pt>
              </c:numCache>
            </c:numRef>
          </c:val>
          <c:extLst>
            <c:ext xmlns:c16="http://schemas.microsoft.com/office/drawing/2014/chart" uri="{C3380CC4-5D6E-409C-BE32-E72D297353CC}">
              <c16:uniqueId val="{00000000-295D-4EB0-AFC9-F38FA3F32797}"/>
            </c:ext>
          </c:extLst>
        </c:ser>
        <c:ser>
          <c:idx val="1"/>
          <c:order val="1"/>
          <c:tx>
            <c:strRef>
              <c:f>UBPseudoCoverageRates!$I$25</c:f>
              <c:strCache>
                <c:ptCount val="1"/>
                <c:pt idx="0">
                  <c:v>Unemployment assistance</c:v>
                </c:pt>
              </c:strCache>
            </c:strRef>
          </c:tx>
          <c:spPr>
            <a:solidFill>
              <a:srgbClr val="7FA8D9"/>
            </a:solidFill>
            <a:ln>
              <a:noFill/>
            </a:ln>
            <a:effectLst/>
            <a:extLst>
              <a:ext uri="{91240B29-F687-4F45-9708-019B960494DF}">
                <a14:hiddenLine xmlns:a14="http://schemas.microsoft.com/office/drawing/2010/main">
                  <a:noFill/>
                </a14:hiddenLine>
              </a:ext>
            </a:extLst>
          </c:spPr>
          <c:invertIfNegative val="0"/>
          <c:cat>
            <c:strRef>
              <c:f>UBPseudoCoverageRates!$C$26:$C$64</c:f>
              <c:strCache>
                <c:ptCount val="39"/>
                <c:pt idx="0">
                  <c:v>Türkiye </c:v>
                </c:pt>
                <c:pt idx="1">
                  <c:v>Romania</c:v>
                </c:pt>
                <c:pt idx="2">
                  <c:v>Slovak Republic</c:v>
                </c:pt>
                <c:pt idx="3">
                  <c:v>Croatia</c:v>
                </c:pt>
                <c:pt idx="4">
                  <c:v>Japan</c:v>
                </c:pt>
                <c:pt idx="5">
                  <c:v>Poland</c:v>
                </c:pt>
                <c:pt idx="6">
                  <c:v>Malta</c:v>
                </c:pt>
                <c:pt idx="7">
                  <c:v>Cyprus (*)</c:v>
                </c:pt>
                <c:pt idx="8">
                  <c:v>United States</c:v>
                </c:pt>
                <c:pt idx="9">
                  <c:v>Chile</c:v>
                </c:pt>
                <c:pt idx="10">
                  <c:v>Greece</c:v>
                </c:pt>
                <c:pt idx="11">
                  <c:v>Hungary</c:v>
                </c:pt>
                <c:pt idx="12">
                  <c:v>Slovenia</c:v>
                </c:pt>
                <c:pt idx="13">
                  <c:v>Korea</c:v>
                </c:pt>
                <c:pt idx="14">
                  <c:v>Canada</c:v>
                </c:pt>
                <c:pt idx="15">
                  <c:v>Bulgaria</c:v>
                </c:pt>
                <c:pt idx="16">
                  <c:v>Israel  (**)</c:v>
                </c:pt>
                <c:pt idx="17">
                  <c:v>Latvia</c:v>
                </c:pt>
                <c:pt idx="18">
                  <c:v>Portugal</c:v>
                </c:pt>
                <c:pt idx="19">
                  <c:v>Italy</c:v>
                </c:pt>
                <c:pt idx="20">
                  <c:v>Luxembourg</c:v>
                </c:pt>
                <c:pt idx="21">
                  <c:v>Norway</c:v>
                </c:pt>
                <c:pt idx="22">
                  <c:v>Spain</c:v>
                </c:pt>
                <c:pt idx="23">
                  <c:v>Estonia</c:v>
                </c:pt>
                <c:pt idx="24">
                  <c:v>Sweden</c:v>
                </c:pt>
                <c:pt idx="25">
                  <c:v>Switzerland</c:v>
                </c:pt>
                <c:pt idx="26">
                  <c:v>Czech Republic</c:v>
                </c:pt>
                <c:pt idx="27">
                  <c:v>Lithuania</c:v>
                </c:pt>
                <c:pt idx="28">
                  <c:v>New Zealand</c:v>
                </c:pt>
                <c:pt idx="29">
                  <c:v>Denmark</c:v>
                </c:pt>
                <c:pt idx="30">
                  <c:v>Netherlands</c:v>
                </c:pt>
                <c:pt idx="31">
                  <c:v>United Kingdom</c:v>
                </c:pt>
                <c:pt idx="32">
                  <c:v>Belgium</c:v>
                </c:pt>
                <c:pt idx="33">
                  <c:v>France</c:v>
                </c:pt>
                <c:pt idx="34">
                  <c:v>Australia</c:v>
                </c:pt>
                <c:pt idx="35">
                  <c:v>Austria</c:v>
                </c:pt>
                <c:pt idx="36">
                  <c:v>Ireland</c:v>
                </c:pt>
                <c:pt idx="37">
                  <c:v>Finland</c:v>
                </c:pt>
                <c:pt idx="38">
                  <c:v>Germany</c:v>
                </c:pt>
              </c:strCache>
            </c:strRef>
          </c:cat>
          <c:val>
            <c:numRef>
              <c:f>UBPseudoCoverageRates!$I$26:$I$64</c:f>
              <c:numCache>
                <c:formatCode>#,##0</c:formatCode>
                <c:ptCount val="39"/>
                <c:pt idx="0">
                  <c:v>0</c:v>
                </c:pt>
                <c:pt idx="1">
                  <c:v>0</c:v>
                </c:pt>
                <c:pt idx="2">
                  <c:v>0</c:v>
                </c:pt>
                <c:pt idx="3">
                  <c:v>0</c:v>
                </c:pt>
                <c:pt idx="4">
                  <c:v>0</c:v>
                </c:pt>
                <c:pt idx="5">
                  <c:v>0</c:v>
                </c:pt>
                <c:pt idx="6">
                  <c:v>15.536660838331501</c:v>
                </c:pt>
                <c:pt idx="7">
                  <c:v>0</c:v>
                </c:pt>
                <c:pt idx="8">
                  <c:v>0</c:v>
                </c:pt>
                <c:pt idx="9">
                  <c:v>0</c:v>
                </c:pt>
                <c:pt idx="10">
                  <c:v>6.5288017643380751</c:v>
                </c:pt>
                <c:pt idx="11">
                  <c:v>14.197989985320419</c:v>
                </c:pt>
                <c:pt idx="12">
                  <c:v>0</c:v>
                </c:pt>
                <c:pt idx="13">
                  <c:v>0</c:v>
                </c:pt>
                <c:pt idx="14">
                  <c:v>0</c:v>
                </c:pt>
                <c:pt idx="15">
                  <c:v>0</c:v>
                </c:pt>
                <c:pt idx="16">
                  <c:v>0</c:v>
                </c:pt>
                <c:pt idx="17">
                  <c:v>0</c:v>
                </c:pt>
                <c:pt idx="18">
                  <c:v>8.1330601685611352</c:v>
                </c:pt>
                <c:pt idx="19">
                  <c:v>0</c:v>
                </c:pt>
                <c:pt idx="20">
                  <c:v>0</c:v>
                </c:pt>
                <c:pt idx="21">
                  <c:v>0</c:v>
                </c:pt>
                <c:pt idx="22">
                  <c:v>30.280632178980184</c:v>
                </c:pt>
                <c:pt idx="23">
                  <c:v>18.16075481127238</c:v>
                </c:pt>
                <c:pt idx="24">
                  <c:v>0</c:v>
                </c:pt>
                <c:pt idx="25">
                  <c:v>0</c:v>
                </c:pt>
                <c:pt idx="26">
                  <c:v>0</c:v>
                </c:pt>
                <c:pt idx="27">
                  <c:v>0</c:v>
                </c:pt>
                <c:pt idx="28">
                  <c:v>66.988898470371609</c:v>
                </c:pt>
                <c:pt idx="29">
                  <c:v>12.275667809771992</c:v>
                </c:pt>
                <c:pt idx="30">
                  <c:v>0</c:v>
                </c:pt>
                <c:pt idx="31">
                  <c:v>86.256368306013755</c:v>
                </c:pt>
                <c:pt idx="32">
                  <c:v>0</c:v>
                </c:pt>
                <c:pt idx="33">
                  <c:v>14.837689744539059</c:v>
                </c:pt>
                <c:pt idx="34">
                  <c:v>116.65819275930227</c:v>
                </c:pt>
                <c:pt idx="35">
                  <c:v>65.25287418263332</c:v>
                </c:pt>
                <c:pt idx="36">
                  <c:v>119.97030260885518</c:v>
                </c:pt>
                <c:pt idx="37">
                  <c:v>94.031957833403752</c:v>
                </c:pt>
                <c:pt idx="38">
                  <c:v>210.68866727634784</c:v>
                </c:pt>
              </c:numCache>
            </c:numRef>
          </c:val>
          <c:extLst>
            <c:ext xmlns:c16="http://schemas.microsoft.com/office/drawing/2014/chart" uri="{C3380CC4-5D6E-409C-BE32-E72D297353CC}">
              <c16:uniqueId val="{00000001-295D-4EB0-AFC9-F38FA3F32797}"/>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50" b="0" i="0">
                <a:solidFill>
                  <a:srgbClr val="000000"/>
                </a:solidFill>
                <a:latin typeface="Arial Narrow"/>
                <a:ea typeface="Arial Narrow"/>
                <a:cs typeface="Arial Narrow"/>
              </a:defRPr>
            </a:pPr>
            <a:endParaRPr lang="en-US"/>
          </a:p>
        </c:txPr>
        <c:crossAx val="423159296"/>
        <c:crosses val="autoZero"/>
        <c:auto val="1"/>
        <c:lblAlgn val="ctr"/>
        <c:lblOffset val="0"/>
        <c:tickLblSkip val="1"/>
        <c:noMultiLvlLbl val="0"/>
      </c:catAx>
      <c:valAx>
        <c:axId val="423159296"/>
        <c:scaling>
          <c:orientation val="minMax"/>
          <c:max val="15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50" b="0" i="0">
                <a:solidFill>
                  <a:srgbClr val="000000"/>
                </a:solidFill>
                <a:latin typeface="Arial Narrow"/>
                <a:ea typeface="Arial Narrow"/>
                <a:cs typeface="Arial Narrow"/>
              </a:defRPr>
            </a:pPr>
            <a:endParaRPr lang="en-US"/>
          </a:p>
        </c:txPr>
        <c:crossAx val="42315776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t"/>
      <c:layout>
        <c:manualLayout>
          <c:xMode val="edge"/>
          <c:yMode val="edge"/>
          <c:x val="4.8671825363495402E-2"/>
          <c:y val="1.9822085080447228E-2"/>
          <c:w val="0.93375950895334658"/>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stacked"/>
        <c:varyColors val="0"/>
        <c:ser>
          <c:idx val="0"/>
          <c:order val="0"/>
          <c:tx>
            <c:strRef>
              <c:f>UBPseudoCoverageRates!$H$25</c:f>
              <c:strCache>
                <c:ptCount val="1"/>
                <c:pt idx="0">
                  <c:v>Unemployment insurance</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UBPseudoCoverageRates!$C$26:$C$64</c:f>
              <c:strCache>
                <c:ptCount val="39"/>
                <c:pt idx="0">
                  <c:v>Türkiye </c:v>
                </c:pt>
                <c:pt idx="1">
                  <c:v>Romania</c:v>
                </c:pt>
                <c:pt idx="2">
                  <c:v>Slovak Republic</c:v>
                </c:pt>
                <c:pt idx="3">
                  <c:v>Croatia</c:v>
                </c:pt>
                <c:pt idx="4">
                  <c:v>Japan</c:v>
                </c:pt>
                <c:pt idx="5">
                  <c:v>Poland</c:v>
                </c:pt>
                <c:pt idx="6">
                  <c:v>Malta</c:v>
                </c:pt>
                <c:pt idx="7">
                  <c:v>Cyprus (*)</c:v>
                </c:pt>
                <c:pt idx="8">
                  <c:v>United States</c:v>
                </c:pt>
                <c:pt idx="9">
                  <c:v>Chile</c:v>
                </c:pt>
                <c:pt idx="10">
                  <c:v>Greece</c:v>
                </c:pt>
                <c:pt idx="11">
                  <c:v>Hungary</c:v>
                </c:pt>
                <c:pt idx="12">
                  <c:v>Slovenia</c:v>
                </c:pt>
                <c:pt idx="13">
                  <c:v>Korea</c:v>
                </c:pt>
                <c:pt idx="14">
                  <c:v>Canada</c:v>
                </c:pt>
                <c:pt idx="15">
                  <c:v>Bulgaria</c:v>
                </c:pt>
                <c:pt idx="16">
                  <c:v>Israel  (**)</c:v>
                </c:pt>
                <c:pt idx="17">
                  <c:v>Latvia</c:v>
                </c:pt>
                <c:pt idx="18">
                  <c:v>Portugal</c:v>
                </c:pt>
                <c:pt idx="19">
                  <c:v>Italy</c:v>
                </c:pt>
                <c:pt idx="20">
                  <c:v>Luxembourg</c:v>
                </c:pt>
                <c:pt idx="21">
                  <c:v>Norway</c:v>
                </c:pt>
                <c:pt idx="22">
                  <c:v>Spain</c:v>
                </c:pt>
                <c:pt idx="23">
                  <c:v>Estonia</c:v>
                </c:pt>
                <c:pt idx="24">
                  <c:v>Sweden</c:v>
                </c:pt>
                <c:pt idx="25">
                  <c:v>Switzerland</c:v>
                </c:pt>
                <c:pt idx="26">
                  <c:v>Czech Republic</c:v>
                </c:pt>
                <c:pt idx="27">
                  <c:v>Lithuania</c:v>
                </c:pt>
                <c:pt idx="28">
                  <c:v>New Zealand</c:v>
                </c:pt>
                <c:pt idx="29">
                  <c:v>Denmark</c:v>
                </c:pt>
                <c:pt idx="30">
                  <c:v>Netherlands</c:v>
                </c:pt>
                <c:pt idx="31">
                  <c:v>United Kingdom</c:v>
                </c:pt>
                <c:pt idx="32">
                  <c:v>Belgium</c:v>
                </c:pt>
                <c:pt idx="33">
                  <c:v>France</c:v>
                </c:pt>
                <c:pt idx="34">
                  <c:v>Australia</c:v>
                </c:pt>
                <c:pt idx="35">
                  <c:v>Austria</c:v>
                </c:pt>
                <c:pt idx="36">
                  <c:v>Ireland</c:v>
                </c:pt>
                <c:pt idx="37">
                  <c:v>Finland</c:v>
                </c:pt>
                <c:pt idx="38">
                  <c:v>Germany</c:v>
                </c:pt>
              </c:strCache>
            </c:strRef>
          </c:cat>
          <c:val>
            <c:numRef>
              <c:f>UBPseudoCoverageRates!$H$26:$H$64</c:f>
              <c:numCache>
                <c:formatCode>#,##0</c:formatCode>
                <c:ptCount val="39"/>
                <c:pt idx="0">
                  <c:v>2.5738404977375566</c:v>
                </c:pt>
                <c:pt idx="1">
                  <c:v>15.586619141498664</c:v>
                </c:pt>
                <c:pt idx="2">
                  <c:v>18.460931406300922</c:v>
                </c:pt>
                <c:pt idx="3">
                  <c:v>19.549671907962438</c:v>
                </c:pt>
                <c:pt idx="4">
                  <c:v>22.440838323353294</c:v>
                </c:pt>
                <c:pt idx="5">
                  <c:v>23.248992110115744</c:v>
                </c:pt>
                <c:pt idx="6">
                  <c:v>10.159010640557909</c:v>
                </c:pt>
                <c:pt idx="7">
                  <c:v>25.727777777777778</c:v>
                </c:pt>
                <c:pt idx="8">
                  <c:v>28.365548171340855</c:v>
                </c:pt>
                <c:pt idx="9">
                  <c:v>32.134558857805914</c:v>
                </c:pt>
                <c:pt idx="10">
                  <c:v>25.952148214177949</c:v>
                </c:pt>
                <c:pt idx="11">
                  <c:v>22.954743659723412</c:v>
                </c:pt>
                <c:pt idx="12">
                  <c:v>38.754592173389064</c:v>
                </c:pt>
                <c:pt idx="13">
                  <c:v>39.263741640666744</c:v>
                </c:pt>
                <c:pt idx="14">
                  <c:v>41.269164451395191</c:v>
                </c:pt>
                <c:pt idx="15">
                  <c:v>41.967829847504639</c:v>
                </c:pt>
                <c:pt idx="16">
                  <c:v>43.682430074790673</c:v>
                </c:pt>
                <c:pt idx="17">
                  <c:v>44.343888959879777</c:v>
                </c:pt>
                <c:pt idx="18">
                  <c:v>39.312568592510175</c:v>
                </c:pt>
                <c:pt idx="19">
                  <c:v>48.504183774975395</c:v>
                </c:pt>
                <c:pt idx="20">
                  <c:v>48.646503654857725</c:v>
                </c:pt>
                <c:pt idx="21">
                  <c:v>50.106372149569964</c:v>
                </c:pt>
                <c:pt idx="22">
                  <c:v>21.590914579787253</c:v>
                </c:pt>
                <c:pt idx="23">
                  <c:v>35.019764828904663</c:v>
                </c:pt>
                <c:pt idx="24">
                  <c:v>55.731935631464133</c:v>
                </c:pt>
                <c:pt idx="25">
                  <c:v>57.153790913992808</c:v>
                </c:pt>
                <c:pt idx="26">
                  <c:v>63.139893122113058</c:v>
                </c:pt>
                <c:pt idx="27">
                  <c:v>64.253304237881153</c:v>
                </c:pt>
                <c:pt idx="28">
                  <c:v>0</c:v>
                </c:pt>
                <c:pt idx="29">
                  <c:v>57.788862819643839</c:v>
                </c:pt>
                <c:pt idx="30">
                  <c:v>75.235653530598938</c:v>
                </c:pt>
                <c:pt idx="31">
                  <c:v>4.3055814504793402</c:v>
                </c:pt>
                <c:pt idx="32">
                  <c:v>112.64855229466771</c:v>
                </c:pt>
                <c:pt idx="33">
                  <c:v>98.306241515488082</c:v>
                </c:pt>
                <c:pt idx="34">
                  <c:v>0</c:v>
                </c:pt>
                <c:pt idx="35">
                  <c:v>59.417458169949796</c:v>
                </c:pt>
                <c:pt idx="36">
                  <c:v>26.439665808655473</c:v>
                </c:pt>
                <c:pt idx="37">
                  <c:v>71.412857258776739</c:v>
                </c:pt>
                <c:pt idx="38">
                  <c:v>52.624749708095884</c:v>
                </c:pt>
              </c:numCache>
            </c:numRef>
          </c:val>
          <c:extLst>
            <c:ext xmlns:c16="http://schemas.microsoft.com/office/drawing/2014/chart" uri="{C3380CC4-5D6E-409C-BE32-E72D297353CC}">
              <c16:uniqueId val="{00000000-910C-493D-BF1D-90A82FE10AFA}"/>
            </c:ext>
          </c:extLst>
        </c:ser>
        <c:ser>
          <c:idx val="1"/>
          <c:order val="1"/>
          <c:tx>
            <c:strRef>
              <c:f>UBPseudoCoverageRates!$I$25</c:f>
              <c:strCache>
                <c:ptCount val="1"/>
                <c:pt idx="0">
                  <c:v>Unemployment assistance</c:v>
                </c:pt>
              </c:strCache>
            </c:strRef>
          </c:tx>
          <c:spPr>
            <a:solidFill>
              <a:srgbClr val="7FA8D9"/>
            </a:solidFill>
            <a:ln>
              <a:noFill/>
            </a:ln>
            <a:effectLst/>
            <a:extLst>
              <a:ext uri="{91240B29-F687-4F45-9708-019B960494DF}">
                <a14:hiddenLine xmlns:a14="http://schemas.microsoft.com/office/drawing/2010/main">
                  <a:noFill/>
                </a14:hiddenLine>
              </a:ext>
            </a:extLst>
          </c:spPr>
          <c:invertIfNegative val="0"/>
          <c:cat>
            <c:strRef>
              <c:f>UBPseudoCoverageRates!$C$26:$C$64</c:f>
              <c:strCache>
                <c:ptCount val="39"/>
                <c:pt idx="0">
                  <c:v>Türkiye </c:v>
                </c:pt>
                <c:pt idx="1">
                  <c:v>Romania</c:v>
                </c:pt>
                <c:pt idx="2">
                  <c:v>Slovak Republic</c:v>
                </c:pt>
                <c:pt idx="3">
                  <c:v>Croatia</c:v>
                </c:pt>
                <c:pt idx="4">
                  <c:v>Japan</c:v>
                </c:pt>
                <c:pt idx="5">
                  <c:v>Poland</c:v>
                </c:pt>
                <c:pt idx="6">
                  <c:v>Malta</c:v>
                </c:pt>
                <c:pt idx="7">
                  <c:v>Cyprus (*)</c:v>
                </c:pt>
                <c:pt idx="8">
                  <c:v>United States</c:v>
                </c:pt>
                <c:pt idx="9">
                  <c:v>Chile</c:v>
                </c:pt>
                <c:pt idx="10">
                  <c:v>Greece</c:v>
                </c:pt>
                <c:pt idx="11">
                  <c:v>Hungary</c:v>
                </c:pt>
                <c:pt idx="12">
                  <c:v>Slovenia</c:v>
                </c:pt>
                <c:pt idx="13">
                  <c:v>Korea</c:v>
                </c:pt>
                <c:pt idx="14">
                  <c:v>Canada</c:v>
                </c:pt>
                <c:pt idx="15">
                  <c:v>Bulgaria</c:v>
                </c:pt>
                <c:pt idx="16">
                  <c:v>Israel  (**)</c:v>
                </c:pt>
                <c:pt idx="17">
                  <c:v>Latvia</c:v>
                </c:pt>
                <c:pt idx="18">
                  <c:v>Portugal</c:v>
                </c:pt>
                <c:pt idx="19">
                  <c:v>Italy</c:v>
                </c:pt>
                <c:pt idx="20">
                  <c:v>Luxembourg</c:v>
                </c:pt>
                <c:pt idx="21">
                  <c:v>Norway</c:v>
                </c:pt>
                <c:pt idx="22">
                  <c:v>Spain</c:v>
                </c:pt>
                <c:pt idx="23">
                  <c:v>Estonia</c:v>
                </c:pt>
                <c:pt idx="24">
                  <c:v>Sweden</c:v>
                </c:pt>
                <c:pt idx="25">
                  <c:v>Switzerland</c:v>
                </c:pt>
                <c:pt idx="26">
                  <c:v>Czech Republic</c:v>
                </c:pt>
                <c:pt idx="27">
                  <c:v>Lithuania</c:v>
                </c:pt>
                <c:pt idx="28">
                  <c:v>New Zealand</c:v>
                </c:pt>
                <c:pt idx="29">
                  <c:v>Denmark</c:v>
                </c:pt>
                <c:pt idx="30">
                  <c:v>Netherlands</c:v>
                </c:pt>
                <c:pt idx="31">
                  <c:v>United Kingdom</c:v>
                </c:pt>
                <c:pt idx="32">
                  <c:v>Belgium</c:v>
                </c:pt>
                <c:pt idx="33">
                  <c:v>France</c:v>
                </c:pt>
                <c:pt idx="34">
                  <c:v>Australia</c:v>
                </c:pt>
                <c:pt idx="35">
                  <c:v>Austria</c:v>
                </c:pt>
                <c:pt idx="36">
                  <c:v>Ireland</c:v>
                </c:pt>
                <c:pt idx="37">
                  <c:v>Finland</c:v>
                </c:pt>
                <c:pt idx="38">
                  <c:v>Germany</c:v>
                </c:pt>
              </c:strCache>
            </c:strRef>
          </c:cat>
          <c:val>
            <c:numRef>
              <c:f>UBPseudoCoverageRates!$I$26:$I$64</c:f>
              <c:numCache>
                <c:formatCode>#,##0</c:formatCode>
                <c:ptCount val="39"/>
                <c:pt idx="0">
                  <c:v>0</c:v>
                </c:pt>
                <c:pt idx="1">
                  <c:v>0</c:v>
                </c:pt>
                <c:pt idx="2">
                  <c:v>0</c:v>
                </c:pt>
                <c:pt idx="3">
                  <c:v>0</c:v>
                </c:pt>
                <c:pt idx="4">
                  <c:v>0</c:v>
                </c:pt>
                <c:pt idx="5">
                  <c:v>0</c:v>
                </c:pt>
                <c:pt idx="6">
                  <c:v>15.536660838331501</c:v>
                </c:pt>
                <c:pt idx="7">
                  <c:v>0</c:v>
                </c:pt>
                <c:pt idx="8">
                  <c:v>0</c:v>
                </c:pt>
                <c:pt idx="9">
                  <c:v>0</c:v>
                </c:pt>
                <c:pt idx="10">
                  <c:v>6.5288017643380751</c:v>
                </c:pt>
                <c:pt idx="11">
                  <c:v>14.197989985320419</c:v>
                </c:pt>
                <c:pt idx="12">
                  <c:v>0</c:v>
                </c:pt>
                <c:pt idx="13">
                  <c:v>0</c:v>
                </c:pt>
                <c:pt idx="14">
                  <c:v>0</c:v>
                </c:pt>
                <c:pt idx="15">
                  <c:v>0</c:v>
                </c:pt>
                <c:pt idx="16">
                  <c:v>0</c:v>
                </c:pt>
                <c:pt idx="17">
                  <c:v>0</c:v>
                </c:pt>
                <c:pt idx="18">
                  <c:v>8.1330601685611352</c:v>
                </c:pt>
                <c:pt idx="19">
                  <c:v>0</c:v>
                </c:pt>
                <c:pt idx="20">
                  <c:v>0</c:v>
                </c:pt>
                <c:pt idx="21">
                  <c:v>0</c:v>
                </c:pt>
                <c:pt idx="22">
                  <c:v>30.280632178980184</c:v>
                </c:pt>
                <c:pt idx="23">
                  <c:v>18.16075481127238</c:v>
                </c:pt>
                <c:pt idx="24">
                  <c:v>0</c:v>
                </c:pt>
                <c:pt idx="25">
                  <c:v>0</c:v>
                </c:pt>
                <c:pt idx="26">
                  <c:v>0</c:v>
                </c:pt>
                <c:pt idx="27">
                  <c:v>0</c:v>
                </c:pt>
                <c:pt idx="28">
                  <c:v>66.988898470371609</c:v>
                </c:pt>
                <c:pt idx="29">
                  <c:v>12.275667809771992</c:v>
                </c:pt>
                <c:pt idx="30">
                  <c:v>0</c:v>
                </c:pt>
                <c:pt idx="31">
                  <c:v>86.256368306013755</c:v>
                </c:pt>
                <c:pt idx="32">
                  <c:v>0</c:v>
                </c:pt>
                <c:pt idx="33">
                  <c:v>14.837689744539059</c:v>
                </c:pt>
                <c:pt idx="34">
                  <c:v>116.65819275930227</c:v>
                </c:pt>
                <c:pt idx="35">
                  <c:v>65.25287418263332</c:v>
                </c:pt>
                <c:pt idx="36">
                  <c:v>119.97030260885518</c:v>
                </c:pt>
                <c:pt idx="37">
                  <c:v>94.031957833403752</c:v>
                </c:pt>
                <c:pt idx="38">
                  <c:v>210.68866727634784</c:v>
                </c:pt>
              </c:numCache>
            </c:numRef>
          </c:val>
          <c:extLst>
            <c:ext xmlns:c16="http://schemas.microsoft.com/office/drawing/2014/chart" uri="{C3380CC4-5D6E-409C-BE32-E72D297353CC}">
              <c16:uniqueId val="{00000001-910C-493D-BF1D-90A82FE10AFA}"/>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50" b="0" i="0">
                <a:solidFill>
                  <a:srgbClr val="000000"/>
                </a:solidFill>
                <a:latin typeface="Arial Narrow"/>
                <a:ea typeface="Arial Narrow"/>
                <a:cs typeface="Arial Narrow"/>
              </a:defRPr>
            </a:pPr>
            <a:endParaRPr lang="en-US"/>
          </a:p>
        </c:txPr>
        <c:crossAx val="423159296"/>
        <c:crosses val="autoZero"/>
        <c:auto val="1"/>
        <c:lblAlgn val="ctr"/>
        <c:lblOffset val="0"/>
        <c:tickLblSkip val="1"/>
        <c:noMultiLvlLbl val="0"/>
      </c:catAx>
      <c:valAx>
        <c:axId val="423159296"/>
        <c:scaling>
          <c:orientation val="minMax"/>
          <c:max val="15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50" b="0" i="0">
                <a:solidFill>
                  <a:srgbClr val="000000"/>
                </a:solidFill>
                <a:latin typeface="Arial Narrow"/>
                <a:ea typeface="Arial Narrow"/>
                <a:cs typeface="Arial Narrow"/>
              </a:defRPr>
            </a:pPr>
            <a:endParaRPr lang="en-US"/>
          </a:p>
        </c:txPr>
        <c:crossAx val="42315776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t"/>
      <c:layout>
        <c:manualLayout>
          <c:xMode val="edge"/>
          <c:yMode val="edge"/>
          <c:x val="4.8671825363495402E-2"/>
          <c:y val="1.9822085080447228E-2"/>
          <c:w val="0.93375950895334658"/>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725504391694075E-3"/>
          <c:y val="0.13219926130719364"/>
          <c:w val="0.98691174341245891"/>
          <c:h val="0.85293417488247081"/>
        </c:manualLayout>
      </c:layout>
      <c:barChart>
        <c:barDir val="col"/>
        <c:grouping val="stacked"/>
        <c:varyColors val="0"/>
        <c:ser>
          <c:idx val="0"/>
          <c:order val="0"/>
          <c:tx>
            <c:strRef>
              <c:f>UBPseudoCoverageRates!$H$25</c:f>
              <c:strCache>
                <c:ptCount val="1"/>
                <c:pt idx="0">
                  <c:v>Unemployment insurance</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cat>
            <c:strRef>
              <c:f>UBPseudoCoverageRates!$C$26:$C$64</c:f>
              <c:strCache>
                <c:ptCount val="39"/>
                <c:pt idx="0">
                  <c:v>Türkiye </c:v>
                </c:pt>
                <c:pt idx="1">
                  <c:v>Romania</c:v>
                </c:pt>
                <c:pt idx="2">
                  <c:v>Slovak Republic</c:v>
                </c:pt>
                <c:pt idx="3">
                  <c:v>Croatia</c:v>
                </c:pt>
                <c:pt idx="4">
                  <c:v>Japan</c:v>
                </c:pt>
                <c:pt idx="5">
                  <c:v>Poland</c:v>
                </c:pt>
                <c:pt idx="6">
                  <c:v>Malta</c:v>
                </c:pt>
                <c:pt idx="7">
                  <c:v>Cyprus (*)</c:v>
                </c:pt>
                <c:pt idx="8">
                  <c:v>United States</c:v>
                </c:pt>
                <c:pt idx="9">
                  <c:v>Chile</c:v>
                </c:pt>
                <c:pt idx="10">
                  <c:v>Greece</c:v>
                </c:pt>
                <c:pt idx="11">
                  <c:v>Hungary</c:v>
                </c:pt>
                <c:pt idx="12">
                  <c:v>Slovenia</c:v>
                </c:pt>
                <c:pt idx="13">
                  <c:v>Korea</c:v>
                </c:pt>
                <c:pt idx="14">
                  <c:v>Canada</c:v>
                </c:pt>
                <c:pt idx="15">
                  <c:v>Bulgaria</c:v>
                </c:pt>
                <c:pt idx="16">
                  <c:v>Israel  (**)</c:v>
                </c:pt>
                <c:pt idx="17">
                  <c:v>Latvia</c:v>
                </c:pt>
                <c:pt idx="18">
                  <c:v>Portugal</c:v>
                </c:pt>
                <c:pt idx="19">
                  <c:v>Italy</c:v>
                </c:pt>
                <c:pt idx="20">
                  <c:v>Luxembourg</c:v>
                </c:pt>
                <c:pt idx="21">
                  <c:v>Norway</c:v>
                </c:pt>
                <c:pt idx="22">
                  <c:v>Spain</c:v>
                </c:pt>
                <c:pt idx="23">
                  <c:v>Estonia</c:v>
                </c:pt>
                <c:pt idx="24">
                  <c:v>Sweden</c:v>
                </c:pt>
                <c:pt idx="25">
                  <c:v>Switzerland</c:v>
                </c:pt>
                <c:pt idx="26">
                  <c:v>Czech Republic</c:v>
                </c:pt>
                <c:pt idx="27">
                  <c:v>Lithuania</c:v>
                </c:pt>
                <c:pt idx="28">
                  <c:v>New Zealand</c:v>
                </c:pt>
                <c:pt idx="29">
                  <c:v>Denmark</c:v>
                </c:pt>
                <c:pt idx="30">
                  <c:v>Netherlands</c:v>
                </c:pt>
                <c:pt idx="31">
                  <c:v>United Kingdom</c:v>
                </c:pt>
                <c:pt idx="32">
                  <c:v>Belgium</c:v>
                </c:pt>
                <c:pt idx="33">
                  <c:v>France</c:v>
                </c:pt>
                <c:pt idx="34">
                  <c:v>Australia</c:v>
                </c:pt>
                <c:pt idx="35">
                  <c:v>Austria</c:v>
                </c:pt>
                <c:pt idx="36">
                  <c:v>Ireland</c:v>
                </c:pt>
                <c:pt idx="37">
                  <c:v>Finland</c:v>
                </c:pt>
                <c:pt idx="38">
                  <c:v>Germany</c:v>
                </c:pt>
              </c:strCache>
            </c:strRef>
          </c:cat>
          <c:val>
            <c:numRef>
              <c:f>UBPseudoCoverageRates!$H$26:$H$64</c:f>
              <c:numCache>
                <c:formatCode>#,##0</c:formatCode>
                <c:ptCount val="39"/>
                <c:pt idx="0">
                  <c:v>2.5738404977375566</c:v>
                </c:pt>
                <c:pt idx="1">
                  <c:v>15.586619141498664</c:v>
                </c:pt>
                <c:pt idx="2">
                  <c:v>18.460931406300922</c:v>
                </c:pt>
                <c:pt idx="3">
                  <c:v>19.549671907962438</c:v>
                </c:pt>
                <c:pt idx="4">
                  <c:v>22.440838323353294</c:v>
                </c:pt>
                <c:pt idx="5">
                  <c:v>23.248992110115744</c:v>
                </c:pt>
                <c:pt idx="6">
                  <c:v>10.159010640557909</c:v>
                </c:pt>
                <c:pt idx="7">
                  <c:v>25.727777777777778</c:v>
                </c:pt>
                <c:pt idx="8">
                  <c:v>28.365548171340855</c:v>
                </c:pt>
                <c:pt idx="9">
                  <c:v>32.134558857805914</c:v>
                </c:pt>
                <c:pt idx="10">
                  <c:v>25.952148214177949</c:v>
                </c:pt>
                <c:pt idx="11">
                  <c:v>22.954743659723412</c:v>
                </c:pt>
                <c:pt idx="12">
                  <c:v>38.754592173389064</c:v>
                </c:pt>
                <c:pt idx="13">
                  <c:v>39.263741640666744</c:v>
                </c:pt>
                <c:pt idx="14">
                  <c:v>41.269164451395191</c:v>
                </c:pt>
                <c:pt idx="15">
                  <c:v>41.967829847504639</c:v>
                </c:pt>
                <c:pt idx="16">
                  <c:v>43.682430074790673</c:v>
                </c:pt>
                <c:pt idx="17">
                  <c:v>44.343888959879777</c:v>
                </c:pt>
                <c:pt idx="18">
                  <c:v>39.312568592510175</c:v>
                </c:pt>
                <c:pt idx="19">
                  <c:v>48.504183774975395</c:v>
                </c:pt>
                <c:pt idx="20">
                  <c:v>48.646503654857725</c:v>
                </c:pt>
                <c:pt idx="21">
                  <c:v>50.106372149569964</c:v>
                </c:pt>
                <c:pt idx="22">
                  <c:v>21.590914579787253</c:v>
                </c:pt>
                <c:pt idx="23">
                  <c:v>35.019764828904663</c:v>
                </c:pt>
                <c:pt idx="24">
                  <c:v>55.731935631464133</c:v>
                </c:pt>
                <c:pt idx="25">
                  <c:v>57.153790913992808</c:v>
                </c:pt>
                <c:pt idx="26">
                  <c:v>63.139893122113058</c:v>
                </c:pt>
                <c:pt idx="27">
                  <c:v>64.253304237881153</c:v>
                </c:pt>
                <c:pt idx="28">
                  <c:v>0</c:v>
                </c:pt>
                <c:pt idx="29">
                  <c:v>57.788862819643839</c:v>
                </c:pt>
                <c:pt idx="30">
                  <c:v>75.235653530598938</c:v>
                </c:pt>
                <c:pt idx="31">
                  <c:v>4.3055814504793402</c:v>
                </c:pt>
                <c:pt idx="32">
                  <c:v>112.64855229466771</c:v>
                </c:pt>
                <c:pt idx="33">
                  <c:v>98.306241515488082</c:v>
                </c:pt>
                <c:pt idx="34">
                  <c:v>0</c:v>
                </c:pt>
                <c:pt idx="35">
                  <c:v>59.417458169949796</c:v>
                </c:pt>
                <c:pt idx="36">
                  <c:v>26.439665808655473</c:v>
                </c:pt>
                <c:pt idx="37">
                  <c:v>71.412857258776739</c:v>
                </c:pt>
                <c:pt idx="38">
                  <c:v>52.624749708095884</c:v>
                </c:pt>
              </c:numCache>
            </c:numRef>
          </c:val>
          <c:extLst>
            <c:ext xmlns:c16="http://schemas.microsoft.com/office/drawing/2014/chart" uri="{C3380CC4-5D6E-409C-BE32-E72D297353CC}">
              <c16:uniqueId val="{00000003-4517-429D-B36B-626B68BC0264}"/>
            </c:ext>
          </c:extLst>
        </c:ser>
        <c:ser>
          <c:idx val="1"/>
          <c:order val="1"/>
          <c:tx>
            <c:strRef>
              <c:f>UBPseudoCoverageRates!$I$25</c:f>
              <c:strCache>
                <c:ptCount val="1"/>
                <c:pt idx="0">
                  <c:v>Unemployment assistance</c:v>
                </c:pt>
              </c:strCache>
            </c:strRef>
          </c:tx>
          <c:spPr>
            <a:solidFill>
              <a:srgbClr val="7FA8D9"/>
            </a:solidFill>
            <a:ln>
              <a:noFill/>
            </a:ln>
            <a:effectLst/>
            <a:extLst>
              <a:ext uri="{91240B29-F687-4F45-9708-019B960494DF}">
                <a14:hiddenLine xmlns:a14="http://schemas.microsoft.com/office/drawing/2010/main">
                  <a:noFill/>
                </a14:hiddenLine>
              </a:ext>
            </a:extLst>
          </c:spPr>
          <c:invertIfNegative val="0"/>
          <c:cat>
            <c:strRef>
              <c:f>UBPseudoCoverageRates!$C$26:$C$64</c:f>
              <c:strCache>
                <c:ptCount val="39"/>
                <c:pt idx="0">
                  <c:v>Türkiye </c:v>
                </c:pt>
                <c:pt idx="1">
                  <c:v>Romania</c:v>
                </c:pt>
                <c:pt idx="2">
                  <c:v>Slovak Republic</c:v>
                </c:pt>
                <c:pt idx="3">
                  <c:v>Croatia</c:v>
                </c:pt>
                <c:pt idx="4">
                  <c:v>Japan</c:v>
                </c:pt>
                <c:pt idx="5">
                  <c:v>Poland</c:v>
                </c:pt>
                <c:pt idx="6">
                  <c:v>Malta</c:v>
                </c:pt>
                <c:pt idx="7">
                  <c:v>Cyprus (*)</c:v>
                </c:pt>
                <c:pt idx="8">
                  <c:v>United States</c:v>
                </c:pt>
                <c:pt idx="9">
                  <c:v>Chile</c:v>
                </c:pt>
                <c:pt idx="10">
                  <c:v>Greece</c:v>
                </c:pt>
                <c:pt idx="11">
                  <c:v>Hungary</c:v>
                </c:pt>
                <c:pt idx="12">
                  <c:v>Slovenia</c:v>
                </c:pt>
                <c:pt idx="13">
                  <c:v>Korea</c:v>
                </c:pt>
                <c:pt idx="14">
                  <c:v>Canada</c:v>
                </c:pt>
                <c:pt idx="15">
                  <c:v>Bulgaria</c:v>
                </c:pt>
                <c:pt idx="16">
                  <c:v>Israel  (**)</c:v>
                </c:pt>
                <c:pt idx="17">
                  <c:v>Latvia</c:v>
                </c:pt>
                <c:pt idx="18">
                  <c:v>Portugal</c:v>
                </c:pt>
                <c:pt idx="19">
                  <c:v>Italy</c:v>
                </c:pt>
                <c:pt idx="20">
                  <c:v>Luxembourg</c:v>
                </c:pt>
                <c:pt idx="21">
                  <c:v>Norway</c:v>
                </c:pt>
                <c:pt idx="22">
                  <c:v>Spain</c:v>
                </c:pt>
                <c:pt idx="23">
                  <c:v>Estonia</c:v>
                </c:pt>
                <c:pt idx="24">
                  <c:v>Sweden</c:v>
                </c:pt>
                <c:pt idx="25">
                  <c:v>Switzerland</c:v>
                </c:pt>
                <c:pt idx="26">
                  <c:v>Czech Republic</c:v>
                </c:pt>
                <c:pt idx="27">
                  <c:v>Lithuania</c:v>
                </c:pt>
                <c:pt idx="28">
                  <c:v>New Zealand</c:v>
                </c:pt>
                <c:pt idx="29">
                  <c:v>Denmark</c:v>
                </c:pt>
                <c:pt idx="30">
                  <c:v>Netherlands</c:v>
                </c:pt>
                <c:pt idx="31">
                  <c:v>United Kingdom</c:v>
                </c:pt>
                <c:pt idx="32">
                  <c:v>Belgium</c:v>
                </c:pt>
                <c:pt idx="33">
                  <c:v>France</c:v>
                </c:pt>
                <c:pt idx="34">
                  <c:v>Australia</c:v>
                </c:pt>
                <c:pt idx="35">
                  <c:v>Austria</c:v>
                </c:pt>
                <c:pt idx="36">
                  <c:v>Ireland</c:v>
                </c:pt>
                <c:pt idx="37">
                  <c:v>Finland</c:v>
                </c:pt>
                <c:pt idx="38">
                  <c:v>Germany</c:v>
                </c:pt>
              </c:strCache>
            </c:strRef>
          </c:cat>
          <c:val>
            <c:numRef>
              <c:f>UBPseudoCoverageRates!$I$26:$I$64</c:f>
              <c:numCache>
                <c:formatCode>#,##0</c:formatCode>
                <c:ptCount val="39"/>
                <c:pt idx="0">
                  <c:v>0</c:v>
                </c:pt>
                <c:pt idx="1">
                  <c:v>0</c:v>
                </c:pt>
                <c:pt idx="2">
                  <c:v>0</c:v>
                </c:pt>
                <c:pt idx="3">
                  <c:v>0</c:v>
                </c:pt>
                <c:pt idx="4">
                  <c:v>0</c:v>
                </c:pt>
                <c:pt idx="5">
                  <c:v>0</c:v>
                </c:pt>
                <c:pt idx="6">
                  <c:v>15.536660838331501</c:v>
                </c:pt>
                <c:pt idx="7">
                  <c:v>0</c:v>
                </c:pt>
                <c:pt idx="8">
                  <c:v>0</c:v>
                </c:pt>
                <c:pt idx="9">
                  <c:v>0</c:v>
                </c:pt>
                <c:pt idx="10">
                  <c:v>6.5288017643380751</c:v>
                </c:pt>
                <c:pt idx="11">
                  <c:v>14.197989985320419</c:v>
                </c:pt>
                <c:pt idx="12">
                  <c:v>0</c:v>
                </c:pt>
                <c:pt idx="13">
                  <c:v>0</c:v>
                </c:pt>
                <c:pt idx="14">
                  <c:v>0</c:v>
                </c:pt>
                <c:pt idx="15">
                  <c:v>0</c:v>
                </c:pt>
                <c:pt idx="16">
                  <c:v>0</c:v>
                </c:pt>
                <c:pt idx="17">
                  <c:v>0</c:v>
                </c:pt>
                <c:pt idx="18">
                  <c:v>8.1330601685611352</c:v>
                </c:pt>
                <c:pt idx="19">
                  <c:v>0</c:v>
                </c:pt>
                <c:pt idx="20">
                  <c:v>0</c:v>
                </c:pt>
                <c:pt idx="21">
                  <c:v>0</c:v>
                </c:pt>
                <c:pt idx="22">
                  <c:v>30.280632178980184</c:v>
                </c:pt>
                <c:pt idx="23">
                  <c:v>18.16075481127238</c:v>
                </c:pt>
                <c:pt idx="24">
                  <c:v>0</c:v>
                </c:pt>
                <c:pt idx="25">
                  <c:v>0</c:v>
                </c:pt>
                <c:pt idx="26">
                  <c:v>0</c:v>
                </c:pt>
                <c:pt idx="27">
                  <c:v>0</c:v>
                </c:pt>
                <c:pt idx="28">
                  <c:v>66.988898470371609</c:v>
                </c:pt>
                <c:pt idx="29">
                  <c:v>12.275667809771992</c:v>
                </c:pt>
                <c:pt idx="30">
                  <c:v>0</c:v>
                </c:pt>
                <c:pt idx="31">
                  <c:v>86.256368306013755</c:v>
                </c:pt>
                <c:pt idx="32">
                  <c:v>0</c:v>
                </c:pt>
                <c:pt idx="33">
                  <c:v>14.837689744539059</c:v>
                </c:pt>
                <c:pt idx="34">
                  <c:v>116.65819275930227</c:v>
                </c:pt>
                <c:pt idx="35">
                  <c:v>65.25287418263332</c:v>
                </c:pt>
                <c:pt idx="36">
                  <c:v>119.97030260885518</c:v>
                </c:pt>
                <c:pt idx="37">
                  <c:v>94.031957833403752</c:v>
                </c:pt>
                <c:pt idx="38">
                  <c:v>210.68866727634784</c:v>
                </c:pt>
              </c:numCache>
            </c:numRef>
          </c:val>
          <c:extLst>
            <c:ext xmlns:c16="http://schemas.microsoft.com/office/drawing/2014/chart" uri="{C3380CC4-5D6E-409C-BE32-E72D297353CC}">
              <c16:uniqueId val="{00000005-4517-429D-B36B-626B68BC0264}"/>
            </c:ext>
          </c:extLst>
        </c:ser>
        <c:dLbls>
          <c:showLegendKey val="0"/>
          <c:showVal val="0"/>
          <c:showCatName val="0"/>
          <c:showSerName val="0"/>
          <c:showPercent val="0"/>
          <c:showBubbleSize val="0"/>
        </c:dLbls>
        <c:gapWidth val="150"/>
        <c:overlap val="100"/>
        <c:axId val="423157760"/>
        <c:axId val="423159296"/>
      </c:barChart>
      <c:catAx>
        <c:axId val="423157760"/>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850" b="0" i="0">
                <a:solidFill>
                  <a:srgbClr val="000000"/>
                </a:solidFill>
                <a:latin typeface="Arial Narrow"/>
                <a:ea typeface="Arial Narrow"/>
                <a:cs typeface="Arial Narrow"/>
              </a:defRPr>
            </a:pPr>
            <a:endParaRPr lang="en-US"/>
          </a:p>
        </c:txPr>
        <c:crossAx val="423159296"/>
        <c:crosses val="autoZero"/>
        <c:auto val="1"/>
        <c:lblAlgn val="ctr"/>
        <c:lblOffset val="0"/>
        <c:tickLblSkip val="1"/>
        <c:noMultiLvlLbl val="0"/>
      </c:catAx>
      <c:valAx>
        <c:axId val="423159296"/>
        <c:scaling>
          <c:orientation val="minMax"/>
          <c:max val="15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850" b="0" i="0">
                <a:solidFill>
                  <a:srgbClr val="000000"/>
                </a:solidFill>
                <a:latin typeface="Arial Narrow"/>
                <a:ea typeface="Arial Narrow"/>
                <a:cs typeface="Arial Narrow"/>
              </a:defRPr>
            </a:pPr>
            <a:endParaRPr lang="en-US"/>
          </a:p>
        </c:txPr>
        <c:crossAx val="423157760"/>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t"/>
      <c:layout>
        <c:manualLayout>
          <c:xMode val="edge"/>
          <c:yMode val="edge"/>
          <c:x val="4.8671825363495402E-2"/>
          <c:y val="1.9822085080447228E-2"/>
          <c:w val="0.93375950895334658"/>
          <c:h val="7.433281905167711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11</xdr:col>
      <xdr:colOff>285750</xdr:colOff>
      <xdr:row>2</xdr:row>
      <xdr:rowOff>88900</xdr:rowOff>
    </xdr:from>
    <xdr:to>
      <xdr:col>22</xdr:col>
      <xdr:colOff>214780</xdr:colOff>
      <xdr:row>63</xdr:row>
      <xdr:rowOff>126131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88200" y="444500"/>
          <a:ext cx="6634630" cy="10711581"/>
        </a:xfrm>
        <a:prstGeom prst="rect">
          <a:avLst/>
        </a:prstGeom>
        <a:solidFill>
          <a:schemeClr val="bg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spcAft>
              <a:spcPts val="0"/>
            </a:spcAft>
            <a:tabLst>
              <a:tab pos="539750" algn="l"/>
              <a:tab pos="756285" algn="l"/>
              <a:tab pos="972185" algn="l"/>
            </a:tabLst>
          </a:pPr>
          <a:r>
            <a:rPr lang="en-GB" sz="1100" b="1">
              <a:effectLst/>
              <a:latin typeface="Times New Roman" panose="02020603050405020304" pitchFamily="18" charset="0"/>
              <a:ea typeface="Calibri"/>
              <a:cs typeface="Times New Roman" panose="02020603050405020304" pitchFamily="18" charset="0"/>
            </a:rPr>
            <a:t>Notes</a:t>
          </a:r>
          <a:r>
            <a:rPr lang="en-GB" sz="1100">
              <a:effectLst/>
              <a:latin typeface="Times New Roman" panose="02020603050405020304" pitchFamily="18" charset="0"/>
              <a:ea typeface="Calibri"/>
              <a:cs typeface="Times New Roman" panose="02020603050405020304" pitchFamily="18" charset="0"/>
            </a:rPr>
            <a:t>: The numerator of the rates shown in the Figure is the number of beneficiaries of earnings-related unemployment benefits (unemployment insurance, UI) and of non-contributory benefits (unemployment assistance, UA) for jobseekers who have exhausted their UI benefit or were not entitled to it to start with. The denominator is the number of unemployed individuals (over 15 years old) according to the ILO definition. These rates are commonly referred to as "pseudo" coverage rates as the population in the numerator, and denominator may not fully overlap. For instance, in some countries, significant numbers of people who are not ILO unemployed may be able to claim benefits categorised under the unemployment heading in SOCR data provided by countries. As a result, pseudo coverage rates can exceed 100% (e.g., Australia, Austria, Belgium, France, Finland, Germany, and Ireland). On the other hand, some unemployed are not entitled or do not claim unemployment benefits. The main reasons for differences in scope between the numerator and denominator of the pseudo coverage rates are as follows:</a:t>
          </a: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a) Mismatch between employment status as assessed by the Public Employment Service and that reported in Labour Force Surveys. </a:t>
          </a:r>
          <a:r>
            <a:rPr lang="en-GB" sz="1100">
              <a:effectLst/>
              <a:latin typeface="Times New Roman" panose="02020603050405020304" pitchFamily="18" charset="0"/>
              <a:ea typeface="Calibri"/>
              <a:cs typeface="Times New Roman" panose="02020603050405020304" pitchFamily="18" charset="0"/>
            </a:rPr>
            <a:t>The extent of this mismatch can be expected to be driven by the strictness of job-search and other eligibility conditions, as well as by the scope and frequency of benefit sanctions for those not complying with such requirements (see further</a:t>
          </a:r>
          <a:r>
            <a:rPr lang="en-GB" sz="1100" baseline="0">
              <a:effectLst/>
              <a:latin typeface="Times New Roman" panose="02020603050405020304" pitchFamily="18" charset="0"/>
              <a:ea typeface="Calibri"/>
              <a:cs typeface="Times New Roman" panose="02020603050405020304" pitchFamily="18" charset="0"/>
            </a:rPr>
            <a:t> reading</a:t>
          </a:r>
          <a:r>
            <a:rPr lang="en-GB" sz="1100">
              <a:effectLst/>
              <a:latin typeface="Times New Roman" panose="02020603050405020304" pitchFamily="18" charset="0"/>
              <a:ea typeface="Calibri"/>
              <a:cs typeface="Times New Roman" panose="02020603050405020304" pitchFamily="18" charset="0"/>
            </a:rPr>
            <a:t> below). For example, in </a:t>
          </a:r>
          <a:r>
            <a:rPr lang="en-GB" sz="1100" b="1">
              <a:effectLst/>
              <a:latin typeface="Times New Roman" panose="02020603050405020304" pitchFamily="18" charset="0"/>
              <a:ea typeface="Calibri"/>
              <a:cs typeface="Times New Roman" panose="02020603050405020304" pitchFamily="18" charset="0"/>
            </a:rPr>
            <a:t>Austria</a:t>
          </a:r>
          <a:r>
            <a:rPr lang="en-GB" sz="1100">
              <a:effectLst/>
              <a:latin typeface="Times New Roman" panose="02020603050405020304" pitchFamily="18" charset="0"/>
              <a:ea typeface="Calibri"/>
              <a:cs typeface="Times New Roman" panose="02020603050405020304" pitchFamily="18" charset="0"/>
            </a:rPr>
            <a:t>, EU LFS</a:t>
          </a:r>
          <a:r>
            <a:rPr lang="en-GB" sz="1100" b="1">
              <a:effectLst/>
              <a:latin typeface="Times New Roman" panose="02020603050405020304" pitchFamily="18" charset="0"/>
              <a:ea typeface="Calibri"/>
              <a:cs typeface="Times New Roman" panose="02020603050405020304" pitchFamily="18" charset="0"/>
            </a:rPr>
            <a:t> </a:t>
          </a:r>
          <a:r>
            <a:rPr lang="en-GB" sz="1100">
              <a:effectLst/>
              <a:latin typeface="Times New Roman" panose="02020603050405020304" pitchFamily="18" charset="0"/>
              <a:ea typeface="Calibri"/>
              <a:cs typeface="Times New Roman" panose="02020603050405020304" pitchFamily="18" charset="0"/>
            </a:rPr>
            <a:t>data suggests that in 2012 about 23% of recipients of unemployment benefits were working, and 40% were jobless but not ILO unemployed. That is, a substantial part of UB recipient counts include individuals who are not actively looking for a job.</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b) Benefits awarded to individuals not considered as jobseekers. </a:t>
          </a:r>
          <a:r>
            <a:rPr lang="en-GB" sz="1100">
              <a:effectLst/>
              <a:latin typeface="Times New Roman" panose="02020603050405020304" pitchFamily="18" charset="0"/>
              <a:ea typeface="Calibri"/>
              <a:cs typeface="Times New Roman" panose="02020603050405020304" pitchFamily="18" charset="0"/>
            </a:rPr>
            <a:t>Recipient headcounts available for some countries can include significant numbers of people considered inactive, either because they are unable to work or for other reasons. For instance, in </a:t>
          </a:r>
          <a:r>
            <a:rPr lang="en-GB" sz="1100" b="1">
              <a:effectLst/>
              <a:latin typeface="Times New Roman" panose="02020603050405020304" pitchFamily="18" charset="0"/>
              <a:ea typeface="Calibri"/>
              <a:cs typeface="Times New Roman" panose="02020603050405020304" pitchFamily="18" charset="0"/>
            </a:rPr>
            <a:t>Germany, </a:t>
          </a:r>
          <a:r>
            <a:rPr lang="en-GB" sz="1100">
              <a:effectLst/>
              <a:latin typeface="Times New Roman" panose="02020603050405020304" pitchFamily="18" charset="0"/>
              <a:ea typeface="Calibri"/>
              <a:cs typeface="Times New Roman" panose="02020603050405020304" pitchFamily="18" charset="0"/>
            </a:rPr>
            <a:t>in December 2018, about 5.6 million people lived in households who receive UA (SGB II); of those, about 1.4 million were not able to work and, out of 4 million who were able to work, only 1.7 million were actually ILO jobseekers. Benefits for this group are not an unemployment benefit, but information available through SOCR does not allow excluded them from the total. A similar situation can be observed in </a:t>
          </a:r>
          <a:r>
            <a:rPr lang="en-GB" sz="1100" b="1">
              <a:effectLst/>
              <a:latin typeface="Times New Roman" panose="02020603050405020304" pitchFamily="18" charset="0"/>
              <a:ea typeface="Calibri"/>
              <a:cs typeface="Times New Roman" panose="02020603050405020304" pitchFamily="18" charset="0"/>
            </a:rPr>
            <a:t>Finland </a:t>
          </a:r>
          <a:r>
            <a:rPr lang="en-GB" sz="1100" b="0">
              <a:effectLst/>
              <a:latin typeface="Times New Roman" panose="02020603050405020304" pitchFamily="18" charset="0"/>
              <a:ea typeface="Calibri"/>
              <a:cs typeface="Times New Roman" panose="02020603050405020304" pitchFamily="18" charset="0"/>
            </a:rPr>
            <a:t>and </a:t>
          </a:r>
          <a:r>
            <a:rPr lang="en-GB" sz="1100" b="1">
              <a:effectLst/>
              <a:latin typeface="Times New Roman" panose="02020603050405020304" pitchFamily="18" charset="0"/>
              <a:ea typeface="Calibri"/>
              <a:cs typeface="Times New Roman" panose="02020603050405020304" pitchFamily="18" charset="0"/>
            </a:rPr>
            <a:t>the United Kingdom</a:t>
          </a:r>
          <a:r>
            <a:rPr lang="en-GB" sz="1100">
              <a:effectLst/>
              <a:latin typeface="Times New Roman" panose="02020603050405020304" pitchFamily="18" charset="0"/>
              <a:ea typeface="Calibri"/>
              <a:cs typeface="Times New Roman" panose="02020603050405020304" pitchFamily="18" charset="0"/>
            </a:rPr>
            <a:t>.</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c) Benefit receipt by individuals close to retirement age. </a:t>
          </a:r>
          <a:r>
            <a:rPr lang="en-GB" sz="1100">
              <a:effectLst/>
              <a:latin typeface="Times New Roman" panose="02020603050405020304" pitchFamily="18" charset="0"/>
              <a:ea typeface="Calibri"/>
              <a:cs typeface="Times New Roman" panose="02020603050405020304" pitchFamily="18" charset="0"/>
            </a:rPr>
            <a:t>In some countries, job search requirements are less strict if the beneficiary is close to the retirement age. For instance, in </a:t>
          </a:r>
          <a:r>
            <a:rPr lang="en-GB" sz="1100" b="1">
              <a:effectLst/>
              <a:latin typeface="Times New Roman" panose="02020603050405020304" pitchFamily="18" charset="0"/>
              <a:ea typeface="Calibri"/>
              <a:cs typeface="Times New Roman" panose="02020603050405020304" pitchFamily="18" charset="0"/>
            </a:rPr>
            <a:t>Belgium</a:t>
          </a:r>
          <a:r>
            <a:rPr lang="en-GB" sz="1100">
              <a:effectLst/>
              <a:latin typeface="Times New Roman" panose="02020603050405020304" pitchFamily="18" charset="0"/>
              <a:ea typeface="Calibri"/>
              <a:cs typeface="Times New Roman" panose="02020603050405020304" pitchFamily="18" charset="0"/>
            </a:rPr>
            <a:t>, UI is unlimited in time and the receipt is common among older unemployed and can continue. Some categories of unemployed close</a:t>
          </a:r>
          <a:r>
            <a:rPr lang="en-GB" sz="1100" baseline="0">
              <a:effectLst/>
              <a:latin typeface="Times New Roman" panose="02020603050405020304" pitchFamily="18" charset="0"/>
              <a:ea typeface="Calibri"/>
              <a:cs typeface="Times New Roman" panose="02020603050405020304" pitchFamily="18" charset="0"/>
            </a:rPr>
            <a:t> to the retirement age </a:t>
          </a:r>
          <a:r>
            <a:rPr lang="en-GB" sz="1100">
              <a:effectLst/>
              <a:latin typeface="Times New Roman" panose="02020603050405020304" pitchFamily="18" charset="0"/>
              <a:ea typeface="Calibri"/>
              <a:cs typeface="Times New Roman" panose="02020603050405020304" pitchFamily="18" charset="0"/>
            </a:rPr>
            <a:t>are dispensed of active jobseeking obligations (</a:t>
          </a:r>
          <a:r>
            <a:rPr lang="en-GB" sz="1100" i="1">
              <a:effectLst/>
              <a:latin typeface="Times New Roman" panose="02020603050405020304" pitchFamily="18" charset="0"/>
              <a:ea typeface="Calibri"/>
              <a:cs typeface="Times New Roman" panose="02020603050405020304" pitchFamily="18" charset="0"/>
            </a:rPr>
            <a:t>chômeurs âgés/maxi-dispense</a:t>
          </a: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d) Benefit receipt while in work. </a:t>
          </a:r>
          <a:r>
            <a:rPr lang="en-GB" sz="1100">
              <a:effectLst/>
              <a:latin typeface="Times New Roman" panose="02020603050405020304" pitchFamily="18" charset="0"/>
              <a:ea typeface="Calibri"/>
              <a:cs typeface="Times New Roman" panose="02020603050405020304" pitchFamily="18" charset="0"/>
            </a:rPr>
            <a:t>In many countries, it is possible to cumulate earnings from work with unemployment benefits under certain conditions (in general linked to the volume worked  hours and the amount of earnings from work). For example, in </a:t>
          </a:r>
          <a:r>
            <a:rPr lang="en-GB" sz="1100" b="1">
              <a:effectLst/>
              <a:latin typeface="Times New Roman" panose="02020603050405020304" pitchFamily="18" charset="0"/>
              <a:ea typeface="Calibri"/>
              <a:cs typeface="Times New Roman" panose="02020603050405020304" pitchFamily="18" charset="0"/>
            </a:rPr>
            <a:t>France, </a:t>
          </a:r>
          <a:r>
            <a:rPr lang="en-GB" sz="1100">
              <a:effectLst/>
              <a:latin typeface="Times New Roman" panose="02020603050405020304" pitchFamily="18" charset="0"/>
              <a:ea typeface="Calibri"/>
              <a:cs typeface="Times New Roman" panose="02020603050405020304" pitchFamily="18" charset="0"/>
            </a:rPr>
            <a:t>in December of 2018, about</a:t>
          </a:r>
          <a:r>
            <a:rPr lang="en-GB" sz="1100" baseline="0">
              <a:effectLst/>
              <a:latin typeface="Times New Roman" panose="02020603050405020304" pitchFamily="18" charset="0"/>
              <a:ea typeface="Calibri"/>
              <a:cs typeface="Times New Roman" panose="02020603050405020304" pitchFamily="18" charset="0"/>
            </a:rPr>
            <a:t> 9.5</a:t>
          </a:r>
          <a:r>
            <a:rPr lang="en-GB" sz="1100">
              <a:effectLst/>
              <a:latin typeface="Times New Roman" panose="02020603050405020304" pitchFamily="18" charset="0"/>
              <a:ea typeface="Calibri"/>
              <a:cs typeface="Times New Roman" panose="02020603050405020304" pitchFamily="18" charset="0"/>
            </a:rPr>
            <a:t> thousand beneficiaries were in work out of 3.4</a:t>
          </a:r>
          <a:r>
            <a:rPr lang="en-GB" sz="1100" baseline="0">
              <a:effectLst/>
              <a:latin typeface="Times New Roman" panose="02020603050405020304" pitchFamily="18" charset="0"/>
              <a:ea typeface="Calibri"/>
              <a:cs typeface="Times New Roman" panose="02020603050405020304" pitchFamily="18" charset="0"/>
            </a:rPr>
            <a:t> million recipients of unemployment benefit</a:t>
          </a:r>
          <a:r>
            <a:rPr lang="en-GB" sz="1100">
              <a:effectLst/>
              <a:latin typeface="Times New Roman" panose="02020603050405020304" pitchFamily="18" charset="0"/>
              <a:ea typeface="Calibri"/>
              <a:cs typeface="Times New Roman" panose="02020603050405020304" pitchFamily="18" charset="0"/>
            </a:rPr>
            <a:t>. A similar situation can be observed in</a:t>
          </a:r>
          <a:r>
            <a:rPr lang="en-GB" sz="1100" b="1">
              <a:effectLst/>
              <a:latin typeface="Times New Roman" panose="02020603050405020304" pitchFamily="18" charset="0"/>
              <a:ea typeface="Calibri"/>
              <a:cs typeface="Times New Roman" panose="02020603050405020304" pitchFamily="18" charset="0"/>
            </a:rPr>
            <a:t> Ireland</a:t>
          </a:r>
          <a:r>
            <a:rPr lang="en-GB" sz="1100">
              <a:effectLst/>
              <a:latin typeface="Times New Roman" panose="02020603050405020304" pitchFamily="18" charset="0"/>
              <a:ea typeface="Calibri"/>
              <a:cs typeface="Times New Roman" panose="02020603050405020304" pitchFamily="18" charset="0"/>
            </a:rPr>
            <a:t>.</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e) Different reporting units: </a:t>
          </a:r>
          <a:r>
            <a:rPr lang="en-GB" sz="1100">
              <a:effectLst/>
              <a:latin typeface="Times New Roman" panose="02020603050405020304" pitchFamily="18" charset="0"/>
              <a:ea typeface="Calibri"/>
              <a:cs typeface="Times New Roman" panose="02020603050405020304" pitchFamily="18" charset="0"/>
            </a:rPr>
            <a:t>For instance, in </a:t>
          </a:r>
          <a:r>
            <a:rPr lang="en-GB" sz="1100" b="1">
              <a:effectLst/>
              <a:latin typeface="Times New Roman" panose="02020603050405020304" pitchFamily="18" charset="0"/>
              <a:ea typeface="Calibri"/>
              <a:cs typeface="Times New Roman" panose="02020603050405020304" pitchFamily="18" charset="0"/>
            </a:rPr>
            <a:t>Germany</a:t>
          </a:r>
          <a:r>
            <a:rPr lang="en-GB" sz="1100">
              <a:effectLst/>
              <a:latin typeface="Times New Roman" panose="02020603050405020304" pitchFamily="18" charset="0"/>
              <a:ea typeface="Calibri"/>
              <a:cs typeface="Times New Roman" panose="02020603050405020304" pitchFamily="18" charset="0"/>
            </a:rPr>
            <a:t>, UA recipients stocks are reported as the number of families. As a result, where two or more unemployed live in the same family and are both unemployed, only one payment will be counted in the numerator.</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f) Measurement period: </a:t>
          </a:r>
          <a:r>
            <a:rPr lang="en-GB" sz="1100">
              <a:effectLst/>
              <a:latin typeface="Times New Roman" panose="02020603050405020304" pitchFamily="18" charset="0"/>
              <a:ea typeface="Calibri"/>
              <a:cs typeface="Times New Roman" panose="02020603050405020304" pitchFamily="18" charset="0"/>
            </a:rPr>
            <a:t>Both recipients stocks and unemployed are in principle expressed as averages over the 12-months period. If the numerator or the denominator change significantly during the year, annual pseudo coverage rates can differ from instantaneous ones.</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Double counting of different types of benefits can also push up pseudo coverage rates in some cases. In most countries, concurrent receipt of a UI and UA is not possible at the same time. But in some countries it is (e.g. </a:t>
          </a:r>
          <a:r>
            <a:rPr lang="en-GB" sz="1100" b="1">
              <a:effectLst/>
              <a:latin typeface="Times New Roman" panose="02020603050405020304" pitchFamily="18" charset="0"/>
              <a:ea typeface="Calibri"/>
              <a:cs typeface="Times New Roman" panose="02020603050405020304" pitchFamily="18" charset="0"/>
            </a:rPr>
            <a:t>the</a:t>
          </a:r>
          <a:r>
            <a:rPr lang="en-GB" sz="1100">
              <a:effectLst/>
              <a:latin typeface="Times New Roman" panose="02020603050405020304" pitchFamily="18" charset="0"/>
              <a:ea typeface="Calibri"/>
              <a:cs typeface="Times New Roman" panose="02020603050405020304" pitchFamily="18" charset="0"/>
            </a:rPr>
            <a:t> </a:t>
          </a:r>
          <a:r>
            <a:rPr lang="en-GB" sz="1100" b="1">
              <a:effectLst/>
              <a:latin typeface="Times New Roman" panose="02020603050405020304" pitchFamily="18" charset="0"/>
              <a:ea typeface="Calibri"/>
              <a:cs typeface="Times New Roman" panose="02020603050405020304" pitchFamily="18" charset="0"/>
            </a:rPr>
            <a:t>United</a:t>
          </a:r>
          <a:r>
            <a:rPr lang="en-GB" sz="1100">
              <a:effectLst/>
              <a:latin typeface="Times New Roman" panose="02020603050405020304" pitchFamily="18" charset="0"/>
              <a:ea typeface="Calibri"/>
              <a:cs typeface="Times New Roman" panose="02020603050405020304" pitchFamily="18" charset="0"/>
            </a:rPr>
            <a:t> </a:t>
          </a:r>
          <a:r>
            <a:rPr lang="en-GB" sz="1100" b="1">
              <a:effectLst/>
              <a:latin typeface="Times New Roman" panose="02020603050405020304" pitchFamily="18" charset="0"/>
              <a:ea typeface="Calibri"/>
              <a:cs typeface="Times New Roman" panose="02020603050405020304" pitchFamily="18" charset="0"/>
            </a:rPr>
            <a:t>Kingdom</a:t>
          </a:r>
          <a:r>
            <a:rPr lang="en-GB" sz="1100">
              <a:effectLst/>
              <a:latin typeface="Times New Roman" panose="02020603050405020304" pitchFamily="18" charset="0"/>
              <a:ea typeface="Calibri"/>
              <a:cs typeface="Times New Roman" panose="02020603050405020304" pitchFamily="18" charset="0"/>
            </a:rPr>
            <a:t> and </a:t>
          </a:r>
          <a:r>
            <a:rPr lang="en-GB" sz="1100" b="1">
              <a:effectLst/>
              <a:latin typeface="Times New Roman" panose="02020603050405020304" pitchFamily="18" charset="0"/>
              <a:ea typeface="Calibri"/>
              <a:cs typeface="Times New Roman" panose="02020603050405020304" pitchFamily="18" charset="0"/>
            </a:rPr>
            <a:t>Ireland</a:t>
          </a:r>
          <a:r>
            <a:rPr lang="en-GB" sz="1100">
              <a:effectLst/>
              <a:latin typeface="Times New Roman" panose="02020603050405020304" pitchFamily="18" charset="0"/>
              <a:ea typeface="Calibri"/>
              <a:cs typeface="Times New Roman" panose="02020603050405020304" pitchFamily="18" charset="0"/>
            </a:rPr>
            <a:t>), meaning that rates shown for them are subject to (rather marginal) double counting in these cases. Even less significant double-counting issues may also exist in countries operating more than one UI scheme: a worker would have to have contributed to two different unemployment insurance funds and, eventually, be entitled to both benefits, a situation that is likely to be extremely rare.</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b="0">
              <a:effectLst/>
              <a:latin typeface="Times New Roman" panose="02020603050405020304" pitchFamily="18" charset="0"/>
              <a:ea typeface="Calibri"/>
              <a:cs typeface="Times New Roman" panose="02020603050405020304" pitchFamily="18" charset="0"/>
            </a:rPr>
            <a:t>Coverage rates for </a:t>
          </a:r>
          <a:r>
            <a:rPr lang="en-GB" sz="1100" b="1">
              <a:effectLst/>
              <a:latin typeface="Times New Roman" panose="02020603050405020304" pitchFamily="18" charset="0"/>
              <a:ea typeface="Calibri"/>
              <a:cs typeface="Times New Roman" panose="02020603050405020304" pitchFamily="18" charset="0"/>
            </a:rPr>
            <a:t>Iceland</a:t>
          </a:r>
          <a:r>
            <a:rPr lang="en-GB" sz="1100" b="0">
              <a:effectLst/>
              <a:latin typeface="Times New Roman" panose="02020603050405020304" pitchFamily="18" charset="0"/>
              <a:ea typeface="Calibri"/>
              <a:cs typeface="Times New Roman" panose="02020603050405020304" pitchFamily="18" charset="0"/>
            </a:rPr>
            <a:t> and </a:t>
          </a:r>
          <a:r>
            <a:rPr lang="en-GB" sz="1100" b="1">
              <a:effectLst/>
              <a:latin typeface="Times New Roman" panose="02020603050405020304" pitchFamily="18" charset="0"/>
              <a:ea typeface="Calibri"/>
              <a:cs typeface="Times New Roman" panose="02020603050405020304" pitchFamily="18" charset="0"/>
            </a:rPr>
            <a:t>Greece</a:t>
          </a:r>
          <a:r>
            <a:rPr lang="en-GB" sz="1100" b="0">
              <a:effectLst/>
              <a:latin typeface="Times New Roman" panose="02020603050405020304" pitchFamily="18" charset="0"/>
              <a:ea typeface="Calibri"/>
              <a:cs typeface="Times New Roman" panose="02020603050405020304" pitchFamily="18" charset="0"/>
            </a:rPr>
            <a:t> are not included for comparability reasons. </a:t>
          </a:r>
          <a:r>
            <a:rPr lang="en-GB" sz="1100">
              <a:effectLst/>
              <a:latin typeface="Times New Roman" panose="02020603050405020304" pitchFamily="18" charset="0"/>
              <a:ea typeface="Calibri"/>
              <a:cs typeface="Times New Roman" panose="02020603050405020304" pitchFamily="18" charset="0"/>
            </a:rPr>
            <a:t>There is no unemployment benefit in </a:t>
          </a:r>
          <a:r>
            <a:rPr lang="en-GB" sz="1100" b="1">
              <a:effectLst/>
              <a:latin typeface="Times New Roman" panose="02020603050405020304" pitchFamily="18" charset="0"/>
              <a:ea typeface="Calibri"/>
              <a:cs typeface="Times New Roman" panose="02020603050405020304" pitchFamily="18" charset="0"/>
            </a:rPr>
            <a:t>Mexico</a:t>
          </a:r>
          <a:r>
            <a:rPr lang="en-GB" sz="1100" b="0" baseline="0">
              <a:effectLst/>
              <a:latin typeface="Times New Roman" panose="02020603050405020304" pitchFamily="18" charset="0"/>
              <a:ea typeface="Calibri"/>
              <a:cs typeface="Times New Roman" panose="02020603050405020304" pitchFamily="18" charset="0"/>
            </a:rPr>
            <a:t> for the reference year.</a:t>
          </a: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br>
            <a:rPr lang="en-GB" sz="1100">
              <a:effectLst/>
              <a:latin typeface="Times New Roman" panose="02020603050405020304" pitchFamily="18" charset="0"/>
              <a:ea typeface="Calibri"/>
              <a:cs typeface="Times New Roman" panose="02020603050405020304" pitchFamily="18" charset="0"/>
            </a:rPr>
          </a:br>
          <a:r>
            <a:rPr lang="en-GB" sz="1100">
              <a:effectLst/>
              <a:latin typeface="Times New Roman" panose="02020603050405020304" pitchFamily="18" charset="0"/>
              <a:ea typeface="Calibri"/>
              <a:cs typeface="Times New Roman" panose="02020603050405020304" pitchFamily="18" charset="0"/>
            </a:rPr>
            <a:t>Source: OECD SOCR database.</a:t>
          </a: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r>
            <a:rPr lang="en-GB" sz="1100" b="0" i="1">
              <a:effectLst/>
              <a:latin typeface="Times New Roman" panose="02020603050405020304" pitchFamily="18" charset="0"/>
              <a:ea typeface="Calibri"/>
              <a:cs typeface="Times New Roman" panose="02020603050405020304" pitchFamily="18" charset="0"/>
            </a:rPr>
            <a:t>Further reading:</a:t>
          </a: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r>
            <a:rPr lang="en-GB">
              <a:effectLst/>
              <a:latin typeface="Times New Roman" panose="02020603050405020304" pitchFamily="18" charset="0"/>
              <a:cs typeface="Times New Roman" panose="02020603050405020304" pitchFamily="18" charset="0"/>
            </a:rPr>
            <a:t>Immervoll, H. and C. Knotz (2018), "How demanding are activation requirements for jobseekers", </a:t>
          </a:r>
          <a:r>
            <a:rPr lang="en-GB" i="1">
              <a:effectLst/>
              <a:latin typeface="Times New Roman" panose="02020603050405020304" pitchFamily="18" charset="0"/>
              <a:cs typeface="Times New Roman" panose="02020603050405020304" pitchFamily="18" charset="0"/>
            </a:rPr>
            <a:t>OECD Social, Employment and Migration Working Papers</a:t>
          </a:r>
          <a:r>
            <a:rPr lang="en-GB">
              <a:effectLst/>
              <a:latin typeface="Times New Roman" panose="02020603050405020304" pitchFamily="18" charset="0"/>
              <a:cs typeface="Times New Roman" panose="02020603050405020304" pitchFamily="18" charset="0"/>
            </a:rPr>
            <a:t>, No. 215, OECD Publishing, Paris, </a:t>
          </a:r>
          <a:r>
            <a:rPr lang="en-GB">
              <a:effectLst/>
              <a:latin typeface="Times New Roman" panose="02020603050405020304" pitchFamily="18" charset="0"/>
              <a:cs typeface="Times New Roman" panose="02020603050405020304" pitchFamily="18" charset="0"/>
              <a:hlinkClick xmlns:r="http://schemas.openxmlformats.org/officeDocument/2006/relationships" r:id=""/>
            </a:rPr>
            <a:t>https://doi.org/10.1787/2bdfecca-en</a:t>
          </a:r>
          <a:r>
            <a:rPr lang="en-GB">
              <a:effectLst/>
              <a:latin typeface="Times New Roman" panose="02020603050405020304" pitchFamily="18" charset="0"/>
              <a:cs typeface="Times New Roman" panose="02020603050405020304" pitchFamily="18" charset="0"/>
            </a:rPr>
            <a:t>. </a:t>
          </a: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a:effectLst/>
              <a:latin typeface="Times New Roman" panose="02020603050405020304" pitchFamily="18" charset="0"/>
              <a:cs typeface="Times New Roman" panose="02020603050405020304" pitchFamily="18" charset="0"/>
            </a:rPr>
            <a:t>OECD (2018), "Unemployment‑benefit coverage: Recent trends and their drivers", in </a:t>
          </a:r>
          <a:r>
            <a:rPr lang="en-GB" i="1">
              <a:effectLst/>
              <a:latin typeface="Times New Roman" panose="02020603050405020304" pitchFamily="18" charset="0"/>
              <a:cs typeface="Times New Roman" panose="02020603050405020304" pitchFamily="18" charset="0"/>
            </a:rPr>
            <a:t>OECD Employment Outlook 2018</a:t>
          </a:r>
          <a:r>
            <a:rPr lang="en-GB">
              <a:effectLst/>
              <a:latin typeface="Times New Roman" panose="02020603050405020304" pitchFamily="18" charset="0"/>
              <a:cs typeface="Times New Roman" panose="02020603050405020304" pitchFamily="18" charset="0"/>
            </a:rPr>
            <a:t>, OECD Publishing, Paris, </a:t>
          </a:r>
          <a:r>
            <a:rPr lang="en-GB">
              <a:effectLst/>
              <a:latin typeface="Times New Roman" panose="02020603050405020304" pitchFamily="18" charset="0"/>
              <a:cs typeface="Times New Roman" panose="02020603050405020304" pitchFamily="18" charset="0"/>
              <a:hlinkClick xmlns:r="http://schemas.openxmlformats.org/officeDocument/2006/relationships" r:id=""/>
            </a:rPr>
            <a:t>https://doi.org/10.1787/empl_outlook-2018-9-en</a:t>
          </a:r>
          <a:r>
            <a:rPr lang="en-GB">
              <a:effectLst/>
              <a:latin typeface="Times New Roman" panose="02020603050405020304" pitchFamily="18" charset="0"/>
              <a:cs typeface="Times New Roman" panose="02020603050405020304" pitchFamily="18" charset="0"/>
            </a:rPr>
            <a:t>. </a:t>
          </a:r>
          <a:endParaRPr lang="en-GB" sz="1100">
            <a:effectLst/>
            <a:latin typeface="Times New Roman" panose="02020603050405020304" pitchFamily="18" charset="0"/>
            <a:ea typeface="Calibri"/>
            <a:cs typeface="Times New Roman" panose="02020603050405020304" pitchFamily="18" charset="0"/>
          </a:endParaRPr>
        </a:p>
      </xdr:txBody>
    </xdr:sp>
    <xdr:clientData/>
  </xdr:twoCellAnchor>
  <xdr:twoCellAnchor>
    <xdr:from>
      <xdr:col>0</xdr:col>
      <xdr:colOff>574233</xdr:colOff>
      <xdr:row>1</xdr:row>
      <xdr:rowOff>25400</xdr:rowOff>
    </xdr:from>
    <xdr:to>
      <xdr:col>11</xdr:col>
      <xdr:colOff>26319</xdr:colOff>
      <xdr:row>17</xdr:row>
      <xdr:rowOff>120650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74233" y="209550"/>
          <a:ext cx="6360886" cy="2990850"/>
          <a:chOff x="476250" y="203200"/>
          <a:chExt cx="6356350" cy="2940050"/>
        </a:xfrm>
      </xdr:grpSpPr>
      <xdr:grpSp>
        <xdr:nvGrpSpPr>
          <xdr:cNvPr id="4" name="Group 3">
            <a:extLst>
              <a:ext uri="{FF2B5EF4-FFF2-40B4-BE49-F238E27FC236}">
                <a16:creationId xmlns:a16="http://schemas.microsoft.com/office/drawing/2014/main" id="{00000000-0008-0000-0000-000004000000}"/>
              </a:ext>
            </a:extLst>
          </xdr:cNvPr>
          <xdr:cNvGrpSpPr/>
        </xdr:nvGrpSpPr>
        <xdr:grpSpPr>
          <a:xfrm>
            <a:off x="476250" y="203200"/>
            <a:ext cx="6356350" cy="2940050"/>
            <a:chOff x="476250" y="206829"/>
            <a:chExt cx="6357257" cy="2998107"/>
          </a:xfrm>
        </xdr:grpSpPr>
        <xdr:grpSp>
          <xdr:nvGrpSpPr>
            <xdr:cNvPr id="7" name="Group 6">
              <a:extLst>
                <a:ext uri="{FF2B5EF4-FFF2-40B4-BE49-F238E27FC236}">
                  <a16:creationId xmlns:a16="http://schemas.microsoft.com/office/drawing/2014/main" id="{00000000-0008-0000-0000-000007000000}"/>
                </a:ext>
              </a:extLst>
            </xdr:cNvPr>
            <xdr:cNvGrpSpPr/>
          </xdr:nvGrpSpPr>
          <xdr:grpSpPr>
            <a:xfrm>
              <a:off x="476250" y="206829"/>
              <a:ext cx="6357257" cy="2998107"/>
              <a:chOff x="476250" y="206829"/>
              <a:chExt cx="6357257" cy="2998107"/>
            </a:xfrm>
          </xdr:grpSpPr>
          <xdr:graphicFrame macro="">
            <xdr:nvGraphicFramePr>
              <xdr:cNvPr id="11" name="Chart 10">
                <a:extLst>
                  <a:ext uri="{FF2B5EF4-FFF2-40B4-BE49-F238E27FC236}">
                    <a16:creationId xmlns:a16="http://schemas.microsoft.com/office/drawing/2014/main" id="{00000000-0008-0000-0000-00000B000000}"/>
                  </a:ext>
                </a:extLst>
              </xdr:cNvPr>
              <xdr:cNvGraphicFramePr/>
            </xdr:nvGraphicFramePr>
            <xdr:xfrm>
              <a:off x="476250" y="206829"/>
              <a:ext cx="6357257" cy="299810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316436" y="470807"/>
                <a:ext cx="325089"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latin typeface="Arial Narrow" panose="020B0606020202030204" pitchFamily="34" charset="0"/>
                  </a:rPr>
                  <a:t>165</a:t>
                </a:r>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6430736" y="703036"/>
              <a:ext cx="273050" cy="67128"/>
              <a:chOff x="6430736" y="703036"/>
              <a:chExt cx="273050" cy="67128"/>
            </a:xfrm>
          </xdr:grpSpPr>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flipV="1">
                <a:off x="6430736" y="744764"/>
                <a:ext cx="107950" cy="2540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flipV="1">
                <a:off x="6595836" y="703036"/>
                <a:ext cx="107950" cy="29028"/>
              </a:xfrm>
              <a:prstGeom prst="line">
                <a:avLst/>
              </a:prstGeom>
              <a:ln w="6350"/>
            </xdr:spPr>
            <xdr:style>
              <a:lnRef idx="1">
                <a:schemeClr val="dk1"/>
              </a:lnRef>
              <a:fillRef idx="0">
                <a:schemeClr val="dk1"/>
              </a:fillRef>
              <a:effectRef idx="0">
                <a:schemeClr val="dk1"/>
              </a:effectRef>
              <a:fontRef idx="minor">
                <a:schemeClr val="tx1"/>
              </a:fontRef>
            </xdr:style>
          </xdr:cxnSp>
        </xdr:grpSp>
      </xdr:grpSp>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V="1">
            <a:off x="6432550" y="704850"/>
            <a:ext cx="107950" cy="2540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V="1">
            <a:off x="6591300" y="711200"/>
            <a:ext cx="107950" cy="25400"/>
          </a:xfrm>
          <a:prstGeom prst="line">
            <a:avLst/>
          </a:prstGeom>
          <a:ln w="6350"/>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9</xdr:col>
      <xdr:colOff>341993</xdr:colOff>
      <xdr:row>2</xdr:row>
      <xdr:rowOff>107952</xdr:rowOff>
    </xdr:from>
    <xdr:to>
      <xdr:col>11</xdr:col>
      <xdr:colOff>17141</xdr:colOff>
      <xdr:row>3</xdr:row>
      <xdr:rowOff>138716</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596743" y="463552"/>
          <a:ext cx="322848" cy="208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800">
              <a:latin typeface="Arial Narrow" panose="020B0606020202030204" pitchFamily="34" charset="0"/>
            </a:rPr>
            <a:t>263</a:t>
          </a:r>
        </a:p>
      </xdr:txBody>
    </xdr:sp>
    <xdr:clientData/>
  </xdr:twoCellAnchor>
  <xdr:twoCellAnchor>
    <xdr:from>
      <xdr:col>24</xdr:col>
      <xdr:colOff>1</xdr:colOff>
      <xdr:row>2</xdr:row>
      <xdr:rowOff>0</xdr:rowOff>
    </xdr:from>
    <xdr:to>
      <xdr:col>32</xdr:col>
      <xdr:colOff>45357</xdr:colOff>
      <xdr:row>18</xdr:row>
      <xdr:rowOff>95250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0.20979</cdr:x>
      <cdr:y>0.03756</cdr:y>
    </cdr:from>
    <cdr:to>
      <cdr:x>0.255</cdr:x>
      <cdr:y>0.07434</cdr:y>
    </cdr:to>
    <cdr:sp macro="" textlink="">
      <cdr:nvSpPr>
        <cdr:cNvPr id="6" name="xlamShapesMarker"/>
        <cdr:cNvSpPr/>
      </cdr:nvSpPr>
      <cdr:spPr>
        <a:xfrm xmlns:a="http://schemas.openxmlformats.org/drawingml/2006/main">
          <a:off x="1332269" y="111123"/>
          <a:ext cx="287133" cy="10881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0.2243</cdr:x>
      <cdr:y>0.04131</cdr:y>
    </cdr:from>
    <cdr:to>
      <cdr:x>0.24903</cdr:x>
      <cdr:y>0.0694</cdr:y>
    </cdr:to>
    <cdr:sp macro="" textlink="">
      <cdr:nvSpPr>
        <cdr:cNvPr id="7" name="xlamShapesMarker"/>
        <cdr:cNvSpPr/>
      </cdr:nvSpPr>
      <cdr:spPr>
        <a:xfrm xmlns:a="http://schemas.openxmlformats.org/drawingml/2006/main">
          <a:off x="1425068" y="121001"/>
          <a:ext cx="157123" cy="82285"/>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0.61315</cdr:x>
      <cdr:y>0.04438</cdr:y>
    </cdr:from>
    <cdr:to>
      <cdr:x>0.62585</cdr:x>
      <cdr:y>0.07324</cdr:y>
    </cdr:to>
    <cdr:sp macro="" textlink="">
      <cdr:nvSpPr>
        <cdr:cNvPr id="8" name="xlamShapesMarker"/>
        <cdr:cNvSpPr/>
      </cdr:nvSpPr>
      <cdr:spPr>
        <a:xfrm xmlns:a="http://schemas.openxmlformats.org/drawingml/2006/main">
          <a:off x="3897406" y="120060"/>
          <a:ext cx="80736" cy="78055"/>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0.59452</cdr:x>
      <cdr:y>0.04234</cdr:y>
    </cdr:from>
    <cdr:to>
      <cdr:x>0.61925</cdr:x>
      <cdr:y>0.07044</cdr:y>
    </cdr:to>
    <cdr:sp macro="" textlink="">
      <cdr:nvSpPr>
        <cdr:cNvPr id="9" name="xlamShapesMarker"/>
        <cdr:cNvSpPr/>
      </cdr:nvSpPr>
      <cdr:spPr>
        <a:xfrm xmlns:a="http://schemas.openxmlformats.org/drawingml/2006/main">
          <a:off x="3778972" y="114546"/>
          <a:ext cx="157216" cy="75998"/>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0.20979</cdr:x>
      <cdr:y>0.03756</cdr:y>
    </cdr:from>
    <cdr:to>
      <cdr:x>0.255</cdr:x>
      <cdr:y>0.07434</cdr:y>
    </cdr:to>
    <cdr:sp macro="" textlink="">
      <cdr:nvSpPr>
        <cdr:cNvPr id="6" name="xlamShapesMarker"/>
        <cdr:cNvSpPr/>
      </cdr:nvSpPr>
      <cdr:spPr>
        <a:xfrm xmlns:a="http://schemas.openxmlformats.org/drawingml/2006/main">
          <a:off x="1332269" y="111123"/>
          <a:ext cx="287133" cy="10881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0.2243</cdr:x>
      <cdr:y>0.04131</cdr:y>
    </cdr:from>
    <cdr:to>
      <cdr:x>0.24903</cdr:x>
      <cdr:y>0.0694</cdr:y>
    </cdr:to>
    <cdr:sp macro="" textlink="">
      <cdr:nvSpPr>
        <cdr:cNvPr id="7" name="xlamShapesMarker"/>
        <cdr:cNvSpPr/>
      </cdr:nvSpPr>
      <cdr:spPr>
        <a:xfrm xmlns:a="http://schemas.openxmlformats.org/drawingml/2006/main">
          <a:off x="1425068" y="121001"/>
          <a:ext cx="157123" cy="82285"/>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0.61315</cdr:x>
      <cdr:y>0.04438</cdr:y>
    </cdr:from>
    <cdr:to>
      <cdr:x>0.62585</cdr:x>
      <cdr:y>0.07324</cdr:y>
    </cdr:to>
    <cdr:sp macro="" textlink="">
      <cdr:nvSpPr>
        <cdr:cNvPr id="8" name="xlamShapesMarker"/>
        <cdr:cNvSpPr/>
      </cdr:nvSpPr>
      <cdr:spPr>
        <a:xfrm xmlns:a="http://schemas.openxmlformats.org/drawingml/2006/main">
          <a:off x="3897406" y="120060"/>
          <a:ext cx="80736" cy="78055"/>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0.59452</cdr:x>
      <cdr:y>0.04234</cdr:y>
    </cdr:from>
    <cdr:to>
      <cdr:x>0.61925</cdr:x>
      <cdr:y>0.07044</cdr:y>
    </cdr:to>
    <cdr:sp macro="" textlink="">
      <cdr:nvSpPr>
        <cdr:cNvPr id="9" name="xlamShapesMarker"/>
        <cdr:cNvSpPr/>
      </cdr:nvSpPr>
      <cdr:spPr>
        <a:xfrm xmlns:a="http://schemas.openxmlformats.org/drawingml/2006/main">
          <a:off x="3778972" y="114546"/>
          <a:ext cx="157216" cy="75998"/>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11</xdr:col>
      <xdr:colOff>285750</xdr:colOff>
      <xdr:row>2</xdr:row>
      <xdr:rowOff>88900</xdr:rowOff>
    </xdr:from>
    <xdr:to>
      <xdr:col>22</xdr:col>
      <xdr:colOff>214780</xdr:colOff>
      <xdr:row>64</xdr:row>
      <xdr:rowOff>126131</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7189107" y="451757"/>
          <a:ext cx="6667500" cy="10794878"/>
        </a:xfrm>
        <a:prstGeom prst="rect">
          <a:avLst/>
        </a:prstGeom>
        <a:solidFill>
          <a:schemeClr val="bg1">
            <a:alpha val="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spcAft>
              <a:spcPts val="0"/>
            </a:spcAft>
            <a:tabLst>
              <a:tab pos="539750" algn="l"/>
              <a:tab pos="756285" algn="l"/>
              <a:tab pos="972185" algn="l"/>
            </a:tabLst>
          </a:pPr>
          <a:r>
            <a:rPr lang="en-GB" sz="1100" b="1">
              <a:effectLst/>
              <a:latin typeface="Times New Roman" panose="02020603050405020304" pitchFamily="18" charset="0"/>
              <a:ea typeface="Calibri"/>
              <a:cs typeface="Times New Roman" panose="02020603050405020304" pitchFamily="18" charset="0"/>
            </a:rPr>
            <a:t>Notes</a:t>
          </a:r>
          <a:r>
            <a:rPr lang="en-GB" sz="1100">
              <a:effectLst/>
              <a:latin typeface="Times New Roman" panose="02020603050405020304" pitchFamily="18" charset="0"/>
              <a:ea typeface="Calibri"/>
              <a:cs typeface="Times New Roman" panose="02020603050405020304" pitchFamily="18" charset="0"/>
            </a:rPr>
            <a:t>: The numerator of the rates shown in the Figure is the number of beneficiaries of earnings-related unemployment benefits (unemployment insurance, UI) and of non-contributory benefits (unemployment assistance, UA) for jobseekers who have exhausted their UI benefit or were not entitled to it to start with. The denominator is the number of unemployed individuals (over 15 years old) according to the ILO definition. These rates are commonly referred to as "pseudo" coverage rates as the population in the numerator, and denominator may not fully overlap. For instance, in some countries, significant numbers of people who are not ILO unemployed may be able to claim benefits categorised under the unemployment heading in SOCR data provided by countries. As a result, pseudo coverage rates can exceed 100% (e.g., Australia, Austria, Belgium, France, Finland, Germany, and Ireland). On the other hand, some unemployed are not entitled or do not claim unemployment benefits. The main reasons for differences in scope between the numerator and denominator of the pseudo coverage rates are as follows:</a:t>
          </a: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a) Mismatch between employment status as assessed by the Public Employment Service and that reported in Labour Force Surveys. </a:t>
          </a:r>
          <a:r>
            <a:rPr lang="en-GB" sz="1100">
              <a:effectLst/>
              <a:latin typeface="Times New Roman" panose="02020603050405020304" pitchFamily="18" charset="0"/>
              <a:ea typeface="Calibri"/>
              <a:cs typeface="Times New Roman" panose="02020603050405020304" pitchFamily="18" charset="0"/>
            </a:rPr>
            <a:t>The extent of this mismatch can be expected to be driven by the strictness of job-search and other eligibility conditions, as well as by the scope and frequency of benefit sanctions for those not complying with such requirements (see further</a:t>
          </a:r>
          <a:r>
            <a:rPr lang="en-GB" sz="1100" baseline="0">
              <a:effectLst/>
              <a:latin typeface="Times New Roman" panose="02020603050405020304" pitchFamily="18" charset="0"/>
              <a:ea typeface="Calibri"/>
              <a:cs typeface="Times New Roman" panose="02020603050405020304" pitchFamily="18" charset="0"/>
            </a:rPr>
            <a:t> reading</a:t>
          </a:r>
          <a:r>
            <a:rPr lang="en-GB" sz="1100">
              <a:effectLst/>
              <a:latin typeface="Times New Roman" panose="02020603050405020304" pitchFamily="18" charset="0"/>
              <a:ea typeface="Calibri"/>
              <a:cs typeface="Times New Roman" panose="02020603050405020304" pitchFamily="18" charset="0"/>
            </a:rPr>
            <a:t> below). For example, in </a:t>
          </a:r>
          <a:r>
            <a:rPr lang="en-GB" sz="1100" b="1">
              <a:effectLst/>
              <a:latin typeface="Times New Roman" panose="02020603050405020304" pitchFamily="18" charset="0"/>
              <a:ea typeface="Calibri"/>
              <a:cs typeface="Times New Roman" panose="02020603050405020304" pitchFamily="18" charset="0"/>
            </a:rPr>
            <a:t>Austria</a:t>
          </a:r>
          <a:r>
            <a:rPr lang="en-GB" sz="1100">
              <a:effectLst/>
              <a:latin typeface="Times New Roman" panose="02020603050405020304" pitchFamily="18" charset="0"/>
              <a:ea typeface="Calibri"/>
              <a:cs typeface="Times New Roman" panose="02020603050405020304" pitchFamily="18" charset="0"/>
            </a:rPr>
            <a:t>, EU LFS</a:t>
          </a:r>
          <a:r>
            <a:rPr lang="en-GB" sz="1100" b="1">
              <a:effectLst/>
              <a:latin typeface="Times New Roman" panose="02020603050405020304" pitchFamily="18" charset="0"/>
              <a:ea typeface="Calibri"/>
              <a:cs typeface="Times New Roman" panose="02020603050405020304" pitchFamily="18" charset="0"/>
            </a:rPr>
            <a:t> </a:t>
          </a:r>
          <a:r>
            <a:rPr lang="en-GB" sz="1100">
              <a:effectLst/>
              <a:latin typeface="Times New Roman" panose="02020603050405020304" pitchFamily="18" charset="0"/>
              <a:ea typeface="Calibri"/>
              <a:cs typeface="Times New Roman" panose="02020603050405020304" pitchFamily="18" charset="0"/>
            </a:rPr>
            <a:t>data suggests that in 2012 about 23% of recipients of unemployment benefits were working, and 40% were jobless but not ILO unemployed. That is, a substantial part of UB recipient counts include individuals who are not actively looking for a job.</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b) Benefits awarded to individuals not considered as jobseekers. </a:t>
          </a:r>
          <a:r>
            <a:rPr lang="en-GB" sz="1100">
              <a:effectLst/>
              <a:latin typeface="Times New Roman" panose="02020603050405020304" pitchFamily="18" charset="0"/>
              <a:ea typeface="Calibri"/>
              <a:cs typeface="Times New Roman" panose="02020603050405020304" pitchFamily="18" charset="0"/>
            </a:rPr>
            <a:t>Recipient headcounts available for some countries can include significant numbers of people considered inactive, either because they are unable to work or for other reasons. For instance, in </a:t>
          </a:r>
          <a:r>
            <a:rPr lang="en-GB" sz="1100" b="1">
              <a:effectLst/>
              <a:latin typeface="Times New Roman" panose="02020603050405020304" pitchFamily="18" charset="0"/>
              <a:ea typeface="Calibri"/>
              <a:cs typeface="Times New Roman" panose="02020603050405020304" pitchFamily="18" charset="0"/>
            </a:rPr>
            <a:t>Germany, </a:t>
          </a:r>
          <a:r>
            <a:rPr lang="en-GB" sz="1100">
              <a:effectLst/>
              <a:latin typeface="Times New Roman" panose="02020603050405020304" pitchFamily="18" charset="0"/>
              <a:ea typeface="Calibri"/>
              <a:cs typeface="Times New Roman" panose="02020603050405020304" pitchFamily="18" charset="0"/>
            </a:rPr>
            <a:t>in December 2018, about 5.6 million people lived in households who receive UA (SGB II); of those, about 1.4 million were not able to work and, out of 4 million who were able to work, only 1.7 million were actually ILO jobseekers. Benefits for this group are not an unemployment benefit, but information available through SOCR does not allow excluded them from the total. A similar situation can be observed in </a:t>
          </a:r>
          <a:r>
            <a:rPr lang="en-GB" sz="1100" b="1">
              <a:effectLst/>
              <a:latin typeface="Times New Roman" panose="02020603050405020304" pitchFamily="18" charset="0"/>
              <a:ea typeface="Calibri"/>
              <a:cs typeface="Times New Roman" panose="02020603050405020304" pitchFamily="18" charset="0"/>
            </a:rPr>
            <a:t>Finland </a:t>
          </a:r>
          <a:r>
            <a:rPr lang="en-GB" sz="1100" b="0">
              <a:effectLst/>
              <a:latin typeface="Times New Roman" panose="02020603050405020304" pitchFamily="18" charset="0"/>
              <a:ea typeface="Calibri"/>
              <a:cs typeface="Times New Roman" panose="02020603050405020304" pitchFamily="18" charset="0"/>
            </a:rPr>
            <a:t>and </a:t>
          </a:r>
          <a:r>
            <a:rPr lang="en-GB" sz="1100" b="1">
              <a:effectLst/>
              <a:latin typeface="Times New Roman" panose="02020603050405020304" pitchFamily="18" charset="0"/>
              <a:ea typeface="Calibri"/>
              <a:cs typeface="Times New Roman" panose="02020603050405020304" pitchFamily="18" charset="0"/>
            </a:rPr>
            <a:t>the United Kingdom</a:t>
          </a:r>
          <a:r>
            <a:rPr lang="en-GB" sz="1100">
              <a:effectLst/>
              <a:latin typeface="Times New Roman" panose="02020603050405020304" pitchFamily="18" charset="0"/>
              <a:ea typeface="Calibri"/>
              <a:cs typeface="Times New Roman" panose="02020603050405020304" pitchFamily="18" charset="0"/>
            </a:rPr>
            <a:t>.</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c) Benefit receipt by individuals close to retirement age. </a:t>
          </a:r>
          <a:r>
            <a:rPr lang="en-GB" sz="1100">
              <a:effectLst/>
              <a:latin typeface="Times New Roman" panose="02020603050405020304" pitchFamily="18" charset="0"/>
              <a:ea typeface="Calibri"/>
              <a:cs typeface="Times New Roman" panose="02020603050405020304" pitchFamily="18" charset="0"/>
            </a:rPr>
            <a:t>In some countries, job search requirements are less strict if the beneficiary is close to the retirement age. For instance, in </a:t>
          </a:r>
          <a:r>
            <a:rPr lang="en-GB" sz="1100" b="1">
              <a:effectLst/>
              <a:latin typeface="Times New Roman" panose="02020603050405020304" pitchFamily="18" charset="0"/>
              <a:ea typeface="Calibri"/>
              <a:cs typeface="Times New Roman" panose="02020603050405020304" pitchFamily="18" charset="0"/>
            </a:rPr>
            <a:t>Belgium</a:t>
          </a:r>
          <a:r>
            <a:rPr lang="en-GB" sz="1100">
              <a:effectLst/>
              <a:latin typeface="Times New Roman" panose="02020603050405020304" pitchFamily="18" charset="0"/>
              <a:ea typeface="Calibri"/>
              <a:cs typeface="Times New Roman" panose="02020603050405020304" pitchFamily="18" charset="0"/>
            </a:rPr>
            <a:t>, UI is unlimited in time and the receipt is common among older unemployed and can continue. Some categories of unemployed close</a:t>
          </a:r>
          <a:r>
            <a:rPr lang="en-GB" sz="1100" baseline="0">
              <a:effectLst/>
              <a:latin typeface="Times New Roman" panose="02020603050405020304" pitchFamily="18" charset="0"/>
              <a:ea typeface="Calibri"/>
              <a:cs typeface="Times New Roman" panose="02020603050405020304" pitchFamily="18" charset="0"/>
            </a:rPr>
            <a:t> to the retirement age </a:t>
          </a:r>
          <a:r>
            <a:rPr lang="en-GB" sz="1100">
              <a:effectLst/>
              <a:latin typeface="Times New Roman" panose="02020603050405020304" pitchFamily="18" charset="0"/>
              <a:ea typeface="Calibri"/>
              <a:cs typeface="Times New Roman" panose="02020603050405020304" pitchFamily="18" charset="0"/>
            </a:rPr>
            <a:t>are dispensed of active jobseeking obligations (</a:t>
          </a:r>
          <a:r>
            <a:rPr lang="en-GB" sz="1100" i="1">
              <a:effectLst/>
              <a:latin typeface="Times New Roman" panose="02020603050405020304" pitchFamily="18" charset="0"/>
              <a:ea typeface="Calibri"/>
              <a:cs typeface="Times New Roman" panose="02020603050405020304" pitchFamily="18" charset="0"/>
            </a:rPr>
            <a:t>chômeurs âgés/maxi-dispense</a:t>
          </a: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d) Benefit receipt while in work. </a:t>
          </a:r>
          <a:r>
            <a:rPr lang="en-GB" sz="1100">
              <a:effectLst/>
              <a:latin typeface="Times New Roman" panose="02020603050405020304" pitchFamily="18" charset="0"/>
              <a:ea typeface="Calibri"/>
              <a:cs typeface="Times New Roman" panose="02020603050405020304" pitchFamily="18" charset="0"/>
            </a:rPr>
            <a:t>In many countries, it is possible to cumulate earnings from work with unemployment benefits under certain conditions (in general linked to the volume worked  hours and the amount of earnings from work). For example, in </a:t>
          </a:r>
          <a:r>
            <a:rPr lang="en-GB" sz="1100" b="1">
              <a:effectLst/>
              <a:latin typeface="Times New Roman" panose="02020603050405020304" pitchFamily="18" charset="0"/>
              <a:ea typeface="Calibri"/>
              <a:cs typeface="Times New Roman" panose="02020603050405020304" pitchFamily="18" charset="0"/>
            </a:rPr>
            <a:t>France, </a:t>
          </a:r>
          <a:r>
            <a:rPr lang="en-GB" sz="1100">
              <a:effectLst/>
              <a:latin typeface="Times New Roman" panose="02020603050405020304" pitchFamily="18" charset="0"/>
              <a:ea typeface="Calibri"/>
              <a:cs typeface="Times New Roman" panose="02020603050405020304" pitchFamily="18" charset="0"/>
            </a:rPr>
            <a:t>in December of 2018, about</a:t>
          </a:r>
          <a:r>
            <a:rPr lang="en-GB" sz="1100" baseline="0">
              <a:effectLst/>
              <a:latin typeface="Times New Roman" panose="02020603050405020304" pitchFamily="18" charset="0"/>
              <a:ea typeface="Calibri"/>
              <a:cs typeface="Times New Roman" panose="02020603050405020304" pitchFamily="18" charset="0"/>
            </a:rPr>
            <a:t> 9.5</a:t>
          </a:r>
          <a:r>
            <a:rPr lang="en-GB" sz="1100">
              <a:effectLst/>
              <a:latin typeface="Times New Roman" panose="02020603050405020304" pitchFamily="18" charset="0"/>
              <a:ea typeface="Calibri"/>
              <a:cs typeface="Times New Roman" panose="02020603050405020304" pitchFamily="18" charset="0"/>
            </a:rPr>
            <a:t> thousand beneficiaries were in work out of 3.4</a:t>
          </a:r>
          <a:r>
            <a:rPr lang="en-GB" sz="1100" baseline="0">
              <a:effectLst/>
              <a:latin typeface="Times New Roman" panose="02020603050405020304" pitchFamily="18" charset="0"/>
              <a:ea typeface="Calibri"/>
              <a:cs typeface="Times New Roman" panose="02020603050405020304" pitchFamily="18" charset="0"/>
            </a:rPr>
            <a:t> million recipients of unemployment benefit</a:t>
          </a:r>
          <a:r>
            <a:rPr lang="en-GB" sz="1100">
              <a:effectLst/>
              <a:latin typeface="Times New Roman" panose="02020603050405020304" pitchFamily="18" charset="0"/>
              <a:ea typeface="Calibri"/>
              <a:cs typeface="Times New Roman" panose="02020603050405020304" pitchFamily="18" charset="0"/>
            </a:rPr>
            <a:t>. A similar situation can be observed in</a:t>
          </a:r>
          <a:r>
            <a:rPr lang="en-GB" sz="1100" b="1">
              <a:effectLst/>
              <a:latin typeface="Times New Roman" panose="02020603050405020304" pitchFamily="18" charset="0"/>
              <a:ea typeface="Calibri"/>
              <a:cs typeface="Times New Roman" panose="02020603050405020304" pitchFamily="18" charset="0"/>
            </a:rPr>
            <a:t> Ireland</a:t>
          </a:r>
          <a:r>
            <a:rPr lang="en-GB" sz="1100">
              <a:effectLst/>
              <a:latin typeface="Times New Roman" panose="02020603050405020304" pitchFamily="18" charset="0"/>
              <a:ea typeface="Calibri"/>
              <a:cs typeface="Times New Roman" panose="02020603050405020304" pitchFamily="18" charset="0"/>
            </a:rPr>
            <a:t>.</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e) Different reporting units: </a:t>
          </a:r>
          <a:r>
            <a:rPr lang="en-GB" sz="1100">
              <a:effectLst/>
              <a:latin typeface="Times New Roman" panose="02020603050405020304" pitchFamily="18" charset="0"/>
              <a:ea typeface="Calibri"/>
              <a:cs typeface="Times New Roman" panose="02020603050405020304" pitchFamily="18" charset="0"/>
            </a:rPr>
            <a:t>For instance, in </a:t>
          </a:r>
          <a:r>
            <a:rPr lang="en-GB" sz="1100" b="1">
              <a:effectLst/>
              <a:latin typeface="Times New Roman" panose="02020603050405020304" pitchFamily="18" charset="0"/>
              <a:ea typeface="Calibri"/>
              <a:cs typeface="Times New Roman" panose="02020603050405020304" pitchFamily="18" charset="0"/>
            </a:rPr>
            <a:t>Germany</a:t>
          </a:r>
          <a:r>
            <a:rPr lang="en-GB" sz="1100">
              <a:effectLst/>
              <a:latin typeface="Times New Roman" panose="02020603050405020304" pitchFamily="18" charset="0"/>
              <a:ea typeface="Calibri"/>
              <a:cs typeface="Times New Roman" panose="02020603050405020304" pitchFamily="18" charset="0"/>
            </a:rPr>
            <a:t>, UA recipients stocks are reported as the number of families. As a result, where two or more unemployed live in the same family and are both unemployed, only one payment will be counted in the numerator.</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i="1">
              <a:effectLst/>
              <a:latin typeface="Times New Roman" panose="02020603050405020304" pitchFamily="18" charset="0"/>
              <a:ea typeface="Calibri"/>
              <a:cs typeface="Times New Roman" panose="02020603050405020304" pitchFamily="18" charset="0"/>
            </a:rPr>
            <a:t>f) Measurement period: </a:t>
          </a:r>
          <a:r>
            <a:rPr lang="en-GB" sz="1100">
              <a:effectLst/>
              <a:latin typeface="Times New Roman" panose="02020603050405020304" pitchFamily="18" charset="0"/>
              <a:ea typeface="Calibri"/>
              <a:cs typeface="Times New Roman" panose="02020603050405020304" pitchFamily="18" charset="0"/>
            </a:rPr>
            <a:t>Both recipients stocks and unemployed are in principle expressed as averages over the 12-months period. If the numerator or the denominator change significantly during the year, annual pseudo coverage rates can differ from instantaneous ones.</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Double counting of different types of benefits can also push up pseudo coverage rates in some cases. In most countries, concurrent receipt of a UI and UA is not possible at the same time. But in some countries it is (e.g. </a:t>
          </a:r>
          <a:r>
            <a:rPr lang="en-GB" sz="1100" b="1">
              <a:effectLst/>
              <a:latin typeface="Times New Roman" panose="02020603050405020304" pitchFamily="18" charset="0"/>
              <a:ea typeface="Calibri"/>
              <a:cs typeface="Times New Roman" panose="02020603050405020304" pitchFamily="18" charset="0"/>
            </a:rPr>
            <a:t>the</a:t>
          </a:r>
          <a:r>
            <a:rPr lang="en-GB" sz="1100">
              <a:effectLst/>
              <a:latin typeface="Times New Roman" panose="02020603050405020304" pitchFamily="18" charset="0"/>
              <a:ea typeface="Calibri"/>
              <a:cs typeface="Times New Roman" panose="02020603050405020304" pitchFamily="18" charset="0"/>
            </a:rPr>
            <a:t> </a:t>
          </a:r>
          <a:r>
            <a:rPr lang="en-GB" sz="1100" b="1">
              <a:effectLst/>
              <a:latin typeface="Times New Roman" panose="02020603050405020304" pitchFamily="18" charset="0"/>
              <a:ea typeface="Calibri"/>
              <a:cs typeface="Times New Roman" panose="02020603050405020304" pitchFamily="18" charset="0"/>
            </a:rPr>
            <a:t>United</a:t>
          </a:r>
          <a:r>
            <a:rPr lang="en-GB" sz="1100">
              <a:effectLst/>
              <a:latin typeface="Times New Roman" panose="02020603050405020304" pitchFamily="18" charset="0"/>
              <a:ea typeface="Calibri"/>
              <a:cs typeface="Times New Roman" panose="02020603050405020304" pitchFamily="18" charset="0"/>
            </a:rPr>
            <a:t> </a:t>
          </a:r>
          <a:r>
            <a:rPr lang="en-GB" sz="1100" b="1">
              <a:effectLst/>
              <a:latin typeface="Times New Roman" panose="02020603050405020304" pitchFamily="18" charset="0"/>
              <a:ea typeface="Calibri"/>
              <a:cs typeface="Times New Roman" panose="02020603050405020304" pitchFamily="18" charset="0"/>
            </a:rPr>
            <a:t>Kingdom</a:t>
          </a:r>
          <a:r>
            <a:rPr lang="en-GB" sz="1100">
              <a:effectLst/>
              <a:latin typeface="Times New Roman" panose="02020603050405020304" pitchFamily="18" charset="0"/>
              <a:ea typeface="Calibri"/>
              <a:cs typeface="Times New Roman" panose="02020603050405020304" pitchFamily="18" charset="0"/>
            </a:rPr>
            <a:t> and </a:t>
          </a:r>
          <a:r>
            <a:rPr lang="en-GB" sz="1100" b="1">
              <a:effectLst/>
              <a:latin typeface="Times New Roman" panose="02020603050405020304" pitchFamily="18" charset="0"/>
              <a:ea typeface="Calibri"/>
              <a:cs typeface="Times New Roman" panose="02020603050405020304" pitchFamily="18" charset="0"/>
            </a:rPr>
            <a:t>Ireland</a:t>
          </a:r>
          <a:r>
            <a:rPr lang="en-GB" sz="1100">
              <a:effectLst/>
              <a:latin typeface="Times New Roman" panose="02020603050405020304" pitchFamily="18" charset="0"/>
              <a:ea typeface="Calibri"/>
              <a:cs typeface="Times New Roman" panose="02020603050405020304" pitchFamily="18" charset="0"/>
            </a:rPr>
            <a:t>), meaning that rates shown for them are subject to (rather marginal) double counting in these cases. Even less significant double-counting issues may also exist in countries operating more than one UI scheme: a worker would have to have contributed to two different unemployment insurance funds and, eventually, be entitled to both benefits, a situation that is likely to be extremely rare.</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b="0">
              <a:effectLst/>
              <a:latin typeface="Times New Roman" panose="02020603050405020304" pitchFamily="18" charset="0"/>
              <a:ea typeface="Calibri"/>
              <a:cs typeface="Times New Roman" panose="02020603050405020304" pitchFamily="18" charset="0"/>
            </a:rPr>
            <a:t>Coverage rates for </a:t>
          </a:r>
          <a:r>
            <a:rPr lang="en-GB" sz="1100" b="1">
              <a:effectLst/>
              <a:latin typeface="Times New Roman" panose="02020603050405020304" pitchFamily="18" charset="0"/>
              <a:ea typeface="Calibri"/>
              <a:cs typeface="Times New Roman" panose="02020603050405020304" pitchFamily="18" charset="0"/>
            </a:rPr>
            <a:t>Iceland</a:t>
          </a:r>
          <a:r>
            <a:rPr lang="en-GB" sz="1100" b="0">
              <a:effectLst/>
              <a:latin typeface="Times New Roman" panose="02020603050405020304" pitchFamily="18" charset="0"/>
              <a:ea typeface="Calibri"/>
              <a:cs typeface="Times New Roman" panose="02020603050405020304" pitchFamily="18" charset="0"/>
            </a:rPr>
            <a:t> are not included for comparability reasons. F</a:t>
          </a:r>
          <a:r>
            <a:rPr lang="en-GB" sz="1100" b="0" baseline="0">
              <a:effectLst/>
              <a:latin typeface="Times New Roman" panose="02020603050405020304" pitchFamily="18" charset="0"/>
              <a:ea typeface="Calibri"/>
              <a:cs typeface="Times New Roman" panose="02020603050405020304" pitchFamily="18" charset="0"/>
            </a:rPr>
            <a:t>or </a:t>
          </a:r>
          <a:r>
            <a:rPr lang="en-GB" sz="1100" b="1" baseline="0">
              <a:effectLst/>
              <a:latin typeface="Times New Roman" panose="02020603050405020304" pitchFamily="18" charset="0"/>
              <a:ea typeface="Calibri"/>
              <a:cs typeface="Times New Roman" panose="02020603050405020304" pitchFamily="18" charset="0"/>
            </a:rPr>
            <a:t>Greece</a:t>
          </a:r>
          <a:r>
            <a:rPr lang="en-GB" sz="1100" b="0" baseline="0">
              <a:effectLst/>
              <a:latin typeface="Times New Roman" panose="02020603050405020304" pitchFamily="18" charset="0"/>
              <a:ea typeface="Calibri"/>
              <a:cs typeface="Times New Roman" panose="02020603050405020304" pitchFamily="18" charset="0"/>
            </a:rPr>
            <a:t>, the figure of Special allowance after a three month waiting period is adjusted assuming that three payments (maximum duration) were made to all beneficiaries for the consistency of reporting units. </a:t>
          </a:r>
          <a:r>
            <a:rPr lang="en-GB" sz="1100">
              <a:effectLst/>
              <a:latin typeface="Times New Roman" panose="02020603050405020304" pitchFamily="18" charset="0"/>
              <a:ea typeface="Calibri"/>
              <a:cs typeface="Times New Roman" panose="02020603050405020304" pitchFamily="18" charset="0"/>
            </a:rPr>
            <a:t>There is no unemployment benefit in </a:t>
          </a:r>
          <a:r>
            <a:rPr lang="en-GB" sz="1100" b="1">
              <a:effectLst/>
              <a:latin typeface="Times New Roman" panose="02020603050405020304" pitchFamily="18" charset="0"/>
              <a:ea typeface="Calibri"/>
              <a:cs typeface="Times New Roman" panose="02020603050405020304" pitchFamily="18" charset="0"/>
            </a:rPr>
            <a:t>Mexico</a:t>
          </a:r>
          <a:r>
            <a:rPr lang="en-GB" sz="1100" b="0" baseline="0">
              <a:effectLst/>
              <a:latin typeface="Times New Roman" panose="02020603050405020304" pitchFamily="18" charset="0"/>
              <a:ea typeface="Calibri"/>
              <a:cs typeface="Times New Roman" panose="02020603050405020304" pitchFamily="18" charset="0"/>
            </a:rPr>
            <a:t> for the reference year.</a:t>
          </a: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br>
            <a:rPr lang="en-GB" sz="1100">
              <a:effectLst/>
              <a:latin typeface="Times New Roman" panose="02020603050405020304" pitchFamily="18" charset="0"/>
              <a:ea typeface="Calibri"/>
              <a:cs typeface="Times New Roman" panose="02020603050405020304" pitchFamily="18" charset="0"/>
            </a:rPr>
          </a:br>
          <a:r>
            <a:rPr lang="en-GB" sz="1100">
              <a:effectLst/>
              <a:latin typeface="Times New Roman" panose="02020603050405020304" pitchFamily="18" charset="0"/>
              <a:ea typeface="Calibri"/>
              <a:cs typeface="Times New Roman" panose="02020603050405020304" pitchFamily="18" charset="0"/>
            </a:rPr>
            <a:t>Source: OECD SOCR database.</a:t>
          </a: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r>
            <a:rPr lang="en-GB" sz="1100" b="0" i="1">
              <a:effectLst/>
              <a:latin typeface="Times New Roman" panose="02020603050405020304" pitchFamily="18" charset="0"/>
              <a:ea typeface="Calibri"/>
              <a:cs typeface="Times New Roman" panose="02020603050405020304" pitchFamily="18" charset="0"/>
            </a:rPr>
            <a:t>Further reading:</a:t>
          </a:r>
        </a:p>
        <a:p>
          <a:pPr algn="just">
            <a:spcAft>
              <a:spcPts val="0"/>
            </a:spcAft>
            <a:tabLst>
              <a:tab pos="539750" algn="l"/>
              <a:tab pos="756285" algn="l"/>
              <a:tab pos="972185" algn="l"/>
            </a:tabLst>
          </a:pPr>
          <a:endParaRPr lang="en-GB" sz="1100">
            <a:effectLst/>
            <a:latin typeface="Times New Roman" panose="02020603050405020304" pitchFamily="18" charset="0"/>
            <a:ea typeface="Calibri"/>
            <a:cs typeface="Times New Roman" panose="02020603050405020304" pitchFamily="18" charset="0"/>
          </a:endParaRPr>
        </a:p>
        <a:p>
          <a:pPr algn="just">
            <a:spcAft>
              <a:spcPts val="0"/>
            </a:spcAft>
            <a:tabLst>
              <a:tab pos="539750" algn="l"/>
              <a:tab pos="756285" algn="l"/>
              <a:tab pos="972185" algn="l"/>
            </a:tabLst>
          </a:pPr>
          <a:r>
            <a:rPr lang="en-GB">
              <a:effectLst/>
              <a:latin typeface="Times New Roman" panose="02020603050405020304" pitchFamily="18" charset="0"/>
              <a:cs typeface="Times New Roman" panose="02020603050405020304" pitchFamily="18" charset="0"/>
            </a:rPr>
            <a:t>Immervoll, H. and C. Knotz (2018), "How demanding are activation requirements for jobseekers", </a:t>
          </a:r>
          <a:r>
            <a:rPr lang="en-GB" i="1">
              <a:effectLst/>
              <a:latin typeface="Times New Roman" panose="02020603050405020304" pitchFamily="18" charset="0"/>
              <a:cs typeface="Times New Roman" panose="02020603050405020304" pitchFamily="18" charset="0"/>
            </a:rPr>
            <a:t>OECD Social, Employment and Migration Working Papers</a:t>
          </a:r>
          <a:r>
            <a:rPr lang="en-GB">
              <a:effectLst/>
              <a:latin typeface="Times New Roman" panose="02020603050405020304" pitchFamily="18" charset="0"/>
              <a:cs typeface="Times New Roman" panose="02020603050405020304" pitchFamily="18" charset="0"/>
            </a:rPr>
            <a:t>, No. 215, OECD Publishing, Paris, </a:t>
          </a:r>
          <a:r>
            <a:rPr lang="en-GB">
              <a:effectLst/>
              <a:latin typeface="Times New Roman" panose="02020603050405020304" pitchFamily="18" charset="0"/>
              <a:cs typeface="Times New Roman" panose="02020603050405020304" pitchFamily="18" charset="0"/>
              <a:hlinkClick xmlns:r="http://schemas.openxmlformats.org/officeDocument/2006/relationships" r:id=""/>
            </a:rPr>
            <a:t>https://doi.org/10.1787/2bdfecca-en</a:t>
          </a:r>
          <a:r>
            <a:rPr lang="en-GB">
              <a:effectLst/>
              <a:latin typeface="Times New Roman" panose="02020603050405020304" pitchFamily="18" charset="0"/>
              <a:cs typeface="Times New Roman" panose="02020603050405020304" pitchFamily="18" charset="0"/>
            </a:rPr>
            <a:t>. </a:t>
          </a: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sz="1100">
              <a:effectLst/>
              <a:latin typeface="Times New Roman" panose="02020603050405020304" pitchFamily="18" charset="0"/>
              <a:ea typeface="Calibri"/>
              <a:cs typeface="Times New Roman" panose="02020603050405020304" pitchFamily="18" charset="0"/>
            </a:rPr>
            <a:t> </a:t>
          </a:r>
        </a:p>
        <a:p>
          <a:pPr algn="just">
            <a:spcAft>
              <a:spcPts val="0"/>
            </a:spcAft>
            <a:tabLst>
              <a:tab pos="539750" algn="l"/>
              <a:tab pos="756285" algn="l"/>
              <a:tab pos="972185" algn="l"/>
            </a:tabLst>
          </a:pPr>
          <a:r>
            <a:rPr lang="en-GB">
              <a:effectLst/>
              <a:latin typeface="Times New Roman" panose="02020603050405020304" pitchFamily="18" charset="0"/>
              <a:cs typeface="Times New Roman" panose="02020603050405020304" pitchFamily="18" charset="0"/>
            </a:rPr>
            <a:t>OECD (2018), "Unemployment‑benefit coverage: Recent trends and their drivers", in </a:t>
          </a:r>
          <a:r>
            <a:rPr lang="en-GB" i="1">
              <a:effectLst/>
              <a:latin typeface="Times New Roman" panose="02020603050405020304" pitchFamily="18" charset="0"/>
              <a:cs typeface="Times New Roman" panose="02020603050405020304" pitchFamily="18" charset="0"/>
            </a:rPr>
            <a:t>OECD Employment Outlook 2018</a:t>
          </a:r>
          <a:r>
            <a:rPr lang="en-GB">
              <a:effectLst/>
              <a:latin typeface="Times New Roman" panose="02020603050405020304" pitchFamily="18" charset="0"/>
              <a:cs typeface="Times New Roman" panose="02020603050405020304" pitchFamily="18" charset="0"/>
            </a:rPr>
            <a:t>, OECD Publishing, Paris, </a:t>
          </a:r>
          <a:r>
            <a:rPr lang="en-GB">
              <a:effectLst/>
              <a:latin typeface="Times New Roman" panose="02020603050405020304" pitchFamily="18" charset="0"/>
              <a:cs typeface="Times New Roman" panose="02020603050405020304" pitchFamily="18" charset="0"/>
              <a:hlinkClick xmlns:r="http://schemas.openxmlformats.org/officeDocument/2006/relationships" r:id=""/>
            </a:rPr>
            <a:t>https://doi.org/10.1787/empl_outlook-2018-9-en</a:t>
          </a:r>
          <a:r>
            <a:rPr lang="en-GB">
              <a:effectLst/>
              <a:latin typeface="Times New Roman" panose="02020603050405020304" pitchFamily="18" charset="0"/>
              <a:cs typeface="Times New Roman" panose="02020603050405020304" pitchFamily="18" charset="0"/>
            </a:rPr>
            <a:t>. </a:t>
          </a:r>
          <a:endParaRPr lang="en-GB" sz="1100">
            <a:effectLst/>
            <a:latin typeface="Times New Roman" panose="02020603050405020304" pitchFamily="18" charset="0"/>
            <a:ea typeface="Calibri"/>
            <a:cs typeface="Times New Roman" panose="02020603050405020304" pitchFamily="18" charset="0"/>
          </a:endParaRPr>
        </a:p>
      </xdr:txBody>
    </xdr:sp>
    <xdr:clientData/>
  </xdr:twoCellAnchor>
  <xdr:twoCellAnchor>
    <xdr:from>
      <xdr:col>0</xdr:col>
      <xdr:colOff>557667</xdr:colOff>
      <xdr:row>1</xdr:row>
      <xdr:rowOff>25400</xdr:rowOff>
    </xdr:from>
    <xdr:to>
      <xdr:col>11</xdr:col>
      <xdr:colOff>9753</xdr:colOff>
      <xdr:row>17</xdr:row>
      <xdr:rowOff>120650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57667" y="203200"/>
          <a:ext cx="6354536" cy="3035300"/>
          <a:chOff x="476250" y="203200"/>
          <a:chExt cx="6356350" cy="2940050"/>
        </a:xfrm>
      </xdr:grpSpPr>
      <xdr:grpSp>
        <xdr:nvGrpSpPr>
          <xdr:cNvPr id="4" name="Group 3">
            <a:extLst>
              <a:ext uri="{FF2B5EF4-FFF2-40B4-BE49-F238E27FC236}">
                <a16:creationId xmlns:a16="http://schemas.microsoft.com/office/drawing/2014/main" id="{00000000-0008-0000-0100-000004000000}"/>
              </a:ext>
            </a:extLst>
          </xdr:cNvPr>
          <xdr:cNvGrpSpPr/>
        </xdr:nvGrpSpPr>
        <xdr:grpSpPr>
          <a:xfrm>
            <a:off x="476250" y="203200"/>
            <a:ext cx="6356350" cy="2940050"/>
            <a:chOff x="476250" y="206829"/>
            <a:chExt cx="6357257" cy="2998107"/>
          </a:xfrm>
        </xdr:grpSpPr>
        <xdr:grpSp>
          <xdr:nvGrpSpPr>
            <xdr:cNvPr id="2" name="Group 1">
              <a:extLst>
                <a:ext uri="{FF2B5EF4-FFF2-40B4-BE49-F238E27FC236}">
                  <a16:creationId xmlns:a16="http://schemas.microsoft.com/office/drawing/2014/main" id="{00000000-0008-0000-0100-000002000000}"/>
                </a:ext>
              </a:extLst>
            </xdr:cNvPr>
            <xdr:cNvGrpSpPr/>
          </xdr:nvGrpSpPr>
          <xdr:grpSpPr>
            <a:xfrm>
              <a:off x="476250" y="206829"/>
              <a:ext cx="6357257" cy="2998107"/>
              <a:chOff x="476250" y="206829"/>
              <a:chExt cx="6357257" cy="2998107"/>
            </a:xfrm>
          </xdr:grpSpPr>
          <xdr:graphicFrame macro="">
            <xdr:nvGraphicFramePr>
              <xdr:cNvPr id="13" name="Chart 12">
                <a:extLst>
                  <a:ext uri="{FF2B5EF4-FFF2-40B4-BE49-F238E27FC236}">
                    <a16:creationId xmlns:a16="http://schemas.microsoft.com/office/drawing/2014/main" id="{00000000-0008-0000-0100-00000D000000}"/>
                  </a:ext>
                </a:extLst>
              </xdr:cNvPr>
              <xdr:cNvGraphicFramePr/>
            </xdr:nvGraphicFramePr>
            <xdr:xfrm>
              <a:off x="476250" y="206829"/>
              <a:ext cx="6357257" cy="299810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6316436" y="470807"/>
                <a:ext cx="325089"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800">
                    <a:latin typeface="Arial Narrow" panose="020B0606020202030204" pitchFamily="34" charset="0"/>
                  </a:rPr>
                  <a:t>165</a:t>
                </a:r>
              </a:p>
            </xdr:txBody>
          </xdr:sp>
        </xdr:grpSp>
        <xdr:grpSp>
          <xdr:nvGrpSpPr>
            <xdr:cNvPr id="3" name="Group 2">
              <a:extLst>
                <a:ext uri="{FF2B5EF4-FFF2-40B4-BE49-F238E27FC236}">
                  <a16:creationId xmlns:a16="http://schemas.microsoft.com/office/drawing/2014/main" id="{00000000-0008-0000-0100-000003000000}"/>
                </a:ext>
              </a:extLst>
            </xdr:cNvPr>
            <xdr:cNvGrpSpPr/>
          </xdr:nvGrpSpPr>
          <xdr:grpSpPr>
            <a:xfrm>
              <a:off x="6430736" y="703036"/>
              <a:ext cx="273050" cy="67128"/>
              <a:chOff x="6430736" y="703036"/>
              <a:chExt cx="273050" cy="67128"/>
            </a:xfrm>
          </xdr:grpSpPr>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flipV="1">
                <a:off x="6430736" y="744764"/>
                <a:ext cx="107950" cy="2540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flipV="1">
                <a:off x="6595836" y="703036"/>
                <a:ext cx="107950" cy="29028"/>
              </a:xfrm>
              <a:prstGeom prst="line">
                <a:avLst/>
              </a:prstGeom>
              <a:ln w="6350"/>
            </xdr:spPr>
            <xdr:style>
              <a:lnRef idx="1">
                <a:schemeClr val="dk1"/>
              </a:lnRef>
              <a:fillRef idx="0">
                <a:schemeClr val="dk1"/>
              </a:fillRef>
              <a:effectRef idx="0">
                <a:schemeClr val="dk1"/>
              </a:effectRef>
              <a:fontRef idx="minor">
                <a:schemeClr val="tx1"/>
              </a:fontRef>
            </xdr:style>
          </xdr:cxnSp>
        </xdr:grpSp>
      </xdr:grpSp>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flipV="1">
            <a:off x="6432550" y="704850"/>
            <a:ext cx="107950" cy="2540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flipV="1">
            <a:off x="6591300" y="711200"/>
            <a:ext cx="107950" cy="25400"/>
          </a:xfrm>
          <a:prstGeom prst="line">
            <a:avLst/>
          </a:prstGeom>
          <a:ln w="63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341993</xdr:colOff>
      <xdr:row>2</xdr:row>
      <xdr:rowOff>107952</xdr:rowOff>
    </xdr:from>
    <xdr:to>
      <xdr:col>11</xdr:col>
      <xdr:colOff>17141</xdr:colOff>
      <xdr:row>3</xdr:row>
      <xdr:rowOff>138716</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6601279" y="463552"/>
          <a:ext cx="325089"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800">
              <a:latin typeface="Arial Narrow" panose="020B0606020202030204" pitchFamily="34" charset="0"/>
            </a:rPr>
            <a:t>263</a:t>
          </a:r>
        </a:p>
      </xdr:txBody>
    </xdr:sp>
    <xdr:clientData/>
  </xdr:twoCellAnchor>
  <xdr:twoCellAnchor>
    <xdr:from>
      <xdr:col>31</xdr:col>
      <xdr:colOff>105106</xdr:colOff>
      <xdr:row>4</xdr:row>
      <xdr:rowOff>21895</xdr:rowOff>
    </xdr:from>
    <xdr:to>
      <xdr:col>31</xdr:col>
      <xdr:colOff>197072</xdr:colOff>
      <xdr:row>4</xdr:row>
      <xdr:rowOff>52549</xdr:rowOff>
    </xdr:to>
    <xdr:cxnSp macro="">
      <xdr:nvCxnSpPr>
        <xdr:cNvPr id="15" name="xlamShapesHVS2P38">
          <a:extLst>
            <a:ext uri="{FF2B5EF4-FFF2-40B4-BE49-F238E27FC236}">
              <a16:creationId xmlns:a16="http://schemas.microsoft.com/office/drawing/2014/main" id="{00000000-0008-0000-0100-00000F000000}"/>
            </a:ext>
          </a:extLst>
        </xdr:cNvPr>
        <xdr:cNvCxnSpPr/>
      </xdr:nvCxnSpPr>
      <xdr:spPr>
        <a:xfrm flipV="1">
          <a:off x="19172623" y="748861"/>
          <a:ext cx="91966" cy="30654"/>
        </a:xfrm>
        <a:prstGeom prst="line">
          <a:avLst/>
        </a:prstGeom>
        <a:ln w="25400" cmpd="dbl">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0.20979</cdr:x>
      <cdr:y>0.03756</cdr:y>
    </cdr:from>
    <cdr:to>
      <cdr:x>0.255</cdr:x>
      <cdr:y>0.07434</cdr:y>
    </cdr:to>
    <cdr:sp macro="" textlink="">
      <cdr:nvSpPr>
        <cdr:cNvPr id="6" name="xlamShapesMarker"/>
        <cdr:cNvSpPr/>
      </cdr:nvSpPr>
      <cdr:spPr>
        <a:xfrm xmlns:a="http://schemas.openxmlformats.org/drawingml/2006/main">
          <a:off x="1332269" y="111123"/>
          <a:ext cx="287133" cy="108818"/>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0.2243</cdr:x>
      <cdr:y>0.04131</cdr:y>
    </cdr:from>
    <cdr:to>
      <cdr:x>0.24903</cdr:x>
      <cdr:y>0.0694</cdr:y>
    </cdr:to>
    <cdr:sp macro="" textlink="">
      <cdr:nvSpPr>
        <cdr:cNvPr id="7" name="xlamShapesMarker"/>
        <cdr:cNvSpPr/>
      </cdr:nvSpPr>
      <cdr:spPr>
        <a:xfrm xmlns:a="http://schemas.openxmlformats.org/drawingml/2006/main">
          <a:off x="1425068" y="121001"/>
          <a:ext cx="157123" cy="82285"/>
        </a:xfrm>
        <a:prstGeom xmlns:a="http://schemas.openxmlformats.org/drawingml/2006/main" prst="rect">
          <a:avLst/>
        </a:prstGeom>
        <a:solidFill xmlns:a="http://schemas.openxmlformats.org/drawingml/2006/main">
          <a:srgbClr val="002F6C"/>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0.61315</cdr:x>
      <cdr:y>0.04438</cdr:y>
    </cdr:from>
    <cdr:to>
      <cdr:x>0.62585</cdr:x>
      <cdr:y>0.07324</cdr:y>
    </cdr:to>
    <cdr:sp macro="" textlink="">
      <cdr:nvSpPr>
        <cdr:cNvPr id="8" name="xlamShapesMarker"/>
        <cdr:cNvSpPr/>
      </cdr:nvSpPr>
      <cdr:spPr>
        <a:xfrm xmlns:a="http://schemas.openxmlformats.org/drawingml/2006/main">
          <a:off x="3897406" y="120060"/>
          <a:ext cx="80736" cy="78055"/>
        </a:xfrm>
        <a:prstGeom xmlns:a="http://schemas.openxmlformats.org/drawingml/2006/main" prst="rect">
          <a:avLst/>
        </a:prstGeom>
        <a:solidFill xmlns:a="http://schemas.openxmlformats.org/drawingml/2006/main">
          <a:srgbClr val="EAEAEA"/>
        </a:solidFill>
        <a:ln xmlns:a="http://schemas.openxmlformats.org/drawingml/2006/main" w="6350"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6350" cap="flat" cmpd="sng" algn="ctr">
              <a:solidFill>
                <a:srgbClr val="EAEAEA"/>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0.59452</cdr:x>
      <cdr:y>0.04234</cdr:y>
    </cdr:from>
    <cdr:to>
      <cdr:x>0.61925</cdr:x>
      <cdr:y>0.07044</cdr:y>
    </cdr:to>
    <cdr:sp macro="" textlink="">
      <cdr:nvSpPr>
        <cdr:cNvPr id="9" name="xlamShapesMarker"/>
        <cdr:cNvSpPr/>
      </cdr:nvSpPr>
      <cdr:spPr>
        <a:xfrm xmlns:a="http://schemas.openxmlformats.org/drawingml/2006/main">
          <a:off x="3778972" y="114546"/>
          <a:ext cx="157216" cy="75998"/>
        </a:xfrm>
        <a:prstGeom xmlns:a="http://schemas.openxmlformats.org/drawingml/2006/main" prst="rect">
          <a:avLst/>
        </a:prstGeom>
        <a:solidFill xmlns:a="http://schemas.openxmlformats.org/drawingml/2006/main">
          <a:srgbClr val="7FA8D9"/>
        </a:solidFill>
        <a:ln xmlns:a="http://schemas.openxmlformats.org/drawingml/2006/main" w="3175" cap="flat" cmpd="sng" algn="ctr">
          <a:noFill/>
          <a:prstDash val="solid"/>
        </a:ln>
        <a:effectLst xmlns:a="http://schemas.openxmlformats.org/drawingml/2006/main"/>
        <a:extLst xmlns:a="http://schemas.openxmlformats.org/drawingml/2006/main">
          <a:ext uri="{91240B29-F687-4F45-9708-019B960494DF}">
            <a14:hiddenLine xmlns:a14="http://schemas.microsoft.com/office/drawing/2010/main" w="3175" cap="flat" cmpd="sng" algn="ctr">
              <a:solidFill>
                <a:schemeClr val="accent1">
                  <a:shade val="50000"/>
                </a:schemeClr>
              </a:solidFill>
              <a:prstDash val="solid"/>
            </a14:hiddenLine>
          </a:ext>
        </a:extLst>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6"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customProperty" Target="../customProperty14.bin"/><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123"/>
  <sheetViews>
    <sheetView workbookViewId="0">
      <selection sqref="A1:XFD1048576"/>
    </sheetView>
  </sheetViews>
  <sheetFormatPr defaultColWidth="8.7265625" defaultRowHeight="14" x14ac:dyDescent="0.3"/>
  <cols>
    <col min="1" max="1" width="8.7265625" style="4"/>
    <col min="2" max="2" width="9.1796875" style="4" hidden="1" customWidth="1"/>
    <col min="3" max="3" width="14" style="4" customWidth="1"/>
    <col min="4" max="6" width="8.7265625" style="4" bestFit="1" customWidth="1"/>
    <col min="7" max="7" width="15" style="4" customWidth="1"/>
    <col min="8" max="9" width="12.81640625" style="3" bestFit="1" customWidth="1"/>
    <col min="10" max="10" width="6.54296875" style="3" bestFit="1" customWidth="1"/>
    <col min="11" max="11" width="2.7265625" style="4" customWidth="1"/>
    <col min="12" max="16384" width="8.7265625" style="4"/>
  </cols>
  <sheetData>
    <row r="1" spans="3:18" x14ac:dyDescent="0.3">
      <c r="C1" s="35" t="s">
        <v>82</v>
      </c>
      <c r="D1" s="35"/>
      <c r="E1" s="35"/>
      <c r="F1" s="35"/>
      <c r="G1" s="35"/>
      <c r="H1" s="35"/>
      <c r="I1" s="35"/>
    </row>
    <row r="2" spans="3:18" x14ac:dyDescent="0.3">
      <c r="C2" s="28"/>
      <c r="D2" s="28"/>
      <c r="E2" s="28"/>
      <c r="F2" s="28"/>
      <c r="G2" s="28"/>
      <c r="H2" s="29"/>
      <c r="I2" s="29"/>
      <c r="J2" s="29"/>
      <c r="K2" s="28"/>
      <c r="L2" s="1"/>
      <c r="M2" s="1"/>
      <c r="N2" s="1"/>
      <c r="O2" s="1"/>
      <c r="P2" s="1"/>
      <c r="Q2" s="1"/>
      <c r="R2" s="1"/>
    </row>
    <row r="3" spans="3:18" x14ac:dyDescent="0.3">
      <c r="C3" s="28"/>
      <c r="D3" s="28"/>
      <c r="E3" s="28"/>
      <c r="F3" s="28"/>
      <c r="G3" s="28"/>
      <c r="H3" s="29"/>
      <c r="I3" s="29"/>
      <c r="J3" s="29"/>
      <c r="K3" s="28"/>
      <c r="L3" s="1"/>
      <c r="M3" s="1"/>
      <c r="N3" s="1"/>
      <c r="O3" s="1"/>
      <c r="P3" s="1"/>
      <c r="Q3" s="1"/>
      <c r="R3" s="1"/>
    </row>
    <row r="4" spans="3:18" x14ac:dyDescent="0.3">
      <c r="C4" s="28"/>
      <c r="D4" s="28"/>
      <c r="E4" s="28"/>
      <c r="F4" s="28"/>
      <c r="G4" s="28"/>
      <c r="H4" s="29"/>
      <c r="I4" s="29"/>
      <c r="J4" s="29"/>
      <c r="K4" s="28"/>
      <c r="L4" s="1"/>
      <c r="M4" s="1"/>
      <c r="N4" s="1"/>
      <c r="O4" s="1"/>
      <c r="P4" s="1"/>
      <c r="Q4" s="1"/>
      <c r="R4" s="1"/>
    </row>
    <row r="5" spans="3:18" x14ac:dyDescent="0.3">
      <c r="C5" s="28"/>
      <c r="D5" s="28"/>
      <c r="E5" s="28"/>
      <c r="F5" s="28"/>
      <c r="G5" s="28"/>
      <c r="H5" s="29"/>
      <c r="I5" s="29"/>
      <c r="J5" s="29"/>
      <c r="K5" s="28"/>
      <c r="L5" s="1"/>
      <c r="M5" s="1"/>
      <c r="N5" s="1"/>
      <c r="O5" s="1"/>
      <c r="P5" s="1"/>
      <c r="Q5" s="1"/>
      <c r="R5" s="1"/>
    </row>
    <row r="6" spans="3:18" x14ac:dyDescent="0.3">
      <c r="C6" s="28"/>
      <c r="D6" s="28"/>
      <c r="E6" s="28"/>
      <c r="F6" s="28"/>
      <c r="G6" s="28"/>
      <c r="H6" s="29"/>
      <c r="I6" s="29"/>
      <c r="J6" s="29"/>
      <c r="K6" s="28"/>
      <c r="L6" s="1"/>
      <c r="M6" s="1"/>
      <c r="N6" s="1"/>
      <c r="O6" s="1"/>
      <c r="P6" s="1"/>
      <c r="Q6" s="1"/>
      <c r="R6" s="1"/>
    </row>
    <row r="7" spans="3:18" x14ac:dyDescent="0.3">
      <c r="C7" s="28"/>
      <c r="D7" s="28"/>
      <c r="E7" s="28"/>
      <c r="F7" s="28"/>
      <c r="G7" s="28"/>
      <c r="H7" s="29"/>
      <c r="I7" s="29"/>
      <c r="J7" s="29"/>
      <c r="K7" s="28"/>
      <c r="L7" s="1"/>
      <c r="M7" s="1"/>
      <c r="N7" s="1"/>
      <c r="O7" s="1"/>
      <c r="P7" s="1"/>
      <c r="Q7" s="1"/>
      <c r="R7" s="1"/>
    </row>
    <row r="8" spans="3:18" x14ac:dyDescent="0.3">
      <c r="C8" s="28"/>
      <c r="D8" s="28"/>
      <c r="E8" s="28"/>
      <c r="F8" s="28"/>
      <c r="G8" s="28"/>
      <c r="H8" s="29"/>
      <c r="I8" s="29"/>
      <c r="J8" s="29"/>
      <c r="K8" s="28"/>
      <c r="L8" s="1"/>
      <c r="M8" s="1"/>
      <c r="N8" s="1"/>
      <c r="O8" s="1"/>
      <c r="P8" s="1"/>
      <c r="Q8" s="1"/>
      <c r="R8" s="1"/>
    </row>
    <row r="9" spans="3:18" x14ac:dyDescent="0.3">
      <c r="C9" s="28"/>
      <c r="D9" s="28"/>
      <c r="E9" s="28"/>
      <c r="F9" s="28"/>
      <c r="G9" s="28"/>
      <c r="H9" s="29"/>
      <c r="I9" s="29"/>
      <c r="J9" s="29"/>
      <c r="K9" s="28"/>
      <c r="L9" s="1"/>
      <c r="M9" s="1"/>
      <c r="N9" s="1"/>
      <c r="O9" s="1"/>
      <c r="P9" s="1"/>
      <c r="Q9" s="1"/>
      <c r="R9" s="1"/>
    </row>
    <row r="10" spans="3:18" x14ac:dyDescent="0.3">
      <c r="C10" s="28"/>
      <c r="D10" s="28"/>
      <c r="E10" s="28"/>
      <c r="F10" s="28"/>
      <c r="G10" s="28"/>
      <c r="H10" s="29"/>
      <c r="I10" s="29"/>
      <c r="J10" s="29"/>
      <c r="K10" s="28"/>
      <c r="L10" s="1"/>
      <c r="M10" s="1"/>
      <c r="N10" s="1"/>
      <c r="O10" s="1"/>
      <c r="P10" s="1"/>
      <c r="Q10" s="1"/>
      <c r="R10" s="1"/>
    </row>
    <row r="11" spans="3:18" x14ac:dyDescent="0.3">
      <c r="C11" s="28"/>
      <c r="D11" s="28"/>
      <c r="E11" s="28"/>
      <c r="F11" s="28"/>
      <c r="G11" s="28"/>
      <c r="H11" s="29"/>
      <c r="I11" s="29"/>
      <c r="J11" s="29"/>
      <c r="K11" s="28"/>
      <c r="L11" s="1"/>
      <c r="M11" s="1"/>
      <c r="N11" s="1"/>
      <c r="O11" s="1"/>
      <c r="P11" s="1"/>
      <c r="Q11" s="1"/>
      <c r="R11" s="1"/>
    </row>
    <row r="12" spans="3:18" x14ac:dyDescent="0.3">
      <c r="C12" s="28"/>
      <c r="D12" s="28"/>
      <c r="E12" s="28"/>
      <c r="F12" s="28"/>
      <c r="G12" s="28"/>
      <c r="H12" s="29"/>
      <c r="I12" s="29"/>
      <c r="J12" s="29"/>
      <c r="K12" s="28"/>
      <c r="L12" s="1"/>
      <c r="M12" s="1"/>
      <c r="N12" s="1"/>
      <c r="O12" s="1"/>
      <c r="P12" s="1"/>
      <c r="Q12" s="1"/>
      <c r="R12" s="1"/>
    </row>
    <row r="13" spans="3:18" x14ac:dyDescent="0.3">
      <c r="C13" s="28"/>
      <c r="D13" s="28"/>
      <c r="E13" s="28"/>
      <c r="F13" s="28"/>
      <c r="G13" s="28"/>
      <c r="H13" s="29"/>
      <c r="I13" s="29"/>
      <c r="J13" s="29"/>
      <c r="K13" s="28"/>
      <c r="L13" s="1"/>
      <c r="M13" s="1"/>
      <c r="N13" s="1"/>
      <c r="O13" s="1"/>
      <c r="P13" s="1"/>
      <c r="Q13" s="1"/>
      <c r="R13" s="1"/>
    </row>
    <row r="14" spans="3:18" x14ac:dyDescent="0.3">
      <c r="C14" s="28"/>
      <c r="D14" s="28"/>
      <c r="E14" s="28"/>
      <c r="F14" s="28"/>
      <c r="G14" s="28"/>
      <c r="H14" s="29"/>
      <c r="I14" s="29"/>
      <c r="J14" s="29"/>
      <c r="K14" s="28"/>
      <c r="L14" s="1"/>
      <c r="M14" s="1"/>
      <c r="N14" s="1"/>
      <c r="O14" s="1"/>
      <c r="P14" s="1"/>
      <c r="Q14" s="1"/>
      <c r="R14" s="1"/>
    </row>
    <row r="15" spans="3:18" x14ac:dyDescent="0.3">
      <c r="C15" s="28"/>
      <c r="D15" s="28"/>
      <c r="E15" s="28"/>
      <c r="F15" s="28"/>
      <c r="G15" s="28"/>
      <c r="H15" s="29"/>
      <c r="I15" s="29"/>
      <c r="J15" s="29"/>
      <c r="K15" s="28"/>
      <c r="L15" s="1"/>
      <c r="M15" s="1"/>
      <c r="N15" s="1"/>
      <c r="O15" s="1"/>
      <c r="P15" s="1"/>
      <c r="Q15" s="1"/>
      <c r="R15" s="1"/>
    </row>
    <row r="16" spans="3:18" x14ac:dyDescent="0.3">
      <c r="C16" s="28"/>
      <c r="D16" s="28"/>
      <c r="E16" s="28"/>
      <c r="F16" s="28"/>
      <c r="G16" s="28"/>
      <c r="H16" s="29"/>
      <c r="I16" s="29"/>
      <c r="J16" s="29"/>
      <c r="K16" s="28"/>
      <c r="L16" s="1"/>
      <c r="M16" s="1"/>
      <c r="N16" s="1"/>
      <c r="O16" s="1"/>
      <c r="P16" s="1"/>
      <c r="Q16" s="1"/>
      <c r="R16" s="1"/>
    </row>
    <row r="17" spans="2:24" x14ac:dyDescent="0.3">
      <c r="C17" s="30"/>
      <c r="D17" s="28"/>
      <c r="E17" s="28"/>
      <c r="F17" s="28"/>
      <c r="G17" s="28"/>
      <c r="H17" s="29"/>
      <c r="I17" s="29"/>
      <c r="J17" s="31"/>
      <c r="K17" s="30"/>
    </row>
    <row r="18" spans="2:24" x14ac:dyDescent="0.3">
      <c r="C18" s="28"/>
      <c r="D18" s="28"/>
      <c r="E18" s="28"/>
      <c r="F18" s="28"/>
      <c r="G18" s="28"/>
      <c r="H18" s="29"/>
      <c r="I18" s="29"/>
      <c r="J18" s="31"/>
      <c r="K18" s="30"/>
    </row>
    <row r="19" spans="2:24" x14ac:dyDescent="0.3">
      <c r="C19" s="32" t="s">
        <v>44</v>
      </c>
      <c r="D19" s="30"/>
      <c r="E19" s="30"/>
      <c r="F19" s="30"/>
      <c r="G19" s="30"/>
      <c r="H19" s="31"/>
      <c r="I19" s="31"/>
      <c r="J19" s="31"/>
      <c r="K19" s="30"/>
    </row>
    <row r="20" spans="2:24" ht="6" customHeight="1" x14ac:dyDescent="0.3"/>
    <row r="21" spans="2:24" ht="6" customHeight="1" x14ac:dyDescent="0.3"/>
    <row r="22" spans="2:24" ht="6" customHeight="1" x14ac:dyDescent="0.3"/>
    <row r="23" spans="2:24" x14ac:dyDescent="0.3">
      <c r="C23" s="4" t="s">
        <v>83</v>
      </c>
    </row>
    <row r="24" spans="2:24" x14ac:dyDescent="0.3">
      <c r="D24" s="36" t="s">
        <v>43</v>
      </c>
      <c r="E24" s="37"/>
      <c r="F24" s="37"/>
      <c r="G24" s="38"/>
      <c r="H24" s="36" t="s">
        <v>0</v>
      </c>
      <c r="I24" s="37"/>
      <c r="J24" s="38"/>
    </row>
    <row r="25" spans="2:24" s="5" customFormat="1" ht="24" thickBot="1" x14ac:dyDescent="0.35">
      <c r="C25" s="6" t="s">
        <v>1</v>
      </c>
      <c r="D25" s="7" t="s">
        <v>2</v>
      </c>
      <c r="E25" s="6" t="s">
        <v>3</v>
      </c>
      <c r="F25" s="6" t="s">
        <v>4</v>
      </c>
      <c r="G25" s="8" t="s">
        <v>5</v>
      </c>
      <c r="H25" s="9" t="s">
        <v>6</v>
      </c>
      <c r="I25" s="10" t="s">
        <v>7</v>
      </c>
      <c r="J25" s="11" t="s">
        <v>4</v>
      </c>
      <c r="K25" s="4"/>
      <c r="L25" s="4"/>
      <c r="M25" s="4"/>
      <c r="N25" s="4"/>
      <c r="O25" s="4"/>
      <c r="P25" s="4"/>
      <c r="Q25" s="4"/>
      <c r="R25" s="4"/>
      <c r="S25" s="4"/>
      <c r="T25" s="4"/>
      <c r="U25" s="4"/>
      <c r="V25" s="4"/>
      <c r="W25" s="4"/>
    </row>
    <row r="26" spans="2:24" ht="14.5" thickTop="1" x14ac:dyDescent="0.3">
      <c r="B26" s="4" t="s">
        <v>74</v>
      </c>
      <c r="C26" s="12" t="s">
        <v>8</v>
      </c>
      <c r="D26" s="13">
        <v>91011</v>
      </c>
      <c r="E26" s="14">
        <v>0</v>
      </c>
      <c r="F26" s="14">
        <f t="shared" ref="F26:F63" si="0">SUM(D26:E26)</f>
        <v>91011</v>
      </c>
      <c r="G26" s="15">
        <v>3536000</v>
      </c>
      <c r="H26" s="16">
        <f t="shared" ref="H26:I63" si="1">D26/$G26*100</f>
        <v>2.5738404977375566</v>
      </c>
      <c r="I26" s="17">
        <f t="shared" si="1"/>
        <v>0</v>
      </c>
      <c r="J26" s="18">
        <f t="shared" ref="J26:J63" si="2">SUM(H26,I26)</f>
        <v>2.5738404977375566</v>
      </c>
    </row>
    <row r="27" spans="2:24" x14ac:dyDescent="0.3">
      <c r="B27" s="4" t="s">
        <v>71</v>
      </c>
      <c r="C27" s="12" t="s">
        <v>13</v>
      </c>
      <c r="D27" s="13">
        <v>59179</v>
      </c>
      <c r="E27" s="14">
        <v>0</v>
      </c>
      <c r="F27" s="14">
        <f t="shared" si="0"/>
        <v>59179</v>
      </c>
      <c r="G27" s="15">
        <v>379678.23209613562</v>
      </c>
      <c r="H27" s="16">
        <f t="shared" si="1"/>
        <v>15.586619141498664</v>
      </c>
      <c r="I27" s="17">
        <f t="shared" si="1"/>
        <v>0</v>
      </c>
      <c r="J27" s="18">
        <f t="shared" si="2"/>
        <v>15.586619141498664</v>
      </c>
    </row>
    <row r="28" spans="2:24" x14ac:dyDescent="0.3">
      <c r="B28" s="4" t="s">
        <v>81</v>
      </c>
      <c r="C28" s="12" t="s">
        <v>9</v>
      </c>
      <c r="D28" s="13">
        <v>33131.833333333343</v>
      </c>
      <c r="E28" s="14">
        <v>0</v>
      </c>
      <c r="F28" s="14">
        <f t="shared" si="0"/>
        <v>33131.833333333343</v>
      </c>
      <c r="G28" s="15">
        <v>179469.99858319759</v>
      </c>
      <c r="H28" s="16">
        <f t="shared" si="1"/>
        <v>18.460931406300922</v>
      </c>
      <c r="I28" s="17">
        <f t="shared" si="1"/>
        <v>0</v>
      </c>
      <c r="J28" s="18">
        <f t="shared" si="2"/>
        <v>18.460931406300922</v>
      </c>
    </row>
    <row r="29" spans="2:24" x14ac:dyDescent="0.3">
      <c r="B29" s="4" t="s">
        <v>69</v>
      </c>
      <c r="C29" s="12" t="s">
        <v>84</v>
      </c>
      <c r="D29" s="13">
        <v>29795</v>
      </c>
      <c r="E29" s="14">
        <v>0</v>
      </c>
      <c r="F29" s="14">
        <f t="shared" si="0"/>
        <v>29795</v>
      </c>
      <c r="G29" s="15">
        <v>152406.64979070425</v>
      </c>
      <c r="H29" s="16">
        <f t="shared" si="1"/>
        <v>19.549671907962438</v>
      </c>
      <c r="I29" s="17">
        <f t="shared" si="1"/>
        <v>0</v>
      </c>
      <c r="J29" s="18">
        <f t="shared" si="2"/>
        <v>19.549671907962438</v>
      </c>
    </row>
    <row r="30" spans="2:24" x14ac:dyDescent="0.3">
      <c r="B30" s="4" t="s">
        <v>63</v>
      </c>
      <c r="C30" s="12" t="s">
        <v>12</v>
      </c>
      <c r="D30" s="13">
        <v>374762</v>
      </c>
      <c r="E30" s="14">
        <v>0</v>
      </c>
      <c r="F30" s="14">
        <f t="shared" si="0"/>
        <v>374762</v>
      </c>
      <c r="G30" s="15">
        <v>1670000</v>
      </c>
      <c r="H30" s="16">
        <f t="shared" si="1"/>
        <v>22.440838323353294</v>
      </c>
      <c r="I30" s="17">
        <f t="shared" si="1"/>
        <v>0</v>
      </c>
      <c r="J30" s="18">
        <f t="shared" si="2"/>
        <v>22.440838323353294</v>
      </c>
    </row>
    <row r="31" spans="2:24" x14ac:dyDescent="0.3">
      <c r="B31" s="4" t="s">
        <v>77</v>
      </c>
      <c r="C31" s="12" t="s">
        <v>10</v>
      </c>
      <c r="D31" s="13">
        <v>153268</v>
      </c>
      <c r="E31" s="14">
        <v>0</v>
      </c>
      <c r="F31" s="14">
        <f t="shared" si="0"/>
        <v>153268</v>
      </c>
      <c r="G31" s="15">
        <v>659245.78267335892</v>
      </c>
      <c r="H31" s="16">
        <f t="shared" si="1"/>
        <v>23.248992110115744</v>
      </c>
      <c r="I31" s="17">
        <f t="shared" si="1"/>
        <v>0</v>
      </c>
      <c r="J31" s="18">
        <f t="shared" si="2"/>
        <v>23.248992110115744</v>
      </c>
      <c r="X31" s="33"/>
    </row>
    <row r="32" spans="2:24" x14ac:dyDescent="0.3">
      <c r="C32" s="12" t="s">
        <v>33</v>
      </c>
      <c r="D32" s="13">
        <v>920</v>
      </c>
      <c r="E32" s="14">
        <v>1407</v>
      </c>
      <c r="F32" s="14">
        <f t="shared" si="0"/>
        <v>2327</v>
      </c>
      <c r="G32" s="15">
        <v>9055.9999644756317</v>
      </c>
      <c r="H32" s="16">
        <f t="shared" si="1"/>
        <v>10.159010640557909</v>
      </c>
      <c r="I32" s="17">
        <f t="shared" si="1"/>
        <v>15.536660838331501</v>
      </c>
      <c r="J32" s="18">
        <f t="shared" si="2"/>
        <v>25.695671478889409</v>
      </c>
      <c r="X32" s="33"/>
    </row>
    <row r="33" spans="2:24" x14ac:dyDescent="0.3">
      <c r="B33" s="4" t="s">
        <v>59</v>
      </c>
      <c r="C33" s="12" t="s">
        <v>86</v>
      </c>
      <c r="D33" s="13">
        <v>13893</v>
      </c>
      <c r="E33" s="14">
        <v>0</v>
      </c>
      <c r="F33" s="14">
        <f t="shared" si="0"/>
        <v>13893</v>
      </c>
      <c r="G33" s="15">
        <v>54000</v>
      </c>
      <c r="H33" s="16">
        <f t="shared" si="1"/>
        <v>25.727777777777778</v>
      </c>
      <c r="I33" s="17">
        <f t="shared" si="1"/>
        <v>0</v>
      </c>
      <c r="J33" s="18">
        <f t="shared" si="2"/>
        <v>25.727777777777778</v>
      </c>
      <c r="X33" s="33"/>
    </row>
    <row r="34" spans="2:24" x14ac:dyDescent="0.3">
      <c r="B34" s="4" t="s">
        <v>80</v>
      </c>
      <c r="C34" s="12" t="s">
        <v>22</v>
      </c>
      <c r="D34" s="13">
        <v>201866.08507500001</v>
      </c>
      <c r="E34" s="14">
        <v>0</v>
      </c>
      <c r="F34" s="14">
        <f t="shared" si="0"/>
        <v>201866.08507500001</v>
      </c>
      <c r="G34" s="15">
        <v>628189.99933451414</v>
      </c>
      <c r="H34" s="16">
        <f t="shared" si="1"/>
        <v>32.134558857805914</v>
      </c>
      <c r="I34" s="17">
        <f t="shared" si="1"/>
        <v>0</v>
      </c>
      <c r="J34" s="18">
        <f t="shared" si="2"/>
        <v>32.134558857805914</v>
      </c>
    </row>
    <row r="35" spans="2:24" x14ac:dyDescent="0.3">
      <c r="B35" s="4" t="s">
        <v>75</v>
      </c>
      <c r="C35" s="19" t="s">
        <v>18</v>
      </c>
      <c r="D35" s="13">
        <v>2263205.0794629902</v>
      </c>
      <c r="E35" s="14">
        <v>0</v>
      </c>
      <c r="F35" s="14">
        <f t="shared" si="0"/>
        <v>2263205.0794629902</v>
      </c>
      <c r="G35" s="15">
        <v>6314000</v>
      </c>
      <c r="H35" s="16">
        <f t="shared" si="1"/>
        <v>35.844236291780014</v>
      </c>
      <c r="I35" s="17">
        <f t="shared" si="1"/>
        <v>0</v>
      </c>
      <c r="J35" s="18">
        <f t="shared" si="2"/>
        <v>35.844236291780014</v>
      </c>
    </row>
    <row r="36" spans="2:24" x14ac:dyDescent="0.3">
      <c r="B36" s="4" t="s">
        <v>72</v>
      </c>
      <c r="C36" s="12" t="s">
        <v>11</v>
      </c>
      <c r="D36" s="13">
        <v>39512</v>
      </c>
      <c r="E36" s="14">
        <v>24439</v>
      </c>
      <c r="F36" s="14">
        <f t="shared" si="0"/>
        <v>63951</v>
      </c>
      <c r="G36" s="15">
        <v>172129.99886088073</v>
      </c>
      <c r="H36" s="16">
        <f t="shared" si="1"/>
        <v>22.954743659723412</v>
      </c>
      <c r="I36" s="17">
        <f t="shared" si="1"/>
        <v>14.197989985320419</v>
      </c>
      <c r="J36" s="18">
        <f t="shared" si="2"/>
        <v>37.152733645043831</v>
      </c>
    </row>
    <row r="37" spans="2:24" x14ac:dyDescent="0.3">
      <c r="B37" s="4" t="s">
        <v>76</v>
      </c>
      <c r="C37" s="12" t="s">
        <v>14</v>
      </c>
      <c r="D37" s="13">
        <v>20457</v>
      </c>
      <c r="E37" s="14">
        <v>0</v>
      </c>
      <c r="F37" s="14">
        <f t="shared" si="0"/>
        <v>20457</v>
      </c>
      <c r="G37" s="15">
        <v>52786.002516746521</v>
      </c>
      <c r="H37" s="16">
        <f t="shared" si="1"/>
        <v>38.754592173389064</v>
      </c>
      <c r="I37" s="17">
        <f t="shared" si="1"/>
        <v>0</v>
      </c>
      <c r="J37" s="18">
        <f t="shared" si="2"/>
        <v>38.754592173389064</v>
      </c>
    </row>
    <row r="38" spans="2:24" x14ac:dyDescent="0.3">
      <c r="B38" s="4" t="s">
        <v>50</v>
      </c>
      <c r="C38" s="12" t="s">
        <v>24</v>
      </c>
      <c r="D38" s="13">
        <v>421457</v>
      </c>
      <c r="E38" s="14">
        <v>0</v>
      </c>
      <c r="F38" s="14">
        <f t="shared" si="0"/>
        <v>421457</v>
      </c>
      <c r="G38" s="15">
        <v>1073399.9929428101</v>
      </c>
      <c r="H38" s="16">
        <f t="shared" si="1"/>
        <v>39.263741640666744</v>
      </c>
      <c r="I38" s="17">
        <f t="shared" si="1"/>
        <v>0</v>
      </c>
      <c r="J38" s="18">
        <f t="shared" si="2"/>
        <v>39.263741640666744</v>
      </c>
    </row>
    <row r="39" spans="2:24" x14ac:dyDescent="0.3">
      <c r="B39" s="4" t="s">
        <v>64</v>
      </c>
      <c r="C39" s="12" t="s">
        <v>23</v>
      </c>
      <c r="D39" s="13">
        <v>476452.5</v>
      </c>
      <c r="E39" s="14">
        <v>0</v>
      </c>
      <c r="F39" s="14">
        <f t="shared" si="0"/>
        <v>476452.5</v>
      </c>
      <c r="G39" s="15">
        <v>1154499.9912977219</v>
      </c>
      <c r="H39" s="16">
        <f t="shared" si="1"/>
        <v>41.269164451395191</v>
      </c>
      <c r="I39" s="17">
        <f t="shared" si="1"/>
        <v>0</v>
      </c>
      <c r="J39" s="18">
        <f t="shared" si="2"/>
        <v>41.269164451395191</v>
      </c>
    </row>
    <row r="40" spans="2:24" x14ac:dyDescent="0.3">
      <c r="B40" s="4" t="s">
        <v>78</v>
      </c>
      <c r="C40" s="12" t="s">
        <v>17</v>
      </c>
      <c r="D40" s="13">
        <v>72743</v>
      </c>
      <c r="E40" s="14">
        <v>0</v>
      </c>
      <c r="F40" s="14">
        <f t="shared" si="0"/>
        <v>72743</v>
      </c>
      <c r="G40" s="15">
        <v>173330.38249611855</v>
      </c>
      <c r="H40" s="16">
        <f t="shared" si="1"/>
        <v>41.967829847504639</v>
      </c>
      <c r="I40" s="17">
        <f t="shared" si="1"/>
        <v>0</v>
      </c>
      <c r="J40" s="18">
        <f t="shared" si="2"/>
        <v>41.967829847504639</v>
      </c>
    </row>
    <row r="41" spans="2:24" x14ac:dyDescent="0.3">
      <c r="B41" s="4" t="s">
        <v>65</v>
      </c>
      <c r="C41" s="12" t="s">
        <v>87</v>
      </c>
      <c r="D41" s="13">
        <v>71032</v>
      </c>
      <c r="E41" s="14">
        <v>0</v>
      </c>
      <c r="F41" s="14">
        <f t="shared" si="0"/>
        <v>71032</v>
      </c>
      <c r="G41" s="15">
        <v>162610.00104248524</v>
      </c>
      <c r="H41" s="16">
        <f t="shared" si="1"/>
        <v>43.682430074790673</v>
      </c>
      <c r="I41" s="17">
        <f t="shared" si="1"/>
        <v>0</v>
      </c>
      <c r="J41" s="18">
        <f t="shared" si="2"/>
        <v>43.682430074790673</v>
      </c>
    </row>
    <row r="42" spans="2:24" x14ac:dyDescent="0.3">
      <c r="B42" s="4" t="s">
        <v>61</v>
      </c>
      <c r="C42" s="12" t="s">
        <v>20</v>
      </c>
      <c r="D42" s="13">
        <v>32283</v>
      </c>
      <c r="E42" s="14">
        <v>0</v>
      </c>
      <c r="F42" s="14">
        <f t="shared" si="0"/>
        <v>32283</v>
      </c>
      <c r="G42" s="15">
        <v>72801.463194191456</v>
      </c>
      <c r="H42" s="16">
        <f t="shared" si="1"/>
        <v>44.343888959879777</v>
      </c>
      <c r="I42" s="17">
        <f t="shared" si="1"/>
        <v>0</v>
      </c>
      <c r="J42" s="18">
        <f t="shared" si="2"/>
        <v>44.343888959879777</v>
      </c>
    </row>
    <row r="43" spans="2:24" x14ac:dyDescent="0.3">
      <c r="B43" s="4" t="s">
        <v>70</v>
      </c>
      <c r="C43" s="12" t="s">
        <v>29</v>
      </c>
      <c r="D43" s="13">
        <v>143884</v>
      </c>
      <c r="E43" s="14">
        <v>29767</v>
      </c>
      <c r="F43" s="14">
        <f t="shared" si="0"/>
        <v>173651</v>
      </c>
      <c r="G43" s="15">
        <v>365999.99733269215</v>
      </c>
      <c r="H43" s="16">
        <f t="shared" si="1"/>
        <v>39.312568592510175</v>
      </c>
      <c r="I43" s="17">
        <f t="shared" si="1"/>
        <v>8.1330601685611352</v>
      </c>
      <c r="J43" s="18">
        <f t="shared" si="2"/>
        <v>47.445628761071312</v>
      </c>
    </row>
    <row r="44" spans="2:24" x14ac:dyDescent="0.3">
      <c r="B44" s="4" t="s">
        <v>79</v>
      </c>
      <c r="C44" s="12" t="s">
        <v>19</v>
      </c>
      <c r="D44" s="13">
        <v>1336519.3095890412</v>
      </c>
      <c r="E44" s="14">
        <v>0</v>
      </c>
      <c r="F44" s="14">
        <f t="shared" si="0"/>
        <v>1336519.3095890412</v>
      </c>
      <c r="G44" s="15">
        <v>2755472.2202718258</v>
      </c>
      <c r="H44" s="16">
        <f t="shared" si="1"/>
        <v>48.504183774975395</v>
      </c>
      <c r="I44" s="17">
        <f t="shared" si="1"/>
        <v>0</v>
      </c>
      <c r="J44" s="18">
        <f t="shared" si="2"/>
        <v>48.504183774975395</v>
      </c>
    </row>
    <row r="45" spans="2:24" x14ac:dyDescent="0.3">
      <c r="B45" s="4" t="s">
        <v>48</v>
      </c>
      <c r="C45" s="12" t="s">
        <v>25</v>
      </c>
      <c r="D45" s="13">
        <v>8055</v>
      </c>
      <c r="E45" s="14">
        <v>0</v>
      </c>
      <c r="F45" s="14">
        <f t="shared" si="0"/>
        <v>8055</v>
      </c>
      <c r="G45" s="15">
        <v>16558.230077847838</v>
      </c>
      <c r="H45" s="16">
        <f t="shared" si="1"/>
        <v>48.646503654857725</v>
      </c>
      <c r="I45" s="17">
        <f t="shared" si="1"/>
        <v>0</v>
      </c>
      <c r="J45" s="18">
        <f t="shared" si="2"/>
        <v>48.646503654857725</v>
      </c>
    </row>
    <row r="46" spans="2:24" x14ac:dyDescent="0.3">
      <c r="B46" s="4" t="s">
        <v>54</v>
      </c>
      <c r="C46" s="12" t="s">
        <v>32</v>
      </c>
      <c r="D46" s="13">
        <v>53156</v>
      </c>
      <c r="E46" s="14">
        <v>0</v>
      </c>
      <c r="F46" s="14">
        <f t="shared" si="0"/>
        <v>53156</v>
      </c>
      <c r="G46" s="15">
        <v>106086.30742877722</v>
      </c>
      <c r="H46" s="16">
        <f t="shared" si="1"/>
        <v>50.106372149569964</v>
      </c>
      <c r="I46" s="17">
        <f t="shared" si="1"/>
        <v>0</v>
      </c>
      <c r="J46" s="18">
        <f t="shared" si="2"/>
        <v>50.106372149569964</v>
      </c>
    </row>
    <row r="47" spans="2:24" x14ac:dyDescent="0.3">
      <c r="B47" s="4" t="s">
        <v>51</v>
      </c>
      <c r="C47" s="12" t="s">
        <v>31</v>
      </c>
      <c r="D47" s="13">
        <v>118103</v>
      </c>
      <c r="E47" s="14">
        <v>0</v>
      </c>
      <c r="F47" s="14">
        <f t="shared" si="0"/>
        <v>118103</v>
      </c>
      <c r="G47" s="15">
        <v>231262.0000988245</v>
      </c>
      <c r="H47" s="16">
        <f t="shared" si="1"/>
        <v>51.068917482998245</v>
      </c>
      <c r="I47" s="17">
        <f t="shared" si="1"/>
        <v>0</v>
      </c>
      <c r="J47" s="18">
        <f t="shared" si="2"/>
        <v>51.068917482998245</v>
      </c>
    </row>
    <row r="48" spans="2:24" x14ac:dyDescent="0.3">
      <c r="B48" s="4" t="s">
        <v>68</v>
      </c>
      <c r="C48" s="12" t="s">
        <v>28</v>
      </c>
      <c r="D48" s="13">
        <v>751171.66666666663</v>
      </c>
      <c r="E48" s="14">
        <v>1053496.5</v>
      </c>
      <c r="F48" s="14">
        <f t="shared" si="0"/>
        <v>1804668.1666666665</v>
      </c>
      <c r="G48" s="15">
        <v>3479109.9927276373</v>
      </c>
      <c r="H48" s="16">
        <f t="shared" si="1"/>
        <v>21.590914579787253</v>
      </c>
      <c r="I48" s="17">
        <f t="shared" si="1"/>
        <v>30.280632178980184</v>
      </c>
      <c r="J48" s="18">
        <f t="shared" si="2"/>
        <v>51.871546758767437</v>
      </c>
    </row>
    <row r="49" spans="2:10" x14ac:dyDescent="0.3">
      <c r="B49" s="4" t="s">
        <v>55</v>
      </c>
      <c r="C49" s="12" t="s">
        <v>26</v>
      </c>
      <c r="D49" s="13">
        <v>13200</v>
      </c>
      <c r="E49" s="14">
        <v>6845.333333333333</v>
      </c>
      <c r="F49" s="14">
        <f t="shared" si="0"/>
        <v>20045.333333333332</v>
      </c>
      <c r="G49" s="15">
        <v>37693.000122904778</v>
      </c>
      <c r="H49" s="16">
        <f t="shared" si="1"/>
        <v>35.019764828904663</v>
      </c>
      <c r="I49" s="17">
        <f t="shared" si="1"/>
        <v>18.16075481127238</v>
      </c>
      <c r="J49" s="18">
        <f t="shared" si="2"/>
        <v>53.180519640177039</v>
      </c>
    </row>
    <row r="50" spans="2:10" x14ac:dyDescent="0.3">
      <c r="B50" s="4" t="s">
        <v>62</v>
      </c>
      <c r="C50" s="12" t="s">
        <v>16</v>
      </c>
      <c r="D50" s="13">
        <v>192052.25</v>
      </c>
      <c r="E50" s="14">
        <v>0</v>
      </c>
      <c r="F50" s="14">
        <f t="shared" si="0"/>
        <v>192052.25</v>
      </c>
      <c r="G50" s="15">
        <v>344599.99966621399</v>
      </c>
      <c r="H50" s="16">
        <f t="shared" si="1"/>
        <v>55.731935631464133</v>
      </c>
      <c r="I50" s="17">
        <f t="shared" si="1"/>
        <v>0</v>
      </c>
      <c r="J50" s="18">
        <f t="shared" si="2"/>
        <v>55.731935631464133</v>
      </c>
    </row>
    <row r="51" spans="2:10" x14ac:dyDescent="0.3">
      <c r="B51" s="4" t="s">
        <v>53</v>
      </c>
      <c r="C51" s="12" t="s">
        <v>21</v>
      </c>
      <c r="D51" s="13">
        <v>76792</v>
      </c>
      <c r="E51" s="14">
        <v>0</v>
      </c>
      <c r="F51" s="14">
        <f t="shared" si="0"/>
        <v>76792</v>
      </c>
      <c r="G51" s="15">
        <v>121621.99871242046</v>
      </c>
      <c r="H51" s="16">
        <f t="shared" si="1"/>
        <v>63.139893122113058</v>
      </c>
      <c r="I51" s="17">
        <f t="shared" si="1"/>
        <v>0</v>
      </c>
      <c r="J51" s="18">
        <f t="shared" si="2"/>
        <v>63.139893122113058</v>
      </c>
    </row>
    <row r="52" spans="2:10" x14ac:dyDescent="0.3">
      <c r="B52" s="4" t="s">
        <v>67</v>
      </c>
      <c r="C52" s="12" t="s">
        <v>15</v>
      </c>
      <c r="D52" s="13">
        <v>57854</v>
      </c>
      <c r="E52" s="14">
        <v>0</v>
      </c>
      <c r="F52" s="14">
        <f t="shared" si="0"/>
        <v>57854</v>
      </c>
      <c r="G52" s="15">
        <v>90040.505599230528</v>
      </c>
      <c r="H52" s="16">
        <f t="shared" si="1"/>
        <v>64.253304237881153</v>
      </c>
      <c r="I52" s="17">
        <f t="shared" si="1"/>
        <v>0</v>
      </c>
      <c r="J52" s="18">
        <f t="shared" si="2"/>
        <v>64.253304237881153</v>
      </c>
    </row>
    <row r="53" spans="2:10" x14ac:dyDescent="0.3">
      <c r="B53" s="4" t="s">
        <v>58</v>
      </c>
      <c r="C53" s="12" t="s">
        <v>27</v>
      </c>
      <c r="D53" s="13">
        <v>0</v>
      </c>
      <c r="E53" s="14">
        <v>78444</v>
      </c>
      <c r="F53" s="14">
        <f t="shared" si="0"/>
        <v>78444</v>
      </c>
      <c r="G53" s="15">
        <v>117099.99983757734</v>
      </c>
      <c r="H53" s="16">
        <f t="shared" si="1"/>
        <v>0</v>
      </c>
      <c r="I53" s="17">
        <f t="shared" si="1"/>
        <v>66.988898470371609</v>
      </c>
      <c r="J53" s="18">
        <f t="shared" si="2"/>
        <v>66.988898470371609</v>
      </c>
    </row>
    <row r="54" spans="2:10" x14ac:dyDescent="0.3">
      <c r="B54" s="4" t="s">
        <v>73</v>
      </c>
      <c r="C54" s="12" t="s">
        <v>34</v>
      </c>
      <c r="D54" s="13">
        <v>83065.5</v>
      </c>
      <c r="E54" s="14">
        <v>17645</v>
      </c>
      <c r="F54" s="14">
        <f t="shared" si="0"/>
        <v>100710.5</v>
      </c>
      <c r="G54" s="15">
        <v>143739.63415622711</v>
      </c>
      <c r="H54" s="16">
        <f t="shared" si="1"/>
        <v>57.788862819643839</v>
      </c>
      <c r="I54" s="17">
        <f t="shared" si="1"/>
        <v>12.275667809771992</v>
      </c>
      <c r="J54" s="18">
        <f t="shared" si="2"/>
        <v>70.064530629415827</v>
      </c>
    </row>
    <row r="55" spans="2:10" x14ac:dyDescent="0.3">
      <c r="B55" s="4" t="s">
        <v>49</v>
      </c>
      <c r="C55" s="12" t="s">
        <v>35</v>
      </c>
      <c r="D55" s="13">
        <v>263648.3</v>
      </c>
      <c r="E55" s="14">
        <v>0</v>
      </c>
      <c r="F55" s="14">
        <f t="shared" si="0"/>
        <v>263648.3</v>
      </c>
      <c r="G55" s="15">
        <v>350429.99911308289</v>
      </c>
      <c r="H55" s="16">
        <f t="shared" si="1"/>
        <v>75.235653530598938</v>
      </c>
      <c r="I55" s="17">
        <f t="shared" si="1"/>
        <v>0</v>
      </c>
      <c r="J55" s="18">
        <f t="shared" si="2"/>
        <v>75.235653530598938</v>
      </c>
    </row>
    <row r="56" spans="2:10" x14ac:dyDescent="0.3">
      <c r="B56" s="4" t="s">
        <v>66</v>
      </c>
      <c r="C56" s="12" t="s">
        <v>30</v>
      </c>
      <c r="D56" s="13">
        <v>60000</v>
      </c>
      <c r="E56" s="14">
        <v>1202017</v>
      </c>
      <c r="F56" s="14">
        <f t="shared" si="0"/>
        <v>1262017</v>
      </c>
      <c r="G56" s="15">
        <v>1393540.0059223175</v>
      </c>
      <c r="H56" s="16">
        <f t="shared" si="1"/>
        <v>4.3055814504793402</v>
      </c>
      <c r="I56" s="17">
        <f t="shared" si="1"/>
        <v>86.256368306013755</v>
      </c>
      <c r="J56" s="18">
        <f t="shared" si="2"/>
        <v>90.561949756493092</v>
      </c>
    </row>
    <row r="57" spans="2:10" x14ac:dyDescent="0.3">
      <c r="B57" s="4" t="s">
        <v>47</v>
      </c>
      <c r="C57" s="12" t="s">
        <v>38</v>
      </c>
      <c r="D57" s="13">
        <v>338777</v>
      </c>
      <c r="E57" s="14">
        <v>0</v>
      </c>
      <c r="F57" s="14">
        <f t="shared" si="0"/>
        <v>338777</v>
      </c>
      <c r="G57" s="15">
        <v>300737.99715936184</v>
      </c>
      <c r="H57" s="16">
        <f t="shared" si="1"/>
        <v>112.64855229466771</v>
      </c>
      <c r="I57" s="17">
        <f t="shared" si="1"/>
        <v>0</v>
      </c>
      <c r="J57" s="18">
        <f t="shared" si="2"/>
        <v>112.64855229466771</v>
      </c>
    </row>
    <row r="58" spans="2:10" x14ac:dyDescent="0.3">
      <c r="B58" s="4" t="s">
        <v>45</v>
      </c>
      <c r="C58" s="12" t="s">
        <v>37</v>
      </c>
      <c r="D58" s="13">
        <v>2655251.583333333</v>
      </c>
      <c r="E58" s="14">
        <v>400766</v>
      </c>
      <c r="F58" s="14">
        <f t="shared" si="0"/>
        <v>3056017.583333333</v>
      </c>
      <c r="G58" s="15">
        <v>2701000</v>
      </c>
      <c r="H58" s="16">
        <f t="shared" si="1"/>
        <v>98.306241515488082</v>
      </c>
      <c r="I58" s="17">
        <f t="shared" si="1"/>
        <v>14.837689744539059</v>
      </c>
      <c r="J58" s="18">
        <f t="shared" si="2"/>
        <v>113.14393126002714</v>
      </c>
    </row>
    <row r="59" spans="2:10" x14ac:dyDescent="0.3">
      <c r="B59" s="4" t="s">
        <v>57</v>
      </c>
      <c r="C59" s="12" t="s">
        <v>36</v>
      </c>
      <c r="D59" s="13">
        <v>0</v>
      </c>
      <c r="E59" s="14">
        <v>821542</v>
      </c>
      <c r="F59" s="14">
        <f t="shared" si="0"/>
        <v>821542</v>
      </c>
      <c r="G59" s="15">
        <v>704230.00782728195</v>
      </c>
      <c r="H59" s="16">
        <f t="shared" si="1"/>
        <v>0</v>
      </c>
      <c r="I59" s="17">
        <f t="shared" si="1"/>
        <v>116.65819275930227</v>
      </c>
      <c r="J59" s="18">
        <f t="shared" si="2"/>
        <v>116.65819275930227</v>
      </c>
    </row>
    <row r="60" spans="2:10" x14ac:dyDescent="0.3">
      <c r="B60" s="4" t="s">
        <v>46</v>
      </c>
      <c r="C60" s="12" t="s">
        <v>39</v>
      </c>
      <c r="D60" s="13">
        <v>130760</v>
      </c>
      <c r="E60" s="14">
        <v>143602</v>
      </c>
      <c r="F60" s="14">
        <f t="shared" si="0"/>
        <v>274362</v>
      </c>
      <c r="G60" s="15">
        <v>220069.99967247248</v>
      </c>
      <c r="H60" s="16">
        <f t="shared" si="1"/>
        <v>59.417458169949796</v>
      </c>
      <c r="I60" s="17">
        <f t="shared" si="1"/>
        <v>65.25287418263332</v>
      </c>
      <c r="J60" s="18">
        <f t="shared" si="2"/>
        <v>124.67033235258312</v>
      </c>
    </row>
    <row r="61" spans="2:10" x14ac:dyDescent="0.3">
      <c r="B61" s="4" t="s">
        <v>60</v>
      </c>
      <c r="C61" s="12" t="s">
        <v>40</v>
      </c>
      <c r="D61" s="13">
        <v>34189</v>
      </c>
      <c r="E61" s="14">
        <v>155133</v>
      </c>
      <c r="F61" s="14">
        <f t="shared" si="0"/>
        <v>189322</v>
      </c>
      <c r="G61" s="15">
        <v>129309.50129032135</v>
      </c>
      <c r="H61" s="16">
        <f t="shared" si="1"/>
        <v>26.439665808655473</v>
      </c>
      <c r="I61" s="17">
        <f t="shared" si="1"/>
        <v>119.97030260885518</v>
      </c>
      <c r="J61" s="18">
        <f t="shared" si="2"/>
        <v>146.40996841751064</v>
      </c>
    </row>
    <row r="62" spans="2:10" x14ac:dyDescent="0.3">
      <c r="B62" s="4" t="s">
        <v>56</v>
      </c>
      <c r="C62" s="19" t="s">
        <v>41</v>
      </c>
      <c r="D62" s="13">
        <v>144129</v>
      </c>
      <c r="E62" s="14">
        <v>189780</v>
      </c>
      <c r="F62" s="14">
        <f t="shared" si="0"/>
        <v>333909</v>
      </c>
      <c r="G62" s="15">
        <v>201825.00117272139</v>
      </c>
      <c r="H62" s="16">
        <f t="shared" si="1"/>
        <v>71.412857258776739</v>
      </c>
      <c r="I62" s="17">
        <f t="shared" si="1"/>
        <v>94.031957833403752</v>
      </c>
      <c r="J62" s="18">
        <f t="shared" si="2"/>
        <v>165.44481509218048</v>
      </c>
    </row>
    <row r="63" spans="2:10" x14ac:dyDescent="0.3">
      <c r="B63" s="4" t="s">
        <v>52</v>
      </c>
      <c r="C63" s="20" t="s">
        <v>42</v>
      </c>
      <c r="D63" s="21">
        <v>772439</v>
      </c>
      <c r="E63" s="22">
        <v>3092540</v>
      </c>
      <c r="F63" s="22">
        <f t="shared" si="0"/>
        <v>3864979</v>
      </c>
      <c r="G63" s="23">
        <v>1467824.5583772659</v>
      </c>
      <c r="H63" s="24">
        <f t="shared" si="1"/>
        <v>52.624749708095884</v>
      </c>
      <c r="I63" s="25">
        <f t="shared" si="1"/>
        <v>210.68866727634784</v>
      </c>
      <c r="J63" s="26">
        <f t="shared" si="2"/>
        <v>263.31341698444373</v>
      </c>
    </row>
    <row r="65" spans="2:10" ht="130.5" customHeight="1" x14ac:dyDescent="0.3">
      <c r="C65" s="39" t="s">
        <v>88</v>
      </c>
      <c r="D65" s="39"/>
      <c r="E65" s="39"/>
      <c r="F65" s="39"/>
      <c r="G65" s="39"/>
      <c r="H65" s="39"/>
      <c r="I65" s="39"/>
      <c r="J65" s="39"/>
    </row>
    <row r="66" spans="2:10" ht="52" customHeight="1" x14ac:dyDescent="0.3">
      <c r="C66" s="40" t="s">
        <v>85</v>
      </c>
      <c r="D66" s="40"/>
      <c r="E66" s="40"/>
      <c r="F66" s="40"/>
      <c r="G66" s="40"/>
      <c r="H66" s="40"/>
      <c r="I66" s="40"/>
      <c r="J66" s="40"/>
    </row>
    <row r="67" spans="2:10" x14ac:dyDescent="0.3">
      <c r="C67" s="27"/>
    </row>
    <row r="69" spans="2:10" x14ac:dyDescent="0.3">
      <c r="B69" s="1"/>
      <c r="C69" s="1"/>
      <c r="D69" s="1"/>
      <c r="E69" s="1"/>
      <c r="F69" s="1"/>
      <c r="G69" s="1"/>
      <c r="H69" s="2"/>
    </row>
    <row r="70" spans="2:10" x14ac:dyDescent="0.3">
      <c r="B70" s="1"/>
      <c r="C70" s="1"/>
      <c r="D70" s="1"/>
      <c r="E70" s="1"/>
      <c r="F70" s="1"/>
      <c r="G70" s="1"/>
      <c r="H70" s="2"/>
    </row>
    <row r="71" spans="2:10" x14ac:dyDescent="0.3">
      <c r="B71" s="1"/>
      <c r="C71" s="1"/>
      <c r="D71" s="1"/>
      <c r="E71" s="1"/>
      <c r="F71" s="1"/>
      <c r="G71" s="1"/>
      <c r="H71" s="2"/>
    </row>
    <row r="72" spans="2:10" x14ac:dyDescent="0.3">
      <c r="B72" s="1"/>
      <c r="C72" s="1"/>
      <c r="D72" s="1"/>
      <c r="E72" s="1"/>
      <c r="F72" s="1"/>
      <c r="G72" s="1"/>
      <c r="H72" s="2"/>
    </row>
    <row r="73" spans="2:10" x14ac:dyDescent="0.3">
      <c r="B73" s="1"/>
      <c r="C73" s="1"/>
      <c r="D73" s="1"/>
      <c r="E73" s="1"/>
      <c r="F73" s="1"/>
      <c r="G73" s="1"/>
      <c r="H73" s="2"/>
    </row>
    <row r="74" spans="2:10" x14ac:dyDescent="0.3">
      <c r="B74" s="1"/>
      <c r="C74" s="1"/>
      <c r="D74" s="1"/>
      <c r="E74" s="1"/>
      <c r="F74" s="1"/>
      <c r="G74" s="1"/>
      <c r="H74" s="2"/>
    </row>
    <row r="75" spans="2:10" x14ac:dyDescent="0.3">
      <c r="B75" s="1"/>
      <c r="C75" s="1"/>
      <c r="D75" s="1"/>
      <c r="E75" s="1"/>
      <c r="F75" s="1"/>
      <c r="G75" s="1"/>
      <c r="H75" s="2"/>
    </row>
    <row r="76" spans="2:10" x14ac:dyDescent="0.3">
      <c r="B76" s="1"/>
      <c r="C76" s="1"/>
      <c r="D76" s="1"/>
      <c r="E76" s="1"/>
      <c r="F76" s="1"/>
      <c r="G76" s="1"/>
      <c r="H76" s="2"/>
    </row>
    <row r="77" spans="2:10" x14ac:dyDescent="0.3">
      <c r="B77" s="1"/>
      <c r="C77" s="1"/>
      <c r="D77" s="1"/>
      <c r="E77" s="1"/>
      <c r="F77" s="1"/>
      <c r="G77" s="1"/>
      <c r="H77" s="2"/>
    </row>
    <row r="78" spans="2:10" x14ac:dyDescent="0.3">
      <c r="B78" s="1"/>
      <c r="C78" s="1"/>
      <c r="D78" s="1"/>
      <c r="E78" s="1"/>
      <c r="F78" s="1"/>
      <c r="G78" s="1"/>
      <c r="H78" s="2"/>
    </row>
    <row r="79" spans="2:10" x14ac:dyDescent="0.3">
      <c r="B79" s="1"/>
      <c r="C79" s="1"/>
      <c r="D79" s="1"/>
      <c r="E79" s="1"/>
      <c r="F79" s="1"/>
      <c r="G79" s="1"/>
      <c r="H79" s="2"/>
    </row>
    <row r="80" spans="2:10" x14ac:dyDescent="0.3">
      <c r="B80" s="1"/>
      <c r="C80" s="1"/>
      <c r="D80" s="1"/>
      <c r="E80" s="1"/>
      <c r="F80" s="1"/>
      <c r="G80" s="1"/>
      <c r="H80" s="2"/>
    </row>
    <row r="81" spans="2:8" x14ac:dyDescent="0.3">
      <c r="B81" s="1"/>
      <c r="C81" s="1"/>
      <c r="D81" s="1"/>
      <c r="E81" s="1"/>
      <c r="F81" s="1"/>
      <c r="G81" s="1"/>
      <c r="H81" s="2"/>
    </row>
    <row r="82" spans="2:8" x14ac:dyDescent="0.3">
      <c r="B82" s="1"/>
      <c r="C82" s="1"/>
      <c r="D82" s="1"/>
      <c r="E82" s="1"/>
      <c r="F82" s="1"/>
      <c r="G82" s="1"/>
      <c r="H82" s="2"/>
    </row>
    <row r="83" spans="2:8" x14ac:dyDescent="0.3">
      <c r="B83" s="1"/>
      <c r="C83" s="1"/>
      <c r="D83" s="1"/>
      <c r="E83" s="1"/>
      <c r="F83" s="1"/>
      <c r="G83" s="1"/>
      <c r="H83" s="2"/>
    </row>
    <row r="84" spans="2:8" x14ac:dyDescent="0.3">
      <c r="B84" s="1"/>
      <c r="C84" s="1"/>
      <c r="D84" s="1"/>
      <c r="E84" s="1"/>
      <c r="F84" s="1"/>
      <c r="G84" s="1"/>
      <c r="H84" s="2"/>
    </row>
    <row r="85" spans="2:8" x14ac:dyDescent="0.3">
      <c r="B85" s="1"/>
      <c r="C85" s="1"/>
      <c r="D85" s="1"/>
      <c r="E85" s="1"/>
      <c r="F85" s="1"/>
      <c r="G85" s="1"/>
      <c r="H85" s="2"/>
    </row>
    <row r="86" spans="2:8" x14ac:dyDescent="0.3">
      <c r="B86" s="1"/>
      <c r="C86" s="1"/>
      <c r="D86" s="1"/>
      <c r="E86" s="1"/>
      <c r="F86" s="1"/>
      <c r="G86" s="1"/>
      <c r="H86" s="2"/>
    </row>
    <row r="87" spans="2:8" x14ac:dyDescent="0.3">
      <c r="B87" s="1"/>
      <c r="C87" s="1"/>
      <c r="D87" s="1"/>
      <c r="E87" s="1"/>
      <c r="F87" s="1"/>
      <c r="G87" s="1"/>
      <c r="H87" s="2"/>
    </row>
    <row r="88" spans="2:8" x14ac:dyDescent="0.3">
      <c r="B88" s="1"/>
      <c r="C88" s="1"/>
      <c r="D88" s="1"/>
      <c r="E88" s="1"/>
      <c r="F88" s="1"/>
      <c r="G88" s="1"/>
      <c r="H88" s="2"/>
    </row>
    <row r="89" spans="2:8" x14ac:dyDescent="0.3">
      <c r="B89" s="1"/>
      <c r="C89" s="1"/>
      <c r="D89" s="1"/>
      <c r="E89" s="1"/>
      <c r="F89" s="1"/>
      <c r="G89" s="1"/>
      <c r="H89" s="2"/>
    </row>
    <row r="90" spans="2:8" x14ac:dyDescent="0.3">
      <c r="B90" s="1"/>
      <c r="C90" s="1"/>
      <c r="D90" s="1"/>
      <c r="E90" s="1"/>
      <c r="F90" s="1"/>
      <c r="G90" s="1"/>
      <c r="H90" s="2"/>
    </row>
    <row r="91" spans="2:8" x14ac:dyDescent="0.3">
      <c r="B91" s="1"/>
      <c r="C91" s="1"/>
      <c r="D91" s="1"/>
      <c r="E91" s="1"/>
      <c r="F91" s="1"/>
      <c r="G91" s="1"/>
      <c r="H91" s="2"/>
    </row>
    <row r="109" spans="2:8" x14ac:dyDescent="0.3">
      <c r="B109" s="1"/>
      <c r="C109" s="1"/>
      <c r="D109" s="1"/>
      <c r="E109" s="1"/>
      <c r="F109" s="1"/>
      <c r="G109" s="1"/>
      <c r="H109" s="2"/>
    </row>
    <row r="110" spans="2:8" x14ac:dyDescent="0.3">
      <c r="B110" s="1"/>
      <c r="C110" s="1"/>
      <c r="D110" s="1"/>
      <c r="E110" s="1"/>
      <c r="F110" s="1"/>
      <c r="G110" s="1"/>
      <c r="H110" s="2"/>
    </row>
    <row r="111" spans="2:8" x14ac:dyDescent="0.3">
      <c r="B111" s="1"/>
      <c r="C111" s="1"/>
      <c r="D111" s="1"/>
      <c r="E111" s="1"/>
      <c r="F111" s="1"/>
      <c r="G111" s="1"/>
      <c r="H111" s="2"/>
    </row>
    <row r="112" spans="2:8" x14ac:dyDescent="0.3">
      <c r="B112" s="1"/>
      <c r="C112" s="1"/>
      <c r="D112" s="1"/>
      <c r="E112" s="1"/>
      <c r="F112" s="1"/>
      <c r="G112" s="1"/>
      <c r="H112" s="2"/>
    </row>
    <row r="113" spans="2:8" x14ac:dyDescent="0.3">
      <c r="B113" s="1"/>
      <c r="C113" s="1"/>
      <c r="D113" s="1"/>
      <c r="E113" s="1"/>
      <c r="F113" s="1"/>
      <c r="G113" s="1"/>
      <c r="H113" s="2"/>
    </row>
    <row r="114" spans="2:8" x14ac:dyDescent="0.3">
      <c r="B114" s="1"/>
      <c r="C114" s="1"/>
      <c r="D114" s="1"/>
      <c r="E114" s="1"/>
      <c r="F114" s="1"/>
      <c r="G114" s="1"/>
      <c r="H114" s="2"/>
    </row>
    <row r="115" spans="2:8" x14ac:dyDescent="0.3">
      <c r="B115" s="1"/>
      <c r="C115" s="1"/>
      <c r="D115" s="1"/>
      <c r="E115" s="1"/>
      <c r="F115" s="1"/>
      <c r="G115" s="1"/>
      <c r="H115" s="2"/>
    </row>
    <row r="116" spans="2:8" x14ac:dyDescent="0.3">
      <c r="B116" s="1"/>
      <c r="C116" s="1"/>
      <c r="D116" s="1"/>
      <c r="E116" s="1"/>
      <c r="F116" s="1"/>
      <c r="G116" s="1"/>
      <c r="H116" s="2"/>
    </row>
    <row r="117" spans="2:8" x14ac:dyDescent="0.3">
      <c r="B117" s="1"/>
      <c r="C117" s="1"/>
      <c r="D117" s="1"/>
      <c r="E117" s="1"/>
      <c r="F117" s="1"/>
      <c r="G117" s="1"/>
      <c r="H117" s="2"/>
    </row>
    <row r="118" spans="2:8" x14ac:dyDescent="0.3">
      <c r="B118" s="1"/>
      <c r="C118" s="1"/>
      <c r="D118" s="1"/>
      <c r="E118" s="1"/>
      <c r="F118" s="1"/>
      <c r="G118" s="1"/>
      <c r="H118" s="2"/>
    </row>
    <row r="119" spans="2:8" x14ac:dyDescent="0.3">
      <c r="B119" s="1"/>
      <c r="C119" s="1"/>
      <c r="D119" s="1"/>
      <c r="E119" s="1"/>
      <c r="F119" s="1"/>
      <c r="G119" s="1"/>
      <c r="H119" s="2"/>
    </row>
    <row r="120" spans="2:8" x14ac:dyDescent="0.3">
      <c r="B120" s="1"/>
      <c r="C120" s="1"/>
      <c r="D120" s="1"/>
      <c r="E120" s="1"/>
      <c r="F120" s="1"/>
      <c r="G120" s="1"/>
      <c r="H120" s="2"/>
    </row>
    <row r="121" spans="2:8" x14ac:dyDescent="0.3">
      <c r="B121" s="1"/>
      <c r="C121" s="1"/>
      <c r="D121" s="1"/>
      <c r="E121" s="1"/>
      <c r="F121" s="1"/>
      <c r="G121" s="1"/>
      <c r="H121" s="2"/>
    </row>
    <row r="122" spans="2:8" x14ac:dyDescent="0.3">
      <c r="B122" s="1"/>
      <c r="C122" s="1"/>
      <c r="D122" s="1"/>
      <c r="E122" s="1"/>
      <c r="F122" s="1"/>
      <c r="G122" s="1"/>
      <c r="H122" s="2"/>
    </row>
    <row r="123" spans="2:8" x14ac:dyDescent="0.3">
      <c r="B123" s="1"/>
      <c r="C123" s="1"/>
      <c r="D123" s="1"/>
      <c r="E123" s="1"/>
      <c r="F123" s="1"/>
      <c r="G123" s="1"/>
      <c r="H123" s="2"/>
    </row>
  </sheetData>
  <mergeCells count="5">
    <mergeCell ref="C1:I1"/>
    <mergeCell ref="D24:G24"/>
    <mergeCell ref="H24:J24"/>
    <mergeCell ref="C65:J65"/>
    <mergeCell ref="C66:J6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124"/>
  <sheetViews>
    <sheetView showGridLines="0" tabSelected="1" zoomScaleNormal="100" workbookViewId="0"/>
  </sheetViews>
  <sheetFormatPr defaultColWidth="8.7265625" defaultRowHeight="14" x14ac:dyDescent="0.3"/>
  <cols>
    <col min="1" max="1" width="8.7265625" style="4"/>
    <col min="2" max="2" width="9.1796875" style="4" hidden="1" customWidth="1"/>
    <col min="3" max="3" width="14" style="4" customWidth="1"/>
    <col min="4" max="6" width="8.7265625" style="4" bestFit="1" customWidth="1"/>
    <col min="7" max="7" width="15" style="4" customWidth="1"/>
    <col min="8" max="9" width="12.81640625" style="3" bestFit="1" customWidth="1"/>
    <col min="10" max="10" width="6.54296875" style="3" bestFit="1" customWidth="1"/>
    <col min="11" max="11" width="2.7265625" style="4" customWidth="1"/>
    <col min="12" max="31" width="8.7265625" style="4"/>
    <col min="32" max="32" width="3.54296875" style="4" customWidth="1"/>
    <col min="33" max="16384" width="8.7265625" style="4"/>
  </cols>
  <sheetData>
    <row r="1" spans="3:32" x14ac:dyDescent="0.3">
      <c r="C1" s="35" t="s">
        <v>90</v>
      </c>
      <c r="D1" s="35"/>
      <c r="E1" s="35"/>
      <c r="F1" s="35"/>
      <c r="G1" s="35"/>
      <c r="H1" s="35"/>
      <c r="I1" s="35"/>
    </row>
    <row r="2" spans="3:32" x14ac:dyDescent="0.3">
      <c r="C2" s="28"/>
      <c r="D2" s="28"/>
      <c r="E2" s="28"/>
      <c r="F2" s="28"/>
      <c r="G2" s="28"/>
      <c r="H2" s="29"/>
      <c r="I2" s="29"/>
      <c r="J2" s="29"/>
      <c r="K2" s="28"/>
      <c r="L2" s="1"/>
      <c r="M2" s="1"/>
      <c r="N2" s="1"/>
      <c r="O2" s="1"/>
      <c r="P2" s="1"/>
      <c r="Q2" s="1"/>
      <c r="R2" s="1"/>
    </row>
    <row r="3" spans="3:32" ht="14.5" x14ac:dyDescent="0.35">
      <c r="C3" s="28"/>
      <c r="D3" s="28"/>
      <c r="E3" s="28"/>
      <c r="F3" s="28"/>
      <c r="G3" s="28"/>
      <c r="H3" s="29"/>
      <c r="I3" s="29"/>
      <c r="J3" s="29"/>
      <c r="K3" s="28"/>
      <c r="L3" s="1"/>
      <c r="M3" s="1"/>
      <c r="N3" s="1"/>
      <c r="O3" s="1"/>
      <c r="P3" s="1"/>
      <c r="Q3" s="1"/>
      <c r="R3" s="1"/>
      <c r="Y3" s="34"/>
      <c r="Z3" s="34"/>
      <c r="AA3" s="34"/>
      <c r="AB3" s="34"/>
      <c r="AC3" s="34"/>
      <c r="AD3" s="34"/>
      <c r="AE3" s="34"/>
      <c r="AF3" s="34"/>
    </row>
    <row r="4" spans="3:32" ht="14.5" x14ac:dyDescent="0.35">
      <c r="C4" s="28"/>
      <c r="D4" s="28"/>
      <c r="E4" s="28"/>
      <c r="F4" s="28"/>
      <c r="G4" s="28"/>
      <c r="H4" s="29"/>
      <c r="I4" s="29"/>
      <c r="J4" s="29"/>
      <c r="K4" s="28"/>
      <c r="L4" s="1"/>
      <c r="M4" s="1"/>
      <c r="N4" s="1"/>
      <c r="O4" s="1"/>
      <c r="P4" s="1"/>
      <c r="Q4" s="1"/>
      <c r="R4" s="1"/>
      <c r="Y4" s="34"/>
      <c r="Z4" s="34"/>
      <c r="AA4" s="34"/>
      <c r="AB4" s="34"/>
      <c r="AC4" s="34"/>
      <c r="AD4" s="34"/>
      <c r="AE4" s="34"/>
      <c r="AF4" s="34"/>
    </row>
    <row r="5" spans="3:32" ht="14.5" x14ac:dyDescent="0.35">
      <c r="C5" s="28"/>
      <c r="D5" s="28"/>
      <c r="E5" s="28"/>
      <c r="F5" s="28"/>
      <c r="G5" s="28"/>
      <c r="H5" s="29"/>
      <c r="I5" s="29"/>
      <c r="J5" s="29"/>
      <c r="K5" s="28"/>
      <c r="L5" s="1"/>
      <c r="M5" s="1"/>
      <c r="N5" s="1"/>
      <c r="O5" s="1"/>
      <c r="P5" s="1"/>
      <c r="Q5" s="1"/>
      <c r="R5" s="1"/>
      <c r="Y5" s="34"/>
      <c r="Z5" s="34"/>
      <c r="AA5" s="34"/>
      <c r="AB5" s="34"/>
      <c r="AC5" s="34"/>
      <c r="AD5" s="34"/>
      <c r="AE5" s="34"/>
      <c r="AF5" s="34"/>
    </row>
    <row r="6" spans="3:32" ht="14.5" x14ac:dyDescent="0.35">
      <c r="C6" s="28"/>
      <c r="D6" s="28"/>
      <c r="E6" s="28"/>
      <c r="F6" s="28"/>
      <c r="G6" s="28"/>
      <c r="H6" s="29"/>
      <c r="I6" s="29"/>
      <c r="J6" s="29"/>
      <c r="K6" s="28"/>
      <c r="L6" s="1"/>
      <c r="M6" s="1"/>
      <c r="N6" s="1"/>
      <c r="O6" s="1"/>
      <c r="P6" s="1"/>
      <c r="Q6" s="1"/>
      <c r="R6" s="1"/>
      <c r="Y6" s="34"/>
      <c r="Z6" s="34"/>
      <c r="AA6" s="34"/>
      <c r="AB6" s="34"/>
      <c r="AC6" s="34"/>
      <c r="AD6" s="34"/>
      <c r="AE6" s="34"/>
      <c r="AF6" s="34"/>
    </row>
    <row r="7" spans="3:32" ht="14.5" x14ac:dyDescent="0.35">
      <c r="C7" s="28"/>
      <c r="D7" s="28"/>
      <c r="E7" s="28"/>
      <c r="F7" s="28"/>
      <c r="G7" s="28"/>
      <c r="H7" s="29"/>
      <c r="I7" s="29"/>
      <c r="J7" s="29"/>
      <c r="K7" s="28"/>
      <c r="L7" s="1"/>
      <c r="M7" s="1"/>
      <c r="N7" s="1"/>
      <c r="O7" s="1"/>
      <c r="P7" s="1"/>
      <c r="Q7" s="1"/>
      <c r="R7" s="1"/>
      <c r="Y7" s="34"/>
      <c r="Z7" s="34"/>
      <c r="AA7" s="34"/>
      <c r="AB7" s="34"/>
      <c r="AC7" s="34"/>
      <c r="AD7" s="34"/>
      <c r="AE7" s="34"/>
      <c r="AF7" s="34"/>
    </row>
    <row r="8" spans="3:32" ht="14.5" x14ac:dyDescent="0.35">
      <c r="C8" s="28"/>
      <c r="D8" s="28"/>
      <c r="E8" s="28"/>
      <c r="F8" s="28"/>
      <c r="G8" s="28"/>
      <c r="H8" s="29"/>
      <c r="I8" s="29"/>
      <c r="J8" s="29"/>
      <c r="K8" s="28"/>
      <c r="L8" s="1"/>
      <c r="M8" s="1"/>
      <c r="N8" s="1"/>
      <c r="O8" s="1"/>
      <c r="P8" s="1"/>
      <c r="Q8" s="1"/>
      <c r="R8" s="1"/>
      <c r="Y8" s="34"/>
      <c r="Z8" s="34"/>
      <c r="AA8" s="34"/>
      <c r="AB8" s="34"/>
      <c r="AC8" s="34"/>
      <c r="AD8" s="34"/>
      <c r="AE8" s="34"/>
      <c r="AF8" s="34"/>
    </row>
    <row r="9" spans="3:32" ht="14.5" x14ac:dyDescent="0.35">
      <c r="C9" s="28"/>
      <c r="D9" s="28"/>
      <c r="E9" s="28"/>
      <c r="F9" s="28"/>
      <c r="G9" s="28"/>
      <c r="H9" s="29"/>
      <c r="I9" s="29"/>
      <c r="J9" s="29"/>
      <c r="K9" s="28"/>
      <c r="L9" s="1"/>
      <c r="M9" s="1"/>
      <c r="N9" s="1"/>
      <c r="O9" s="1"/>
      <c r="P9" s="1"/>
      <c r="Q9" s="1"/>
      <c r="R9" s="1"/>
      <c r="Y9" s="34"/>
      <c r="Z9" s="34"/>
      <c r="AA9" s="34"/>
      <c r="AB9" s="34"/>
      <c r="AC9" s="34"/>
      <c r="AD9" s="34"/>
      <c r="AE9" s="34"/>
      <c r="AF9" s="34"/>
    </row>
    <row r="10" spans="3:32" ht="14.5" x14ac:dyDescent="0.35">
      <c r="C10" s="28"/>
      <c r="D10" s="28"/>
      <c r="E10" s="28"/>
      <c r="F10" s="28"/>
      <c r="G10" s="28"/>
      <c r="H10" s="29"/>
      <c r="I10" s="29"/>
      <c r="J10" s="29"/>
      <c r="K10" s="28"/>
      <c r="L10" s="1"/>
      <c r="M10" s="1"/>
      <c r="N10" s="1"/>
      <c r="O10" s="1"/>
      <c r="P10" s="1"/>
      <c r="Q10" s="1"/>
      <c r="R10" s="1"/>
      <c r="Y10" s="34"/>
      <c r="Z10" s="34"/>
      <c r="AA10" s="34"/>
      <c r="AB10" s="34"/>
      <c r="AC10" s="34"/>
      <c r="AD10" s="34"/>
      <c r="AE10" s="34"/>
      <c r="AF10" s="34"/>
    </row>
    <row r="11" spans="3:32" ht="14.5" x14ac:dyDescent="0.35">
      <c r="C11" s="28"/>
      <c r="D11" s="28"/>
      <c r="E11" s="28"/>
      <c r="F11" s="28"/>
      <c r="G11" s="28"/>
      <c r="H11" s="29"/>
      <c r="I11" s="29"/>
      <c r="J11" s="29"/>
      <c r="K11" s="28"/>
      <c r="L11" s="1"/>
      <c r="M11" s="1"/>
      <c r="N11" s="1"/>
      <c r="O11" s="1"/>
      <c r="P11" s="1"/>
      <c r="Q11" s="1"/>
      <c r="R11" s="1"/>
      <c r="Y11" s="34"/>
      <c r="Z11" s="34"/>
      <c r="AA11" s="34"/>
      <c r="AB11" s="34"/>
      <c r="AC11" s="34"/>
      <c r="AD11" s="34"/>
      <c r="AE11" s="34"/>
      <c r="AF11" s="34"/>
    </row>
    <row r="12" spans="3:32" ht="14.5" x14ac:dyDescent="0.35">
      <c r="C12" s="28"/>
      <c r="D12" s="28"/>
      <c r="E12" s="28"/>
      <c r="F12" s="28"/>
      <c r="G12" s="28"/>
      <c r="H12" s="29"/>
      <c r="I12" s="29"/>
      <c r="J12" s="29"/>
      <c r="K12" s="28"/>
      <c r="L12" s="1"/>
      <c r="M12" s="1"/>
      <c r="N12" s="1"/>
      <c r="O12" s="1"/>
      <c r="P12" s="1"/>
      <c r="Q12" s="1"/>
      <c r="R12" s="1"/>
      <c r="Y12" s="34"/>
      <c r="Z12" s="34"/>
      <c r="AA12" s="34"/>
      <c r="AB12" s="34"/>
      <c r="AC12" s="34"/>
      <c r="AD12" s="34"/>
      <c r="AE12" s="34"/>
      <c r="AF12" s="34"/>
    </row>
    <row r="13" spans="3:32" ht="14.5" x14ac:dyDescent="0.35">
      <c r="C13" s="28"/>
      <c r="D13" s="28"/>
      <c r="E13" s="28"/>
      <c r="F13" s="28"/>
      <c r="G13" s="28"/>
      <c r="H13" s="29"/>
      <c r="I13" s="29"/>
      <c r="J13" s="29"/>
      <c r="K13" s="28"/>
      <c r="L13" s="1"/>
      <c r="M13" s="1"/>
      <c r="N13" s="1"/>
      <c r="O13" s="1"/>
      <c r="P13" s="1"/>
      <c r="Q13" s="1"/>
      <c r="R13" s="1"/>
      <c r="Y13" s="34"/>
      <c r="Z13" s="34"/>
      <c r="AA13" s="34"/>
      <c r="AB13" s="34"/>
      <c r="AC13" s="34"/>
      <c r="AD13" s="34"/>
      <c r="AE13" s="34"/>
      <c r="AF13" s="34"/>
    </row>
    <row r="14" spans="3:32" ht="14.5" x14ac:dyDescent="0.35">
      <c r="C14" s="28"/>
      <c r="D14" s="28"/>
      <c r="E14" s="28"/>
      <c r="F14" s="28"/>
      <c r="G14" s="28"/>
      <c r="H14" s="29"/>
      <c r="I14" s="29"/>
      <c r="J14" s="29"/>
      <c r="K14" s="28"/>
      <c r="L14" s="1"/>
      <c r="M14" s="1"/>
      <c r="N14" s="1"/>
      <c r="O14" s="1"/>
      <c r="P14" s="1"/>
      <c r="Q14" s="1"/>
      <c r="R14" s="1"/>
      <c r="Y14" s="34"/>
      <c r="Z14" s="34"/>
      <c r="AA14" s="34"/>
      <c r="AB14" s="34"/>
      <c r="AC14" s="34"/>
      <c r="AD14" s="34"/>
      <c r="AE14" s="34"/>
      <c r="AF14" s="34"/>
    </row>
    <row r="15" spans="3:32" ht="14.5" x14ac:dyDescent="0.35">
      <c r="C15" s="28"/>
      <c r="D15" s="28"/>
      <c r="E15" s="28"/>
      <c r="F15" s="28"/>
      <c r="G15" s="28"/>
      <c r="H15" s="29"/>
      <c r="I15" s="29"/>
      <c r="J15" s="29"/>
      <c r="K15" s="28"/>
      <c r="L15" s="1"/>
      <c r="M15" s="1"/>
      <c r="N15" s="1"/>
      <c r="O15" s="1"/>
      <c r="P15" s="1"/>
      <c r="Q15" s="1"/>
      <c r="R15" s="1"/>
      <c r="Y15" s="34"/>
      <c r="Z15" s="34"/>
      <c r="AA15" s="34"/>
      <c r="AB15" s="34"/>
      <c r="AC15" s="34"/>
      <c r="AD15" s="34"/>
      <c r="AE15" s="34"/>
      <c r="AF15" s="34"/>
    </row>
    <row r="16" spans="3:32" ht="14.5" x14ac:dyDescent="0.35">
      <c r="C16" s="28"/>
      <c r="D16" s="28"/>
      <c r="E16" s="28"/>
      <c r="F16" s="28"/>
      <c r="G16" s="28"/>
      <c r="H16" s="29"/>
      <c r="I16" s="29"/>
      <c r="J16" s="29"/>
      <c r="K16" s="28"/>
      <c r="L16" s="1"/>
      <c r="M16" s="1"/>
      <c r="N16" s="1"/>
      <c r="O16" s="1"/>
      <c r="P16" s="1"/>
      <c r="Q16" s="1"/>
      <c r="R16" s="1"/>
      <c r="Y16" s="34"/>
      <c r="Z16" s="34"/>
      <c r="AA16" s="34"/>
      <c r="AB16" s="34"/>
      <c r="AC16" s="34"/>
      <c r="AD16" s="34"/>
      <c r="AE16" s="34"/>
      <c r="AF16" s="34"/>
    </row>
    <row r="17" spans="2:32" ht="14.5" x14ac:dyDescent="0.35">
      <c r="C17" s="30"/>
      <c r="D17" s="28"/>
      <c r="E17" s="28"/>
      <c r="F17" s="28"/>
      <c r="G17" s="28"/>
      <c r="H17" s="29"/>
      <c r="I17" s="29"/>
      <c r="J17" s="31"/>
      <c r="K17" s="30"/>
      <c r="Y17" s="34"/>
      <c r="Z17" s="34"/>
      <c r="AA17" s="34"/>
      <c r="AB17" s="34"/>
      <c r="AC17" s="34"/>
      <c r="AD17" s="34"/>
      <c r="AE17" s="34"/>
      <c r="AF17" s="34"/>
    </row>
    <row r="18" spans="2:32" ht="14.5" x14ac:dyDescent="0.35">
      <c r="C18" s="28"/>
      <c r="D18" s="28"/>
      <c r="E18" s="28"/>
      <c r="F18" s="28"/>
      <c r="G18" s="28"/>
      <c r="H18" s="29"/>
      <c r="I18" s="29"/>
      <c r="J18" s="31"/>
      <c r="K18" s="30"/>
      <c r="Y18" s="34"/>
      <c r="Z18" s="34"/>
      <c r="AA18" s="34"/>
      <c r="AB18" s="34"/>
      <c r="AC18" s="34"/>
      <c r="AD18" s="34"/>
      <c r="AE18" s="34"/>
      <c r="AF18" s="34"/>
    </row>
    <row r="19" spans="2:32" ht="14.5" x14ac:dyDescent="0.35">
      <c r="C19" s="32" t="s">
        <v>44</v>
      </c>
      <c r="D19" s="30"/>
      <c r="E19" s="30"/>
      <c r="F19" s="30"/>
      <c r="G19" s="30"/>
      <c r="H19" s="31"/>
      <c r="I19" s="31"/>
      <c r="J19" s="31"/>
      <c r="K19" s="30"/>
      <c r="Y19" s="34"/>
      <c r="Z19" s="34"/>
      <c r="AA19" s="34"/>
      <c r="AB19" s="34"/>
      <c r="AC19" s="34"/>
      <c r="AD19" s="34"/>
      <c r="AE19" s="34"/>
      <c r="AF19" s="34"/>
    </row>
    <row r="20" spans="2:32" ht="6" customHeight="1" x14ac:dyDescent="0.3"/>
    <row r="21" spans="2:32" ht="6" customHeight="1" x14ac:dyDescent="0.3"/>
    <row r="22" spans="2:32" ht="6" customHeight="1" x14ac:dyDescent="0.3"/>
    <row r="23" spans="2:32" x14ac:dyDescent="0.3">
      <c r="C23" s="4" t="s">
        <v>83</v>
      </c>
    </row>
    <row r="24" spans="2:32" x14ac:dyDescent="0.3">
      <c r="D24" s="36" t="s">
        <v>43</v>
      </c>
      <c r="E24" s="37"/>
      <c r="F24" s="37"/>
      <c r="G24" s="38"/>
      <c r="H24" s="36" t="s">
        <v>0</v>
      </c>
      <c r="I24" s="37"/>
      <c r="J24" s="38"/>
    </row>
    <row r="25" spans="2:32" s="5" customFormat="1" ht="24" thickBot="1" x14ac:dyDescent="0.35">
      <c r="C25" s="6" t="s">
        <v>1</v>
      </c>
      <c r="D25" s="7" t="s">
        <v>2</v>
      </c>
      <c r="E25" s="6" t="s">
        <v>3</v>
      </c>
      <c r="F25" s="6" t="s">
        <v>4</v>
      </c>
      <c r="G25" s="8" t="s">
        <v>5</v>
      </c>
      <c r="H25" s="9" t="s">
        <v>6</v>
      </c>
      <c r="I25" s="10" t="s">
        <v>7</v>
      </c>
      <c r="J25" s="11" t="s">
        <v>4</v>
      </c>
      <c r="K25" s="4"/>
      <c r="L25" s="4"/>
      <c r="M25" s="4"/>
      <c r="N25" s="4"/>
      <c r="O25" s="4"/>
      <c r="P25" s="4"/>
      <c r="Q25" s="4"/>
      <c r="R25" s="4"/>
      <c r="S25" s="4"/>
      <c r="T25" s="4"/>
      <c r="U25" s="4"/>
      <c r="V25" s="4"/>
      <c r="W25" s="4"/>
    </row>
    <row r="26" spans="2:32" ht="14.5" thickTop="1" x14ac:dyDescent="0.3">
      <c r="B26" s="4" t="s">
        <v>74</v>
      </c>
      <c r="C26" s="12" t="s">
        <v>92</v>
      </c>
      <c r="D26" s="13">
        <v>91011</v>
      </c>
      <c r="E26" s="14">
        <v>0</v>
      </c>
      <c r="F26" s="14">
        <f t="shared" ref="F26:F34" si="0">SUM(D26:E26)</f>
        <v>91011</v>
      </c>
      <c r="G26" s="15">
        <v>3536000</v>
      </c>
      <c r="H26" s="16">
        <f t="shared" ref="H26:H34" si="1">D26/$G26*100</f>
        <v>2.5738404977375566</v>
      </c>
      <c r="I26" s="17">
        <f t="shared" ref="I26:I34" si="2">E26/$G26*100</f>
        <v>0</v>
      </c>
      <c r="J26" s="18">
        <f t="shared" ref="J26:J64" si="3">SUM(H26,I26)</f>
        <v>2.5738404977375566</v>
      </c>
    </row>
    <row r="27" spans="2:32" x14ac:dyDescent="0.3">
      <c r="B27" s="4" t="s">
        <v>71</v>
      </c>
      <c r="C27" s="12" t="s">
        <v>13</v>
      </c>
      <c r="D27" s="13">
        <v>59179</v>
      </c>
      <c r="E27" s="14">
        <v>0</v>
      </c>
      <c r="F27" s="14">
        <f t="shared" si="0"/>
        <v>59179</v>
      </c>
      <c r="G27" s="15">
        <v>379678.23209613562</v>
      </c>
      <c r="H27" s="16">
        <f t="shared" si="1"/>
        <v>15.586619141498664</v>
      </c>
      <c r="I27" s="17">
        <f t="shared" si="2"/>
        <v>0</v>
      </c>
      <c r="J27" s="18">
        <f t="shared" si="3"/>
        <v>15.586619141498664</v>
      </c>
    </row>
    <row r="28" spans="2:32" x14ac:dyDescent="0.3">
      <c r="B28" s="4" t="s">
        <v>81</v>
      </c>
      <c r="C28" s="12" t="s">
        <v>9</v>
      </c>
      <c r="D28" s="13">
        <v>33131.833333333343</v>
      </c>
      <c r="E28" s="14">
        <v>0</v>
      </c>
      <c r="F28" s="14">
        <f t="shared" si="0"/>
        <v>33131.833333333343</v>
      </c>
      <c r="G28" s="15">
        <v>179469.99858319759</v>
      </c>
      <c r="H28" s="16">
        <f t="shared" si="1"/>
        <v>18.460931406300922</v>
      </c>
      <c r="I28" s="17">
        <f t="shared" si="2"/>
        <v>0</v>
      </c>
      <c r="J28" s="18">
        <f t="shared" si="3"/>
        <v>18.460931406300922</v>
      </c>
    </row>
    <row r="29" spans="2:32" x14ac:dyDescent="0.3">
      <c r="B29" s="4" t="s">
        <v>69</v>
      </c>
      <c r="C29" s="12" t="s">
        <v>84</v>
      </c>
      <c r="D29" s="13">
        <v>29795</v>
      </c>
      <c r="E29" s="14">
        <v>0</v>
      </c>
      <c r="F29" s="14">
        <f t="shared" si="0"/>
        <v>29795</v>
      </c>
      <c r="G29" s="15">
        <v>152406.64979070425</v>
      </c>
      <c r="H29" s="16">
        <f t="shared" si="1"/>
        <v>19.549671907962438</v>
      </c>
      <c r="I29" s="17">
        <f t="shared" si="2"/>
        <v>0</v>
      </c>
      <c r="J29" s="18">
        <f t="shared" si="3"/>
        <v>19.549671907962438</v>
      </c>
    </row>
    <row r="30" spans="2:32" x14ac:dyDescent="0.3">
      <c r="B30" s="4" t="s">
        <v>63</v>
      </c>
      <c r="C30" s="12" t="s">
        <v>12</v>
      </c>
      <c r="D30" s="13">
        <v>374762</v>
      </c>
      <c r="E30" s="14">
        <v>0</v>
      </c>
      <c r="F30" s="14">
        <f t="shared" si="0"/>
        <v>374762</v>
      </c>
      <c r="G30" s="15">
        <v>1670000</v>
      </c>
      <c r="H30" s="16">
        <f t="shared" si="1"/>
        <v>22.440838323353294</v>
      </c>
      <c r="I30" s="17">
        <f t="shared" si="2"/>
        <v>0</v>
      </c>
      <c r="J30" s="18">
        <f t="shared" si="3"/>
        <v>22.440838323353294</v>
      </c>
    </row>
    <row r="31" spans="2:32" x14ac:dyDescent="0.3">
      <c r="B31" s="4" t="s">
        <v>77</v>
      </c>
      <c r="C31" s="12" t="s">
        <v>10</v>
      </c>
      <c r="D31" s="13">
        <v>153268</v>
      </c>
      <c r="E31" s="14">
        <v>0</v>
      </c>
      <c r="F31" s="14">
        <f t="shared" si="0"/>
        <v>153268</v>
      </c>
      <c r="G31" s="15">
        <v>659245.78267335892</v>
      </c>
      <c r="H31" s="16">
        <f t="shared" si="1"/>
        <v>23.248992110115744</v>
      </c>
      <c r="I31" s="17">
        <f t="shared" si="2"/>
        <v>0</v>
      </c>
      <c r="J31" s="18">
        <f t="shared" si="3"/>
        <v>23.248992110115744</v>
      </c>
      <c r="X31" s="33"/>
    </row>
    <row r="32" spans="2:32" x14ac:dyDescent="0.3">
      <c r="C32" s="12" t="s">
        <v>33</v>
      </c>
      <c r="D32" s="13">
        <v>920</v>
      </c>
      <c r="E32" s="14">
        <v>1407</v>
      </c>
      <c r="F32" s="14">
        <f t="shared" si="0"/>
        <v>2327</v>
      </c>
      <c r="G32" s="15">
        <v>9055.9999644756317</v>
      </c>
      <c r="H32" s="16">
        <f t="shared" si="1"/>
        <v>10.159010640557909</v>
      </c>
      <c r="I32" s="17">
        <f t="shared" si="2"/>
        <v>15.536660838331501</v>
      </c>
      <c r="J32" s="18">
        <f t="shared" si="3"/>
        <v>25.695671478889409</v>
      </c>
      <c r="X32" s="33"/>
    </row>
    <row r="33" spans="2:24" x14ac:dyDescent="0.3">
      <c r="B33" s="4" t="s">
        <v>59</v>
      </c>
      <c r="C33" s="12" t="s">
        <v>86</v>
      </c>
      <c r="D33" s="13">
        <v>13893</v>
      </c>
      <c r="E33" s="14">
        <v>0</v>
      </c>
      <c r="F33" s="14">
        <f t="shared" si="0"/>
        <v>13893</v>
      </c>
      <c r="G33" s="15">
        <v>54000</v>
      </c>
      <c r="H33" s="16">
        <f t="shared" si="1"/>
        <v>25.727777777777778</v>
      </c>
      <c r="I33" s="17">
        <f t="shared" si="2"/>
        <v>0</v>
      </c>
      <c r="J33" s="18">
        <f t="shared" si="3"/>
        <v>25.727777777777778</v>
      </c>
      <c r="X33" s="33"/>
    </row>
    <row r="34" spans="2:24" x14ac:dyDescent="0.3">
      <c r="C34" s="19" t="s">
        <v>18</v>
      </c>
      <c r="D34" s="13">
        <v>1791000.7115384615</v>
      </c>
      <c r="E34" s="14">
        <v>0</v>
      </c>
      <c r="F34" s="14">
        <f t="shared" si="0"/>
        <v>1791000.7115384615</v>
      </c>
      <c r="G34" s="15">
        <v>6314000</v>
      </c>
      <c r="H34" s="16">
        <f t="shared" si="1"/>
        <v>28.365548171340855</v>
      </c>
      <c r="I34" s="17">
        <f t="shared" si="2"/>
        <v>0</v>
      </c>
      <c r="J34" s="18">
        <f t="shared" si="3"/>
        <v>28.365548171340855</v>
      </c>
      <c r="X34" s="33"/>
    </row>
    <row r="35" spans="2:24" x14ac:dyDescent="0.3">
      <c r="B35" s="4" t="s">
        <v>75</v>
      </c>
      <c r="C35" s="12" t="s">
        <v>22</v>
      </c>
      <c r="D35" s="13">
        <v>201866.08507500001</v>
      </c>
      <c r="E35" s="14">
        <v>0</v>
      </c>
      <c r="F35" s="14">
        <f>SUM(D35:E35)</f>
        <v>201866.08507500001</v>
      </c>
      <c r="G35" s="15">
        <v>628189.99933451414</v>
      </c>
      <c r="H35" s="16">
        <f>D35/$G35*100</f>
        <v>32.134558857805914</v>
      </c>
      <c r="I35" s="17">
        <f>E35/$G35*100</f>
        <v>0</v>
      </c>
      <c r="J35" s="18">
        <f>SUM(H35,I35)</f>
        <v>32.134558857805914</v>
      </c>
    </row>
    <row r="36" spans="2:24" x14ac:dyDescent="0.3">
      <c r="B36" s="4" t="s">
        <v>80</v>
      </c>
      <c r="C36" s="12" t="s">
        <v>89</v>
      </c>
      <c r="D36" s="13">
        <v>237464</v>
      </c>
      <c r="E36" s="14">
        <v>59739</v>
      </c>
      <c r="F36" s="14">
        <v>297203</v>
      </c>
      <c r="G36" s="15">
        <v>915007.1047693491</v>
      </c>
      <c r="H36" s="16">
        <v>25.952148214177949</v>
      </c>
      <c r="I36" s="17">
        <v>6.5288017643380751</v>
      </c>
      <c r="J36" s="18">
        <f t="shared" si="3"/>
        <v>32.480949978516023</v>
      </c>
    </row>
    <row r="37" spans="2:24" x14ac:dyDescent="0.3">
      <c r="B37" s="4" t="s">
        <v>72</v>
      </c>
      <c r="C37" s="12" t="s">
        <v>11</v>
      </c>
      <c r="D37" s="13">
        <v>39512</v>
      </c>
      <c r="E37" s="14">
        <v>24439</v>
      </c>
      <c r="F37" s="14">
        <f t="shared" ref="F37:F64" si="4">SUM(D37:E37)</f>
        <v>63951</v>
      </c>
      <c r="G37" s="15">
        <v>172129.99886088073</v>
      </c>
      <c r="H37" s="16">
        <f t="shared" ref="H37:H64" si="5">D37/$G37*100</f>
        <v>22.954743659723412</v>
      </c>
      <c r="I37" s="17">
        <f t="shared" ref="I37:I64" si="6">E37/$G37*100</f>
        <v>14.197989985320419</v>
      </c>
      <c r="J37" s="18">
        <f t="shared" si="3"/>
        <v>37.152733645043831</v>
      </c>
    </row>
    <row r="38" spans="2:24" x14ac:dyDescent="0.3">
      <c r="B38" s="4" t="s">
        <v>76</v>
      </c>
      <c r="C38" s="12" t="s">
        <v>14</v>
      </c>
      <c r="D38" s="13">
        <v>20457</v>
      </c>
      <c r="E38" s="14">
        <v>0</v>
      </c>
      <c r="F38" s="14">
        <f t="shared" si="4"/>
        <v>20457</v>
      </c>
      <c r="G38" s="15">
        <v>52786.002516746521</v>
      </c>
      <c r="H38" s="16">
        <f t="shared" si="5"/>
        <v>38.754592173389064</v>
      </c>
      <c r="I38" s="17">
        <f t="shared" si="6"/>
        <v>0</v>
      </c>
      <c r="J38" s="18">
        <f t="shared" si="3"/>
        <v>38.754592173389064</v>
      </c>
    </row>
    <row r="39" spans="2:24" x14ac:dyDescent="0.3">
      <c r="B39" s="4" t="s">
        <v>50</v>
      </c>
      <c r="C39" s="12" t="s">
        <v>24</v>
      </c>
      <c r="D39" s="13">
        <v>421457</v>
      </c>
      <c r="E39" s="14">
        <v>0</v>
      </c>
      <c r="F39" s="14">
        <f t="shared" si="4"/>
        <v>421457</v>
      </c>
      <c r="G39" s="15">
        <v>1073399.9929428101</v>
      </c>
      <c r="H39" s="16">
        <f t="shared" si="5"/>
        <v>39.263741640666744</v>
      </c>
      <c r="I39" s="17">
        <f t="shared" si="6"/>
        <v>0</v>
      </c>
      <c r="J39" s="18">
        <f t="shared" si="3"/>
        <v>39.263741640666744</v>
      </c>
    </row>
    <row r="40" spans="2:24" x14ac:dyDescent="0.3">
      <c r="B40" s="4" t="s">
        <v>64</v>
      </c>
      <c r="C40" s="12" t="s">
        <v>23</v>
      </c>
      <c r="D40" s="13">
        <v>476452.5</v>
      </c>
      <c r="E40" s="14">
        <v>0</v>
      </c>
      <c r="F40" s="14">
        <f t="shared" si="4"/>
        <v>476452.5</v>
      </c>
      <c r="G40" s="15">
        <v>1154499.9912977219</v>
      </c>
      <c r="H40" s="16">
        <f t="shared" si="5"/>
        <v>41.269164451395191</v>
      </c>
      <c r="I40" s="17">
        <f t="shared" si="6"/>
        <v>0</v>
      </c>
      <c r="J40" s="18">
        <f t="shared" si="3"/>
        <v>41.269164451395191</v>
      </c>
    </row>
    <row r="41" spans="2:24" x14ac:dyDescent="0.3">
      <c r="B41" s="4" t="s">
        <v>78</v>
      </c>
      <c r="C41" s="12" t="s">
        <v>17</v>
      </c>
      <c r="D41" s="13">
        <v>72743</v>
      </c>
      <c r="E41" s="14">
        <v>0</v>
      </c>
      <c r="F41" s="14">
        <f t="shared" si="4"/>
        <v>72743</v>
      </c>
      <c r="G41" s="15">
        <v>173330.38249611855</v>
      </c>
      <c r="H41" s="16">
        <f t="shared" si="5"/>
        <v>41.967829847504639</v>
      </c>
      <c r="I41" s="17">
        <f t="shared" si="6"/>
        <v>0</v>
      </c>
      <c r="J41" s="18">
        <f t="shared" si="3"/>
        <v>41.967829847504639</v>
      </c>
    </row>
    <row r="42" spans="2:24" x14ac:dyDescent="0.3">
      <c r="B42" s="4" t="s">
        <v>65</v>
      </c>
      <c r="C42" s="12" t="s">
        <v>87</v>
      </c>
      <c r="D42" s="13">
        <v>71032</v>
      </c>
      <c r="E42" s="14">
        <v>0</v>
      </c>
      <c r="F42" s="14">
        <f t="shared" si="4"/>
        <v>71032</v>
      </c>
      <c r="G42" s="15">
        <v>162610.00104248524</v>
      </c>
      <c r="H42" s="16">
        <f t="shared" si="5"/>
        <v>43.682430074790673</v>
      </c>
      <c r="I42" s="17">
        <f t="shared" si="6"/>
        <v>0</v>
      </c>
      <c r="J42" s="18">
        <f t="shared" si="3"/>
        <v>43.682430074790673</v>
      </c>
    </row>
    <row r="43" spans="2:24" x14ac:dyDescent="0.3">
      <c r="B43" s="4" t="s">
        <v>61</v>
      </c>
      <c r="C43" s="12" t="s">
        <v>20</v>
      </c>
      <c r="D43" s="13">
        <v>32283</v>
      </c>
      <c r="E43" s="14">
        <v>0</v>
      </c>
      <c r="F43" s="14">
        <f t="shared" si="4"/>
        <v>32283</v>
      </c>
      <c r="G43" s="15">
        <v>72801.463194191456</v>
      </c>
      <c r="H43" s="16">
        <f t="shared" si="5"/>
        <v>44.343888959879777</v>
      </c>
      <c r="I43" s="17">
        <f t="shared" si="6"/>
        <v>0</v>
      </c>
      <c r="J43" s="18">
        <f t="shared" si="3"/>
        <v>44.343888959879777</v>
      </c>
    </row>
    <row r="44" spans="2:24" x14ac:dyDescent="0.3">
      <c r="B44" s="4" t="s">
        <v>70</v>
      </c>
      <c r="C44" s="12" t="s">
        <v>29</v>
      </c>
      <c r="D44" s="13">
        <v>143884</v>
      </c>
      <c r="E44" s="14">
        <v>29767</v>
      </c>
      <c r="F44" s="14">
        <f t="shared" si="4"/>
        <v>173651</v>
      </c>
      <c r="G44" s="15">
        <v>365999.99733269215</v>
      </c>
      <c r="H44" s="16">
        <f t="shared" si="5"/>
        <v>39.312568592510175</v>
      </c>
      <c r="I44" s="17">
        <f t="shared" si="6"/>
        <v>8.1330601685611352</v>
      </c>
      <c r="J44" s="18">
        <f t="shared" si="3"/>
        <v>47.445628761071312</v>
      </c>
    </row>
    <row r="45" spans="2:24" x14ac:dyDescent="0.3">
      <c r="B45" s="4" t="s">
        <v>79</v>
      </c>
      <c r="C45" s="12" t="s">
        <v>19</v>
      </c>
      <c r="D45" s="13">
        <v>1336519.3095890412</v>
      </c>
      <c r="E45" s="14">
        <v>0</v>
      </c>
      <c r="F45" s="14">
        <f t="shared" si="4"/>
        <v>1336519.3095890412</v>
      </c>
      <c r="G45" s="15">
        <v>2755472.2202718258</v>
      </c>
      <c r="H45" s="16">
        <f t="shared" si="5"/>
        <v>48.504183774975395</v>
      </c>
      <c r="I45" s="17">
        <f t="shared" si="6"/>
        <v>0</v>
      </c>
      <c r="J45" s="18">
        <f t="shared" si="3"/>
        <v>48.504183774975395</v>
      </c>
    </row>
    <row r="46" spans="2:24" x14ac:dyDescent="0.3">
      <c r="B46" s="4" t="s">
        <v>48</v>
      </c>
      <c r="C46" s="12" t="s">
        <v>25</v>
      </c>
      <c r="D46" s="13">
        <v>8055</v>
      </c>
      <c r="E46" s="14">
        <v>0</v>
      </c>
      <c r="F46" s="14">
        <f t="shared" si="4"/>
        <v>8055</v>
      </c>
      <c r="G46" s="15">
        <v>16558.230077847838</v>
      </c>
      <c r="H46" s="16">
        <f t="shared" si="5"/>
        <v>48.646503654857725</v>
      </c>
      <c r="I46" s="17">
        <f t="shared" si="6"/>
        <v>0</v>
      </c>
      <c r="J46" s="18">
        <f t="shared" si="3"/>
        <v>48.646503654857725</v>
      </c>
    </row>
    <row r="47" spans="2:24" x14ac:dyDescent="0.3">
      <c r="B47" s="4" t="s">
        <v>54</v>
      </c>
      <c r="C47" s="12" t="s">
        <v>32</v>
      </c>
      <c r="D47" s="13">
        <v>53156</v>
      </c>
      <c r="E47" s="14">
        <v>0</v>
      </c>
      <c r="F47" s="14">
        <f t="shared" si="4"/>
        <v>53156</v>
      </c>
      <c r="G47" s="15">
        <v>106086.30742877722</v>
      </c>
      <c r="H47" s="16">
        <f t="shared" si="5"/>
        <v>50.106372149569964</v>
      </c>
      <c r="I47" s="17">
        <f t="shared" si="6"/>
        <v>0</v>
      </c>
      <c r="J47" s="18">
        <f t="shared" si="3"/>
        <v>50.106372149569964</v>
      </c>
    </row>
    <row r="48" spans="2:24" x14ac:dyDescent="0.3">
      <c r="B48" s="4" t="s">
        <v>51</v>
      </c>
      <c r="C48" s="12" t="s">
        <v>28</v>
      </c>
      <c r="D48" s="13">
        <v>751171.66666666663</v>
      </c>
      <c r="E48" s="14">
        <v>1053496.5</v>
      </c>
      <c r="F48" s="14">
        <f t="shared" si="4"/>
        <v>1804668.1666666665</v>
      </c>
      <c r="G48" s="15">
        <v>3479109.9927276373</v>
      </c>
      <c r="H48" s="16">
        <f t="shared" si="5"/>
        <v>21.590914579787253</v>
      </c>
      <c r="I48" s="17">
        <f t="shared" si="6"/>
        <v>30.280632178980184</v>
      </c>
      <c r="J48" s="18">
        <f t="shared" si="3"/>
        <v>51.871546758767437</v>
      </c>
    </row>
    <row r="49" spans="2:10" x14ac:dyDescent="0.3">
      <c r="B49" s="4" t="s">
        <v>68</v>
      </c>
      <c r="C49" s="12" t="s">
        <v>26</v>
      </c>
      <c r="D49" s="13">
        <v>13200</v>
      </c>
      <c r="E49" s="14">
        <v>6845.333333333333</v>
      </c>
      <c r="F49" s="14">
        <f t="shared" si="4"/>
        <v>20045.333333333332</v>
      </c>
      <c r="G49" s="15">
        <v>37693.000122904778</v>
      </c>
      <c r="H49" s="16">
        <f t="shared" si="5"/>
        <v>35.019764828904663</v>
      </c>
      <c r="I49" s="17">
        <f t="shared" si="6"/>
        <v>18.16075481127238</v>
      </c>
      <c r="J49" s="18">
        <f t="shared" si="3"/>
        <v>53.180519640177039</v>
      </c>
    </row>
    <row r="50" spans="2:10" x14ac:dyDescent="0.3">
      <c r="B50" s="4" t="s">
        <v>55</v>
      </c>
      <c r="C50" s="12" t="s">
        <v>16</v>
      </c>
      <c r="D50" s="13">
        <v>192052.25</v>
      </c>
      <c r="E50" s="14">
        <v>0</v>
      </c>
      <c r="F50" s="14">
        <f t="shared" si="4"/>
        <v>192052.25</v>
      </c>
      <c r="G50" s="15">
        <v>344599.99966621399</v>
      </c>
      <c r="H50" s="16">
        <f t="shared" si="5"/>
        <v>55.731935631464133</v>
      </c>
      <c r="I50" s="17">
        <f t="shared" si="6"/>
        <v>0</v>
      </c>
      <c r="J50" s="18">
        <f t="shared" si="3"/>
        <v>55.731935631464133</v>
      </c>
    </row>
    <row r="51" spans="2:10" x14ac:dyDescent="0.3">
      <c r="B51" s="4" t="s">
        <v>62</v>
      </c>
      <c r="C51" s="12" t="s">
        <v>31</v>
      </c>
      <c r="D51" s="13">
        <v>132175</v>
      </c>
      <c r="E51" s="14">
        <v>0</v>
      </c>
      <c r="F51" s="14">
        <f t="shared" si="4"/>
        <v>132175</v>
      </c>
      <c r="G51" s="15">
        <v>231262.0000988245</v>
      </c>
      <c r="H51" s="16">
        <f t="shared" si="5"/>
        <v>57.153790913992808</v>
      </c>
      <c r="I51" s="17">
        <f t="shared" si="6"/>
        <v>0</v>
      </c>
      <c r="J51" s="18">
        <f t="shared" si="3"/>
        <v>57.153790913992808</v>
      </c>
    </row>
    <row r="52" spans="2:10" x14ac:dyDescent="0.3">
      <c r="B52" s="4" t="s">
        <v>53</v>
      </c>
      <c r="C52" s="12" t="s">
        <v>21</v>
      </c>
      <c r="D52" s="13">
        <v>76792</v>
      </c>
      <c r="E52" s="14">
        <v>0</v>
      </c>
      <c r="F52" s="14">
        <f t="shared" si="4"/>
        <v>76792</v>
      </c>
      <c r="G52" s="15">
        <v>121621.99871242046</v>
      </c>
      <c r="H52" s="16">
        <f t="shared" si="5"/>
        <v>63.139893122113058</v>
      </c>
      <c r="I52" s="17">
        <f t="shared" si="6"/>
        <v>0</v>
      </c>
      <c r="J52" s="18">
        <f t="shared" si="3"/>
        <v>63.139893122113058</v>
      </c>
    </row>
    <row r="53" spans="2:10" x14ac:dyDescent="0.3">
      <c r="B53" s="4" t="s">
        <v>67</v>
      </c>
      <c r="C53" s="12" t="s">
        <v>15</v>
      </c>
      <c r="D53" s="13">
        <v>57854</v>
      </c>
      <c r="E53" s="14">
        <v>0</v>
      </c>
      <c r="F53" s="14">
        <f t="shared" si="4"/>
        <v>57854</v>
      </c>
      <c r="G53" s="15">
        <v>90040.505599230528</v>
      </c>
      <c r="H53" s="16">
        <f t="shared" si="5"/>
        <v>64.253304237881153</v>
      </c>
      <c r="I53" s="17">
        <f t="shared" si="6"/>
        <v>0</v>
      </c>
      <c r="J53" s="18">
        <f t="shared" si="3"/>
        <v>64.253304237881153</v>
      </c>
    </row>
    <row r="54" spans="2:10" x14ac:dyDescent="0.3">
      <c r="B54" s="4" t="s">
        <v>58</v>
      </c>
      <c r="C54" s="12" t="s">
        <v>27</v>
      </c>
      <c r="D54" s="13">
        <v>0</v>
      </c>
      <c r="E54" s="14">
        <v>78444</v>
      </c>
      <c r="F54" s="14">
        <f t="shared" si="4"/>
        <v>78444</v>
      </c>
      <c r="G54" s="15">
        <v>117099.99983757734</v>
      </c>
      <c r="H54" s="16">
        <f t="shared" si="5"/>
        <v>0</v>
      </c>
      <c r="I54" s="17">
        <f t="shared" si="6"/>
        <v>66.988898470371609</v>
      </c>
      <c r="J54" s="18">
        <f t="shared" si="3"/>
        <v>66.988898470371609</v>
      </c>
    </row>
    <row r="55" spans="2:10" x14ac:dyDescent="0.3">
      <c r="B55" s="4" t="s">
        <v>73</v>
      </c>
      <c r="C55" s="12" t="s">
        <v>34</v>
      </c>
      <c r="D55" s="13">
        <v>83065.5</v>
      </c>
      <c r="E55" s="14">
        <v>17645</v>
      </c>
      <c r="F55" s="14">
        <f t="shared" si="4"/>
        <v>100710.5</v>
      </c>
      <c r="G55" s="15">
        <v>143739.63415622711</v>
      </c>
      <c r="H55" s="16">
        <f t="shared" si="5"/>
        <v>57.788862819643839</v>
      </c>
      <c r="I55" s="17">
        <f t="shared" si="6"/>
        <v>12.275667809771992</v>
      </c>
      <c r="J55" s="18">
        <f t="shared" si="3"/>
        <v>70.064530629415827</v>
      </c>
    </row>
    <row r="56" spans="2:10" x14ac:dyDescent="0.3">
      <c r="B56" s="4" t="s">
        <v>49</v>
      </c>
      <c r="C56" s="12" t="s">
        <v>35</v>
      </c>
      <c r="D56" s="13">
        <v>263648.3</v>
      </c>
      <c r="E56" s="14">
        <v>0</v>
      </c>
      <c r="F56" s="14">
        <f t="shared" si="4"/>
        <v>263648.3</v>
      </c>
      <c r="G56" s="15">
        <v>350429.99911308289</v>
      </c>
      <c r="H56" s="16">
        <f t="shared" si="5"/>
        <v>75.235653530598938</v>
      </c>
      <c r="I56" s="17">
        <f t="shared" si="6"/>
        <v>0</v>
      </c>
      <c r="J56" s="18">
        <f t="shared" si="3"/>
        <v>75.235653530598938</v>
      </c>
    </row>
    <row r="57" spans="2:10" x14ac:dyDescent="0.3">
      <c r="B57" s="4" t="s">
        <v>66</v>
      </c>
      <c r="C57" s="12" t="s">
        <v>30</v>
      </c>
      <c r="D57" s="13">
        <v>60000</v>
      </c>
      <c r="E57" s="14">
        <v>1202017</v>
      </c>
      <c r="F57" s="14">
        <f t="shared" si="4"/>
        <v>1262017</v>
      </c>
      <c r="G57" s="15">
        <v>1393540.0059223175</v>
      </c>
      <c r="H57" s="16">
        <f t="shared" si="5"/>
        <v>4.3055814504793402</v>
      </c>
      <c r="I57" s="17">
        <f t="shared" si="6"/>
        <v>86.256368306013755</v>
      </c>
      <c r="J57" s="18">
        <f t="shared" si="3"/>
        <v>90.561949756493092</v>
      </c>
    </row>
    <row r="58" spans="2:10" x14ac:dyDescent="0.3">
      <c r="B58" s="4" t="s">
        <v>47</v>
      </c>
      <c r="C58" s="12" t="s">
        <v>38</v>
      </c>
      <c r="D58" s="13">
        <v>338777</v>
      </c>
      <c r="E58" s="14">
        <v>0</v>
      </c>
      <c r="F58" s="14">
        <f t="shared" si="4"/>
        <v>338777</v>
      </c>
      <c r="G58" s="15">
        <v>300737.99715936184</v>
      </c>
      <c r="H58" s="16">
        <f t="shared" si="5"/>
        <v>112.64855229466771</v>
      </c>
      <c r="I58" s="17">
        <f t="shared" si="6"/>
        <v>0</v>
      </c>
      <c r="J58" s="18">
        <f t="shared" si="3"/>
        <v>112.64855229466771</v>
      </c>
    </row>
    <row r="59" spans="2:10" x14ac:dyDescent="0.3">
      <c r="B59" s="4" t="s">
        <v>45</v>
      </c>
      <c r="C59" s="12" t="s">
        <v>37</v>
      </c>
      <c r="D59" s="13">
        <v>2655251.583333333</v>
      </c>
      <c r="E59" s="14">
        <v>400766</v>
      </c>
      <c r="F59" s="14">
        <f t="shared" si="4"/>
        <v>3056017.583333333</v>
      </c>
      <c r="G59" s="15">
        <v>2701000</v>
      </c>
      <c r="H59" s="16">
        <f t="shared" si="5"/>
        <v>98.306241515488082</v>
      </c>
      <c r="I59" s="17">
        <f t="shared" si="6"/>
        <v>14.837689744539059</v>
      </c>
      <c r="J59" s="18">
        <f t="shared" si="3"/>
        <v>113.14393126002714</v>
      </c>
    </row>
    <row r="60" spans="2:10" x14ac:dyDescent="0.3">
      <c r="B60" s="4" t="s">
        <v>57</v>
      </c>
      <c r="C60" s="12" t="s">
        <v>36</v>
      </c>
      <c r="D60" s="13">
        <v>0</v>
      </c>
      <c r="E60" s="14">
        <v>821542</v>
      </c>
      <c r="F60" s="14">
        <f t="shared" si="4"/>
        <v>821542</v>
      </c>
      <c r="G60" s="15">
        <v>704230.00782728195</v>
      </c>
      <c r="H60" s="16">
        <f t="shared" si="5"/>
        <v>0</v>
      </c>
      <c r="I60" s="17">
        <f t="shared" si="6"/>
        <v>116.65819275930227</v>
      </c>
      <c r="J60" s="18">
        <f t="shared" si="3"/>
        <v>116.65819275930227</v>
      </c>
    </row>
    <row r="61" spans="2:10" x14ac:dyDescent="0.3">
      <c r="B61" s="4" t="s">
        <v>46</v>
      </c>
      <c r="C61" s="12" t="s">
        <v>39</v>
      </c>
      <c r="D61" s="13">
        <v>130760</v>
      </c>
      <c r="E61" s="14">
        <v>143602</v>
      </c>
      <c r="F61" s="14">
        <f t="shared" si="4"/>
        <v>274362</v>
      </c>
      <c r="G61" s="15">
        <v>220069.99967247248</v>
      </c>
      <c r="H61" s="16">
        <f t="shared" si="5"/>
        <v>59.417458169949796</v>
      </c>
      <c r="I61" s="17">
        <f t="shared" si="6"/>
        <v>65.25287418263332</v>
      </c>
      <c r="J61" s="18">
        <f t="shared" si="3"/>
        <v>124.67033235258312</v>
      </c>
    </row>
    <row r="62" spans="2:10" x14ac:dyDescent="0.3">
      <c r="B62" s="4" t="s">
        <v>60</v>
      </c>
      <c r="C62" s="12" t="s">
        <v>40</v>
      </c>
      <c r="D62" s="13">
        <v>34189</v>
      </c>
      <c r="E62" s="14">
        <v>155133</v>
      </c>
      <c r="F62" s="14">
        <f t="shared" si="4"/>
        <v>189322</v>
      </c>
      <c r="G62" s="15">
        <v>129309.50129032135</v>
      </c>
      <c r="H62" s="16">
        <f t="shared" si="5"/>
        <v>26.439665808655473</v>
      </c>
      <c r="I62" s="17">
        <f t="shared" si="6"/>
        <v>119.97030260885518</v>
      </c>
      <c r="J62" s="18">
        <f t="shared" si="3"/>
        <v>146.40996841751064</v>
      </c>
    </row>
    <row r="63" spans="2:10" x14ac:dyDescent="0.3">
      <c r="B63" s="4" t="s">
        <v>56</v>
      </c>
      <c r="C63" s="19" t="s">
        <v>41</v>
      </c>
      <c r="D63" s="13">
        <v>144129</v>
      </c>
      <c r="E63" s="14">
        <v>189780</v>
      </c>
      <c r="F63" s="14">
        <f t="shared" si="4"/>
        <v>333909</v>
      </c>
      <c r="G63" s="15">
        <v>201825.00117272139</v>
      </c>
      <c r="H63" s="16">
        <f t="shared" si="5"/>
        <v>71.412857258776739</v>
      </c>
      <c r="I63" s="17">
        <f t="shared" si="6"/>
        <v>94.031957833403752</v>
      </c>
      <c r="J63" s="18">
        <f t="shared" si="3"/>
        <v>165.44481509218048</v>
      </c>
    </row>
    <row r="64" spans="2:10" x14ac:dyDescent="0.3">
      <c r="B64" s="4" t="s">
        <v>52</v>
      </c>
      <c r="C64" s="20" t="s">
        <v>42</v>
      </c>
      <c r="D64" s="21">
        <v>772439</v>
      </c>
      <c r="E64" s="22">
        <v>3092540</v>
      </c>
      <c r="F64" s="22">
        <f t="shared" si="4"/>
        <v>3864979</v>
      </c>
      <c r="G64" s="23">
        <v>1467824.5583772659</v>
      </c>
      <c r="H64" s="24">
        <f t="shared" si="5"/>
        <v>52.624749708095884</v>
      </c>
      <c r="I64" s="25">
        <f t="shared" si="6"/>
        <v>210.68866727634784</v>
      </c>
      <c r="J64" s="26">
        <f t="shared" si="3"/>
        <v>263.31341698444373</v>
      </c>
    </row>
    <row r="66" spans="2:10" ht="130.5" customHeight="1" x14ac:dyDescent="0.3">
      <c r="C66" s="39" t="s">
        <v>91</v>
      </c>
      <c r="D66" s="39"/>
      <c r="E66" s="39"/>
      <c r="F66" s="39"/>
      <c r="G66" s="39"/>
      <c r="H66" s="39"/>
      <c r="I66" s="39"/>
      <c r="J66" s="39"/>
    </row>
    <row r="67" spans="2:10" ht="52" customHeight="1" x14ac:dyDescent="0.3">
      <c r="C67" s="40" t="s">
        <v>85</v>
      </c>
      <c r="D67" s="40"/>
      <c r="E67" s="40"/>
      <c r="F67" s="40"/>
      <c r="G67" s="40"/>
      <c r="H67" s="40"/>
      <c r="I67" s="40"/>
      <c r="J67" s="40"/>
    </row>
    <row r="68" spans="2:10" x14ac:dyDescent="0.3">
      <c r="C68" s="27"/>
    </row>
    <row r="70" spans="2:10" x14ac:dyDescent="0.3">
      <c r="B70" s="1"/>
      <c r="C70" s="1"/>
      <c r="D70" s="1"/>
      <c r="E70" s="1"/>
      <c r="F70" s="1"/>
      <c r="G70" s="1"/>
      <c r="H70" s="2"/>
    </row>
    <row r="71" spans="2:10" x14ac:dyDescent="0.3">
      <c r="B71" s="1"/>
      <c r="C71" s="1"/>
      <c r="D71" s="1"/>
      <c r="E71" s="1"/>
      <c r="F71" s="1"/>
      <c r="G71" s="1"/>
      <c r="H71" s="2"/>
    </row>
    <row r="72" spans="2:10" x14ac:dyDescent="0.3">
      <c r="B72" s="1"/>
      <c r="C72" s="1"/>
      <c r="D72" s="1"/>
      <c r="E72" s="1"/>
      <c r="F72" s="1"/>
      <c r="G72" s="1"/>
      <c r="H72" s="2"/>
    </row>
    <row r="73" spans="2:10" x14ac:dyDescent="0.3">
      <c r="B73" s="1"/>
      <c r="C73" s="1"/>
      <c r="D73" s="1"/>
      <c r="E73" s="1"/>
      <c r="F73" s="1"/>
      <c r="G73" s="1"/>
      <c r="H73" s="2"/>
    </row>
    <row r="74" spans="2:10" x14ac:dyDescent="0.3">
      <c r="B74" s="1"/>
      <c r="C74" s="1"/>
      <c r="D74" s="1"/>
      <c r="E74" s="1"/>
      <c r="F74" s="1"/>
      <c r="G74" s="1"/>
      <c r="H74" s="2"/>
    </row>
    <row r="75" spans="2:10" x14ac:dyDescent="0.3">
      <c r="B75" s="1"/>
      <c r="C75" s="1"/>
      <c r="D75" s="1"/>
      <c r="E75" s="1"/>
      <c r="F75" s="1"/>
      <c r="G75" s="1"/>
      <c r="H75" s="2"/>
    </row>
    <row r="76" spans="2:10" x14ac:dyDescent="0.3">
      <c r="B76" s="1"/>
      <c r="C76" s="1"/>
      <c r="D76" s="1"/>
      <c r="E76" s="1"/>
      <c r="F76" s="1"/>
      <c r="G76" s="1"/>
      <c r="H76" s="2"/>
    </row>
    <row r="77" spans="2:10" x14ac:dyDescent="0.3">
      <c r="B77" s="1"/>
      <c r="C77" s="1"/>
      <c r="D77" s="1"/>
      <c r="E77" s="1"/>
      <c r="F77" s="1"/>
      <c r="G77" s="1"/>
      <c r="H77" s="2"/>
    </row>
    <row r="78" spans="2:10" x14ac:dyDescent="0.3">
      <c r="B78" s="1"/>
      <c r="C78" s="1"/>
      <c r="D78" s="1"/>
      <c r="E78" s="1"/>
      <c r="F78" s="1"/>
      <c r="G78" s="1"/>
      <c r="H78" s="2"/>
    </row>
    <row r="79" spans="2:10" x14ac:dyDescent="0.3">
      <c r="B79" s="1"/>
      <c r="C79" s="1"/>
      <c r="D79" s="1"/>
      <c r="E79" s="1"/>
      <c r="F79" s="1"/>
      <c r="G79" s="1"/>
      <c r="H79" s="2"/>
    </row>
    <row r="80" spans="2:10" x14ac:dyDescent="0.3">
      <c r="B80" s="1"/>
      <c r="C80" s="1"/>
      <c r="D80" s="1"/>
      <c r="E80" s="1"/>
      <c r="F80" s="1"/>
      <c r="G80" s="1"/>
      <c r="H80" s="2"/>
    </row>
    <row r="81" spans="2:8" x14ac:dyDescent="0.3">
      <c r="B81" s="1"/>
      <c r="C81" s="1"/>
      <c r="D81" s="1"/>
      <c r="E81" s="1"/>
      <c r="F81" s="1"/>
      <c r="G81" s="1"/>
      <c r="H81" s="2"/>
    </row>
    <row r="82" spans="2:8" x14ac:dyDescent="0.3">
      <c r="B82" s="1"/>
      <c r="C82" s="1"/>
      <c r="D82" s="1"/>
      <c r="E82" s="1"/>
      <c r="F82" s="1"/>
      <c r="G82" s="1"/>
      <c r="H82" s="2"/>
    </row>
    <row r="83" spans="2:8" x14ac:dyDescent="0.3">
      <c r="B83" s="1"/>
      <c r="C83" s="1"/>
      <c r="D83" s="1"/>
      <c r="E83" s="1"/>
      <c r="F83" s="1"/>
      <c r="G83" s="1"/>
      <c r="H83" s="2"/>
    </row>
    <row r="84" spans="2:8" x14ac:dyDescent="0.3">
      <c r="B84" s="1"/>
      <c r="C84" s="1"/>
      <c r="D84" s="1"/>
      <c r="E84" s="1"/>
      <c r="F84" s="1"/>
      <c r="G84" s="1"/>
      <c r="H84" s="2"/>
    </row>
    <row r="85" spans="2:8" x14ac:dyDescent="0.3">
      <c r="B85" s="1"/>
      <c r="C85" s="1"/>
      <c r="D85" s="1"/>
      <c r="E85" s="1"/>
      <c r="F85" s="1"/>
      <c r="G85" s="1"/>
      <c r="H85" s="2"/>
    </row>
    <row r="86" spans="2:8" x14ac:dyDescent="0.3">
      <c r="B86" s="1"/>
      <c r="C86" s="1"/>
      <c r="D86" s="1"/>
      <c r="E86" s="1"/>
      <c r="F86" s="1"/>
      <c r="G86" s="1"/>
      <c r="H86" s="2"/>
    </row>
    <row r="87" spans="2:8" x14ac:dyDescent="0.3">
      <c r="B87" s="1"/>
      <c r="C87" s="1"/>
      <c r="D87" s="1"/>
      <c r="E87" s="1"/>
      <c r="F87" s="1"/>
      <c r="G87" s="1"/>
      <c r="H87" s="2"/>
    </row>
    <row r="88" spans="2:8" x14ac:dyDescent="0.3">
      <c r="B88" s="1"/>
      <c r="C88" s="1"/>
      <c r="D88" s="1"/>
      <c r="E88" s="1"/>
      <c r="F88" s="1"/>
      <c r="G88" s="1"/>
      <c r="H88" s="2"/>
    </row>
    <row r="89" spans="2:8" x14ac:dyDescent="0.3">
      <c r="B89" s="1"/>
      <c r="C89" s="1"/>
      <c r="D89" s="1"/>
      <c r="E89" s="1"/>
      <c r="F89" s="1"/>
      <c r="G89" s="1"/>
      <c r="H89" s="2"/>
    </row>
    <row r="90" spans="2:8" x14ac:dyDescent="0.3">
      <c r="B90" s="1"/>
      <c r="C90" s="1"/>
      <c r="D90" s="1"/>
      <c r="E90" s="1"/>
      <c r="F90" s="1"/>
      <c r="G90" s="1"/>
      <c r="H90" s="2"/>
    </row>
    <row r="91" spans="2:8" x14ac:dyDescent="0.3">
      <c r="B91" s="1"/>
      <c r="C91" s="1"/>
      <c r="D91" s="1"/>
      <c r="E91" s="1"/>
      <c r="F91" s="1"/>
      <c r="G91" s="1"/>
      <c r="H91" s="2"/>
    </row>
    <row r="92" spans="2:8" x14ac:dyDescent="0.3">
      <c r="B92" s="1"/>
      <c r="C92" s="1"/>
      <c r="D92" s="1"/>
      <c r="E92" s="1"/>
      <c r="F92" s="1"/>
      <c r="G92" s="1"/>
      <c r="H92" s="2"/>
    </row>
    <row r="110" spans="2:8" x14ac:dyDescent="0.3">
      <c r="B110" s="1"/>
      <c r="C110" s="1"/>
      <c r="D110" s="1"/>
      <c r="E110" s="1"/>
      <c r="F110" s="1"/>
      <c r="G110" s="1"/>
      <c r="H110" s="2"/>
    </row>
    <row r="111" spans="2:8" x14ac:dyDescent="0.3">
      <c r="B111" s="1"/>
      <c r="C111" s="1"/>
      <c r="D111" s="1"/>
      <c r="E111" s="1"/>
      <c r="F111" s="1"/>
      <c r="G111" s="1"/>
      <c r="H111" s="2"/>
    </row>
    <row r="112" spans="2:8" x14ac:dyDescent="0.3">
      <c r="B112" s="1"/>
      <c r="C112" s="1"/>
      <c r="D112" s="1"/>
      <c r="E112" s="1"/>
      <c r="F112" s="1"/>
      <c r="G112" s="1"/>
      <c r="H112" s="2"/>
    </row>
    <row r="113" spans="2:8" x14ac:dyDescent="0.3">
      <c r="B113" s="1"/>
      <c r="C113" s="1"/>
      <c r="D113" s="1"/>
      <c r="E113" s="1"/>
      <c r="F113" s="1"/>
      <c r="G113" s="1"/>
      <c r="H113" s="2"/>
    </row>
    <row r="114" spans="2:8" x14ac:dyDescent="0.3">
      <c r="B114" s="1"/>
      <c r="C114" s="1"/>
      <c r="D114" s="1"/>
      <c r="E114" s="1"/>
      <c r="F114" s="1"/>
      <c r="G114" s="1"/>
      <c r="H114" s="2"/>
    </row>
    <row r="115" spans="2:8" x14ac:dyDescent="0.3">
      <c r="B115" s="1"/>
      <c r="C115" s="1"/>
      <c r="D115" s="1"/>
      <c r="E115" s="1"/>
      <c r="F115" s="1"/>
      <c r="G115" s="1"/>
      <c r="H115" s="2"/>
    </row>
    <row r="116" spans="2:8" x14ac:dyDescent="0.3">
      <c r="B116" s="1"/>
      <c r="C116" s="1"/>
      <c r="D116" s="1"/>
      <c r="E116" s="1"/>
      <c r="F116" s="1"/>
      <c r="G116" s="1"/>
      <c r="H116" s="2"/>
    </row>
    <row r="117" spans="2:8" x14ac:dyDescent="0.3">
      <c r="B117" s="1"/>
      <c r="C117" s="1"/>
      <c r="D117" s="1"/>
      <c r="E117" s="1"/>
      <c r="F117" s="1"/>
      <c r="G117" s="1"/>
      <c r="H117" s="2"/>
    </row>
    <row r="118" spans="2:8" x14ac:dyDescent="0.3">
      <c r="B118" s="1"/>
      <c r="C118" s="1"/>
      <c r="D118" s="1"/>
      <c r="E118" s="1"/>
      <c r="F118" s="1"/>
      <c r="G118" s="1"/>
      <c r="H118" s="2"/>
    </row>
    <row r="119" spans="2:8" x14ac:dyDescent="0.3">
      <c r="B119" s="1"/>
      <c r="C119" s="1"/>
      <c r="D119" s="1"/>
      <c r="E119" s="1"/>
      <c r="F119" s="1"/>
      <c r="G119" s="1"/>
      <c r="H119" s="2"/>
    </row>
    <row r="120" spans="2:8" x14ac:dyDescent="0.3">
      <c r="B120" s="1"/>
      <c r="C120" s="1"/>
      <c r="D120" s="1"/>
      <c r="E120" s="1"/>
      <c r="F120" s="1"/>
      <c r="G120" s="1"/>
      <c r="H120" s="2"/>
    </row>
    <row r="121" spans="2:8" x14ac:dyDescent="0.3">
      <c r="B121" s="1"/>
      <c r="C121" s="1"/>
      <c r="D121" s="1"/>
      <c r="E121" s="1"/>
      <c r="F121" s="1"/>
      <c r="G121" s="1"/>
      <c r="H121" s="2"/>
    </row>
    <row r="122" spans="2:8" x14ac:dyDescent="0.3">
      <c r="B122" s="1"/>
      <c r="C122" s="1"/>
      <c r="D122" s="1"/>
      <c r="E122" s="1"/>
      <c r="F122" s="1"/>
      <c r="G122" s="1"/>
      <c r="H122" s="2"/>
    </row>
    <row r="123" spans="2:8" x14ac:dyDescent="0.3">
      <c r="B123" s="1"/>
      <c r="C123" s="1"/>
      <c r="D123" s="1"/>
      <c r="E123" s="1"/>
      <c r="F123" s="1"/>
      <c r="G123" s="1"/>
      <c r="H123" s="2"/>
    </row>
    <row r="124" spans="2:8" x14ac:dyDescent="0.3">
      <c r="B124" s="1"/>
      <c r="C124" s="1"/>
      <c r="D124" s="1"/>
      <c r="E124" s="1"/>
      <c r="F124" s="1"/>
      <c r="G124" s="1"/>
      <c r="H124" s="2"/>
    </row>
  </sheetData>
  <sortState xmlns:xlrd2="http://schemas.microsoft.com/office/spreadsheetml/2017/richdata2" ref="B26:J62">
    <sortCondition ref="J26:J62"/>
  </sortState>
  <mergeCells count="5">
    <mergeCell ref="C1:I1"/>
    <mergeCell ref="D24:G24"/>
    <mergeCell ref="H24:J24"/>
    <mergeCell ref="C66:J66"/>
    <mergeCell ref="C67:J67"/>
  </mergeCells>
  <printOptions horizontalCentered="1"/>
  <pageMargins left="0.70866141732283472" right="0.70866141732283472" top="0.74803149606299213" bottom="0.74803149606299213" header="0.31496062992125984" footer="0.31496062992125984"/>
  <pageSetup paperSize="9" scale="80" fitToWidth="2" orientation="portrait" r:id="rId1"/>
  <headerFooter>
    <oddFooter>&amp;COECD Social Recipients database (SOCR) www.oecd.org/social/recipients.htm</oddFooter>
  </headerFooter>
  <colBreaks count="1" manualBreakCount="1">
    <brk id="11" max="1048575" man="1"/>
  </colBreaks>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PrintArea" r:id="rId10"/>
    <customPr name="SinglePanel" r:id="rId11"/>
    <customPr name="StartColorIndex" r:id="rId12"/>
    <customPr name="StartColorName" r:id="rId13"/>
    <customPr name="StyleTemplateIndex" r:id="rId14"/>
    <customPr name="StyleTemplateName" r:id="rId15"/>
  </customProperties>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4" ma:contentTypeDescription="" ma:contentTypeScope="" ma:versionID="de157740fd862b6abd820d5c04ea5649">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edf1dd90dc3ba4bb77a5714cf99b2f30"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CORRY Natalie, DCD/COMS</DisplayName>
        <AccountId>202</AccountId>
        <AccountType/>
      </UserInfo>
      <UserInfo>
        <DisplayName>IMMERVOLL Herwig, ELS/SPD</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DisplayName>
        <AccountId>2657</AccountId>
        <AccountType/>
      </UserInfo>
      <UserInfo>
        <DisplayName>LIS Maciej, ELS/SPD</DisplayName>
        <AccountId>825</AccountId>
        <AccountType/>
      </UserInfo>
      <UserInfo>
        <DisplayName>FERNANDEZ Rodrigo, ELS/JAI</DisplayName>
        <AccountId>150</AccountId>
        <AccountType/>
      </UserInfo>
      <UserInfo>
        <DisplayName>LEE Jongmi, ELS/SPD</DisplayName>
        <AccountId>1486</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IMMERVOLL Herwig, ELS/SPD</DisplayName>
        <AccountId>98</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1CEFC39B-1410-4889-A1FA-4A8F1E35D7A5}">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ABECF05D-D049-4ABC-9BCE-1EB47CADB8B0}">
  <ds:schemaRefs>
    <ds:schemaRef ds:uri="Microsoft.SharePoint.Taxonomy.ContentTypeSync"/>
  </ds:schemaRefs>
</ds:datastoreItem>
</file>

<file path=customXml/itemProps3.xml><?xml version="1.0" encoding="utf-8"?>
<ds:datastoreItem xmlns:ds="http://schemas.openxmlformats.org/officeDocument/2006/customXml" ds:itemID="{087F803C-F1AC-4AA9-B724-8ECAF9B6AC68}"/>
</file>

<file path=customXml/itemProps4.xml><?xml version="1.0" encoding="utf-8"?>
<ds:datastoreItem xmlns:ds="http://schemas.openxmlformats.org/officeDocument/2006/customXml" ds:itemID="{C557031B-0E1B-42F9-A312-570524BF703B}">
  <ds:schemaRefs>
    <ds:schemaRef ds:uri="c5805097-db0a-42f9-a837-be9035f1f571"/>
    <ds:schemaRef ds:uri="http://purl.org/dc/dcmitype/"/>
    <ds:schemaRef ds:uri="ca82dde9-3436-4d3d-bddd-d31447390034"/>
    <ds:schemaRef ds:uri="54c4cd27-f286-408f-9ce0-33c1e0f3ab39"/>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sharepoint/v4"/>
    <ds:schemaRef ds:uri="c9f238dd-bb73-4aef-a7a5-d644ad823e52"/>
    <ds:schemaRef ds:uri="22a5b7d0-1699-458f-b8e2-4d8247229549"/>
    <ds:schemaRef ds:uri="http://www.w3.org/XML/1998/namespace"/>
    <ds:schemaRef ds:uri="http://purl.org/dc/terms/"/>
  </ds:schemaRefs>
</ds:datastoreItem>
</file>

<file path=customXml/itemProps5.xml><?xml version="1.0" encoding="utf-8"?>
<ds:datastoreItem xmlns:ds="http://schemas.openxmlformats.org/officeDocument/2006/customXml" ds:itemID="{33BBE5A9-F652-4170-8978-36E1E9317F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OECDGraphCopy</vt:lpstr>
      <vt:lpstr>UBPseudoCoverageRates</vt:lpstr>
      <vt:lpstr>OECDGraphCopy!Print_Area</vt:lpstr>
      <vt:lpstr>UBPseudoCoverageRates!Print_Area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 ELS/JAI</cp:lastModifiedBy>
  <cp:lastPrinted>2021-03-12T13:15:17Z</cp:lastPrinted>
  <dcterms:created xsi:type="dcterms:W3CDTF">2017-06-16T07:28:42Z</dcterms:created>
  <dcterms:modified xsi:type="dcterms:W3CDTF">2022-09-02T14:27:48Z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