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ustomProperty1.bin" ContentType="application/vnd.openxmlformats-officedocument.spreadsheetml.customProperty"/>
  <Override PartName="/xl/customProperty2.bin" ContentType="application/vnd.openxmlformats-officedocument.spreadsheetml.customProperty"/>
  <Override PartName="/xl/pivotTables/pivotTable2.xml" ContentType="application/vnd.openxmlformats-officedocument.spreadsheetml.pivotTable+xml"/>
  <Override PartName="/xl/pivotTables/pivotTable3.xml" ContentType="application/vnd.openxmlformats-officedocument.spreadsheetml.pivotTable+xml"/>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S:\Applic\OLDER WORKERS\2016\Data\Scoreboard\"/>
    </mc:Choice>
  </mc:AlternateContent>
  <xr:revisionPtr revIDLastSave="0" documentId="13_ncr:1_{C5847426-DB0A-4F96-957E-B2C0D63A9C75}" xr6:coauthVersionLast="47" xr6:coauthVersionMax="47" xr10:uidLastSave="{00000000-0000-0000-0000-000000000000}"/>
  <bookViews>
    <workbookView xWindow="-25710" yWindow="-3250" windowWidth="25820" windowHeight="14020" firstSheet="4" activeTab="4" xr2:uid="{00000000-000D-0000-FFFF-FFFF00000000}"/>
  </bookViews>
  <sheets>
    <sheet name="To do " sheetId="99" state="hidden" r:id="rId1"/>
    <sheet name="MASTER" sheetId="43" state="hidden" r:id="rId2"/>
    <sheet name="LFS_R" sheetId="101" state="hidden" r:id="rId3"/>
    <sheet name="LFS_D" sheetId="103" state="hidden" r:id="rId4"/>
    <sheet name="Cover" sheetId="98" r:id="rId5"/>
    <sheet name="AUS" sheetId="1" r:id="rId6"/>
    <sheet name="AUT" sheetId="46" r:id="rId7"/>
    <sheet name="BEL" sheetId="49" r:id="rId8"/>
    <sheet name="CAN" sheetId="77" r:id="rId9"/>
    <sheet name="CHL" sheetId="78" r:id="rId10"/>
    <sheet name="COL" sheetId="93" r:id="rId11"/>
    <sheet name="CRI" sheetId="94" r:id="rId12"/>
    <sheet name="CZE" sheetId="51" r:id="rId13"/>
    <sheet name="DNK" sheetId="52" r:id="rId14"/>
    <sheet name="EST" sheetId="53" r:id="rId15"/>
    <sheet name="FIN" sheetId="54" r:id="rId16"/>
    <sheet name="FRA" sheetId="55" r:id="rId17"/>
    <sheet name="DEU" sheetId="56" r:id="rId18"/>
    <sheet name="GRC" sheetId="57" r:id="rId19"/>
    <sheet name="HUN" sheetId="59" r:id="rId20"/>
    <sheet name="ISL" sheetId="61" r:id="rId21"/>
    <sheet name="IRL" sheetId="63" r:id="rId22"/>
    <sheet name="ISR" sheetId="79" r:id="rId23"/>
    <sheet name="ITA" sheetId="62" r:id="rId24"/>
    <sheet name="JPN" sheetId="80" r:id="rId25"/>
    <sheet name="KOR" sheetId="81" r:id="rId26"/>
    <sheet name="LVA" sheetId="64" r:id="rId27"/>
    <sheet name="LTU" sheetId="89" r:id="rId28"/>
    <sheet name="LUX" sheetId="65" r:id="rId29"/>
    <sheet name="MEX" sheetId="82" r:id="rId30"/>
    <sheet name="NLD" sheetId="66" r:id="rId31"/>
    <sheet name="NZL" sheetId="83" r:id="rId32"/>
    <sheet name="NOR" sheetId="84" r:id="rId33"/>
    <sheet name="POL" sheetId="67" r:id="rId34"/>
    <sheet name="PRT" sheetId="69" r:id="rId35"/>
    <sheet name="SVK" sheetId="70" r:id="rId36"/>
    <sheet name="SVN" sheetId="71" r:id="rId37"/>
    <sheet name="ESP" sheetId="72" r:id="rId38"/>
    <sheet name="SWE" sheetId="73" r:id="rId39"/>
    <sheet name="CHE" sheetId="74" r:id="rId40"/>
    <sheet name="TUR" sheetId="85" r:id="rId41"/>
    <sheet name="GBR" sheetId="75" r:id="rId42"/>
    <sheet name="USA" sheetId="76" r:id="rId43"/>
    <sheet name="BGR" sheetId="86" r:id="rId44"/>
    <sheet name="HRV" sheetId="87" r:id="rId45"/>
    <sheet name="CYP" sheetId="88" r:id="rId46"/>
    <sheet name="MLT" sheetId="90" r:id="rId47"/>
    <sheet name="ROU" sheetId="91" r:id="rId48"/>
    <sheet name="BRA" sheetId="95" r:id="rId49"/>
    <sheet name="RUS" sheetId="96" r:id="rId50"/>
    <sheet name="ZAF" sheetId="97" r:id="rId51"/>
  </sheets>
  <externalReferences>
    <externalReference r:id="rId52"/>
    <externalReference r:id="rId53"/>
  </externalReferences>
  <definedNames>
    <definedName name="__123Graph_ABERLGRAP" localSheetId="4" hidden="1">'[1]Time series'!#REF!</definedName>
    <definedName name="__123Graph_ABERLGRAP" hidden="1">'[1]Time series'!#REF!</definedName>
    <definedName name="__123Graph_ACATCH1" localSheetId="4" hidden="1">'[1]Time series'!#REF!</definedName>
    <definedName name="__123Graph_ACATCH1" hidden="1">'[1]Time series'!#REF!</definedName>
    <definedName name="__123Graph_ACONVERG1" localSheetId="4" hidden="1">'[1]Time series'!#REF!</definedName>
    <definedName name="__123Graph_ACONVERG1" hidden="1">'[1]Time series'!#REF!</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PERIB" hidden="1">'[1]Time series'!#REF!</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UTRECHT" hidden="1">'[1]Time series'!#REF!</definedName>
    <definedName name="__123Graph_BBERLGRAP" hidden="1">'[1]Time series'!#REF!</definedName>
    <definedName name="__123Graph_BCATCH1" hidden="1">'[1]Time series'!#REF!</definedName>
    <definedName name="__123Graph_BCONVERG1" hidden="1">'[1]Time series'!#REF!</definedName>
    <definedName name="__123Graph_BGRAPH2" hidden="1">'[1]Time series'!#REF!</definedName>
    <definedName name="__123Graph_BGRAPH41" hidden="1">'[1]Time series'!#REF!</definedName>
    <definedName name="__123Graph_BPERIB" hidden="1">'[1]Time series'!#REF!</definedName>
    <definedName name="__123Graph_BPRODABSC" hidden="1">'[1]Time series'!#REF!</definedName>
    <definedName name="__123Graph_BPRODABSD" hidden="1">'[1]Time series'!#REF!</definedName>
    <definedName name="__123Graph_CBERLGRAP" hidden="1">'[1]Time series'!#REF!</definedName>
    <definedName name="__123Graph_CCATCH1" hidden="1">'[1]Time series'!#REF!</definedName>
    <definedName name="__123Graph_CGRAPH41" hidden="1">'[1]Time series'!#REF!</definedName>
    <definedName name="__123Graph_CGRAPH44" hidden="1">'[1]Time series'!#REF!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UTRECHT" hidden="1">'[1]Time series'!#REF!</definedName>
    <definedName name="__123Graph_DBERLGRAP" hidden="1">'[1]Time series'!#REF!</definedName>
    <definedName name="__123Graph_DCATCH1" hidden="1">'[1]Time series'!#REF!</definedName>
    <definedName name="__123Graph_DCONVERG1" hidden="1">'[1]Time series'!#REF!</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UTRECHT" hidden="1">'[1]Time series'!#REF!</definedName>
    <definedName name="__123Graph_EBERLGRAP" hidden="1">'[1]Time series'!#REF!</definedName>
    <definedName name="__123Graph_ECONVERG1" hidden="1">'[1]Time series'!#REF!</definedName>
    <definedName name="__123Graph_EGRAPH41" hidden="1">'[1]Time series'!#REF!</definedName>
    <definedName name="__123Graph_EPERIA" hidden="1">'[1]Time series'!#REF!</definedName>
    <definedName name="__123Graph_EPRODABSC" hidden="1">'[1]Time series'!#REF!</definedName>
    <definedName name="__123Graph_FBERLGRAP" hidden="1">'[1]Time series'!#REF!</definedName>
    <definedName name="__123Graph_FGRAPH41" hidden="1">'[1]Time series'!#REF!</definedName>
    <definedName name="__123Graph_FPRODABSC" hidden="1">'[1]Time series'!#REF!</definedName>
    <definedName name="_10__123Graph_CSWE_EMPL" hidden="1">'[1]Time series'!#REF!</definedName>
    <definedName name="_2__123Graph_AChart_1" hidden="1">'[2]Table 1'!#REF!</definedName>
    <definedName name="_4__123Graph_ADEV_EMPL" hidden="1">'[1]Time series'!#REF!</definedName>
    <definedName name="_6__123Graph_BDEV_EMPL" hidden="1">'[1]Time series'!#REF!</definedName>
    <definedName name="_8__123Graph_CDEV_EMPL" hidden="1">'[1]Time series'!#REF!</definedName>
    <definedName name="_Order1" hidden="1">0</definedName>
    <definedName name="aj" hidden="1">'[1]Time series'!#REF!</definedName>
    <definedName name="akldfjaljfld" hidden="1">'[1]Time series'!#REF!</definedName>
    <definedName name="dfez" hidden="1">'[1]Time series'!#REF!</definedName>
    <definedName name="DME_BeforeCloseCompleted" hidden="1">"False"</definedName>
    <definedName name="DME_Dirty" hidden="1">"False"</definedName>
    <definedName name="DME_LocalFile" hidden="1">"True"</definedName>
    <definedName name="fyb" hidden="1">'[1]Time series'!#REF!</definedName>
    <definedName name="p" hidden="1">'[1]Time series'!#REF!</definedName>
    <definedName name="_xlnm.Print_Area" localSheetId="5">AUS!$A$3:$G$54</definedName>
    <definedName name="_xlnm.Print_Area" localSheetId="6">AUT!$A$3:$G$51</definedName>
    <definedName name="_xlnm.Print_Area" localSheetId="7">BEL!$A$3:$G$51</definedName>
    <definedName name="_xlnm.Print_Area" localSheetId="43">BGR!$A$3:$G$52</definedName>
    <definedName name="_xlnm.Print_Area" localSheetId="48">BRA!$A$3:$G$52</definedName>
    <definedName name="_xlnm.Print_Area" localSheetId="39">CHE!$A$3:$G$51</definedName>
    <definedName name="_xlnm.Print_Area" localSheetId="9">CHL!$A$3:$G$52</definedName>
    <definedName name="_xlnm.Print_Area" localSheetId="10">COL!$A$3:$G$51</definedName>
    <definedName name="_xlnm.Print_Area" localSheetId="11">CRI!$A$3:$G$51</definedName>
    <definedName name="_xlnm.Print_Area" localSheetId="45">CYP!$A$3:$G$51</definedName>
    <definedName name="_xlnm.Print_Area" localSheetId="12">CZE!$A$3:$G$51</definedName>
    <definedName name="_xlnm.Print_Area" localSheetId="17">DEU!$A$3:$G$51</definedName>
    <definedName name="_xlnm.Print_Area" localSheetId="13">DNK!$A$3:$G$52</definedName>
    <definedName name="_xlnm.Print_Area" localSheetId="37">ESP!$A$3:$G$51</definedName>
    <definedName name="_xlnm.Print_Area" localSheetId="14">EST!$A$3:$G$52</definedName>
    <definedName name="_xlnm.Print_Area" localSheetId="15">FIN!$A$3:$G$51</definedName>
    <definedName name="_xlnm.Print_Area" localSheetId="16">FRA!$A$3:$G$51</definedName>
    <definedName name="_xlnm.Print_Area" localSheetId="41">GBR!$A$3:$G$51</definedName>
    <definedName name="_xlnm.Print_Area" localSheetId="18">GRC!$A$3:$G$51</definedName>
    <definedName name="_xlnm.Print_Area" localSheetId="44">HRV!$A$3:$G$51</definedName>
    <definedName name="_xlnm.Print_Area" localSheetId="19">HUN!$A$3:$G$51</definedName>
    <definedName name="_xlnm.Print_Area" localSheetId="21">IRL!$A$3:$G$52</definedName>
    <definedName name="_xlnm.Print_Area" localSheetId="20">ISL!$A$3:$G$52</definedName>
    <definedName name="_xlnm.Print_Area" localSheetId="22">ISR!$A$3:$G$51</definedName>
    <definedName name="_xlnm.Print_Area" localSheetId="23">ITA!$A$3:$G$51</definedName>
    <definedName name="_xlnm.Print_Area" localSheetId="24">JPN!$A$3:$G$52</definedName>
    <definedName name="_xlnm.Print_Area" localSheetId="25">KOR!$A$3:$G$51</definedName>
    <definedName name="_xlnm.Print_Area" localSheetId="27">LTU!$A$3:$G$51</definedName>
    <definedName name="_xlnm.Print_Area" localSheetId="28">LUX!$A$3:$G$51</definedName>
    <definedName name="_xlnm.Print_Area" localSheetId="26">LVA!$A$3:$G$51</definedName>
    <definedName name="_xlnm.Print_Area" localSheetId="1">MASTER!$A$1:$BG$48</definedName>
    <definedName name="_xlnm.Print_Area" localSheetId="29">MEX!$A$3:$G$51</definedName>
    <definedName name="_xlnm.Print_Area" localSheetId="46">MLT!$A$3:$G$51</definedName>
    <definedName name="_xlnm.Print_Area" localSheetId="30">NLD!$A$3:$G$51</definedName>
    <definedName name="_xlnm.Print_Area" localSheetId="32">NOR!$A$3:$G$51</definedName>
    <definedName name="_xlnm.Print_Area" localSheetId="31">NZL!$A$3:$G$52</definedName>
    <definedName name="_xlnm.Print_Area" localSheetId="33">POL!$A$3:$G$51</definedName>
    <definedName name="_xlnm.Print_Area" localSheetId="34">PRT!$A$3:$G$51</definedName>
    <definedName name="_xlnm.Print_Area" localSheetId="47">ROU!$A$2:$G$52</definedName>
    <definedName name="_xlnm.Print_Area" localSheetId="49">RUS!$A$3:$G$54</definedName>
    <definedName name="_xlnm.Print_Area" localSheetId="35">SVK!$A$3:$G$51</definedName>
    <definedName name="_xlnm.Print_Area" localSheetId="36">SVN!$A$3:$G$51</definedName>
    <definedName name="_xlnm.Print_Area" localSheetId="38">SWE!$A$3:$G$51</definedName>
    <definedName name="_xlnm.Print_Area" localSheetId="40">TUR!$A$3:$G$52</definedName>
    <definedName name="_xlnm.Print_Area" localSheetId="42">USA!$A$3:$G$52</definedName>
    <definedName name="_xlnm.Print_Area" localSheetId="50">ZAF!$A$3:$G$52</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4"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4" hidden="1">{"Page1",#N/A,FALSE,"ARA M&amp;F&amp;T";"Page2",#N/A,FALSE,"ARA M&amp;F&amp;T";"Page3",#N/A,FALSE,"ARA M&amp;F&amp;T"}</definedName>
    <definedName name="wrn.TabARA." hidden="1">{"Page1",#N/A,FALSE,"ARA M&amp;F&amp;T";"Page2",#N/A,FALSE,"ARA M&amp;F&amp;T";"Page3",#N/A,FALSE,"ARA M&amp;F&amp;T"}</definedName>
  </definedNames>
  <calcPr calcId="191029"/>
  <pivotCaches>
    <pivotCache cacheId="6" r:id="rId54"/>
    <pivotCache cacheId="7" r:id="rId5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38" i="103" l="1"/>
  <c r="S38" i="103"/>
  <c r="N38" i="103"/>
  <c r="O38" i="103"/>
  <c r="P38" i="103"/>
  <c r="Q38" i="103"/>
  <c r="R38" i="103"/>
  <c r="M38" i="103"/>
  <c r="N20" i="103"/>
  <c r="O20" i="103"/>
  <c r="P20" i="103"/>
  <c r="Q20" i="103"/>
  <c r="R20" i="103"/>
  <c r="S20" i="103"/>
  <c r="T20" i="103"/>
  <c r="U20" i="103"/>
  <c r="V20" i="103"/>
  <c r="W20" i="103"/>
  <c r="X20" i="103"/>
  <c r="Y20" i="103"/>
  <c r="Z20" i="103"/>
  <c r="AA20" i="103"/>
  <c r="AB20" i="103"/>
  <c r="AC20" i="103"/>
  <c r="AD20" i="103"/>
  <c r="AE20" i="103"/>
  <c r="AF20" i="103"/>
  <c r="AG20" i="103"/>
  <c r="AH20" i="103"/>
  <c r="AI20" i="103"/>
  <c r="AJ20" i="103"/>
  <c r="AK20" i="103"/>
  <c r="AL20" i="103"/>
  <c r="AM20" i="103"/>
  <c r="AN20" i="103"/>
  <c r="AO20" i="103"/>
  <c r="AP20" i="103"/>
  <c r="AQ20" i="103"/>
  <c r="AR20" i="103"/>
  <c r="AS20" i="103"/>
  <c r="AT20" i="103"/>
  <c r="AU20" i="103"/>
  <c r="AV20" i="103"/>
  <c r="AW20" i="103"/>
  <c r="AX20" i="103"/>
  <c r="AY20" i="103"/>
  <c r="AZ20" i="103"/>
  <c r="BA20" i="103"/>
  <c r="BB20" i="103"/>
  <c r="BC20" i="103"/>
  <c r="BD20" i="103"/>
  <c r="BE20" i="103"/>
  <c r="BF20" i="103"/>
  <c r="BG20" i="103"/>
  <c r="BH20" i="103"/>
  <c r="BI20" i="103"/>
  <c r="BJ20" i="103"/>
  <c r="BK20" i="103"/>
  <c r="BL20" i="103"/>
  <c r="BM20" i="103"/>
  <c r="BN20" i="103"/>
  <c r="BO20" i="103"/>
  <c r="BP20" i="103"/>
  <c r="BQ20" i="103"/>
  <c r="BR20" i="103"/>
  <c r="BS20" i="103"/>
  <c r="BT20" i="103"/>
  <c r="BU20" i="103"/>
  <c r="BV20" i="103"/>
  <c r="BW20" i="103"/>
  <c r="BX20" i="103"/>
  <c r="BY20" i="103"/>
  <c r="BZ20" i="103"/>
  <c r="CA20" i="103"/>
  <c r="CB20" i="103"/>
  <c r="CC20" i="103"/>
  <c r="CD20" i="103"/>
  <c r="CE20" i="103"/>
  <c r="CF20" i="103"/>
  <c r="CG20" i="103"/>
  <c r="CH20" i="103"/>
  <c r="CI20" i="103"/>
  <c r="CJ20" i="103"/>
  <c r="CK20" i="103"/>
  <c r="CL20" i="103"/>
  <c r="CM20" i="103"/>
  <c r="CN20" i="103"/>
  <c r="CO20" i="103"/>
  <c r="CP20" i="103"/>
  <c r="CQ20" i="103"/>
  <c r="CR20" i="103"/>
  <c r="CS20" i="103"/>
  <c r="CT20" i="103"/>
  <c r="CU20" i="103"/>
  <c r="CV20" i="103"/>
  <c r="CW20" i="103"/>
  <c r="CX20" i="103"/>
  <c r="CY20" i="103"/>
  <c r="CZ20" i="103"/>
  <c r="M20" i="103"/>
  <c r="D2" i="103"/>
  <c r="D3" i="103"/>
  <c r="D4" i="103"/>
  <c r="D5" i="103"/>
  <c r="D6" i="103"/>
  <c r="D7" i="103"/>
  <c r="D8" i="103"/>
  <c r="D9" i="103"/>
  <c r="D10" i="103"/>
  <c r="D11" i="103"/>
  <c r="D12" i="103"/>
  <c r="D13" i="103"/>
  <c r="D14" i="103"/>
  <c r="D15" i="103"/>
  <c r="D16" i="103"/>
  <c r="D17" i="103"/>
  <c r="D18" i="103"/>
  <c r="D19" i="103"/>
  <c r="D20" i="103"/>
  <c r="D21" i="103"/>
  <c r="D22" i="103"/>
  <c r="D23" i="103"/>
  <c r="D24" i="103"/>
  <c r="D25" i="103"/>
  <c r="D26" i="103"/>
  <c r="D27" i="103"/>
  <c r="D28" i="103"/>
  <c r="D29" i="103"/>
  <c r="D30" i="103"/>
  <c r="D31" i="103"/>
  <c r="D32" i="103"/>
  <c r="D33" i="103"/>
  <c r="D34" i="103"/>
  <c r="D35" i="103"/>
  <c r="D36" i="103"/>
  <c r="D37" i="103"/>
  <c r="D38" i="103"/>
  <c r="D39" i="103"/>
  <c r="D40" i="103"/>
  <c r="D41" i="103"/>
  <c r="D42" i="103"/>
  <c r="D43" i="103"/>
  <c r="D44" i="103"/>
  <c r="D45" i="103"/>
  <c r="D46" i="103"/>
  <c r="D47" i="103"/>
  <c r="D48" i="103"/>
  <c r="D49" i="103"/>
  <c r="D50" i="103"/>
  <c r="D51" i="103"/>
  <c r="D52" i="103"/>
  <c r="D53" i="103"/>
  <c r="D54" i="103"/>
  <c r="D55" i="103"/>
  <c r="D56" i="103"/>
  <c r="D57" i="103"/>
  <c r="D58" i="103"/>
  <c r="D59" i="103"/>
  <c r="D60" i="103"/>
  <c r="D61" i="103"/>
  <c r="D62" i="103"/>
  <c r="D63" i="103"/>
  <c r="D64" i="103"/>
  <c r="D65" i="103"/>
  <c r="D66" i="103"/>
  <c r="D67" i="103"/>
  <c r="D68" i="103"/>
  <c r="D69" i="103"/>
  <c r="D70" i="103"/>
  <c r="D71" i="103"/>
  <c r="D72" i="103"/>
  <c r="D73" i="103"/>
  <c r="D74" i="103"/>
  <c r="D75" i="103"/>
  <c r="D76" i="103"/>
  <c r="D77" i="103"/>
  <c r="D78" i="103"/>
  <c r="D79" i="103"/>
  <c r="D80" i="103"/>
  <c r="D81" i="103"/>
  <c r="D82" i="103"/>
  <c r="D83" i="103"/>
  <c r="D84" i="103"/>
  <c r="D85" i="103"/>
  <c r="D86" i="103"/>
  <c r="D87" i="103"/>
  <c r="D88" i="103"/>
  <c r="D89" i="103"/>
  <c r="D90" i="103"/>
  <c r="D91" i="103"/>
  <c r="D92" i="103"/>
  <c r="D93" i="103"/>
  <c r="D94" i="103"/>
  <c r="D95" i="103"/>
  <c r="D96" i="103"/>
  <c r="D97" i="103"/>
  <c r="D98" i="103"/>
  <c r="D99" i="103"/>
  <c r="D100" i="103"/>
  <c r="D101" i="103"/>
  <c r="D102" i="103"/>
  <c r="D103" i="103"/>
  <c r="D104" i="103"/>
  <c r="D105" i="103"/>
  <c r="D106" i="103"/>
  <c r="D107" i="103"/>
  <c r="D108" i="103"/>
  <c r="D109" i="103"/>
  <c r="D110" i="103"/>
  <c r="D111" i="103"/>
  <c r="D112" i="103"/>
  <c r="D113" i="103"/>
  <c r="D114" i="103"/>
  <c r="D115" i="103"/>
  <c r="D116" i="103"/>
  <c r="D117" i="103"/>
  <c r="D118" i="103"/>
  <c r="D119" i="103"/>
  <c r="D120" i="103"/>
  <c r="D121" i="103"/>
  <c r="D122" i="103"/>
  <c r="D123" i="103"/>
  <c r="D124" i="103"/>
  <c r="D125" i="103"/>
  <c r="D126" i="103"/>
  <c r="D127" i="103"/>
  <c r="D128" i="103"/>
  <c r="D129" i="103"/>
  <c r="D130" i="103"/>
  <c r="D131" i="103"/>
  <c r="D132" i="103"/>
  <c r="D133" i="103"/>
  <c r="D134" i="103"/>
  <c r="D135" i="103"/>
  <c r="D136" i="103"/>
  <c r="D137" i="103"/>
  <c r="D138" i="103"/>
  <c r="D139" i="103"/>
  <c r="D140" i="103"/>
  <c r="D141" i="103"/>
  <c r="D142" i="103"/>
  <c r="D143" i="103"/>
  <c r="D144" i="103"/>
  <c r="D145" i="103"/>
  <c r="D146" i="103"/>
  <c r="D147" i="103"/>
  <c r="D148" i="103"/>
  <c r="D149" i="103"/>
  <c r="D150" i="103"/>
  <c r="D151" i="103"/>
  <c r="D152" i="103"/>
  <c r="D153" i="103"/>
  <c r="D154" i="103"/>
  <c r="D155" i="103"/>
  <c r="D156" i="103"/>
  <c r="D157" i="103"/>
  <c r="D158" i="103"/>
  <c r="D159" i="103"/>
  <c r="D160" i="103"/>
  <c r="D161" i="103"/>
  <c r="D162" i="103"/>
  <c r="D163" i="103"/>
  <c r="D164" i="103"/>
  <c r="D165" i="103"/>
  <c r="D166" i="103"/>
  <c r="D167" i="103"/>
  <c r="D168" i="103"/>
  <c r="D169" i="103"/>
  <c r="D170" i="103"/>
  <c r="D171" i="103"/>
  <c r="D172" i="103"/>
  <c r="D173" i="103"/>
  <c r="D174" i="103"/>
  <c r="D175" i="103"/>
  <c r="D176" i="103"/>
  <c r="D177" i="103"/>
  <c r="D178" i="103"/>
  <c r="D179" i="103"/>
  <c r="D180" i="103"/>
  <c r="D181" i="103"/>
  <c r="D182" i="103"/>
  <c r="D183" i="103"/>
  <c r="D184" i="103"/>
  <c r="D185" i="103"/>
  <c r="D186" i="103"/>
  <c r="D187" i="103"/>
  <c r="D188" i="103"/>
  <c r="D189" i="103"/>
  <c r="D190" i="103"/>
  <c r="D191" i="103"/>
  <c r="D192" i="103"/>
  <c r="D193" i="103"/>
  <c r="D194" i="103"/>
  <c r="D195" i="103"/>
  <c r="D196" i="103"/>
  <c r="D197" i="103"/>
  <c r="D198" i="103"/>
  <c r="D199" i="103"/>
  <c r="D200" i="103"/>
  <c r="D201" i="103"/>
  <c r="D202" i="103"/>
  <c r="D203" i="103"/>
  <c r="D204" i="103"/>
  <c r="D205" i="103"/>
  <c r="D206" i="103"/>
  <c r="D207" i="103"/>
  <c r="D208" i="103"/>
  <c r="D209" i="103"/>
  <c r="D210" i="103"/>
  <c r="D211" i="103"/>
  <c r="D212" i="103"/>
  <c r="D213" i="103"/>
  <c r="D214" i="103"/>
  <c r="D215" i="103"/>
  <c r="D216" i="103"/>
  <c r="D217" i="103"/>
  <c r="D218" i="103"/>
  <c r="D219" i="103"/>
  <c r="D220" i="103"/>
  <c r="D221" i="103"/>
  <c r="D222" i="103"/>
  <c r="D223" i="103"/>
  <c r="D224" i="103"/>
  <c r="D225" i="103"/>
  <c r="D226" i="103"/>
  <c r="D227" i="103"/>
  <c r="D228" i="103"/>
  <c r="D229" i="103"/>
  <c r="D230" i="103"/>
  <c r="D231" i="103"/>
  <c r="D232" i="103"/>
  <c r="D233" i="103"/>
  <c r="D234" i="103"/>
  <c r="D235" i="103"/>
  <c r="D236" i="103"/>
  <c r="D237" i="103"/>
  <c r="D238" i="103"/>
  <c r="D239" i="103"/>
  <c r="D240" i="103"/>
  <c r="D241" i="103"/>
  <c r="D242" i="103"/>
  <c r="D243" i="103"/>
  <c r="D244" i="103"/>
  <c r="D245" i="103"/>
  <c r="D246" i="103"/>
  <c r="D247" i="103"/>
  <c r="D248" i="103"/>
  <c r="D249" i="103"/>
  <c r="D250" i="103"/>
  <c r="D251" i="103"/>
  <c r="D252" i="103"/>
  <c r="D253" i="103"/>
  <c r="D254" i="103"/>
  <c r="D255" i="103"/>
  <c r="D256" i="103"/>
  <c r="D257" i="103"/>
  <c r="D258" i="103"/>
  <c r="D259" i="103"/>
  <c r="D260" i="103"/>
  <c r="D261" i="103"/>
  <c r="D262" i="103"/>
  <c r="D263" i="103"/>
  <c r="D264" i="103"/>
  <c r="D265" i="103"/>
  <c r="D266" i="103"/>
  <c r="D267" i="103"/>
  <c r="D268" i="103"/>
  <c r="D269" i="103"/>
  <c r="D270" i="103"/>
  <c r="D271" i="103"/>
  <c r="D272" i="103"/>
  <c r="D273" i="103"/>
  <c r="D274" i="103"/>
  <c r="D275" i="103"/>
  <c r="D276" i="103"/>
  <c r="D277" i="103"/>
  <c r="D278" i="103"/>
  <c r="D279" i="103"/>
  <c r="D280" i="103"/>
  <c r="D281" i="103"/>
  <c r="D282" i="103"/>
  <c r="D283" i="103"/>
  <c r="D284" i="103"/>
  <c r="D285" i="103"/>
  <c r="D286" i="103"/>
  <c r="D287" i="103"/>
  <c r="D288" i="103"/>
  <c r="D289" i="103"/>
  <c r="D290" i="103"/>
  <c r="D291" i="103"/>
  <c r="D292" i="103"/>
  <c r="D293" i="103"/>
  <c r="D294" i="103"/>
  <c r="D295" i="103"/>
  <c r="D296" i="103"/>
  <c r="D297" i="103"/>
  <c r="D298" i="103"/>
  <c r="D299" i="103"/>
  <c r="D300" i="103"/>
  <c r="D301" i="103"/>
  <c r="D302" i="103"/>
  <c r="D303" i="103"/>
  <c r="D304" i="103"/>
  <c r="D305" i="103"/>
  <c r="D306" i="103"/>
  <c r="D307" i="103"/>
  <c r="D308" i="103"/>
  <c r="D309" i="103"/>
  <c r="D310" i="103"/>
  <c r="D311" i="103"/>
  <c r="D312" i="103"/>
  <c r="D313" i="103"/>
  <c r="D314" i="103"/>
  <c r="D315" i="103"/>
  <c r="D316" i="103"/>
  <c r="D317" i="103"/>
  <c r="D318" i="103"/>
  <c r="D319" i="103"/>
  <c r="D320" i="103"/>
  <c r="D321" i="103"/>
  <c r="D322" i="103"/>
  <c r="D323" i="103"/>
  <c r="D324" i="103"/>
  <c r="D325" i="103"/>
  <c r="D326" i="103"/>
  <c r="D327" i="103"/>
  <c r="D328" i="103"/>
  <c r="D329" i="103"/>
  <c r="D330" i="103"/>
  <c r="D331" i="103"/>
  <c r="D332" i="103"/>
  <c r="D333" i="103"/>
  <c r="D334" i="103"/>
  <c r="D335" i="103"/>
  <c r="D336" i="103"/>
  <c r="D337" i="103"/>
  <c r="D338" i="103"/>
  <c r="D339" i="103"/>
  <c r="D340" i="103"/>
  <c r="D341" i="103"/>
  <c r="D342" i="103"/>
  <c r="D343" i="103"/>
  <c r="D344" i="103"/>
  <c r="D345" i="103"/>
  <c r="D346" i="103"/>
  <c r="D347" i="103"/>
  <c r="D348" i="103"/>
  <c r="D349" i="103"/>
  <c r="D350" i="103"/>
  <c r="D351" i="103"/>
  <c r="D352" i="103"/>
  <c r="D353" i="103"/>
  <c r="D354" i="103"/>
  <c r="D355" i="103"/>
  <c r="D356" i="103"/>
  <c r="D357" i="103"/>
  <c r="D358" i="103"/>
  <c r="D359" i="103"/>
  <c r="D360" i="103"/>
  <c r="D361" i="103"/>
  <c r="D362" i="103"/>
  <c r="D363" i="103"/>
  <c r="D364" i="103"/>
  <c r="D365" i="103"/>
  <c r="D366" i="103"/>
  <c r="D367" i="103"/>
  <c r="D368" i="103"/>
  <c r="D369" i="103"/>
  <c r="D370" i="103"/>
  <c r="D371" i="103"/>
  <c r="D372" i="103"/>
  <c r="D373" i="103"/>
  <c r="D374" i="103"/>
  <c r="D375" i="103"/>
  <c r="D376" i="103"/>
  <c r="D377" i="103"/>
  <c r="D378" i="103"/>
  <c r="D379" i="103"/>
  <c r="D380" i="103"/>
  <c r="D381" i="103"/>
  <c r="D382" i="103"/>
  <c r="D383" i="103"/>
  <c r="D384" i="103"/>
  <c r="D385" i="103"/>
  <c r="D386" i="103"/>
  <c r="D387" i="103"/>
  <c r="D388" i="103"/>
  <c r="D389" i="103"/>
  <c r="D390" i="103"/>
  <c r="D391" i="103"/>
  <c r="D392" i="103"/>
  <c r="D393" i="103"/>
  <c r="D394" i="103"/>
  <c r="D395" i="103"/>
  <c r="D396" i="103"/>
  <c r="D397" i="103"/>
  <c r="D398" i="103"/>
  <c r="D399" i="103"/>
  <c r="D400" i="103"/>
  <c r="D401" i="103"/>
  <c r="D402" i="103"/>
  <c r="D403" i="103"/>
  <c r="D404" i="103"/>
  <c r="D405" i="103"/>
  <c r="D406" i="103"/>
  <c r="D407" i="103"/>
  <c r="D408" i="103"/>
  <c r="D409" i="103"/>
  <c r="D410" i="103"/>
  <c r="D411" i="103"/>
  <c r="D412" i="103"/>
  <c r="D413" i="103"/>
  <c r="D414" i="103"/>
  <c r="D415" i="103"/>
  <c r="D416" i="103"/>
  <c r="D417" i="103"/>
  <c r="D418" i="103"/>
  <c r="D419" i="103"/>
  <c r="D420" i="103"/>
  <c r="D421" i="103"/>
  <c r="D422" i="103"/>
  <c r="D423" i="103"/>
  <c r="D424" i="103"/>
  <c r="D425" i="103"/>
  <c r="D426" i="103"/>
  <c r="D427" i="103"/>
  <c r="D428" i="103"/>
  <c r="D429" i="103"/>
  <c r="D430" i="103"/>
  <c r="D431" i="103"/>
  <c r="D432" i="103"/>
  <c r="D433" i="103"/>
  <c r="D434" i="103"/>
  <c r="D435" i="103"/>
  <c r="D436" i="103"/>
  <c r="D437" i="103"/>
  <c r="D438" i="103"/>
  <c r="D439" i="103"/>
  <c r="D440" i="103"/>
  <c r="D441" i="103"/>
  <c r="D442" i="103"/>
  <c r="D443" i="103"/>
  <c r="D444" i="103"/>
  <c r="D445" i="103"/>
  <c r="D446" i="103"/>
  <c r="D447" i="103"/>
  <c r="D448" i="103"/>
  <c r="D449" i="103"/>
  <c r="D450" i="103"/>
  <c r="D451" i="103"/>
  <c r="D452" i="103"/>
  <c r="D453" i="103"/>
  <c r="D454" i="103"/>
  <c r="D455" i="103"/>
  <c r="D456" i="103"/>
  <c r="D457" i="103"/>
  <c r="D458" i="103"/>
  <c r="D459" i="103"/>
  <c r="D460" i="103"/>
  <c r="D461" i="103"/>
  <c r="D462" i="103"/>
  <c r="D463" i="103"/>
  <c r="D464" i="103"/>
  <c r="D465" i="103"/>
  <c r="D466" i="103"/>
  <c r="D467" i="103"/>
  <c r="D468" i="103"/>
  <c r="D469" i="103"/>
  <c r="D470" i="103"/>
  <c r="D471" i="103"/>
  <c r="D472" i="103"/>
  <c r="D473" i="103"/>
  <c r="D474" i="103"/>
  <c r="D475" i="103"/>
  <c r="D476" i="103"/>
  <c r="D477" i="103"/>
  <c r="D478" i="103"/>
  <c r="D479" i="103"/>
  <c r="D480" i="103"/>
  <c r="D481" i="103"/>
  <c r="D482" i="103"/>
  <c r="D483" i="103"/>
  <c r="D484" i="103"/>
  <c r="D485" i="103"/>
  <c r="D486" i="103"/>
  <c r="D487" i="103"/>
  <c r="D488" i="103"/>
  <c r="D489" i="103"/>
  <c r="D490" i="103"/>
  <c r="D491" i="103"/>
  <c r="D492" i="103"/>
  <c r="D493" i="103"/>
  <c r="D494" i="103"/>
  <c r="D495" i="103"/>
  <c r="D496" i="103"/>
  <c r="D497" i="103"/>
  <c r="D498" i="103"/>
  <c r="D499" i="103"/>
  <c r="D500" i="103"/>
  <c r="D501" i="103"/>
  <c r="D502" i="103"/>
  <c r="D503" i="103"/>
  <c r="D504" i="103"/>
  <c r="D505" i="103"/>
  <c r="D506" i="103"/>
  <c r="D507" i="103"/>
  <c r="D508" i="103"/>
  <c r="D509" i="103"/>
  <c r="D510" i="103"/>
  <c r="D511" i="103"/>
  <c r="D512" i="103"/>
  <c r="D513" i="103"/>
  <c r="D514" i="103"/>
  <c r="D515" i="103"/>
  <c r="D516" i="103"/>
  <c r="D517" i="103"/>
  <c r="D518" i="103"/>
  <c r="D519" i="103"/>
  <c r="D520" i="103"/>
  <c r="D521" i="103"/>
  <c r="D522" i="103"/>
  <c r="D523" i="103"/>
  <c r="D524" i="103"/>
  <c r="D525" i="103"/>
  <c r="D526" i="103"/>
  <c r="D527" i="103"/>
  <c r="D528" i="103"/>
  <c r="D529" i="103"/>
  <c r="D530" i="103"/>
  <c r="D531" i="103"/>
  <c r="D532" i="103"/>
  <c r="D533" i="103"/>
  <c r="D534" i="103"/>
  <c r="D535" i="103"/>
  <c r="D536" i="103"/>
  <c r="D537" i="103"/>
  <c r="D538" i="103"/>
  <c r="D539" i="103"/>
  <c r="D540" i="103"/>
  <c r="D541" i="103"/>
  <c r="D542" i="103"/>
  <c r="D543" i="103"/>
  <c r="D544" i="103"/>
  <c r="D545" i="103"/>
  <c r="D546" i="103"/>
  <c r="D547" i="103"/>
  <c r="D548" i="103"/>
  <c r="D549" i="103"/>
  <c r="D550" i="103"/>
  <c r="D551" i="103"/>
  <c r="D552" i="103"/>
  <c r="D553" i="103"/>
  <c r="D554" i="103"/>
  <c r="D555" i="103"/>
  <c r="D556" i="103"/>
  <c r="D557" i="103"/>
  <c r="D558" i="103"/>
  <c r="D559" i="103"/>
  <c r="D560" i="103"/>
  <c r="D561" i="103"/>
  <c r="D562" i="103"/>
  <c r="D563" i="103"/>
  <c r="D564" i="103"/>
  <c r="D565" i="103"/>
  <c r="D566" i="103"/>
  <c r="D567" i="103"/>
  <c r="D568" i="103"/>
  <c r="D569" i="103"/>
  <c r="D570" i="103"/>
  <c r="D571" i="103"/>
  <c r="D572" i="103"/>
  <c r="D573" i="103"/>
  <c r="D574" i="103"/>
  <c r="D575" i="103"/>
  <c r="D576" i="103"/>
  <c r="D577" i="103"/>
  <c r="D578" i="103"/>
  <c r="D579" i="103"/>
  <c r="D580" i="103"/>
  <c r="D581" i="103"/>
  <c r="D582" i="103"/>
  <c r="D583" i="103"/>
  <c r="D584" i="103"/>
  <c r="D585" i="103"/>
  <c r="D586" i="103"/>
  <c r="D587" i="103"/>
  <c r="D588" i="103"/>
  <c r="D589" i="103"/>
  <c r="D590" i="103"/>
  <c r="D591" i="103"/>
  <c r="D592" i="103"/>
  <c r="D593" i="103"/>
  <c r="D594" i="103"/>
  <c r="D595" i="103"/>
  <c r="D596" i="103"/>
  <c r="D597" i="103"/>
  <c r="D598" i="103"/>
  <c r="D599" i="103"/>
  <c r="D600" i="103"/>
  <c r="D601" i="103"/>
  <c r="D602" i="103"/>
  <c r="D603" i="103"/>
  <c r="D604" i="103"/>
  <c r="D605" i="103"/>
  <c r="D606" i="103"/>
  <c r="D607" i="103"/>
  <c r="D608" i="103"/>
  <c r="D609" i="103"/>
  <c r="D610" i="103"/>
  <c r="D611" i="103"/>
  <c r="D612" i="103"/>
  <c r="D613" i="103"/>
  <c r="D614" i="103"/>
  <c r="D615" i="103"/>
  <c r="D616" i="103"/>
  <c r="D617" i="103"/>
  <c r="D618" i="103"/>
  <c r="D619" i="103"/>
  <c r="D620" i="103"/>
  <c r="D621" i="103"/>
  <c r="D622" i="103"/>
  <c r="D623" i="103"/>
  <c r="D624" i="103"/>
  <c r="D625" i="103"/>
  <c r="D626" i="103"/>
  <c r="D627" i="103"/>
  <c r="D628" i="103"/>
  <c r="D629" i="103"/>
  <c r="D630" i="103"/>
  <c r="D631" i="103"/>
  <c r="D632" i="103"/>
  <c r="D633" i="103"/>
  <c r="D634" i="103"/>
  <c r="D635" i="103"/>
  <c r="D636" i="103"/>
  <c r="D637" i="103"/>
  <c r="D638" i="103"/>
  <c r="D639" i="103"/>
  <c r="D640" i="103"/>
  <c r="D641" i="103"/>
  <c r="D642" i="103"/>
  <c r="D643" i="103"/>
  <c r="D644" i="103"/>
  <c r="D645" i="103"/>
  <c r="D646" i="103"/>
  <c r="D647" i="103"/>
  <c r="D648" i="103"/>
  <c r="D649" i="103"/>
  <c r="D650" i="103"/>
  <c r="D651" i="103"/>
  <c r="D652" i="103"/>
  <c r="D653" i="103"/>
  <c r="D654" i="103"/>
  <c r="D655" i="103"/>
  <c r="D656" i="103"/>
  <c r="D657" i="103"/>
  <c r="D658" i="103"/>
  <c r="D659" i="103"/>
  <c r="D660" i="103"/>
  <c r="D661" i="103"/>
  <c r="D662" i="103"/>
  <c r="D663" i="103"/>
  <c r="D664" i="103"/>
  <c r="D665" i="103"/>
  <c r="D666" i="103"/>
  <c r="D667" i="103"/>
  <c r="D668" i="103"/>
  <c r="D669" i="103"/>
  <c r="D670" i="103"/>
  <c r="D671" i="103"/>
  <c r="D672" i="103"/>
  <c r="D673" i="103"/>
  <c r="D674" i="103"/>
  <c r="D675" i="103"/>
  <c r="D676" i="103"/>
  <c r="D677" i="103"/>
  <c r="D678" i="103"/>
  <c r="D679" i="103"/>
  <c r="D680" i="103"/>
  <c r="D681" i="103"/>
  <c r="D682" i="103"/>
  <c r="D683" i="103"/>
  <c r="D684" i="103"/>
  <c r="D685" i="103"/>
  <c r="D686" i="103"/>
  <c r="D687" i="103"/>
  <c r="D688" i="103"/>
  <c r="D689" i="103"/>
  <c r="D690" i="103"/>
  <c r="D691" i="103"/>
  <c r="D692" i="103"/>
  <c r="D693" i="103"/>
  <c r="D694" i="103"/>
  <c r="D695" i="103"/>
  <c r="D696" i="103"/>
  <c r="D697" i="103"/>
  <c r="D698" i="103"/>
  <c r="D699" i="103"/>
  <c r="D700" i="103"/>
  <c r="D701" i="103"/>
  <c r="D702" i="103"/>
  <c r="D703" i="103"/>
  <c r="D704" i="103"/>
  <c r="D705" i="103"/>
  <c r="D706" i="103"/>
  <c r="D707" i="103"/>
  <c r="D708" i="103"/>
  <c r="D709" i="103"/>
  <c r="D710" i="103"/>
  <c r="D711" i="103"/>
  <c r="D712" i="103"/>
  <c r="D713" i="103"/>
  <c r="D714" i="103"/>
  <c r="D715" i="103"/>
  <c r="D716" i="103"/>
  <c r="D717" i="103"/>
  <c r="D718" i="103"/>
  <c r="D719" i="103"/>
  <c r="D720" i="103"/>
  <c r="D721" i="103"/>
  <c r="D722" i="103"/>
  <c r="D723" i="103"/>
  <c r="D724" i="103"/>
  <c r="D725" i="103"/>
  <c r="D726" i="103"/>
  <c r="D727" i="103"/>
  <c r="D728" i="103"/>
  <c r="D729" i="103"/>
  <c r="D730" i="103"/>
  <c r="D731" i="103"/>
  <c r="D732" i="103"/>
  <c r="D733" i="103"/>
  <c r="D734" i="103"/>
  <c r="D735" i="103"/>
  <c r="D736" i="103"/>
  <c r="D737" i="103"/>
  <c r="D738" i="103"/>
  <c r="D739" i="103"/>
  <c r="D740" i="103"/>
  <c r="D741" i="103"/>
  <c r="D742" i="103"/>
  <c r="D743" i="103"/>
  <c r="D744" i="103"/>
  <c r="D745" i="103"/>
  <c r="D746" i="103"/>
  <c r="D747" i="103"/>
  <c r="D748" i="103"/>
  <c r="D749" i="103"/>
  <c r="D750" i="103"/>
  <c r="D751" i="103"/>
  <c r="D752" i="103"/>
  <c r="D753" i="103"/>
  <c r="D754" i="103"/>
  <c r="D755" i="103"/>
  <c r="D756" i="103"/>
  <c r="D757" i="103"/>
  <c r="D758" i="103"/>
  <c r="D759" i="103"/>
  <c r="D760" i="103"/>
  <c r="D761" i="103"/>
  <c r="D762" i="103"/>
  <c r="D763" i="103"/>
  <c r="D764" i="103"/>
  <c r="D765" i="103"/>
  <c r="D766" i="103"/>
  <c r="D767" i="103"/>
  <c r="D768" i="103"/>
  <c r="D769" i="103"/>
  <c r="D770" i="103"/>
  <c r="D771" i="103"/>
  <c r="D772" i="103"/>
  <c r="D773" i="103"/>
  <c r="D774" i="103"/>
  <c r="D775" i="103"/>
  <c r="D776" i="103"/>
  <c r="D777" i="103"/>
  <c r="D778" i="103"/>
  <c r="D779" i="103"/>
  <c r="D780" i="103"/>
  <c r="D781" i="103"/>
  <c r="D782" i="103"/>
  <c r="D783" i="103"/>
  <c r="D784" i="103"/>
  <c r="D785" i="103"/>
  <c r="D786" i="103"/>
  <c r="D787" i="103"/>
  <c r="D788" i="103"/>
  <c r="D789" i="103"/>
  <c r="D790" i="103"/>
  <c r="D791" i="103"/>
  <c r="D792" i="103"/>
  <c r="D793" i="103"/>
  <c r="D794" i="103"/>
  <c r="D795" i="103"/>
  <c r="D796" i="103"/>
  <c r="D797" i="103"/>
  <c r="D798" i="103"/>
  <c r="D799" i="103"/>
  <c r="D800" i="103"/>
  <c r="D801" i="103"/>
  <c r="D802" i="103"/>
  <c r="D803" i="103"/>
  <c r="D804" i="103"/>
  <c r="D805" i="103"/>
  <c r="D806" i="103"/>
  <c r="D807" i="103"/>
  <c r="D808" i="103"/>
  <c r="D809" i="103"/>
  <c r="D810" i="103"/>
  <c r="D811" i="103"/>
  <c r="D812" i="103"/>
  <c r="D813" i="103"/>
  <c r="D814" i="103"/>
  <c r="D815" i="103"/>
  <c r="D816" i="103"/>
  <c r="D817" i="103"/>
  <c r="D818" i="103"/>
  <c r="D819" i="103"/>
  <c r="D820" i="103"/>
  <c r="D821" i="103"/>
  <c r="D822" i="103"/>
  <c r="D823" i="103"/>
  <c r="D824" i="103"/>
  <c r="D825" i="103"/>
  <c r="D826" i="103"/>
  <c r="D827" i="103"/>
  <c r="D828" i="103"/>
  <c r="D829" i="103"/>
  <c r="D830" i="103"/>
  <c r="D831" i="103"/>
  <c r="D832" i="103"/>
  <c r="D833" i="103"/>
  <c r="D834" i="103"/>
  <c r="D835" i="103"/>
  <c r="D836" i="103"/>
  <c r="D837" i="103"/>
  <c r="D838" i="103"/>
  <c r="D839" i="103"/>
  <c r="D840" i="103"/>
  <c r="D841" i="103"/>
  <c r="D842" i="103"/>
  <c r="D843" i="103"/>
  <c r="D844" i="103"/>
  <c r="D845" i="103"/>
  <c r="D846" i="103"/>
  <c r="D847" i="103"/>
  <c r="D848" i="103"/>
  <c r="D849" i="103"/>
  <c r="D850" i="103"/>
  <c r="D851" i="103"/>
  <c r="D852" i="103"/>
  <c r="D853" i="103"/>
  <c r="D854" i="103"/>
  <c r="D855" i="103"/>
  <c r="D856" i="103"/>
  <c r="D857" i="103"/>
  <c r="D858" i="103"/>
  <c r="D859" i="103"/>
  <c r="D860" i="103"/>
  <c r="D861" i="103"/>
  <c r="D862" i="103"/>
  <c r="D863" i="103"/>
  <c r="D864" i="103"/>
  <c r="D865" i="103"/>
  <c r="D866" i="103"/>
  <c r="D867" i="103"/>
  <c r="D868" i="103"/>
  <c r="D869" i="103"/>
  <c r="D870" i="103"/>
  <c r="D871" i="103"/>
  <c r="D872" i="103"/>
  <c r="D873" i="103"/>
  <c r="D874" i="103"/>
  <c r="D875" i="103"/>
  <c r="D876" i="103"/>
  <c r="D877" i="103"/>
  <c r="D878" i="103"/>
  <c r="D879" i="103"/>
  <c r="D880" i="103"/>
  <c r="D881" i="103"/>
  <c r="D882" i="103"/>
  <c r="D883" i="103"/>
  <c r="D884" i="103"/>
  <c r="D885" i="103"/>
  <c r="D886" i="103"/>
  <c r="D887" i="103"/>
  <c r="D888" i="103"/>
  <c r="D889" i="103"/>
  <c r="D890" i="103"/>
  <c r="D891" i="103"/>
  <c r="D892" i="103"/>
  <c r="D893" i="103"/>
  <c r="D894" i="103"/>
  <c r="D895" i="103"/>
  <c r="D896" i="103"/>
  <c r="D897" i="103"/>
  <c r="D898" i="103"/>
  <c r="D899" i="103"/>
  <c r="D900" i="103"/>
  <c r="D901" i="103"/>
  <c r="D902" i="103"/>
  <c r="D903" i="103"/>
  <c r="D904" i="103"/>
  <c r="D905" i="103"/>
  <c r="D906" i="103"/>
  <c r="D907" i="103"/>
  <c r="D908" i="103"/>
  <c r="D909" i="103"/>
  <c r="D910" i="103"/>
  <c r="D911" i="103"/>
  <c r="D912" i="103"/>
  <c r="D913" i="103"/>
  <c r="D914" i="103"/>
  <c r="D915" i="103"/>
  <c r="D916" i="103"/>
  <c r="D917" i="103"/>
  <c r="D918" i="103"/>
  <c r="D919" i="103"/>
  <c r="D920" i="103"/>
  <c r="D921" i="103"/>
  <c r="D922" i="103"/>
  <c r="D923" i="103"/>
  <c r="D924" i="103"/>
  <c r="D925" i="103"/>
  <c r="D926" i="103"/>
  <c r="D927" i="103"/>
  <c r="D928" i="103"/>
  <c r="D929" i="103"/>
  <c r="D930" i="103"/>
  <c r="D931" i="103"/>
  <c r="D932" i="103"/>
  <c r="D933" i="103"/>
  <c r="D934" i="103"/>
  <c r="D935" i="103"/>
  <c r="D936" i="103"/>
  <c r="D937" i="103"/>
  <c r="D938" i="103"/>
  <c r="D939" i="103"/>
  <c r="D940" i="103"/>
  <c r="D941" i="103"/>
  <c r="D942" i="103"/>
  <c r="D943" i="103"/>
  <c r="D944" i="103"/>
  <c r="D945" i="103"/>
  <c r="D946" i="103"/>
  <c r="D947" i="103"/>
  <c r="D948" i="103"/>
  <c r="D949" i="103"/>
  <c r="D950" i="103"/>
  <c r="D951" i="103"/>
  <c r="D952" i="103"/>
  <c r="D953" i="103"/>
  <c r="D954" i="103"/>
  <c r="D955" i="103"/>
  <c r="D956" i="103"/>
  <c r="D957" i="103"/>
  <c r="D958" i="103"/>
  <c r="D959" i="103"/>
  <c r="D960" i="103"/>
  <c r="D961" i="103"/>
  <c r="D962" i="103"/>
  <c r="D963" i="103"/>
  <c r="D964" i="103"/>
  <c r="D965" i="103"/>
  <c r="D966" i="103"/>
  <c r="D967" i="103"/>
  <c r="D968" i="103"/>
  <c r="D969" i="103"/>
  <c r="D970" i="103"/>
  <c r="D971" i="103"/>
  <c r="D972" i="103"/>
  <c r="D973" i="103"/>
  <c r="D974" i="103"/>
  <c r="D975" i="103"/>
  <c r="D976" i="103"/>
  <c r="D977" i="103"/>
  <c r="D978" i="103"/>
  <c r="D979" i="103"/>
  <c r="D980" i="103"/>
  <c r="D981" i="103"/>
  <c r="D982" i="103"/>
  <c r="D983" i="103"/>
  <c r="D984" i="103"/>
  <c r="D985" i="103"/>
  <c r="D986" i="103"/>
  <c r="D987" i="103"/>
  <c r="D988" i="103"/>
  <c r="D989" i="103"/>
  <c r="D990" i="103"/>
  <c r="D991" i="103"/>
  <c r="D992" i="103"/>
  <c r="D993" i="103"/>
  <c r="D994" i="103"/>
  <c r="D995" i="103"/>
  <c r="D996" i="103"/>
  <c r="D997" i="103"/>
  <c r="D998" i="103"/>
  <c r="D999" i="103"/>
  <c r="D1000" i="103"/>
  <c r="D1001" i="103"/>
  <c r="D1002" i="103"/>
  <c r="D1003" i="103"/>
  <c r="D1004" i="103"/>
  <c r="D1005" i="103"/>
  <c r="D1006" i="103"/>
  <c r="D1007" i="103"/>
  <c r="D1008" i="103"/>
  <c r="D1009" i="103"/>
  <c r="D1010" i="103"/>
  <c r="D1011" i="103"/>
  <c r="D1012" i="103"/>
  <c r="D1013" i="103"/>
  <c r="D1014" i="103"/>
  <c r="D1015" i="103"/>
  <c r="D1016" i="103"/>
  <c r="D1017" i="103"/>
  <c r="D1018" i="103"/>
  <c r="D1019" i="103"/>
  <c r="D1020" i="103"/>
  <c r="D1021" i="103"/>
  <c r="D1022" i="103"/>
  <c r="D1023" i="103"/>
  <c r="D1024" i="103"/>
  <c r="D1025" i="103"/>
  <c r="D1026" i="103"/>
  <c r="D1027" i="103"/>
  <c r="D1028" i="103"/>
  <c r="D1029" i="103"/>
  <c r="D1030" i="103"/>
  <c r="D1031" i="103"/>
  <c r="D1032" i="103"/>
  <c r="D1033" i="103"/>
  <c r="D1034" i="103"/>
  <c r="D1035" i="103"/>
  <c r="D1036" i="103"/>
  <c r="D1037" i="103"/>
  <c r="D1038" i="103"/>
  <c r="D1039" i="103"/>
  <c r="D1040" i="103"/>
  <c r="D1041" i="103"/>
  <c r="D1042" i="103"/>
  <c r="D1043" i="103"/>
  <c r="D1044" i="103"/>
  <c r="D1045" i="103"/>
  <c r="D1046" i="103"/>
  <c r="D1047" i="103"/>
  <c r="D1048" i="103"/>
  <c r="D1049" i="103"/>
  <c r="D1050" i="103"/>
  <c r="D1051" i="103"/>
  <c r="D1052" i="103"/>
  <c r="D1053" i="103"/>
  <c r="D1054" i="103"/>
  <c r="D1055" i="103"/>
  <c r="D1056" i="103"/>
  <c r="D1057" i="103"/>
  <c r="D1058" i="103"/>
  <c r="D1059" i="103"/>
  <c r="D1060" i="103"/>
  <c r="D1061" i="103"/>
  <c r="D1062" i="103"/>
  <c r="D1063" i="103"/>
  <c r="D1064" i="103"/>
  <c r="D1065" i="103"/>
  <c r="D1066" i="103"/>
  <c r="D1067" i="103"/>
  <c r="D1068" i="103"/>
  <c r="D1069" i="103"/>
  <c r="D1070" i="103"/>
  <c r="D1071" i="103"/>
  <c r="D1072" i="103"/>
  <c r="D1073" i="103"/>
  <c r="D1074" i="103"/>
  <c r="D1075" i="103"/>
  <c r="D1076" i="103"/>
  <c r="D1077" i="103"/>
  <c r="D1078" i="103"/>
  <c r="D1079" i="103"/>
  <c r="D1080" i="103"/>
  <c r="D1081" i="103"/>
  <c r="D1082" i="103"/>
  <c r="D1083" i="103"/>
  <c r="D1084" i="103"/>
  <c r="D1085" i="103"/>
  <c r="D1086" i="103"/>
  <c r="D1087" i="103"/>
  <c r="D1088" i="103"/>
  <c r="D1089" i="103"/>
  <c r="D1090" i="103"/>
  <c r="D1091" i="103"/>
  <c r="D1092" i="103"/>
  <c r="D1093" i="103"/>
  <c r="D1094" i="103"/>
  <c r="D1095" i="103"/>
  <c r="D1096" i="103"/>
  <c r="D1097" i="103"/>
  <c r="D1098" i="103"/>
  <c r="D1099" i="103"/>
  <c r="D1100" i="103"/>
  <c r="D1101" i="103"/>
  <c r="D1102" i="103"/>
  <c r="D1103" i="103"/>
  <c r="D1104" i="103"/>
  <c r="D1105" i="103"/>
  <c r="D1106" i="103"/>
  <c r="D1107" i="103"/>
  <c r="D1108" i="103"/>
  <c r="D1109" i="103"/>
  <c r="D1110" i="103"/>
  <c r="D1111" i="103"/>
  <c r="D1112" i="103"/>
  <c r="D1113" i="103"/>
  <c r="D1114" i="103"/>
  <c r="D1115" i="103"/>
  <c r="D1116" i="103"/>
  <c r="D1117" i="103"/>
  <c r="D1118" i="103"/>
  <c r="D1119" i="103"/>
  <c r="D1120" i="103"/>
  <c r="D1121" i="103"/>
  <c r="D1122" i="103"/>
  <c r="D1123" i="103"/>
  <c r="D1124" i="103"/>
  <c r="D1125" i="103"/>
  <c r="D1126" i="103"/>
  <c r="D1127" i="103"/>
  <c r="D1128" i="103"/>
  <c r="D1129" i="103"/>
  <c r="D1130" i="103"/>
  <c r="D1131" i="103"/>
  <c r="D1132" i="103"/>
  <c r="D1133" i="103"/>
  <c r="D1134" i="103"/>
  <c r="D1135" i="103"/>
  <c r="D1136" i="103"/>
  <c r="D1137" i="103"/>
  <c r="D1138" i="103"/>
  <c r="D1139" i="103"/>
  <c r="D1140" i="103"/>
  <c r="D1141" i="103"/>
  <c r="D1142" i="103"/>
  <c r="D1143" i="103"/>
  <c r="D1144" i="103"/>
  <c r="D1145" i="103"/>
  <c r="D1146" i="103"/>
  <c r="D1147" i="103"/>
  <c r="D1148" i="103"/>
  <c r="D1149" i="103"/>
  <c r="D1150" i="103"/>
  <c r="D1151" i="103"/>
  <c r="D1152" i="103"/>
  <c r="D1153" i="103"/>
  <c r="D1154" i="103"/>
  <c r="D1155" i="103"/>
  <c r="D1156" i="103"/>
  <c r="D1157" i="103"/>
  <c r="D1158" i="103"/>
  <c r="D1159" i="103"/>
  <c r="D1160" i="103"/>
  <c r="D1161" i="103"/>
  <c r="D1162" i="103"/>
  <c r="D1163" i="103"/>
  <c r="D1164" i="103"/>
  <c r="D1165" i="103"/>
  <c r="D1166" i="103"/>
  <c r="D1167" i="103"/>
  <c r="D1168" i="103"/>
  <c r="D1169" i="103"/>
  <c r="D1170" i="103"/>
  <c r="D1171" i="103"/>
  <c r="D1172" i="103"/>
  <c r="D1173" i="103"/>
  <c r="D1174" i="103"/>
  <c r="D1175" i="103"/>
  <c r="D1176" i="103"/>
  <c r="D1177" i="103"/>
  <c r="D1178" i="103"/>
  <c r="D1179" i="103"/>
  <c r="D1180" i="103"/>
  <c r="D1181" i="103"/>
  <c r="D1182" i="103"/>
  <c r="D1183" i="103"/>
  <c r="D1184" i="103"/>
  <c r="D1185" i="103"/>
  <c r="D1186" i="103"/>
  <c r="D1187" i="103"/>
  <c r="D1188" i="103"/>
  <c r="D1189" i="103"/>
  <c r="D1190" i="103"/>
  <c r="D1191" i="103"/>
  <c r="D1192" i="103"/>
  <c r="D1193" i="103"/>
  <c r="D1194" i="103"/>
  <c r="D1195" i="103"/>
  <c r="D1196" i="103"/>
  <c r="D1197" i="103"/>
  <c r="D1198" i="103"/>
  <c r="D1199" i="103"/>
  <c r="D1200" i="103"/>
  <c r="D1201" i="103"/>
  <c r="D1202" i="103"/>
  <c r="D1203" i="103"/>
  <c r="D1204" i="103"/>
  <c r="D1205" i="103"/>
  <c r="D1206" i="103"/>
  <c r="D1207" i="103"/>
  <c r="D1208" i="103"/>
  <c r="D1209" i="103"/>
  <c r="D1210" i="103"/>
  <c r="D1211" i="103"/>
  <c r="D1212" i="103"/>
  <c r="D1213" i="103"/>
  <c r="D1214" i="103"/>
  <c r="D1215" i="103"/>
  <c r="D1216" i="103"/>
  <c r="D1217" i="103"/>
  <c r="D1218" i="103"/>
  <c r="D1219" i="103"/>
  <c r="D1220" i="103"/>
  <c r="D1221" i="103"/>
  <c r="D1222" i="103"/>
  <c r="D1223" i="103"/>
  <c r="D1224" i="103"/>
  <c r="D1225" i="103"/>
  <c r="D1226" i="103"/>
  <c r="D1227" i="103"/>
  <c r="D1228" i="103"/>
  <c r="D1229" i="103"/>
  <c r="D1230" i="103"/>
  <c r="D1231" i="103"/>
  <c r="D1232" i="103"/>
  <c r="D1233" i="103"/>
  <c r="D1234" i="103"/>
  <c r="D1235" i="103"/>
  <c r="D1236" i="103"/>
  <c r="D1237" i="103"/>
  <c r="D1238" i="103"/>
  <c r="D1239" i="103"/>
  <c r="D1240" i="103"/>
  <c r="D1241" i="103"/>
  <c r="D1242" i="103"/>
  <c r="D1243" i="103"/>
  <c r="D1244" i="103"/>
  <c r="D1245" i="103"/>
  <c r="D1246" i="103"/>
  <c r="D1247" i="103"/>
  <c r="D1248" i="103"/>
  <c r="D1249" i="103"/>
  <c r="D1250" i="103"/>
  <c r="D1251" i="103"/>
  <c r="D1252" i="103"/>
  <c r="D1253" i="103"/>
  <c r="D1254" i="103"/>
  <c r="D1255" i="103"/>
  <c r="D1256" i="103"/>
  <c r="D1257" i="103"/>
  <c r="D1258" i="103"/>
  <c r="D1259" i="103"/>
  <c r="D1260" i="103"/>
  <c r="D1261" i="103"/>
  <c r="D1262" i="103"/>
  <c r="D1263" i="103"/>
  <c r="D1264" i="103"/>
  <c r="D1265" i="103"/>
  <c r="D1266" i="103"/>
  <c r="D1267" i="103"/>
  <c r="D1268" i="103"/>
  <c r="D1269" i="103"/>
  <c r="D1270" i="103"/>
  <c r="D1271" i="103"/>
  <c r="D1272" i="103"/>
  <c r="D1273" i="103"/>
  <c r="D1274" i="103"/>
  <c r="D1275" i="103"/>
  <c r="D1276" i="103"/>
  <c r="D1277" i="103"/>
  <c r="D1278" i="103"/>
  <c r="D1279" i="103"/>
  <c r="D1280" i="103"/>
  <c r="D1281" i="103"/>
  <c r="D1282" i="103"/>
  <c r="D1283" i="103"/>
  <c r="D1284" i="103"/>
  <c r="D1285" i="103"/>
  <c r="D1286" i="103"/>
  <c r="D1287" i="103"/>
  <c r="D1288" i="103"/>
  <c r="D1289" i="103"/>
  <c r="D1290" i="103"/>
  <c r="D1291" i="103"/>
  <c r="D1292" i="103"/>
  <c r="D1293" i="103"/>
  <c r="D1294" i="103"/>
  <c r="D1295" i="103"/>
  <c r="D1296" i="103"/>
  <c r="D1297" i="103"/>
  <c r="D1298" i="103"/>
  <c r="D1299" i="103"/>
  <c r="D1300" i="103"/>
  <c r="D1301" i="103"/>
  <c r="D1302" i="103"/>
  <c r="D1303" i="103"/>
  <c r="D1304" i="103"/>
  <c r="D1305" i="103"/>
  <c r="D1306" i="103"/>
  <c r="D1307" i="103"/>
  <c r="D1308" i="103"/>
  <c r="D1309" i="103"/>
  <c r="D1310" i="103"/>
  <c r="D1311" i="103"/>
  <c r="D1312" i="103"/>
  <c r="D1313" i="103"/>
  <c r="D1314" i="103"/>
  <c r="D1315" i="103"/>
  <c r="D1316" i="103"/>
  <c r="D1317" i="103"/>
  <c r="D1318" i="103"/>
  <c r="D1319" i="103"/>
  <c r="D1320" i="103"/>
  <c r="D1321" i="103"/>
  <c r="D1322" i="103"/>
  <c r="D1323" i="103"/>
  <c r="D1324" i="103"/>
  <c r="D1325" i="103"/>
  <c r="D1326" i="103"/>
  <c r="D1327" i="103"/>
  <c r="D1328" i="103"/>
  <c r="D1329" i="103"/>
  <c r="D1330" i="103"/>
  <c r="D1331" i="103"/>
  <c r="D1332" i="103"/>
  <c r="D1333" i="103"/>
  <c r="D1334" i="103"/>
  <c r="D1335" i="103"/>
  <c r="D1336" i="103"/>
  <c r="D1337" i="103"/>
  <c r="D1338" i="103"/>
  <c r="D1339" i="103"/>
  <c r="D1340" i="103"/>
  <c r="D1341" i="103"/>
  <c r="D1342" i="103"/>
  <c r="D1343" i="103"/>
  <c r="D1344" i="103"/>
  <c r="D1345" i="103"/>
  <c r="D1346" i="103"/>
  <c r="D1347" i="103"/>
  <c r="D1348" i="103"/>
  <c r="D1349" i="103"/>
  <c r="D1350" i="103"/>
  <c r="D1351" i="103"/>
  <c r="D1352" i="103"/>
  <c r="D1353" i="103"/>
  <c r="D1354" i="103"/>
  <c r="D1355" i="103"/>
  <c r="D1356" i="103"/>
  <c r="D1357" i="103"/>
  <c r="D1358" i="103"/>
  <c r="D1359" i="103"/>
  <c r="D1360" i="103"/>
  <c r="D1361" i="103"/>
  <c r="D1362" i="103"/>
  <c r="D1363" i="103"/>
  <c r="D1364" i="103"/>
  <c r="D1365" i="103"/>
  <c r="D1366" i="103"/>
  <c r="D1367" i="103"/>
  <c r="D1368" i="103"/>
  <c r="D1369" i="103"/>
  <c r="D1370" i="103"/>
  <c r="D1371" i="103"/>
  <c r="D1372" i="103"/>
  <c r="D1373" i="103"/>
  <c r="D1374" i="103"/>
  <c r="D1375" i="103"/>
  <c r="D1376" i="103"/>
  <c r="D1377" i="103"/>
  <c r="D1378" i="103"/>
  <c r="D1379" i="103"/>
  <c r="D1380" i="103"/>
  <c r="D1381" i="103"/>
  <c r="D1382" i="103"/>
  <c r="D1383" i="103"/>
  <c r="D1384" i="103"/>
  <c r="D1385" i="103"/>
  <c r="D1386" i="103"/>
  <c r="D1387" i="103"/>
  <c r="D1388" i="103"/>
  <c r="D1389" i="103"/>
  <c r="D1390" i="103"/>
  <c r="D1391" i="103"/>
  <c r="D1392" i="103"/>
  <c r="D1393" i="103"/>
  <c r="D1394" i="103"/>
  <c r="D1395" i="103"/>
  <c r="D1396" i="103"/>
  <c r="D1397" i="103"/>
  <c r="D1398" i="103"/>
  <c r="D1399" i="103"/>
  <c r="D1400" i="103"/>
  <c r="D1401" i="103"/>
  <c r="D1402" i="103"/>
  <c r="D1403" i="103"/>
  <c r="D1404" i="103"/>
  <c r="D1405" i="103"/>
  <c r="D1406" i="103"/>
  <c r="D1407" i="103"/>
  <c r="D1408" i="103"/>
  <c r="D1409" i="103"/>
  <c r="D1410" i="103"/>
  <c r="D1411" i="103"/>
  <c r="D1412" i="103"/>
  <c r="D1413" i="103"/>
  <c r="D1414" i="103"/>
  <c r="D1415" i="103"/>
  <c r="D1416" i="103"/>
  <c r="D1417" i="103"/>
  <c r="D1418" i="103"/>
  <c r="D1419" i="103"/>
  <c r="D1420" i="103"/>
  <c r="D1421" i="103"/>
  <c r="D1422" i="103"/>
  <c r="D1423" i="103"/>
  <c r="D1424" i="103"/>
  <c r="D1425" i="103"/>
  <c r="D1426" i="103"/>
  <c r="D1427" i="103"/>
  <c r="D1428" i="103"/>
  <c r="D1429" i="103"/>
  <c r="D1430" i="103"/>
  <c r="D1431" i="103"/>
  <c r="D1432" i="103"/>
  <c r="D1433" i="103"/>
  <c r="D1434" i="103"/>
  <c r="D1435" i="103"/>
  <c r="D1436" i="103"/>
  <c r="D1437" i="103"/>
  <c r="D1438" i="103"/>
  <c r="D1439" i="103"/>
  <c r="D1440" i="103"/>
  <c r="D1441" i="103"/>
  <c r="D1442" i="103"/>
  <c r="D1443" i="103"/>
  <c r="D1444" i="103"/>
  <c r="D1445" i="103"/>
  <c r="D1446" i="103"/>
  <c r="D1447" i="103"/>
  <c r="D1448" i="103"/>
  <c r="D1449" i="103"/>
  <c r="D1450" i="103"/>
  <c r="D1451" i="103"/>
  <c r="D1452" i="103"/>
  <c r="D1453" i="103"/>
  <c r="D1454" i="103"/>
  <c r="D1455" i="103"/>
  <c r="D1456" i="103"/>
  <c r="D1457" i="103"/>
  <c r="D1458" i="103"/>
  <c r="D1459" i="103"/>
  <c r="D1460" i="103"/>
  <c r="D1461" i="103"/>
  <c r="D1462" i="103"/>
  <c r="D1463" i="103"/>
  <c r="D1464" i="103"/>
  <c r="D1465" i="103"/>
  <c r="D1466" i="103"/>
  <c r="D1467" i="103"/>
  <c r="D1468" i="103"/>
  <c r="D1469" i="103"/>
  <c r="D1470" i="103"/>
  <c r="D1471" i="103"/>
  <c r="D1472" i="103"/>
  <c r="D1473" i="103"/>
  <c r="D1474" i="103"/>
  <c r="D1475" i="103"/>
  <c r="D1476" i="103"/>
  <c r="D1477" i="103"/>
  <c r="D1478" i="103"/>
  <c r="D1479" i="103"/>
  <c r="D1480" i="103"/>
  <c r="D1481" i="103"/>
  <c r="D1482" i="103"/>
  <c r="D1483" i="103"/>
  <c r="D1484" i="103"/>
  <c r="D1485" i="103"/>
  <c r="D1486" i="103"/>
  <c r="D1487" i="103"/>
  <c r="D1488" i="103"/>
  <c r="D1489" i="103"/>
  <c r="D1490" i="103"/>
  <c r="D1491" i="103"/>
  <c r="D1492" i="103"/>
  <c r="D1493" i="103"/>
  <c r="D1494" i="103"/>
  <c r="D1495" i="103"/>
  <c r="D1496" i="103"/>
  <c r="D1497" i="103"/>
  <c r="D1498" i="103"/>
  <c r="D1499" i="103"/>
  <c r="D1500" i="103"/>
  <c r="D1501" i="103"/>
  <c r="D1502" i="103"/>
  <c r="D1503" i="103"/>
  <c r="D1504" i="103"/>
  <c r="D1505" i="103"/>
  <c r="D1506" i="103"/>
  <c r="D1507" i="103"/>
  <c r="D1508" i="103"/>
  <c r="D1509" i="103"/>
  <c r="D1510" i="103"/>
  <c r="D1511" i="103"/>
  <c r="D1512" i="103"/>
  <c r="D1513" i="103"/>
  <c r="D1514" i="103"/>
  <c r="D1515" i="103"/>
  <c r="D1516" i="103"/>
  <c r="D1517" i="103"/>
  <c r="D1518" i="103"/>
  <c r="D1519" i="103"/>
  <c r="D1520" i="103"/>
  <c r="D1521" i="103"/>
  <c r="D1522" i="103"/>
  <c r="D1523" i="103"/>
  <c r="D1524" i="103"/>
  <c r="D1525" i="103"/>
  <c r="D1526" i="103"/>
  <c r="D1527" i="103"/>
  <c r="D1528" i="103"/>
  <c r="D1529" i="103"/>
  <c r="D1530" i="103"/>
  <c r="D1531" i="103"/>
  <c r="D1532" i="103"/>
  <c r="D1533" i="103"/>
  <c r="D1534" i="103"/>
  <c r="D1535" i="103"/>
  <c r="D1536" i="103"/>
  <c r="D1537" i="103"/>
  <c r="D1538" i="103"/>
  <c r="D1539" i="103"/>
  <c r="D1540" i="103"/>
  <c r="D1541" i="103"/>
  <c r="D1542" i="103"/>
  <c r="D1543" i="103"/>
  <c r="D1544" i="103"/>
  <c r="D1545" i="103"/>
  <c r="D1546" i="103"/>
  <c r="D1547" i="103"/>
  <c r="D1548" i="103"/>
  <c r="D1549" i="103"/>
  <c r="D1550" i="103"/>
  <c r="D1551" i="103"/>
  <c r="D1552" i="103"/>
  <c r="D1553" i="103"/>
  <c r="D1554" i="103"/>
  <c r="D1555" i="103"/>
  <c r="D1556" i="103"/>
  <c r="D1557" i="103"/>
  <c r="D1558" i="103"/>
  <c r="D1559" i="103"/>
  <c r="D1560" i="103"/>
  <c r="D1561" i="103"/>
  <c r="D1562" i="103"/>
  <c r="D1563" i="103"/>
  <c r="D1564" i="103"/>
  <c r="D1565" i="103"/>
  <c r="D1566" i="103"/>
  <c r="D1567" i="103"/>
  <c r="D1568" i="103"/>
  <c r="D1569" i="103"/>
  <c r="D1570" i="103"/>
  <c r="D1571" i="103"/>
  <c r="D1572" i="103"/>
  <c r="D1573" i="103"/>
  <c r="D1574" i="103"/>
  <c r="D1575" i="103"/>
  <c r="D1576" i="103"/>
  <c r="D1577" i="103"/>
  <c r="D1578" i="103"/>
  <c r="D1579" i="103"/>
  <c r="D1580" i="103"/>
  <c r="D1581" i="103"/>
  <c r="D1582" i="103"/>
  <c r="D1583" i="103"/>
  <c r="D1584" i="103"/>
  <c r="D1585" i="103"/>
  <c r="D1586" i="103"/>
  <c r="D1587" i="103"/>
  <c r="D1588" i="103"/>
  <c r="D1589" i="103"/>
  <c r="D1590" i="103"/>
  <c r="D1591" i="103"/>
  <c r="D1592" i="103"/>
  <c r="D1593" i="103"/>
  <c r="D1594" i="103"/>
  <c r="D1595" i="103"/>
  <c r="D1596" i="103"/>
  <c r="D1597" i="103"/>
  <c r="D1598" i="103"/>
  <c r="D1599" i="103"/>
  <c r="D1600" i="103"/>
  <c r="D1601" i="103"/>
  <c r="D1602" i="103"/>
  <c r="D1603" i="103"/>
  <c r="D1604" i="103"/>
  <c r="D1605" i="103"/>
  <c r="D1606" i="103"/>
  <c r="D1607" i="103"/>
  <c r="D1608" i="103"/>
  <c r="D1609" i="103"/>
  <c r="D1610" i="103"/>
  <c r="D1611" i="103"/>
  <c r="D1612" i="103"/>
  <c r="D1613" i="103"/>
  <c r="D1614" i="103"/>
  <c r="D1615" i="103"/>
  <c r="D1616" i="103"/>
  <c r="D1617" i="103"/>
  <c r="D1618" i="103"/>
  <c r="D1619" i="103"/>
  <c r="D1620" i="103"/>
  <c r="D1621" i="103"/>
  <c r="D1622" i="103"/>
  <c r="D1623" i="103"/>
  <c r="D1624" i="103"/>
  <c r="D1625" i="103"/>
  <c r="D1626" i="103"/>
  <c r="D1627" i="103"/>
  <c r="D1628" i="103"/>
  <c r="D1629" i="103"/>
  <c r="D1630" i="103"/>
  <c r="D1631" i="103"/>
  <c r="D1632" i="103"/>
  <c r="D1633" i="103"/>
  <c r="D1634" i="103"/>
  <c r="D1635" i="103"/>
  <c r="D1636" i="103"/>
  <c r="D1637" i="103"/>
  <c r="D1638" i="103"/>
  <c r="D1639" i="103"/>
  <c r="D1640" i="103"/>
  <c r="D1641" i="103"/>
  <c r="D1642" i="103"/>
  <c r="D1643" i="103"/>
  <c r="D1644" i="103"/>
  <c r="D1645" i="103"/>
  <c r="D1646" i="103"/>
  <c r="D1647" i="103"/>
  <c r="D1648" i="103"/>
  <c r="D1649" i="103"/>
  <c r="D1650" i="103"/>
  <c r="D1651" i="103"/>
  <c r="D1652" i="103"/>
  <c r="D1653" i="103"/>
  <c r="D1654" i="103"/>
  <c r="D1655" i="103"/>
  <c r="D1656" i="103"/>
  <c r="D1657" i="103"/>
  <c r="D1658" i="103"/>
  <c r="D1659" i="103"/>
  <c r="D1660" i="103"/>
  <c r="D1661" i="103"/>
  <c r="D1662" i="103"/>
  <c r="D1663" i="103"/>
  <c r="D1664" i="103"/>
  <c r="D1665" i="103"/>
  <c r="D1666" i="103"/>
  <c r="D1667" i="103"/>
  <c r="D1668" i="103"/>
  <c r="D1669" i="103"/>
  <c r="D1670" i="103"/>
  <c r="D1671" i="103"/>
  <c r="D1672" i="103"/>
  <c r="D1673" i="103"/>
  <c r="D1674" i="103"/>
  <c r="D1675" i="103"/>
  <c r="D1676" i="103"/>
  <c r="D1677" i="103"/>
  <c r="D1678" i="103"/>
  <c r="D1679" i="103"/>
  <c r="D1680" i="103"/>
  <c r="D1681" i="103"/>
  <c r="D1682" i="103"/>
  <c r="D1683" i="103"/>
  <c r="D1684" i="103"/>
  <c r="D1685" i="103"/>
  <c r="D1686" i="103"/>
  <c r="D1687" i="103"/>
  <c r="D1688" i="103"/>
  <c r="D1689" i="103"/>
  <c r="D1690" i="103"/>
  <c r="D1691" i="103"/>
  <c r="D1692" i="103"/>
  <c r="D1693" i="103"/>
  <c r="D1694" i="103"/>
  <c r="D1695" i="103"/>
  <c r="D1696" i="103"/>
  <c r="D1697" i="103"/>
  <c r="D1698" i="103"/>
  <c r="D1699" i="103"/>
  <c r="D1700" i="103"/>
  <c r="D1701" i="103"/>
  <c r="D1702" i="103"/>
  <c r="D1703" i="103"/>
  <c r="D1704" i="103"/>
  <c r="D1705" i="103"/>
  <c r="D1706" i="103"/>
  <c r="D1707" i="103"/>
  <c r="D1708" i="103"/>
  <c r="D1709" i="103"/>
  <c r="D1710" i="103"/>
  <c r="D1711" i="103"/>
  <c r="D1712" i="103"/>
  <c r="D1713" i="103"/>
  <c r="D1714" i="103"/>
  <c r="D1715" i="103"/>
  <c r="D1716" i="103"/>
  <c r="D1717" i="103"/>
  <c r="D1718" i="103"/>
  <c r="D1719" i="103"/>
  <c r="D1720" i="103"/>
  <c r="D1721" i="103"/>
  <c r="D1722" i="103"/>
  <c r="D1723" i="103"/>
  <c r="D1724" i="103"/>
  <c r="D1725" i="103"/>
  <c r="D1726" i="103"/>
  <c r="D1727" i="103"/>
  <c r="D1728" i="103"/>
  <c r="D1729" i="103"/>
  <c r="D1730" i="103"/>
  <c r="D1731" i="103"/>
  <c r="D1732" i="103"/>
  <c r="D1733" i="103"/>
  <c r="D1734" i="103"/>
  <c r="D1735" i="103"/>
  <c r="D1736" i="103"/>
  <c r="D1737" i="103"/>
  <c r="D1738" i="103"/>
  <c r="D1739" i="103"/>
  <c r="D1740" i="103"/>
  <c r="D1741" i="103"/>
  <c r="D1742" i="103"/>
  <c r="D1743" i="103"/>
  <c r="D1744" i="103"/>
  <c r="D1745" i="103"/>
  <c r="D1746" i="103"/>
  <c r="D1747" i="103"/>
  <c r="D1748" i="103"/>
  <c r="D1749" i="103"/>
  <c r="D1750" i="103"/>
  <c r="D1751" i="103"/>
  <c r="D1752" i="103"/>
  <c r="D1753" i="103"/>
  <c r="D1754" i="103"/>
  <c r="D1755" i="103"/>
  <c r="D1756" i="103"/>
  <c r="D1757" i="103"/>
  <c r="D1758" i="103"/>
  <c r="D1759" i="103"/>
  <c r="D1760" i="103"/>
  <c r="D1761" i="103"/>
  <c r="D1762" i="103"/>
  <c r="D1763" i="103"/>
  <c r="D1764" i="103"/>
  <c r="D1765" i="103"/>
  <c r="D1766" i="103"/>
  <c r="D1767" i="103"/>
  <c r="D1768" i="103"/>
  <c r="D1769" i="103"/>
  <c r="D1770" i="103"/>
  <c r="D1771" i="103"/>
  <c r="D1772" i="103"/>
  <c r="D1773" i="103"/>
  <c r="D1774" i="103"/>
  <c r="D1775" i="103"/>
  <c r="D1776" i="103"/>
  <c r="D1777" i="103"/>
  <c r="D1778" i="103"/>
  <c r="D1779" i="103"/>
  <c r="D1780" i="103"/>
  <c r="D1781" i="103"/>
  <c r="D1782" i="103"/>
  <c r="D1783" i="103"/>
  <c r="D1784" i="103"/>
  <c r="D1785" i="103"/>
  <c r="D1786" i="103"/>
  <c r="D1787" i="103"/>
  <c r="D1788" i="103"/>
  <c r="D1789" i="103"/>
  <c r="D1790" i="103"/>
  <c r="D1791" i="103"/>
  <c r="D1792" i="103"/>
  <c r="D1793" i="103"/>
  <c r="D1794" i="103"/>
  <c r="D1795" i="103"/>
  <c r="D1796" i="103"/>
  <c r="D1797" i="103"/>
  <c r="D1798" i="103"/>
  <c r="D1799" i="103"/>
  <c r="D1800" i="103"/>
  <c r="D1801" i="103"/>
  <c r="D1802" i="103"/>
  <c r="D1803" i="103"/>
  <c r="D1804" i="103"/>
  <c r="D1805" i="103"/>
  <c r="D1806" i="103"/>
  <c r="D1807" i="103"/>
  <c r="D1808" i="103"/>
  <c r="D1809" i="103"/>
  <c r="D1810" i="103"/>
  <c r="D1811" i="103"/>
  <c r="D1812" i="103"/>
  <c r="D1813" i="103"/>
  <c r="D1814" i="103"/>
  <c r="D1815" i="103"/>
  <c r="D1816" i="103"/>
  <c r="D1817" i="103"/>
  <c r="D1818" i="103"/>
  <c r="D1819" i="103"/>
  <c r="D1820" i="103"/>
  <c r="D1821" i="103"/>
  <c r="D1822" i="103"/>
  <c r="D1823" i="103"/>
  <c r="D1824" i="103"/>
  <c r="D1825" i="103"/>
  <c r="D1826" i="103"/>
  <c r="D1827" i="103"/>
  <c r="D1828" i="103"/>
  <c r="D1829" i="103"/>
  <c r="D1830" i="103"/>
  <c r="D1831" i="103"/>
  <c r="D1832" i="103"/>
  <c r="D1833" i="103"/>
  <c r="D1834" i="103"/>
  <c r="D1835" i="103"/>
  <c r="D1836" i="103"/>
  <c r="D1837" i="103"/>
  <c r="D1838" i="103"/>
  <c r="D1839" i="103"/>
  <c r="D1840" i="103"/>
  <c r="D1841" i="103"/>
  <c r="D1842" i="103"/>
  <c r="D1843" i="103"/>
  <c r="D1844" i="103"/>
  <c r="D1845" i="103"/>
  <c r="D1846" i="103"/>
  <c r="D1847" i="103"/>
  <c r="D1848" i="103"/>
  <c r="D1849" i="103"/>
  <c r="D1850" i="103"/>
  <c r="D1851" i="103"/>
  <c r="D1852" i="103"/>
  <c r="D1853" i="103"/>
  <c r="D1854" i="103"/>
  <c r="D1855" i="103"/>
  <c r="D1856" i="103"/>
  <c r="D1857" i="103"/>
  <c r="D1858" i="103"/>
  <c r="D1859" i="103"/>
  <c r="D1860" i="103"/>
  <c r="D1861" i="103"/>
  <c r="D1862" i="103"/>
  <c r="D1863" i="103"/>
  <c r="D1864" i="103"/>
  <c r="D1865" i="103"/>
  <c r="D1866" i="103"/>
  <c r="D1867" i="103"/>
  <c r="D1868" i="103"/>
  <c r="D1869" i="103"/>
  <c r="D1870" i="103"/>
  <c r="D1871" i="103"/>
  <c r="D1872" i="103"/>
  <c r="D1873" i="103"/>
  <c r="D1874" i="103"/>
  <c r="D1875" i="103"/>
  <c r="D1876" i="103"/>
  <c r="D1877" i="103"/>
  <c r="D1878" i="103"/>
  <c r="D1879" i="103"/>
  <c r="D1880" i="103"/>
  <c r="D1881" i="103"/>
  <c r="D1882" i="103"/>
  <c r="D1883" i="103"/>
  <c r="D1884" i="103"/>
  <c r="D1885" i="103"/>
  <c r="D1886" i="103"/>
  <c r="D1887" i="103"/>
  <c r="D1888" i="103"/>
  <c r="D1889" i="103"/>
  <c r="D1890" i="103"/>
  <c r="D1891" i="103"/>
  <c r="D1892" i="103"/>
  <c r="D1893" i="103"/>
  <c r="D1894" i="103"/>
  <c r="D1895" i="103"/>
  <c r="D1896" i="103"/>
  <c r="D1897" i="103"/>
  <c r="D1898" i="103"/>
  <c r="D1899" i="103"/>
  <c r="D1900" i="103"/>
  <c r="D1901" i="103"/>
  <c r="D1902" i="103"/>
  <c r="D1903" i="103"/>
  <c r="D1904" i="103"/>
  <c r="D1905" i="103"/>
  <c r="D1906" i="103"/>
  <c r="D1907" i="103"/>
  <c r="D1908" i="103"/>
  <c r="D1909" i="103"/>
  <c r="D1910" i="103"/>
  <c r="D1911" i="103"/>
  <c r="D1912" i="103"/>
  <c r="D1913" i="103"/>
  <c r="D1914" i="103"/>
  <c r="D1915" i="103"/>
  <c r="D1916" i="103"/>
  <c r="D1917" i="103"/>
  <c r="D1918" i="103"/>
  <c r="D1919" i="103"/>
  <c r="D1920" i="103"/>
  <c r="D1921" i="103"/>
  <c r="D1922" i="103"/>
  <c r="D1923" i="103"/>
  <c r="D1924" i="103"/>
  <c r="D1925" i="103"/>
  <c r="D1926" i="103"/>
  <c r="D1927" i="103"/>
  <c r="D1928" i="103"/>
  <c r="D1929" i="103"/>
  <c r="D1930" i="103"/>
  <c r="D1931" i="103"/>
  <c r="D1932" i="103"/>
  <c r="D1933" i="103"/>
  <c r="D1934" i="103"/>
  <c r="D1935" i="103"/>
  <c r="D1936" i="103"/>
  <c r="D1937" i="103"/>
  <c r="D1938" i="103"/>
  <c r="D1939" i="103"/>
  <c r="D1940" i="103"/>
  <c r="D1941" i="103"/>
  <c r="D1942" i="103"/>
  <c r="D1943" i="103"/>
  <c r="D1944" i="103"/>
  <c r="D1945" i="103"/>
  <c r="D1946" i="103"/>
  <c r="D1947" i="103"/>
  <c r="D1948" i="103"/>
  <c r="D1949" i="103"/>
  <c r="D1950" i="103"/>
  <c r="D1951" i="103"/>
  <c r="D1952" i="103"/>
  <c r="D1953" i="103"/>
  <c r="D1954" i="103"/>
  <c r="D1955" i="103"/>
  <c r="D1956" i="103"/>
  <c r="D1957" i="103"/>
  <c r="D1958" i="103"/>
  <c r="D1959" i="103"/>
  <c r="D1960" i="103"/>
  <c r="D1961" i="103"/>
  <c r="D1962" i="103"/>
  <c r="D1963" i="103"/>
  <c r="D1964" i="103"/>
  <c r="D1965" i="103"/>
  <c r="D1966" i="103"/>
  <c r="D1967" i="103"/>
  <c r="D1968" i="103"/>
  <c r="D1969" i="103"/>
  <c r="D1970" i="103"/>
  <c r="D1971" i="103"/>
  <c r="D1972" i="103"/>
  <c r="D1973" i="103"/>
  <c r="D1974" i="103"/>
  <c r="D1975" i="103"/>
  <c r="D1976" i="103"/>
  <c r="D1977" i="103"/>
  <c r="D1978" i="103"/>
  <c r="D1979" i="103"/>
  <c r="D1980" i="103"/>
  <c r="D1981" i="103"/>
  <c r="D1982" i="103"/>
  <c r="D1983" i="103"/>
  <c r="D1984" i="103"/>
  <c r="D1985" i="103"/>
  <c r="D1986" i="103"/>
  <c r="D1987" i="103"/>
  <c r="D1988" i="103"/>
  <c r="D1989" i="103"/>
  <c r="D1990" i="103"/>
  <c r="D1991" i="103"/>
  <c r="D1992" i="103"/>
  <c r="D1993" i="103"/>
  <c r="D1994" i="103"/>
  <c r="D1995" i="103"/>
  <c r="D1996" i="103"/>
  <c r="D1997" i="103"/>
  <c r="D1998" i="103"/>
  <c r="D1999" i="103"/>
  <c r="D2000" i="103"/>
  <c r="D2001" i="103"/>
  <c r="D2002" i="103"/>
  <c r="D2003" i="103"/>
  <c r="D2004" i="103"/>
  <c r="D2005" i="103"/>
  <c r="D2006" i="103"/>
  <c r="D2007" i="103"/>
  <c r="D2008" i="103"/>
  <c r="D2009" i="103"/>
  <c r="D2010" i="103"/>
  <c r="D2011" i="103"/>
  <c r="D2012" i="103"/>
  <c r="D2013" i="103"/>
  <c r="D2014" i="103"/>
  <c r="D2015" i="103"/>
  <c r="D2016" i="103"/>
  <c r="D2017" i="103"/>
  <c r="D2018" i="103"/>
  <c r="D2019" i="103"/>
  <c r="D2020" i="103"/>
  <c r="D2021" i="103"/>
  <c r="D2022" i="103"/>
  <c r="D2023" i="103"/>
  <c r="D2024" i="103"/>
  <c r="D2025" i="103"/>
  <c r="D2026" i="103"/>
  <c r="D2027" i="103"/>
  <c r="D2028" i="103"/>
  <c r="D2029" i="103"/>
  <c r="D2030" i="103"/>
  <c r="D2031" i="103"/>
  <c r="D2032" i="103"/>
  <c r="D2033" i="103"/>
  <c r="D2034" i="103"/>
  <c r="D2035" i="103"/>
  <c r="D2036" i="103"/>
  <c r="D2037" i="103"/>
  <c r="D2038" i="103"/>
  <c r="D2039" i="103"/>
  <c r="D2040" i="103"/>
  <c r="D2041" i="103"/>
  <c r="D2042" i="103"/>
  <c r="D2043" i="103"/>
  <c r="D2044" i="103"/>
  <c r="D2045" i="103"/>
  <c r="D2046" i="103"/>
  <c r="D2047" i="103"/>
  <c r="D2048" i="103"/>
  <c r="D2049" i="103"/>
  <c r="D2050" i="103"/>
  <c r="D2051" i="103"/>
  <c r="D2052" i="103"/>
  <c r="D2053" i="103"/>
  <c r="D2054" i="103"/>
  <c r="D2055" i="103"/>
  <c r="D2056" i="103"/>
  <c r="D2057" i="103"/>
  <c r="D2058" i="103"/>
  <c r="D2059" i="103"/>
  <c r="D2060" i="103"/>
  <c r="D2061" i="103"/>
  <c r="D2062" i="103"/>
  <c r="D2063" i="103"/>
  <c r="D2064" i="103"/>
  <c r="D2065" i="103"/>
  <c r="D2066" i="103"/>
  <c r="D2067" i="103"/>
  <c r="D2068" i="103"/>
  <c r="D2069" i="103"/>
  <c r="D2070" i="103"/>
  <c r="D2071" i="103"/>
  <c r="D2072" i="103"/>
  <c r="D2073" i="103"/>
  <c r="D2074" i="103"/>
  <c r="D2075" i="103"/>
  <c r="D2076" i="103"/>
  <c r="D2077" i="103"/>
  <c r="D2078" i="103"/>
  <c r="D2079" i="103"/>
  <c r="D2080" i="103"/>
  <c r="D2081" i="103"/>
  <c r="D2082" i="103"/>
  <c r="D2083" i="103"/>
  <c r="D2084" i="103"/>
  <c r="D2085" i="103"/>
  <c r="D2086" i="103"/>
  <c r="D2087" i="103"/>
  <c r="D2088" i="103"/>
  <c r="D2089" i="103"/>
  <c r="D2090" i="103"/>
  <c r="D2091" i="103"/>
  <c r="D2092" i="103"/>
  <c r="D2093" i="103"/>
  <c r="D2094" i="103"/>
  <c r="D2095" i="103"/>
  <c r="D2096" i="103"/>
  <c r="D2097" i="103"/>
  <c r="D2098" i="103"/>
  <c r="D2099" i="103"/>
  <c r="D2100" i="103"/>
  <c r="D2101" i="103"/>
  <c r="D2102" i="103"/>
  <c r="D2103" i="103"/>
  <c r="D2104" i="103"/>
  <c r="D2105" i="103"/>
  <c r="D2106" i="103"/>
  <c r="D2107" i="103"/>
  <c r="D2108" i="103"/>
  <c r="D2109" i="103"/>
  <c r="D2110" i="103"/>
  <c r="D2111" i="103"/>
  <c r="D2112" i="103"/>
  <c r="D2113" i="103"/>
  <c r="D2114" i="103"/>
  <c r="D2115" i="103"/>
  <c r="D2116" i="103"/>
  <c r="D2117" i="103"/>
  <c r="D2118" i="103"/>
  <c r="D2119" i="103"/>
  <c r="D2120" i="103"/>
  <c r="D2121" i="103"/>
  <c r="D2122" i="103"/>
  <c r="D2123" i="103"/>
  <c r="D2124" i="103"/>
  <c r="D2125" i="103"/>
  <c r="D2126" i="103"/>
  <c r="D2127" i="103"/>
  <c r="D2128" i="103"/>
  <c r="D2129" i="103"/>
  <c r="D2130" i="103"/>
  <c r="D2131" i="103"/>
  <c r="D2132" i="103"/>
  <c r="D2133" i="103"/>
  <c r="D2134" i="103"/>
  <c r="D2135" i="103"/>
  <c r="D2136" i="103"/>
  <c r="D2137" i="103"/>
  <c r="D2138" i="103"/>
  <c r="D2139" i="103"/>
  <c r="D2140" i="103"/>
  <c r="D2141" i="103"/>
  <c r="D2142" i="103"/>
  <c r="D2143" i="103"/>
  <c r="D2144" i="103"/>
  <c r="D2145" i="103"/>
  <c r="D2146" i="103"/>
  <c r="D2147" i="103"/>
  <c r="D2148" i="103"/>
  <c r="D2149" i="103"/>
  <c r="D2150" i="103"/>
  <c r="D2151" i="103"/>
  <c r="D2152" i="103"/>
  <c r="D2153" i="103"/>
  <c r="D2154" i="103"/>
  <c r="D2155" i="103"/>
  <c r="D2156" i="103"/>
  <c r="D2157" i="103"/>
  <c r="D2158" i="103"/>
  <c r="D2159" i="103"/>
  <c r="D2160" i="103"/>
  <c r="D2161" i="103"/>
  <c r="D2162" i="103"/>
  <c r="D2163" i="103"/>
  <c r="D2164" i="103"/>
  <c r="D2165" i="103"/>
  <c r="D2166" i="103"/>
  <c r="D2167" i="103"/>
  <c r="D2168" i="103"/>
  <c r="D2169" i="103"/>
  <c r="D2170" i="103"/>
  <c r="D2171" i="103"/>
  <c r="D2172" i="103"/>
  <c r="D2173" i="103"/>
  <c r="D2174" i="103"/>
  <c r="D2175" i="103"/>
  <c r="D2176" i="103"/>
  <c r="D2177" i="103"/>
  <c r="D2178" i="103"/>
  <c r="D2179" i="103"/>
  <c r="D2180" i="103"/>
  <c r="D2181" i="103"/>
  <c r="D2182" i="103"/>
  <c r="D2183" i="103"/>
  <c r="D2184" i="103"/>
  <c r="D2185" i="103"/>
  <c r="D2186" i="103"/>
  <c r="D2187" i="103"/>
  <c r="D2188" i="103"/>
  <c r="D2189" i="103"/>
  <c r="D2190" i="103"/>
  <c r="D2191" i="103"/>
  <c r="D2192" i="103"/>
  <c r="D2193" i="103"/>
  <c r="D2194" i="103"/>
  <c r="D2195" i="103"/>
  <c r="D2196" i="103"/>
  <c r="D2197" i="103"/>
  <c r="D2198" i="103"/>
  <c r="D2199" i="103"/>
  <c r="D2200" i="103"/>
  <c r="D2201" i="103"/>
  <c r="D2202" i="103"/>
  <c r="D2203" i="103"/>
  <c r="D2204" i="103"/>
  <c r="D2205" i="103"/>
  <c r="D2206" i="103"/>
  <c r="D2207" i="103"/>
  <c r="D2208" i="103"/>
  <c r="D2209" i="103"/>
  <c r="D2210" i="103"/>
  <c r="D2211" i="103"/>
  <c r="D2212" i="103"/>
  <c r="D2213" i="103"/>
  <c r="D2214" i="103"/>
  <c r="D2215" i="103"/>
  <c r="D2216" i="103"/>
  <c r="D2217" i="103"/>
  <c r="D2218" i="103"/>
  <c r="D2219" i="103"/>
  <c r="D2220" i="103"/>
  <c r="D2221" i="103"/>
  <c r="D2222" i="103"/>
  <c r="D2223" i="103"/>
  <c r="D2224" i="103"/>
  <c r="D2225" i="103"/>
  <c r="D2226" i="103"/>
  <c r="D2227" i="103"/>
  <c r="D2228" i="103"/>
  <c r="D2229" i="103"/>
  <c r="D2230" i="103"/>
  <c r="D2231" i="103"/>
  <c r="D2232" i="103"/>
  <c r="D2233" i="103"/>
  <c r="D2234" i="103"/>
  <c r="D2235" i="103"/>
  <c r="D2236" i="103"/>
  <c r="D2237" i="103"/>
  <c r="D2238" i="103"/>
  <c r="D2239" i="103"/>
  <c r="D2240" i="103"/>
  <c r="D2241" i="103"/>
  <c r="D2242" i="103"/>
  <c r="D2243" i="103"/>
  <c r="D2244" i="103"/>
  <c r="D2245" i="103"/>
  <c r="D2246" i="103"/>
  <c r="D2247" i="103"/>
  <c r="D2248" i="103"/>
  <c r="D2249" i="103"/>
  <c r="D2250" i="103"/>
  <c r="D2251" i="103"/>
  <c r="D2252" i="103"/>
  <c r="D2253" i="103"/>
  <c r="D2254" i="103"/>
  <c r="D2255" i="103"/>
  <c r="D2256" i="103"/>
  <c r="D2257" i="103"/>
  <c r="D2258" i="103"/>
  <c r="D2259" i="103"/>
  <c r="D2260" i="103"/>
  <c r="D2261" i="103"/>
  <c r="D2262" i="103"/>
  <c r="D2263" i="103"/>
  <c r="D2264" i="103"/>
  <c r="D2265" i="103"/>
  <c r="D2266" i="103"/>
  <c r="D2267" i="103"/>
  <c r="D2268" i="103"/>
  <c r="D2269" i="103"/>
  <c r="D2270" i="103"/>
  <c r="D2271" i="103"/>
  <c r="D2272" i="103"/>
  <c r="D2273" i="103"/>
  <c r="D2274" i="103"/>
  <c r="D2275" i="103"/>
  <c r="D2276" i="103"/>
  <c r="D2277" i="103"/>
  <c r="D2278" i="103"/>
  <c r="D2279" i="103"/>
  <c r="D2280" i="103"/>
  <c r="D2281" i="103"/>
  <c r="D2282" i="103"/>
  <c r="D2283" i="103"/>
  <c r="D2284" i="103"/>
  <c r="D2285" i="103"/>
  <c r="D2286" i="103"/>
  <c r="D2287" i="103"/>
  <c r="D2288" i="103"/>
  <c r="D2289" i="103"/>
  <c r="D2290" i="103"/>
  <c r="D2291" i="103"/>
  <c r="D2292" i="103"/>
  <c r="D2293" i="103"/>
  <c r="D2294" i="103"/>
  <c r="D2295" i="103"/>
  <c r="D2296" i="103"/>
  <c r="D2297" i="103"/>
  <c r="D2298" i="103"/>
  <c r="D2299" i="103"/>
  <c r="D2300" i="103"/>
  <c r="D2301" i="103"/>
  <c r="D2302" i="103"/>
  <c r="D2303" i="103"/>
  <c r="D2304" i="103"/>
  <c r="D2305" i="103"/>
  <c r="D2306" i="103"/>
  <c r="D2307" i="103"/>
  <c r="D2308" i="103"/>
  <c r="D2309" i="103"/>
  <c r="D2310" i="103"/>
  <c r="D2311" i="103"/>
  <c r="D2312" i="103"/>
  <c r="D2313" i="103"/>
  <c r="D2314" i="103"/>
  <c r="D2315" i="103"/>
  <c r="D2316" i="103"/>
  <c r="D2317" i="103"/>
  <c r="D2318" i="103"/>
  <c r="D2319" i="103"/>
  <c r="D2320" i="103"/>
  <c r="D2321" i="103"/>
  <c r="D2322" i="103"/>
  <c r="D2323" i="103"/>
  <c r="D2324" i="103"/>
  <c r="D2325" i="103"/>
  <c r="D2326" i="103"/>
  <c r="D2327" i="103"/>
  <c r="D2328" i="103"/>
  <c r="D2329" i="103"/>
  <c r="D2330" i="103"/>
  <c r="D2331" i="103"/>
  <c r="D2332" i="103"/>
  <c r="D2333" i="103"/>
  <c r="D2334" i="103"/>
  <c r="D2335" i="103"/>
  <c r="D2336" i="103"/>
  <c r="D2337" i="103"/>
  <c r="D2338" i="103"/>
  <c r="D2339" i="103"/>
  <c r="D2340" i="103"/>
  <c r="D2341" i="103"/>
  <c r="D2342" i="103"/>
  <c r="D2343" i="103"/>
  <c r="D2344" i="103"/>
  <c r="D2345" i="103"/>
  <c r="D2346" i="103"/>
  <c r="D2347" i="103"/>
  <c r="D2348" i="103"/>
  <c r="D2349" i="103"/>
  <c r="D2350" i="103"/>
  <c r="D2351" i="103"/>
  <c r="D2352" i="103"/>
  <c r="D2353" i="103"/>
  <c r="D2354" i="103"/>
  <c r="D2355" i="103"/>
  <c r="D2356" i="103"/>
  <c r="D2357" i="103"/>
  <c r="D2358" i="103"/>
  <c r="D2359" i="103"/>
  <c r="D2360" i="103"/>
  <c r="D2361" i="103"/>
  <c r="D2362" i="103"/>
  <c r="D2363" i="103"/>
  <c r="D2364" i="103"/>
  <c r="D2365" i="103"/>
  <c r="D2366" i="103"/>
  <c r="D2367" i="103"/>
  <c r="D2368" i="103"/>
  <c r="D2369" i="103"/>
  <c r="D2370" i="103"/>
  <c r="D2371" i="103"/>
  <c r="D2372" i="103"/>
  <c r="D2373" i="103"/>
  <c r="D2374" i="103"/>
  <c r="D2375" i="103"/>
  <c r="D2376" i="103"/>
  <c r="D2377" i="103"/>
  <c r="D2378" i="103"/>
  <c r="D2379" i="103"/>
  <c r="D2380" i="103"/>
  <c r="D2381" i="103"/>
  <c r="D2382" i="103"/>
  <c r="D2383" i="103"/>
  <c r="D2384" i="103"/>
  <c r="D2385" i="103"/>
  <c r="D2386" i="103"/>
  <c r="D2387" i="103"/>
  <c r="D2388" i="103"/>
  <c r="D2389" i="103"/>
  <c r="D2390" i="103"/>
  <c r="D2391" i="103"/>
  <c r="D2392" i="103"/>
  <c r="D2393" i="103"/>
  <c r="D2394" i="103"/>
  <c r="D2395" i="103"/>
  <c r="D2396" i="103"/>
  <c r="D2397" i="103"/>
  <c r="D2398" i="103"/>
  <c r="D2399" i="103"/>
  <c r="D2400" i="103"/>
  <c r="D2401" i="103"/>
  <c r="D2402" i="103"/>
  <c r="D2403" i="103"/>
  <c r="D2404" i="103"/>
  <c r="D2405" i="103"/>
  <c r="D2406" i="103"/>
  <c r="D2407" i="103"/>
  <c r="D2408" i="103"/>
  <c r="D2409" i="103"/>
  <c r="D2410" i="103"/>
  <c r="D2411" i="103"/>
  <c r="D2412" i="103"/>
  <c r="D2413" i="103"/>
  <c r="D2414" i="103"/>
  <c r="D2415" i="103"/>
  <c r="D2416" i="103"/>
  <c r="D2417" i="103"/>
  <c r="D2418" i="103"/>
  <c r="D2419" i="103"/>
  <c r="D2420" i="103"/>
  <c r="D2421" i="103"/>
  <c r="D2422" i="103"/>
  <c r="D2423" i="103"/>
  <c r="D2424" i="103"/>
  <c r="D2425" i="103"/>
  <c r="D2426" i="103"/>
  <c r="D2427" i="103"/>
  <c r="D2428" i="103"/>
  <c r="D2429" i="103"/>
  <c r="D2430" i="103"/>
  <c r="D2431" i="103"/>
  <c r="D2432" i="103"/>
  <c r="D2433" i="103"/>
  <c r="D2434" i="103"/>
  <c r="D2435" i="103"/>
  <c r="D2436" i="103"/>
  <c r="D2437" i="103"/>
  <c r="D2438" i="103"/>
  <c r="D2439" i="103"/>
  <c r="D2440" i="103"/>
  <c r="D2441" i="103"/>
  <c r="D2442" i="103"/>
  <c r="D2443" i="103"/>
  <c r="D2444" i="103"/>
  <c r="D2445" i="103"/>
  <c r="D2446" i="103"/>
  <c r="D2447" i="103"/>
  <c r="D2448" i="103"/>
  <c r="D2449" i="103"/>
  <c r="D2450" i="103"/>
  <c r="D2451" i="103"/>
  <c r="D2452" i="103"/>
  <c r="D2453" i="103"/>
  <c r="D2454" i="103"/>
  <c r="D2455" i="103"/>
  <c r="D2456" i="103"/>
  <c r="D2457" i="103"/>
  <c r="D2458" i="103"/>
  <c r="D2459" i="103"/>
  <c r="D2460" i="103"/>
  <c r="D2461" i="103"/>
  <c r="D2462" i="103"/>
  <c r="D2463" i="103"/>
  <c r="D2464" i="103"/>
  <c r="D2465" i="103"/>
  <c r="D2466" i="103"/>
  <c r="D2467" i="103"/>
  <c r="D2468" i="103"/>
  <c r="D2469" i="103"/>
  <c r="D2470" i="103"/>
  <c r="D2471" i="103"/>
  <c r="D2472" i="103"/>
  <c r="D2473" i="103"/>
  <c r="D2474" i="103"/>
  <c r="D2475" i="103"/>
  <c r="D2476" i="103"/>
  <c r="D2477" i="103"/>
  <c r="D2478" i="103"/>
  <c r="D2479" i="103"/>
  <c r="D2480" i="103"/>
  <c r="D2481" i="103"/>
  <c r="D2482" i="103"/>
  <c r="D2483" i="103"/>
  <c r="D2484" i="103"/>
  <c r="D2485" i="103"/>
  <c r="D2486" i="103"/>
  <c r="D2487" i="103"/>
  <c r="D2488" i="103"/>
  <c r="D2489" i="103"/>
  <c r="D2490" i="103"/>
  <c r="D2491" i="103"/>
  <c r="D2492" i="103"/>
  <c r="D2493" i="103"/>
  <c r="D2494" i="103"/>
  <c r="D2495" i="103"/>
  <c r="D2496" i="103"/>
  <c r="D2497" i="103"/>
  <c r="D2498" i="103"/>
  <c r="D2499" i="103"/>
  <c r="D2500" i="103"/>
  <c r="D2501" i="103"/>
  <c r="D2502" i="103"/>
  <c r="D2503" i="103"/>
  <c r="D2504" i="103"/>
  <c r="D2505" i="103"/>
  <c r="D2506" i="103"/>
  <c r="D2507" i="103"/>
  <c r="D2508" i="103"/>
  <c r="D2509" i="103"/>
  <c r="D2510" i="103"/>
  <c r="D2511" i="103"/>
  <c r="D2512" i="103"/>
  <c r="D2513" i="103"/>
  <c r="D2514" i="103"/>
  <c r="D2515" i="103"/>
  <c r="D2516" i="103"/>
  <c r="D2517" i="103"/>
  <c r="D2518" i="103"/>
  <c r="D2519" i="103"/>
  <c r="D2520" i="103"/>
  <c r="D2521" i="103"/>
  <c r="D2522" i="103"/>
  <c r="D2523" i="103"/>
  <c r="D2524" i="103"/>
  <c r="D2525" i="103"/>
  <c r="D2526" i="103"/>
  <c r="D2527" i="103"/>
  <c r="D2528" i="103"/>
  <c r="D2529" i="103"/>
  <c r="D2530" i="103"/>
  <c r="D2531" i="103"/>
  <c r="D2532" i="103"/>
  <c r="D2533" i="103"/>
  <c r="D2534" i="103"/>
  <c r="D2535" i="103"/>
  <c r="D2536" i="103"/>
  <c r="D2537" i="103"/>
  <c r="D2538" i="103"/>
  <c r="D2539" i="103"/>
  <c r="D2540" i="103"/>
  <c r="D2541" i="103"/>
  <c r="D2542" i="103"/>
  <c r="D2543" i="103"/>
  <c r="D2544" i="103"/>
  <c r="D2545" i="103"/>
  <c r="D2546" i="103"/>
  <c r="D2547" i="103"/>
  <c r="D2548" i="103"/>
  <c r="D2549" i="103"/>
  <c r="D2550" i="103"/>
  <c r="D2551" i="103"/>
  <c r="D2552" i="103"/>
  <c r="D2553" i="103"/>
  <c r="D2554" i="103"/>
  <c r="D2555" i="103"/>
  <c r="D2556" i="103"/>
  <c r="D2557" i="103"/>
  <c r="D2558" i="103"/>
  <c r="D2559" i="103"/>
  <c r="D2560" i="103"/>
  <c r="D2561" i="103"/>
  <c r="D2562" i="103"/>
  <c r="D2563" i="103"/>
  <c r="D2564" i="103"/>
  <c r="D2565" i="103"/>
  <c r="D2566" i="103"/>
  <c r="D2567" i="103"/>
  <c r="D2568" i="103"/>
  <c r="D2569" i="103"/>
  <c r="D2570" i="103"/>
  <c r="D2571" i="103"/>
  <c r="D2572" i="103"/>
  <c r="D2573" i="103"/>
  <c r="D2574" i="103"/>
  <c r="D2575" i="103"/>
  <c r="D2576" i="103"/>
  <c r="D2577" i="103"/>
  <c r="D2578" i="103"/>
  <c r="D2579" i="103"/>
  <c r="D2580" i="103"/>
  <c r="D2581" i="103"/>
  <c r="D2582" i="103"/>
  <c r="D2583" i="103"/>
  <c r="D2584" i="103"/>
  <c r="D2585" i="103"/>
  <c r="D2586" i="103"/>
  <c r="D2587" i="103"/>
  <c r="D2588" i="103"/>
  <c r="D2589" i="103"/>
  <c r="D2590" i="103"/>
  <c r="D2591" i="103"/>
  <c r="D2592" i="103"/>
  <c r="D2593" i="103"/>
  <c r="D2594" i="103"/>
  <c r="D2595" i="103"/>
  <c r="D2596" i="103"/>
  <c r="D2597" i="103"/>
  <c r="D2598" i="103"/>
  <c r="D2599" i="103"/>
  <c r="D2600" i="103"/>
  <c r="D2601" i="103"/>
  <c r="D2602" i="103"/>
  <c r="D2603" i="103"/>
  <c r="D2604" i="103"/>
  <c r="D2605" i="103"/>
  <c r="D2606" i="103"/>
  <c r="D2607" i="103"/>
  <c r="D2608" i="103"/>
  <c r="D2609" i="103"/>
  <c r="D2610" i="103"/>
  <c r="D2611" i="103"/>
  <c r="D2612" i="103"/>
  <c r="D2613" i="103"/>
  <c r="D2614" i="103"/>
  <c r="D2615" i="103"/>
  <c r="D2616" i="103"/>
  <c r="D2617" i="103"/>
  <c r="D2618" i="103"/>
  <c r="D2619" i="103"/>
  <c r="D2620" i="103"/>
  <c r="D2621" i="103"/>
  <c r="D2622" i="103"/>
  <c r="D2623" i="103"/>
  <c r="D2624" i="103"/>
  <c r="D2625" i="103"/>
  <c r="D2626" i="103"/>
  <c r="D2627" i="103"/>
  <c r="D2628" i="103"/>
  <c r="D2629" i="103"/>
  <c r="D2630" i="103"/>
  <c r="D2631" i="103"/>
  <c r="D2632" i="103"/>
  <c r="D2633" i="103"/>
  <c r="D2634" i="103"/>
  <c r="D2635" i="103"/>
  <c r="D2636" i="103"/>
  <c r="D2637" i="103"/>
  <c r="D2638" i="103"/>
  <c r="D2639" i="103"/>
  <c r="D2640" i="103"/>
  <c r="D2641" i="103"/>
  <c r="D2642" i="103"/>
  <c r="D2643" i="103"/>
  <c r="D2644" i="103"/>
  <c r="D2645" i="103"/>
  <c r="D2646" i="103"/>
  <c r="D2647" i="103"/>
  <c r="D2648" i="103"/>
  <c r="D2649" i="103"/>
  <c r="D2650" i="103"/>
  <c r="D2651" i="103"/>
  <c r="D2652" i="103"/>
  <c r="D2653" i="103"/>
  <c r="D2654" i="103"/>
  <c r="D2655" i="103"/>
  <c r="D2656" i="103"/>
  <c r="D2657" i="103"/>
  <c r="D2658" i="103"/>
  <c r="D2659" i="103"/>
  <c r="D2660" i="103"/>
  <c r="D2661" i="103"/>
  <c r="D2662" i="103"/>
  <c r="D2663" i="103"/>
  <c r="D2664" i="103"/>
  <c r="D2665" i="103"/>
  <c r="D2666" i="103"/>
  <c r="D2667" i="103"/>
  <c r="D2668" i="103"/>
  <c r="D2669" i="103"/>
  <c r="D2670" i="103"/>
  <c r="D2671" i="103"/>
  <c r="D2672" i="103"/>
  <c r="D2673" i="103"/>
  <c r="D2674" i="103"/>
  <c r="D2675" i="103"/>
  <c r="D2676" i="103"/>
  <c r="D2677" i="103"/>
  <c r="D2678" i="103"/>
  <c r="D2679" i="103"/>
  <c r="D2680" i="103"/>
  <c r="D2681" i="103"/>
  <c r="D2682" i="103"/>
  <c r="D2683" i="103"/>
  <c r="D2684" i="103"/>
  <c r="D2685" i="103"/>
  <c r="D2686" i="103"/>
  <c r="D2687" i="103"/>
  <c r="D2688" i="103"/>
  <c r="D2689" i="103"/>
  <c r="D2690" i="103"/>
  <c r="D2691" i="103"/>
  <c r="D2692" i="103"/>
  <c r="D2693" i="103"/>
  <c r="D2694" i="103"/>
  <c r="D2695" i="103"/>
  <c r="D2696" i="103"/>
  <c r="D2697" i="103"/>
  <c r="D2698" i="103"/>
  <c r="D2699" i="103"/>
  <c r="D2700" i="103"/>
  <c r="D2701" i="103"/>
  <c r="D2702" i="103"/>
  <c r="D2703" i="103"/>
  <c r="D2704" i="103"/>
  <c r="D2705" i="103"/>
  <c r="D2706" i="103"/>
  <c r="D2707" i="103"/>
  <c r="D2708" i="103"/>
  <c r="D2709" i="103"/>
  <c r="D2710" i="103"/>
  <c r="D2711" i="103"/>
  <c r="D2712" i="103"/>
  <c r="D2713" i="103"/>
  <c r="D2714" i="103"/>
  <c r="D2715" i="103"/>
  <c r="D2716" i="103"/>
  <c r="D2717" i="103"/>
  <c r="D2718" i="103"/>
  <c r="D2719" i="103"/>
  <c r="D2720" i="103"/>
  <c r="D2721" i="103"/>
  <c r="D2722" i="103"/>
  <c r="D2723" i="103"/>
  <c r="D2724" i="103"/>
  <c r="D2725" i="103"/>
  <c r="D2726" i="103"/>
  <c r="D2727" i="103"/>
  <c r="D2728" i="103"/>
  <c r="D2729" i="103"/>
  <c r="D2730" i="103"/>
  <c r="D2731" i="103"/>
  <c r="D2732" i="103"/>
  <c r="D2733" i="103"/>
  <c r="D2734" i="103"/>
  <c r="D2735" i="103"/>
  <c r="D2736" i="103"/>
  <c r="D2737" i="103"/>
  <c r="D2738" i="103"/>
  <c r="D2739" i="103"/>
  <c r="D2740" i="103"/>
  <c r="D2741" i="103"/>
  <c r="D2742" i="103"/>
  <c r="D2743" i="103"/>
  <c r="D2744" i="103"/>
  <c r="D2745" i="103"/>
  <c r="D2746" i="103"/>
  <c r="D2747" i="103"/>
  <c r="D2748" i="103"/>
  <c r="D2749" i="103"/>
  <c r="D2750" i="103"/>
  <c r="D2751" i="103"/>
  <c r="D2752" i="103"/>
  <c r="D2753" i="103"/>
  <c r="D2754" i="103"/>
  <c r="D2755" i="103"/>
  <c r="D2756" i="103"/>
  <c r="D2757" i="103"/>
  <c r="D2758" i="103"/>
  <c r="D2759" i="103"/>
  <c r="D2760" i="103"/>
  <c r="D2761" i="103"/>
  <c r="D2762" i="103"/>
  <c r="D2763" i="103"/>
  <c r="D2764" i="103"/>
  <c r="D2765" i="103"/>
  <c r="D2766" i="103"/>
  <c r="D2767" i="103"/>
  <c r="D2768" i="103"/>
  <c r="D2769" i="103"/>
  <c r="D2770" i="103"/>
  <c r="D2771" i="103"/>
  <c r="D2772" i="103"/>
  <c r="D2773" i="103"/>
  <c r="D2774" i="103"/>
  <c r="D2775" i="103"/>
  <c r="D2776" i="103"/>
  <c r="D2777" i="103"/>
  <c r="D2778" i="103"/>
  <c r="D2779" i="103"/>
  <c r="D2780" i="103"/>
  <c r="D2781" i="103"/>
  <c r="D2782" i="103"/>
  <c r="D2783" i="103"/>
  <c r="D2784" i="103"/>
  <c r="D2785" i="103"/>
  <c r="D2786" i="103"/>
  <c r="D2787" i="103"/>
  <c r="D2788" i="103"/>
  <c r="D2789" i="103"/>
  <c r="D2790" i="103"/>
  <c r="D2791" i="103"/>
  <c r="D2792" i="103"/>
  <c r="D2793" i="103"/>
  <c r="D2794" i="103"/>
  <c r="D2795" i="103"/>
  <c r="D2796" i="103"/>
  <c r="D2797" i="103"/>
  <c r="D2798" i="103"/>
  <c r="D2799" i="103"/>
  <c r="D2800" i="103"/>
  <c r="D2801" i="103"/>
  <c r="D2802" i="103"/>
  <c r="D2803" i="103"/>
  <c r="D2804" i="103"/>
  <c r="D2805" i="103"/>
  <c r="D2806" i="103"/>
  <c r="D2807" i="103"/>
  <c r="D2808" i="103"/>
  <c r="D2809" i="103"/>
  <c r="D2810" i="103"/>
  <c r="D2811" i="103"/>
  <c r="D2812" i="103"/>
  <c r="D2813" i="103"/>
  <c r="D2814" i="103"/>
  <c r="D2815" i="103"/>
  <c r="D2816" i="103"/>
  <c r="D2817" i="103"/>
  <c r="D2818" i="103"/>
  <c r="D2819" i="103"/>
  <c r="D2820" i="103"/>
  <c r="D2821" i="103"/>
  <c r="D2822" i="103"/>
  <c r="D2823" i="103"/>
  <c r="D2824" i="103"/>
  <c r="D2825" i="103"/>
  <c r="D2826" i="103"/>
  <c r="D2827" i="103"/>
  <c r="D2828" i="103"/>
  <c r="D2829" i="103"/>
  <c r="D2830" i="103"/>
  <c r="D2831" i="103"/>
  <c r="D2832" i="103"/>
  <c r="D2833" i="103"/>
  <c r="D2834" i="103"/>
  <c r="D2835" i="103"/>
  <c r="D2836" i="103"/>
  <c r="D2837" i="103"/>
  <c r="D2838" i="103"/>
  <c r="D2839" i="103"/>
  <c r="D2840" i="103"/>
  <c r="D2841" i="103"/>
  <c r="D2842" i="103"/>
  <c r="D2843" i="103"/>
  <c r="D2844" i="103"/>
  <c r="D2845" i="103"/>
  <c r="D2846" i="103"/>
  <c r="D2847" i="103"/>
  <c r="D2848" i="103"/>
  <c r="D2849" i="103"/>
  <c r="D2850" i="103"/>
  <c r="D2851" i="103"/>
  <c r="D2852" i="103"/>
  <c r="D2853" i="103"/>
  <c r="D2854" i="103"/>
  <c r="D2855" i="103"/>
  <c r="D2856" i="103"/>
  <c r="D2857" i="103"/>
  <c r="D2858" i="103"/>
  <c r="D2859" i="103"/>
  <c r="D2860" i="103"/>
  <c r="D2861" i="103"/>
  <c r="D2862" i="103"/>
  <c r="D2863" i="103"/>
  <c r="D2864" i="103"/>
  <c r="D2865" i="103"/>
  <c r="D2866" i="103"/>
  <c r="D2867" i="103"/>
  <c r="D2868" i="103"/>
  <c r="D2869" i="103"/>
  <c r="D2870" i="103"/>
  <c r="D2871" i="103"/>
  <c r="D2872" i="103"/>
  <c r="D2873" i="103"/>
  <c r="D2874" i="103"/>
  <c r="D2875" i="103"/>
  <c r="D2876" i="103"/>
  <c r="D2877" i="103"/>
  <c r="D2878" i="103"/>
  <c r="D2879" i="103"/>
  <c r="D2880" i="103"/>
  <c r="D2881" i="103"/>
  <c r="D2882" i="103"/>
  <c r="D2883" i="103"/>
  <c r="D2884" i="103"/>
  <c r="D2885" i="103"/>
  <c r="D2886" i="103"/>
  <c r="D2887" i="103"/>
  <c r="D2888" i="103"/>
  <c r="D2889" i="103"/>
  <c r="D2890" i="103"/>
  <c r="D2891" i="103"/>
  <c r="D2892" i="103"/>
  <c r="D2893" i="103"/>
  <c r="D2894" i="103"/>
  <c r="D2895" i="103"/>
  <c r="D2896" i="103"/>
  <c r="D2897" i="103"/>
  <c r="D2898" i="103"/>
  <c r="D2899" i="103"/>
  <c r="D2900" i="103"/>
  <c r="D2901" i="103"/>
  <c r="D2902" i="103"/>
  <c r="D2903" i="103"/>
  <c r="D2904" i="103"/>
  <c r="D2905" i="103"/>
  <c r="D2906" i="103"/>
  <c r="D2907" i="103"/>
  <c r="D2908" i="103"/>
  <c r="D2909" i="103"/>
  <c r="D2910" i="103"/>
  <c r="D2911" i="103"/>
  <c r="D2912" i="103"/>
  <c r="D2913" i="103"/>
  <c r="D2914" i="103"/>
  <c r="D2915" i="103"/>
  <c r="D2916" i="103"/>
  <c r="D2917" i="103"/>
  <c r="D2918" i="103"/>
  <c r="D2919" i="103"/>
  <c r="D2920" i="103"/>
  <c r="D2921" i="103"/>
  <c r="D2922" i="103"/>
  <c r="D2923" i="103"/>
  <c r="D2924" i="103"/>
  <c r="D2925" i="103"/>
  <c r="D2926" i="103"/>
  <c r="D2927" i="103"/>
  <c r="D2928" i="103"/>
  <c r="D2929" i="103"/>
  <c r="D2930" i="103"/>
  <c r="D2931" i="103"/>
  <c r="D2932" i="103"/>
  <c r="D2933" i="103"/>
  <c r="D2934" i="103"/>
  <c r="D2935" i="103"/>
  <c r="D2936" i="103"/>
  <c r="D2937" i="103"/>
  <c r="D2938" i="103"/>
  <c r="D2939" i="103"/>
  <c r="D2940" i="103"/>
  <c r="D2941" i="103"/>
  <c r="D2942" i="103"/>
  <c r="D2943" i="103"/>
  <c r="D2944" i="103"/>
  <c r="D2945" i="103"/>
  <c r="D2946" i="103"/>
  <c r="D2947" i="103"/>
  <c r="D2948" i="103"/>
  <c r="D2949" i="103"/>
  <c r="D2950" i="103"/>
  <c r="D2951" i="103"/>
  <c r="D2952" i="103"/>
  <c r="D2953" i="103"/>
  <c r="D2954" i="103"/>
  <c r="D2955" i="103"/>
  <c r="D2956" i="103"/>
  <c r="D2957" i="103"/>
  <c r="D2958" i="103"/>
  <c r="D2959" i="103"/>
  <c r="D2960" i="103"/>
  <c r="D2961" i="103"/>
  <c r="D2962" i="103"/>
  <c r="D2963" i="103"/>
  <c r="D2964" i="103"/>
  <c r="D2965" i="103"/>
  <c r="D2966" i="103"/>
  <c r="D2967" i="103"/>
  <c r="D2968" i="103"/>
  <c r="D2969" i="103"/>
  <c r="D2970" i="103"/>
  <c r="D2971" i="103"/>
  <c r="D2972" i="103"/>
  <c r="D2973" i="103"/>
  <c r="D2974" i="103"/>
  <c r="D2975" i="103"/>
  <c r="D2976" i="103"/>
  <c r="D2977" i="103"/>
  <c r="D2978" i="103"/>
  <c r="D2979" i="103"/>
  <c r="D2980" i="103"/>
  <c r="D2981" i="103"/>
  <c r="D2982" i="103"/>
  <c r="D2983" i="103"/>
  <c r="D2984" i="103"/>
  <c r="D2985" i="103"/>
  <c r="D2986" i="103"/>
  <c r="D2987" i="103"/>
  <c r="D2988" i="103"/>
  <c r="D2989" i="103"/>
  <c r="D2990" i="103"/>
  <c r="D2991" i="103"/>
  <c r="D2992" i="103"/>
  <c r="D2993" i="103"/>
  <c r="D2994" i="103"/>
  <c r="D2995" i="103"/>
  <c r="D2996" i="103"/>
  <c r="D2997" i="103"/>
  <c r="D2998" i="103"/>
  <c r="D2999" i="103"/>
  <c r="D3000" i="103"/>
  <c r="D3001" i="103"/>
  <c r="D3002" i="103"/>
  <c r="D3003" i="103"/>
  <c r="D3004" i="103"/>
  <c r="D3005" i="103"/>
  <c r="D3006" i="103"/>
  <c r="D3007" i="103"/>
  <c r="D3008" i="103"/>
  <c r="D3009" i="103"/>
  <c r="D3010" i="103"/>
  <c r="D3011" i="103"/>
  <c r="D3012" i="103"/>
  <c r="D3013" i="103"/>
  <c r="D3014" i="103"/>
  <c r="D3015" i="103"/>
  <c r="D3016" i="103"/>
  <c r="D3017" i="103"/>
  <c r="D3018" i="103"/>
  <c r="D3019" i="103"/>
  <c r="D3020" i="103"/>
  <c r="D3021" i="103"/>
  <c r="D3022" i="103"/>
  <c r="D3023" i="103"/>
  <c r="D3024" i="103"/>
  <c r="D3025" i="103"/>
  <c r="D3026" i="103"/>
  <c r="D3027" i="103"/>
  <c r="D3028" i="103"/>
  <c r="D3029" i="103"/>
  <c r="D3030" i="103"/>
  <c r="D3031" i="103"/>
  <c r="D3032" i="103"/>
  <c r="D3033" i="103"/>
  <c r="D3034" i="103"/>
  <c r="D3035" i="103"/>
  <c r="D3036" i="103"/>
  <c r="D3037" i="103"/>
  <c r="D3038" i="103"/>
  <c r="D3039" i="103"/>
  <c r="D3040" i="103"/>
  <c r="D3041" i="103"/>
  <c r="D3042" i="103"/>
  <c r="D3043" i="103"/>
  <c r="D3044" i="103"/>
  <c r="D3045" i="103"/>
  <c r="D3046" i="103"/>
  <c r="D3047" i="103"/>
  <c r="D3048" i="103"/>
  <c r="D3049" i="103"/>
  <c r="D3050" i="103"/>
  <c r="D3051" i="103"/>
  <c r="D3052" i="103"/>
  <c r="D3053" i="103"/>
  <c r="D3054" i="103"/>
  <c r="D3055" i="103"/>
  <c r="D3056" i="103"/>
  <c r="D3057" i="103"/>
  <c r="D3058" i="103"/>
  <c r="D3059" i="103"/>
  <c r="D3060" i="103"/>
  <c r="D3061" i="103"/>
  <c r="D3062" i="103"/>
  <c r="D3063" i="103"/>
  <c r="D3064" i="103"/>
  <c r="D3065" i="103"/>
  <c r="D3066" i="103"/>
  <c r="D3067" i="103"/>
  <c r="D3068" i="103"/>
  <c r="D3069" i="103"/>
  <c r="D3070" i="103"/>
  <c r="D3071" i="103"/>
  <c r="D3072" i="103"/>
  <c r="D3073" i="103"/>
  <c r="D3074" i="103"/>
  <c r="D3075" i="103"/>
  <c r="D3076" i="103"/>
  <c r="D3077" i="103"/>
  <c r="D3078" i="103"/>
  <c r="D3079" i="103"/>
  <c r="D3080" i="103"/>
  <c r="D3081" i="103"/>
  <c r="D3082" i="103"/>
  <c r="D3083" i="103"/>
  <c r="D3084" i="103"/>
  <c r="D3085" i="103"/>
  <c r="D3086" i="103"/>
  <c r="D3087" i="103"/>
  <c r="D3088" i="103"/>
  <c r="D3089" i="103"/>
  <c r="D3090" i="103"/>
  <c r="D3091" i="103"/>
  <c r="D3092" i="103"/>
  <c r="D3093" i="103"/>
  <c r="D3094" i="103"/>
  <c r="D3095" i="103"/>
  <c r="D3096" i="103"/>
  <c r="D3097" i="103"/>
  <c r="D3098" i="103"/>
  <c r="D3099" i="103"/>
  <c r="D3100" i="103"/>
  <c r="D3101" i="103"/>
  <c r="D3102" i="103"/>
  <c r="D3103" i="103"/>
  <c r="D3104" i="103"/>
  <c r="D3105" i="103"/>
  <c r="D3106" i="103"/>
  <c r="D3107" i="103"/>
  <c r="D3108" i="103"/>
  <c r="D3109" i="103"/>
  <c r="D3110" i="103"/>
  <c r="D3111" i="103"/>
  <c r="D3112" i="103"/>
  <c r="D3113" i="103"/>
  <c r="D3114" i="103"/>
  <c r="D3115" i="103"/>
  <c r="D3116" i="103"/>
  <c r="D3117" i="103"/>
  <c r="D3118" i="103"/>
  <c r="D3119" i="103"/>
  <c r="D3120" i="103"/>
  <c r="D3121" i="103"/>
  <c r="D3122" i="103"/>
  <c r="D3123" i="103"/>
  <c r="D3124" i="103"/>
  <c r="D3125" i="103"/>
  <c r="D3126" i="103"/>
  <c r="D3127" i="103"/>
  <c r="D3128" i="103"/>
  <c r="D3129" i="103"/>
  <c r="D3130" i="103"/>
  <c r="D3131" i="103"/>
  <c r="D3132" i="103"/>
  <c r="D3133" i="103"/>
  <c r="D3134" i="103"/>
  <c r="D3135" i="103"/>
  <c r="D3136" i="103"/>
  <c r="D3137" i="103"/>
  <c r="D3138" i="103"/>
  <c r="D3139" i="103"/>
  <c r="D3140" i="103"/>
  <c r="D3141" i="103"/>
  <c r="D3142" i="103"/>
  <c r="D3143" i="103"/>
  <c r="D3144" i="103"/>
  <c r="D3145" i="103"/>
  <c r="D3146" i="103"/>
  <c r="D3147" i="103"/>
  <c r="D3148" i="103"/>
  <c r="D3149" i="103"/>
  <c r="D3150" i="103"/>
  <c r="D3151" i="103"/>
  <c r="D3152" i="103"/>
  <c r="D3153" i="103"/>
  <c r="D3154" i="103"/>
  <c r="D3155" i="103"/>
  <c r="D3156" i="103"/>
  <c r="D3157" i="103"/>
  <c r="D3158" i="103"/>
  <c r="D3159" i="103"/>
  <c r="D3160" i="103"/>
  <c r="D3161" i="103"/>
  <c r="D3162" i="103"/>
  <c r="D3163" i="103"/>
  <c r="D3164" i="103"/>
  <c r="D3165" i="103"/>
  <c r="D3166" i="103"/>
  <c r="D3167" i="103"/>
  <c r="D3168" i="103"/>
  <c r="D3169" i="103"/>
  <c r="D3170" i="103"/>
  <c r="D3171" i="103"/>
  <c r="D3172" i="103"/>
  <c r="D3173" i="103"/>
  <c r="D3174" i="103"/>
  <c r="D3175" i="103"/>
  <c r="D3176" i="103"/>
  <c r="D3177" i="103"/>
  <c r="D3178" i="103"/>
  <c r="D3179" i="103"/>
  <c r="D3180" i="103"/>
  <c r="D3181" i="103"/>
  <c r="D3182" i="103"/>
  <c r="D3183" i="103"/>
  <c r="D3184" i="103"/>
  <c r="D3185" i="103"/>
  <c r="D3186" i="103"/>
  <c r="D3187" i="103"/>
  <c r="D3188" i="103"/>
  <c r="D3189" i="103"/>
  <c r="D3190" i="103"/>
  <c r="D3191" i="103"/>
  <c r="D3192" i="103"/>
  <c r="D3193" i="103"/>
  <c r="D3194" i="103"/>
  <c r="D3195" i="103"/>
  <c r="D3196" i="103"/>
  <c r="D3197" i="103"/>
  <c r="D3198" i="103"/>
  <c r="D3199" i="103"/>
  <c r="D3200" i="103"/>
  <c r="D3201" i="103"/>
  <c r="D3202" i="103"/>
  <c r="D3203" i="103"/>
  <c r="D3204" i="103"/>
  <c r="D3205" i="103"/>
  <c r="D3206" i="103"/>
  <c r="D3207" i="103"/>
  <c r="D3208" i="103"/>
  <c r="D3209" i="103"/>
  <c r="D3210" i="103"/>
  <c r="D3211" i="103"/>
  <c r="D3212" i="103"/>
  <c r="D3213" i="103"/>
  <c r="D3214" i="103"/>
  <c r="D3215" i="103"/>
  <c r="D3216" i="103"/>
  <c r="D3217" i="103"/>
  <c r="D3218" i="103"/>
  <c r="D3219" i="103"/>
  <c r="D3220" i="103"/>
  <c r="D3221" i="103"/>
  <c r="D3222" i="103"/>
  <c r="D3223" i="103"/>
  <c r="D3224" i="103"/>
  <c r="D3225" i="103"/>
  <c r="D3226" i="103"/>
  <c r="D3227" i="103"/>
  <c r="D3228" i="103"/>
  <c r="D3229" i="103"/>
  <c r="D3230" i="103"/>
  <c r="D3231" i="103"/>
  <c r="D3232" i="103"/>
  <c r="D3233" i="103"/>
  <c r="D3234" i="103"/>
  <c r="D3235" i="103"/>
  <c r="D3236" i="103"/>
  <c r="D3237" i="103"/>
  <c r="D3238" i="103"/>
  <c r="D3239" i="103"/>
  <c r="D3240" i="103"/>
  <c r="D3241" i="103"/>
  <c r="D3242" i="103"/>
  <c r="D3243" i="103"/>
  <c r="D3244" i="103"/>
  <c r="D3245" i="103"/>
  <c r="D3246" i="103"/>
  <c r="D3247" i="103"/>
  <c r="D3248" i="103"/>
  <c r="D3249" i="103"/>
  <c r="D3250" i="103"/>
  <c r="D3251" i="103"/>
  <c r="D3252" i="103"/>
  <c r="D3253" i="103"/>
  <c r="D3254" i="103"/>
  <c r="D3255" i="103"/>
  <c r="D3256" i="103"/>
  <c r="D3257" i="103"/>
  <c r="D3258" i="103"/>
  <c r="D3259" i="103"/>
  <c r="D3260" i="103"/>
  <c r="D3261" i="103"/>
  <c r="D3262" i="103"/>
  <c r="D3263" i="103"/>
  <c r="D3264" i="103"/>
  <c r="D3265" i="103"/>
  <c r="D3266" i="103"/>
  <c r="D3267" i="103"/>
  <c r="D3268" i="103"/>
  <c r="D3269" i="103"/>
  <c r="D3270" i="103"/>
  <c r="D3271" i="103"/>
  <c r="D3272" i="103"/>
  <c r="D3273" i="103"/>
  <c r="D3274" i="103"/>
  <c r="D3275" i="103"/>
  <c r="D3276" i="103"/>
  <c r="D3277" i="103"/>
  <c r="D3278" i="103"/>
  <c r="D3279" i="103"/>
  <c r="D3280" i="103"/>
  <c r="D3281" i="103"/>
  <c r="D3282" i="103"/>
  <c r="D3283" i="103"/>
  <c r="D3284" i="103"/>
  <c r="D3285" i="103"/>
  <c r="D3286" i="103"/>
  <c r="D3287" i="103"/>
  <c r="D3288" i="103"/>
  <c r="D3289" i="103"/>
  <c r="D3290" i="103"/>
  <c r="D3291" i="103"/>
  <c r="D3292" i="103"/>
  <c r="D3293" i="103"/>
  <c r="D3294" i="103"/>
  <c r="D3295" i="103"/>
  <c r="D3296" i="103"/>
  <c r="D3297" i="103"/>
  <c r="D3298" i="103"/>
  <c r="D3299" i="103"/>
  <c r="D3300" i="103"/>
  <c r="D3301" i="103"/>
  <c r="D3302" i="103"/>
  <c r="D3303" i="103"/>
  <c r="D3304" i="103"/>
  <c r="D3305" i="103"/>
  <c r="D3306" i="103"/>
  <c r="D3307" i="103"/>
  <c r="D3308" i="103"/>
  <c r="D3309" i="103"/>
  <c r="D3310" i="103"/>
  <c r="D3311" i="103"/>
  <c r="D3312" i="103"/>
  <c r="D3313" i="103"/>
  <c r="D3314" i="103"/>
  <c r="D3315" i="103"/>
  <c r="D3316" i="103"/>
  <c r="D3317" i="103"/>
  <c r="D3318" i="103"/>
  <c r="D3319" i="103"/>
  <c r="D3320" i="103"/>
  <c r="D3321" i="103"/>
  <c r="D3322" i="103"/>
  <c r="D3323" i="103"/>
  <c r="D3324" i="103"/>
  <c r="D3325" i="103"/>
  <c r="D3326" i="103"/>
  <c r="D3327" i="103"/>
  <c r="D3328" i="103"/>
  <c r="D3329" i="103"/>
  <c r="D3330" i="103"/>
  <c r="D3331" i="103"/>
  <c r="D3332" i="103"/>
  <c r="D3333" i="103"/>
  <c r="D3334" i="103"/>
  <c r="D3335" i="103"/>
  <c r="D3336" i="103"/>
  <c r="D3337" i="103"/>
  <c r="D3338" i="103"/>
  <c r="D3339" i="103"/>
  <c r="D3340" i="103"/>
  <c r="D3341" i="103"/>
  <c r="D3342" i="103"/>
  <c r="D3343" i="103"/>
  <c r="D3344" i="103"/>
  <c r="D3345" i="103"/>
  <c r="D3346" i="103"/>
  <c r="D3347" i="103"/>
  <c r="D3348" i="103"/>
  <c r="D3349" i="103"/>
  <c r="D3350" i="103"/>
  <c r="D3351" i="103"/>
  <c r="D3352" i="103"/>
  <c r="D3353" i="103"/>
  <c r="D3354" i="103"/>
  <c r="D3355" i="103"/>
  <c r="D3356" i="103"/>
  <c r="D3357" i="103"/>
  <c r="D3358" i="103"/>
  <c r="D3359" i="103"/>
  <c r="D3360" i="103"/>
  <c r="D3361" i="103"/>
  <c r="D3362" i="103"/>
  <c r="D3363" i="103"/>
  <c r="D3364" i="103"/>
  <c r="D3365" i="103"/>
  <c r="D3366" i="103"/>
  <c r="D3367" i="103"/>
  <c r="D3368" i="103"/>
  <c r="D3369" i="103"/>
  <c r="D3370" i="103"/>
  <c r="D3371" i="103"/>
  <c r="D3372" i="103"/>
  <c r="D3373" i="103"/>
  <c r="D3374" i="103"/>
  <c r="D3375" i="103"/>
  <c r="D3376" i="103"/>
  <c r="D3377" i="103"/>
  <c r="D3378" i="103"/>
  <c r="D3379" i="103"/>
  <c r="D3380" i="103"/>
  <c r="D3381" i="103"/>
  <c r="D3382" i="103"/>
  <c r="D3383" i="103"/>
  <c r="D3384" i="103"/>
  <c r="D3385" i="103"/>
  <c r="D3386" i="103"/>
  <c r="D3387" i="103"/>
  <c r="D3388" i="103"/>
  <c r="D3389" i="103"/>
  <c r="D3390" i="103"/>
  <c r="D3391" i="103"/>
  <c r="D3392" i="103"/>
  <c r="D3393" i="103"/>
  <c r="D3394" i="103"/>
  <c r="D3395" i="103"/>
  <c r="D3396" i="103"/>
  <c r="D3397" i="103"/>
  <c r="D3398" i="103"/>
  <c r="D3399" i="103"/>
  <c r="D3400" i="103"/>
  <c r="D3401" i="103"/>
  <c r="D3402" i="103"/>
  <c r="D3403" i="103"/>
  <c r="D3404" i="103"/>
  <c r="D3405" i="103"/>
  <c r="D3406" i="103"/>
  <c r="D3407" i="103"/>
  <c r="D3408" i="103"/>
  <c r="D3409" i="103"/>
  <c r="D3410" i="103"/>
  <c r="D3411" i="103"/>
  <c r="D3412" i="103"/>
  <c r="D3413" i="103"/>
  <c r="D3414" i="103"/>
  <c r="D3415" i="103"/>
  <c r="D3416" i="103"/>
  <c r="D3417" i="103"/>
  <c r="D3418" i="103"/>
  <c r="D3419" i="103"/>
  <c r="D3420" i="103"/>
  <c r="D3421" i="103"/>
  <c r="D3422" i="103"/>
  <c r="D3423" i="103"/>
  <c r="D3424" i="103"/>
  <c r="D3425" i="103"/>
  <c r="D3426" i="103"/>
  <c r="D3427" i="103"/>
  <c r="D3428" i="103"/>
  <c r="D3429" i="103"/>
  <c r="D3430" i="103"/>
  <c r="D3431" i="103"/>
  <c r="D3432" i="103"/>
  <c r="D3433" i="103"/>
  <c r="D3434" i="103"/>
  <c r="D3435" i="103"/>
  <c r="D3436" i="103"/>
  <c r="D3437" i="103"/>
  <c r="D3438" i="103"/>
  <c r="D3439" i="103"/>
  <c r="D3440" i="103"/>
  <c r="D3441" i="103"/>
  <c r="D3442" i="103"/>
  <c r="D3443" i="103"/>
  <c r="D3444" i="103"/>
  <c r="D3445" i="103"/>
  <c r="D3446" i="103"/>
  <c r="D3447" i="103"/>
  <c r="D3448" i="103"/>
  <c r="D3449" i="103"/>
  <c r="D3450" i="103"/>
  <c r="D3451" i="103"/>
  <c r="D3452" i="103"/>
  <c r="D3453" i="103"/>
  <c r="D3454" i="103"/>
  <c r="D3455" i="103"/>
  <c r="D3456" i="103"/>
  <c r="D3457" i="103"/>
  <c r="D3458" i="103"/>
  <c r="D3459" i="103"/>
  <c r="D3460" i="103"/>
  <c r="D3461" i="103"/>
  <c r="D3462" i="103"/>
  <c r="D3463" i="103"/>
  <c r="D3464" i="103"/>
  <c r="D3465" i="103"/>
  <c r="D3466" i="103"/>
  <c r="D3467" i="103"/>
  <c r="D3468" i="103"/>
  <c r="D3469" i="103"/>
  <c r="D3470" i="103"/>
  <c r="D3471" i="103"/>
  <c r="D3472" i="103"/>
  <c r="D3473" i="103"/>
  <c r="D3474" i="103"/>
  <c r="D3475" i="103"/>
  <c r="D3476" i="103"/>
  <c r="D3477" i="103"/>
  <c r="D3478" i="103"/>
  <c r="D3479" i="103"/>
  <c r="D3480" i="103"/>
  <c r="D3481" i="103"/>
  <c r="D3482" i="103"/>
  <c r="D3483" i="103"/>
  <c r="D3484" i="103"/>
  <c r="D3485" i="103"/>
  <c r="D3486" i="103"/>
  <c r="D3487" i="103"/>
  <c r="D3488" i="103"/>
  <c r="D3489" i="103"/>
  <c r="D3490" i="103"/>
  <c r="D3491" i="103"/>
  <c r="D3492" i="103"/>
  <c r="D3493" i="103"/>
  <c r="D3494" i="103"/>
  <c r="D3495" i="103"/>
  <c r="D3496" i="103"/>
  <c r="D3497" i="103"/>
  <c r="D3498" i="103"/>
  <c r="D3499" i="103"/>
  <c r="D3500" i="103"/>
  <c r="D3501" i="103"/>
  <c r="D3502" i="103"/>
  <c r="D3503" i="103"/>
  <c r="D3504" i="103"/>
  <c r="D3505" i="103"/>
  <c r="D3506" i="103"/>
  <c r="D3507" i="103"/>
  <c r="D3508" i="103"/>
  <c r="D3509" i="103"/>
  <c r="D3510" i="103"/>
  <c r="D3511" i="103"/>
  <c r="D3512" i="103"/>
  <c r="D3513" i="103"/>
  <c r="D3514" i="103"/>
  <c r="D3515" i="103"/>
  <c r="D3516" i="103"/>
  <c r="D3517" i="103"/>
  <c r="D3518" i="103"/>
  <c r="D3519" i="103"/>
  <c r="D3520" i="103"/>
  <c r="D3521" i="103"/>
  <c r="D3522" i="103"/>
  <c r="D3523" i="103"/>
  <c r="D3524" i="103"/>
  <c r="D3525" i="103"/>
  <c r="D3526" i="103"/>
  <c r="D3527" i="103"/>
  <c r="D3528" i="103"/>
  <c r="D3529" i="103"/>
  <c r="D3530" i="103"/>
  <c r="D3531" i="103"/>
  <c r="D3532" i="103"/>
  <c r="D3533" i="103"/>
  <c r="D3534" i="103"/>
  <c r="D3535" i="103"/>
  <c r="D3536" i="103"/>
  <c r="D3537" i="103"/>
  <c r="D3538" i="103"/>
  <c r="D3539" i="103"/>
  <c r="D3540" i="103"/>
  <c r="D3541" i="103"/>
  <c r="D3542" i="103"/>
  <c r="D3543" i="103"/>
  <c r="D3544" i="103"/>
  <c r="D3545" i="103"/>
  <c r="D3546" i="103"/>
  <c r="D3547" i="103"/>
  <c r="D3548" i="103"/>
  <c r="D3549" i="103"/>
  <c r="D3550" i="103"/>
  <c r="D3551" i="103"/>
  <c r="D3552" i="103"/>
  <c r="D3553" i="103"/>
  <c r="D3554" i="103"/>
  <c r="D3555" i="103"/>
  <c r="D3556" i="103"/>
  <c r="D3557" i="103"/>
  <c r="D3558" i="103"/>
  <c r="D3559" i="103"/>
  <c r="D3560" i="103"/>
  <c r="D3561" i="103"/>
  <c r="D3562" i="103"/>
  <c r="D3563" i="103"/>
  <c r="D3564" i="103"/>
  <c r="D3565" i="103"/>
  <c r="D3566" i="103"/>
  <c r="D3567" i="103"/>
  <c r="D3568" i="103"/>
  <c r="D3569" i="103"/>
  <c r="D3570" i="103"/>
  <c r="D3571" i="103"/>
  <c r="D3572" i="103"/>
  <c r="D3573" i="103"/>
  <c r="D3574" i="103"/>
  <c r="D3575" i="103"/>
  <c r="D3576" i="103"/>
  <c r="D3577" i="103"/>
  <c r="D3578" i="103"/>
  <c r="D3579" i="103"/>
  <c r="D3580" i="103"/>
  <c r="D3581" i="103"/>
  <c r="D3582" i="103"/>
  <c r="D3583" i="103"/>
  <c r="D3584" i="103"/>
  <c r="D3585" i="103"/>
  <c r="D3586" i="103"/>
  <c r="D3587" i="103"/>
  <c r="D3588" i="103"/>
  <c r="D3589" i="103"/>
  <c r="D3590" i="103"/>
  <c r="D3591" i="103"/>
  <c r="D3592" i="103"/>
  <c r="D3593" i="103"/>
  <c r="D3594" i="103"/>
  <c r="D3595" i="103"/>
  <c r="D3596" i="103"/>
  <c r="D3597" i="103"/>
  <c r="D3598" i="103"/>
  <c r="D3599" i="103"/>
  <c r="D3600" i="103"/>
  <c r="D3601" i="103"/>
  <c r="D3602" i="103"/>
  <c r="D3603" i="103"/>
  <c r="D3604" i="103"/>
  <c r="D3605" i="103"/>
  <c r="D3606" i="103"/>
  <c r="D3607" i="103"/>
  <c r="D3608" i="103"/>
  <c r="D3609" i="103"/>
  <c r="D3610" i="103"/>
  <c r="D3611" i="103"/>
  <c r="D3612" i="103"/>
  <c r="D3613" i="103"/>
  <c r="D3614" i="103"/>
  <c r="D3615" i="103"/>
  <c r="D3616" i="103"/>
  <c r="D3617" i="103"/>
  <c r="D3618" i="103"/>
  <c r="D3619" i="103"/>
  <c r="D3620" i="103"/>
  <c r="D3621" i="103"/>
  <c r="D3622" i="103"/>
  <c r="D3623" i="103"/>
  <c r="D3624" i="103"/>
  <c r="D3625" i="103"/>
  <c r="D3626" i="103"/>
  <c r="D3627" i="103"/>
  <c r="D3628" i="103"/>
  <c r="D3629" i="103"/>
  <c r="D3630" i="103"/>
  <c r="D3631" i="103"/>
  <c r="D3632" i="103"/>
  <c r="D3633" i="103"/>
  <c r="D3634" i="103"/>
  <c r="D3635" i="103"/>
  <c r="D3636" i="103"/>
  <c r="D3637" i="103"/>
  <c r="D3638" i="103"/>
  <c r="D3639" i="103"/>
  <c r="D3640" i="103"/>
  <c r="D3641" i="103"/>
  <c r="D3642" i="103"/>
  <c r="D3643" i="103"/>
  <c r="D3644" i="103"/>
  <c r="D3645" i="103"/>
  <c r="D3646" i="103"/>
  <c r="D3647" i="103"/>
  <c r="D3648" i="103"/>
  <c r="D3649" i="103"/>
  <c r="D3650" i="103"/>
  <c r="D3651" i="103"/>
  <c r="D3652" i="103"/>
  <c r="D3653" i="103"/>
  <c r="D3654" i="103"/>
  <c r="D3655" i="103"/>
  <c r="D3656" i="103"/>
  <c r="D3657" i="103"/>
  <c r="D3658" i="103"/>
  <c r="D3659" i="103"/>
  <c r="D3660" i="103"/>
  <c r="D3661" i="103"/>
  <c r="D3662" i="103"/>
  <c r="D3663" i="103"/>
  <c r="D3664" i="103"/>
  <c r="D3665" i="103"/>
  <c r="D3666" i="103"/>
  <c r="D3667" i="103"/>
  <c r="D3668" i="103"/>
  <c r="D3669" i="103"/>
  <c r="D3670" i="103"/>
  <c r="D3671" i="103"/>
  <c r="D3672" i="103"/>
  <c r="D3673" i="103"/>
  <c r="D3674" i="103"/>
  <c r="D3675" i="103"/>
  <c r="D3676" i="103"/>
  <c r="D3677" i="103"/>
  <c r="D3678" i="103"/>
  <c r="D3679" i="103"/>
  <c r="D3680" i="103"/>
  <c r="D3681" i="103"/>
  <c r="D3682" i="103"/>
  <c r="D3683" i="103"/>
  <c r="D3684" i="103"/>
  <c r="D3685" i="103"/>
  <c r="D3686" i="103"/>
  <c r="D3687" i="103"/>
  <c r="D3688" i="103"/>
  <c r="D3689" i="103"/>
  <c r="D3690" i="103"/>
  <c r="D3691" i="103"/>
  <c r="D3692" i="103"/>
  <c r="D3693" i="103"/>
  <c r="D3694" i="103"/>
  <c r="D3695" i="103"/>
  <c r="D3696" i="103"/>
  <c r="D3697" i="103"/>
  <c r="D3698" i="103"/>
  <c r="D3699" i="103"/>
  <c r="D3700" i="103"/>
  <c r="D3701" i="103"/>
  <c r="D3702" i="103"/>
  <c r="D3703" i="103"/>
  <c r="D3704" i="103"/>
  <c r="D3705" i="103"/>
  <c r="D3706" i="103"/>
  <c r="D3707" i="103"/>
  <c r="D3708" i="103"/>
  <c r="D3709" i="103"/>
  <c r="D3710" i="103"/>
  <c r="D3711" i="103"/>
  <c r="D3712" i="103"/>
  <c r="D3713" i="103"/>
  <c r="D3714" i="103"/>
  <c r="D3715" i="103"/>
  <c r="D3716" i="103"/>
  <c r="D3717" i="103"/>
  <c r="D3718" i="103"/>
  <c r="D3719" i="103"/>
  <c r="D3720" i="103"/>
  <c r="D3721" i="103"/>
  <c r="D3722" i="103"/>
  <c r="D3723" i="103"/>
  <c r="D3724" i="103"/>
  <c r="D3725" i="103"/>
  <c r="D3726" i="103"/>
  <c r="D3727" i="103"/>
  <c r="D3728" i="103"/>
  <c r="D3729" i="103"/>
  <c r="D3730" i="103"/>
  <c r="D3731" i="103"/>
  <c r="D3732" i="103"/>
  <c r="D3733" i="103"/>
  <c r="D3734" i="103"/>
  <c r="D3735" i="103"/>
  <c r="D3736" i="103"/>
  <c r="D3737" i="103"/>
  <c r="D3738" i="103"/>
  <c r="D3739" i="103"/>
  <c r="D3740" i="103"/>
  <c r="D3741" i="103"/>
  <c r="D3742" i="103"/>
  <c r="D3743" i="103"/>
  <c r="D3744" i="103"/>
  <c r="D3745" i="103"/>
  <c r="D3746" i="103"/>
  <c r="D3747" i="103"/>
  <c r="D3748" i="103"/>
  <c r="D3749" i="103"/>
  <c r="D3750" i="103"/>
  <c r="D3751" i="103"/>
  <c r="D3752" i="103"/>
  <c r="D3753" i="103"/>
  <c r="D3754" i="103"/>
  <c r="D3755" i="103"/>
  <c r="D3756" i="103"/>
  <c r="D3757" i="103"/>
  <c r="D3758" i="103"/>
  <c r="D3759" i="103"/>
  <c r="D3760" i="103"/>
  <c r="D3761" i="103"/>
  <c r="D3762" i="103"/>
  <c r="D3763" i="103"/>
  <c r="D3764" i="103"/>
  <c r="D3765" i="103"/>
  <c r="D3766" i="103"/>
  <c r="D3767" i="103"/>
  <c r="D3768" i="103"/>
  <c r="D3769" i="103"/>
  <c r="D3770" i="103"/>
  <c r="D3771" i="103"/>
  <c r="D3772" i="103"/>
  <c r="D3773" i="103"/>
  <c r="D3774" i="103"/>
  <c r="D3775" i="103"/>
  <c r="D3776" i="103"/>
  <c r="D3777" i="103"/>
  <c r="D3778" i="103"/>
  <c r="D3779" i="103"/>
  <c r="D3780" i="103"/>
  <c r="D3781" i="103"/>
  <c r="D3782" i="103"/>
  <c r="D3783" i="103"/>
  <c r="D3784" i="103"/>
  <c r="D3785" i="103"/>
  <c r="D3786" i="103"/>
  <c r="D3787" i="103"/>
  <c r="D3788" i="103"/>
  <c r="D3789" i="103"/>
  <c r="D3790" i="103"/>
  <c r="D3791" i="103"/>
  <c r="D3792" i="103"/>
  <c r="D3793" i="103"/>
  <c r="D3794" i="103"/>
  <c r="D3795" i="103"/>
  <c r="D3796" i="103"/>
  <c r="D3797" i="103"/>
  <c r="D3798" i="103"/>
  <c r="D3799" i="103"/>
  <c r="D3800" i="103"/>
  <c r="D3801" i="103"/>
  <c r="D3802" i="103"/>
  <c r="D3803" i="103"/>
  <c r="D3804" i="103"/>
  <c r="D3805" i="103"/>
  <c r="D3806" i="103"/>
  <c r="D3807" i="103"/>
  <c r="D3808" i="103"/>
  <c r="D3809" i="103"/>
  <c r="D3810" i="103"/>
  <c r="D3811" i="103"/>
  <c r="D3812" i="103"/>
  <c r="D3813" i="103"/>
  <c r="D3814" i="103"/>
  <c r="D3815" i="103"/>
  <c r="D3816" i="103"/>
  <c r="D3817" i="103"/>
  <c r="D3818" i="103"/>
  <c r="D3819" i="103"/>
  <c r="D3820" i="103"/>
  <c r="D3821" i="103"/>
  <c r="D3822" i="103"/>
  <c r="D3823" i="103"/>
  <c r="D3824" i="103"/>
  <c r="D3825" i="103"/>
  <c r="D3826" i="103"/>
  <c r="D3827" i="103"/>
  <c r="D3828" i="103"/>
  <c r="D3829" i="103"/>
  <c r="D3830" i="103"/>
  <c r="D3831" i="103"/>
  <c r="D3832" i="103"/>
  <c r="D3833" i="103"/>
  <c r="D3834" i="103"/>
  <c r="D3835" i="103"/>
  <c r="D3836" i="103"/>
  <c r="D3837" i="103"/>
  <c r="D3838" i="103"/>
  <c r="D3839" i="103"/>
  <c r="D3840" i="103"/>
  <c r="D3841" i="103"/>
  <c r="D3842" i="103"/>
  <c r="D3843" i="103"/>
  <c r="D3844" i="103"/>
  <c r="D3845" i="103"/>
  <c r="D3846" i="103"/>
  <c r="D3847" i="103"/>
  <c r="D3848" i="103"/>
  <c r="D3849" i="103"/>
  <c r="D3850" i="103"/>
  <c r="D3851" i="103"/>
  <c r="D3852" i="103"/>
  <c r="D3853" i="103"/>
  <c r="D3854" i="103"/>
  <c r="D3855" i="103"/>
  <c r="D3856" i="103"/>
  <c r="D3857" i="103"/>
  <c r="D3858" i="103"/>
  <c r="D3859" i="103"/>
  <c r="D3860" i="103"/>
  <c r="D3861" i="103"/>
  <c r="D3862" i="103"/>
  <c r="D3863" i="103"/>
  <c r="D3864" i="103"/>
  <c r="D3865" i="103"/>
  <c r="D3866" i="103"/>
  <c r="D3867" i="103"/>
  <c r="D3868" i="103"/>
  <c r="D3869" i="103"/>
  <c r="D3870" i="103"/>
  <c r="D3871" i="103"/>
  <c r="D3872" i="103"/>
  <c r="D3873" i="103"/>
  <c r="D3874" i="103"/>
  <c r="D3875" i="103"/>
  <c r="D3876" i="103"/>
  <c r="D3877" i="103"/>
  <c r="D3878" i="103"/>
  <c r="D3879" i="103"/>
  <c r="D3880" i="103"/>
  <c r="D3881" i="103"/>
  <c r="D3882" i="103"/>
  <c r="D3883" i="103"/>
  <c r="D3884" i="103"/>
  <c r="D3885" i="103"/>
  <c r="D3886" i="103"/>
  <c r="D3887" i="103"/>
  <c r="D3888" i="103"/>
  <c r="D3889" i="103"/>
  <c r="D3890" i="103"/>
  <c r="D3891" i="103"/>
  <c r="D3892" i="103"/>
  <c r="D3893" i="103"/>
  <c r="D3894" i="103"/>
  <c r="D3895" i="103"/>
  <c r="D3896" i="103"/>
  <c r="D3897" i="103"/>
  <c r="D3898" i="103"/>
  <c r="D3899" i="103"/>
  <c r="D3900" i="103"/>
  <c r="D3901" i="103"/>
  <c r="D3902" i="103"/>
  <c r="D3903" i="103"/>
  <c r="D3904" i="103"/>
  <c r="D3905" i="103"/>
  <c r="D3906" i="103"/>
  <c r="D3907" i="103"/>
  <c r="D3908" i="103"/>
  <c r="D3909" i="103"/>
  <c r="D3910" i="103"/>
  <c r="D3911" i="103"/>
  <c r="D3912" i="103"/>
  <c r="D3913" i="103"/>
  <c r="D3914" i="103"/>
  <c r="D3915" i="103"/>
  <c r="D3916" i="103"/>
  <c r="D3917" i="103"/>
  <c r="D3918" i="103"/>
  <c r="D3919" i="103"/>
  <c r="D3920" i="103"/>
  <c r="D3921" i="103"/>
  <c r="D3922" i="103"/>
  <c r="D3923" i="103"/>
  <c r="D3924" i="103"/>
  <c r="D3925" i="103"/>
  <c r="D3926" i="103"/>
  <c r="D3927" i="103"/>
  <c r="D3928" i="103"/>
  <c r="D3929" i="103"/>
  <c r="D3930" i="103"/>
  <c r="D3931" i="103"/>
  <c r="D3932" i="103"/>
  <c r="D3933" i="103"/>
  <c r="D3934" i="103"/>
  <c r="D3935" i="103"/>
  <c r="D3936" i="103"/>
  <c r="D3937" i="103"/>
  <c r="D3938" i="103"/>
  <c r="D3939" i="103"/>
  <c r="D3940" i="103"/>
  <c r="D3941" i="103"/>
  <c r="D3942" i="103"/>
  <c r="D3943" i="103"/>
  <c r="D3944" i="103"/>
  <c r="D3945" i="103"/>
  <c r="D3946" i="103"/>
  <c r="D3947" i="103"/>
  <c r="D3948" i="103"/>
  <c r="D3949" i="103"/>
  <c r="D3950" i="103"/>
  <c r="D3951" i="103"/>
  <c r="D3952" i="103"/>
  <c r="D3953" i="103"/>
  <c r="D3954" i="103"/>
  <c r="D3955" i="103"/>
  <c r="D3956" i="103"/>
  <c r="D3957" i="103"/>
  <c r="D3958" i="103"/>
  <c r="D3959" i="103"/>
  <c r="D3960" i="103"/>
  <c r="D3961" i="103"/>
  <c r="D3962" i="103"/>
  <c r="D3963" i="103"/>
  <c r="D3964" i="103"/>
  <c r="D3965" i="103"/>
  <c r="D3966" i="103"/>
  <c r="D3967" i="103"/>
  <c r="D3968" i="103"/>
  <c r="D3969" i="103"/>
  <c r="D3970" i="103"/>
  <c r="D3971" i="103"/>
  <c r="D3972" i="103"/>
  <c r="D3973" i="103"/>
  <c r="D3974" i="103"/>
  <c r="D3975" i="103"/>
  <c r="D3976" i="103"/>
  <c r="D3977" i="103"/>
  <c r="D3978" i="103"/>
  <c r="D3979" i="103"/>
  <c r="D3980" i="103"/>
  <c r="D3981" i="103"/>
  <c r="D3982" i="103"/>
  <c r="D3983" i="103"/>
  <c r="D3984" i="103"/>
  <c r="D3985" i="103"/>
  <c r="D3986" i="103"/>
  <c r="D3987" i="103"/>
  <c r="D3988" i="103"/>
  <c r="D3989" i="103"/>
  <c r="D3990" i="103"/>
  <c r="D3991" i="103"/>
  <c r="D3992" i="103"/>
  <c r="D3993" i="103"/>
  <c r="D3994" i="103"/>
  <c r="D3995" i="103"/>
  <c r="D3996" i="103"/>
  <c r="D3997" i="103"/>
  <c r="D3998" i="103"/>
  <c r="D3999" i="103"/>
  <c r="D4000" i="103"/>
  <c r="D4001" i="103"/>
  <c r="D4002" i="103"/>
  <c r="D4003" i="103"/>
  <c r="D4004" i="103"/>
  <c r="D4005" i="103"/>
  <c r="D4006" i="103"/>
  <c r="D4007" i="103"/>
  <c r="D4008" i="103"/>
  <c r="D4009" i="103"/>
  <c r="D4010" i="103"/>
  <c r="D4011" i="103"/>
  <c r="D4012" i="103"/>
  <c r="D4013" i="103"/>
  <c r="D4014" i="103"/>
  <c r="D4015" i="103"/>
  <c r="D4016" i="103"/>
  <c r="D4017" i="103"/>
  <c r="D4018" i="103"/>
  <c r="D4019" i="103"/>
  <c r="D4020" i="103"/>
  <c r="D4021" i="103"/>
  <c r="D4022" i="103"/>
  <c r="D4023" i="103"/>
  <c r="D4024" i="103"/>
  <c r="D4025" i="103"/>
  <c r="D4026" i="103"/>
  <c r="D4027" i="103"/>
  <c r="D4028" i="103"/>
  <c r="D4029" i="103"/>
  <c r="D4030" i="103"/>
  <c r="D4031" i="103"/>
  <c r="D4032" i="103"/>
  <c r="D4033" i="103"/>
  <c r="D4034" i="103"/>
  <c r="D4035" i="103"/>
  <c r="D4036" i="103"/>
  <c r="D4037" i="103"/>
  <c r="D4038" i="103"/>
  <c r="D4039" i="103"/>
  <c r="D4040" i="103"/>
  <c r="D4041" i="103"/>
  <c r="D4042" i="103"/>
  <c r="D4043" i="103"/>
  <c r="D4044" i="103"/>
  <c r="D4045" i="103"/>
  <c r="D4046" i="103"/>
  <c r="D4047" i="103"/>
  <c r="D4048" i="103"/>
  <c r="D4049" i="103"/>
  <c r="D4050" i="103"/>
  <c r="D4051" i="103"/>
  <c r="D4052" i="103"/>
  <c r="D4053" i="103"/>
  <c r="D4054" i="103"/>
  <c r="D4055" i="103"/>
  <c r="D4056" i="103"/>
  <c r="D4057" i="103"/>
  <c r="D4058" i="103"/>
  <c r="D4059" i="103"/>
  <c r="D4060" i="103"/>
  <c r="D4061" i="103"/>
  <c r="D4062" i="103"/>
  <c r="D4063" i="103"/>
  <c r="D4064" i="103"/>
  <c r="D4065" i="103"/>
  <c r="D4066" i="103"/>
  <c r="D4067" i="103"/>
  <c r="D4068" i="103"/>
  <c r="D4069" i="103"/>
  <c r="D4070" i="103"/>
  <c r="D4071" i="103"/>
  <c r="D4072" i="103"/>
  <c r="D4073" i="103"/>
  <c r="D4074" i="103"/>
  <c r="D4075" i="103"/>
  <c r="D4076" i="103"/>
  <c r="D4077" i="103"/>
  <c r="D4078" i="103"/>
  <c r="D4079" i="103"/>
  <c r="D4080" i="103"/>
  <c r="D4081" i="103"/>
  <c r="D4082" i="103"/>
  <c r="D4083" i="103"/>
  <c r="D4084" i="103"/>
  <c r="D4085" i="103"/>
  <c r="D4086" i="103"/>
  <c r="D4087" i="103"/>
  <c r="D4088" i="103"/>
  <c r="D4089" i="103"/>
  <c r="D4090" i="103"/>
  <c r="D4091" i="103"/>
  <c r="D4092" i="103"/>
  <c r="D4093" i="103"/>
  <c r="D4094" i="103"/>
  <c r="D4095" i="103"/>
  <c r="D4096" i="103"/>
  <c r="D4097" i="103"/>
  <c r="D4098" i="103"/>
  <c r="D4099" i="103"/>
  <c r="D4100" i="103"/>
  <c r="D4101" i="103"/>
  <c r="D4102" i="103"/>
  <c r="D4103" i="103"/>
  <c r="D4104" i="103"/>
  <c r="D4105" i="103"/>
  <c r="D4106" i="103"/>
  <c r="D4107" i="103"/>
  <c r="D4108" i="103"/>
  <c r="D4109" i="103"/>
  <c r="D4110" i="103"/>
  <c r="D4111" i="103"/>
  <c r="D4112" i="103"/>
  <c r="D4113" i="103"/>
  <c r="D4114" i="103"/>
  <c r="D4115" i="103"/>
  <c r="D4116" i="103"/>
  <c r="D4117" i="103"/>
  <c r="D4118" i="103"/>
  <c r="D4119" i="103"/>
  <c r="D4120" i="103"/>
  <c r="D4121" i="103"/>
  <c r="D4122" i="103"/>
  <c r="D4123" i="103"/>
  <c r="D4124" i="103"/>
  <c r="D4125" i="103"/>
  <c r="D4126" i="103"/>
  <c r="D4127" i="103"/>
  <c r="D4128" i="103"/>
  <c r="D4129" i="103"/>
  <c r="D4130" i="103"/>
  <c r="D4131" i="103"/>
  <c r="D4132" i="103"/>
  <c r="D4133" i="103"/>
  <c r="D4134" i="103"/>
  <c r="D4135" i="103"/>
  <c r="D4136" i="103"/>
  <c r="D4137" i="103"/>
  <c r="D4138" i="103"/>
  <c r="D4139" i="103"/>
  <c r="D4140" i="103"/>
  <c r="D4141" i="103"/>
  <c r="D4142" i="103"/>
  <c r="D4143" i="103"/>
  <c r="D4144" i="103"/>
  <c r="D4145" i="103"/>
  <c r="D4146" i="103"/>
  <c r="D4147" i="103"/>
  <c r="D4148" i="103"/>
  <c r="D4149" i="103"/>
  <c r="D4150" i="103"/>
  <c r="D4151" i="103"/>
  <c r="D4152" i="103"/>
  <c r="D4153" i="103"/>
  <c r="D4154" i="103"/>
  <c r="D4155" i="103"/>
  <c r="D4156" i="103"/>
  <c r="D4157" i="103"/>
  <c r="D4158" i="103"/>
  <c r="D4159" i="103"/>
  <c r="D4160" i="103"/>
  <c r="D4161" i="103"/>
  <c r="D4162" i="103"/>
  <c r="D4163" i="103"/>
  <c r="D4164" i="103"/>
  <c r="D4165" i="103"/>
  <c r="D4166" i="103"/>
  <c r="D4167" i="103"/>
  <c r="D4168" i="103"/>
  <c r="D4169" i="103"/>
  <c r="D4170" i="103"/>
  <c r="D4171" i="103"/>
  <c r="D4172" i="103"/>
  <c r="D4173" i="103"/>
  <c r="D4174" i="103"/>
  <c r="D4175" i="103"/>
  <c r="D4176" i="103"/>
  <c r="D4177" i="103"/>
  <c r="D4178" i="103"/>
  <c r="D4179" i="103"/>
  <c r="D4180" i="103"/>
  <c r="D4181" i="103"/>
  <c r="D4182" i="103"/>
  <c r="D4183" i="103"/>
  <c r="D4184" i="103"/>
  <c r="D4185" i="103"/>
  <c r="D4186" i="103"/>
  <c r="D4187" i="103"/>
  <c r="D4188" i="103"/>
  <c r="D4189" i="103"/>
  <c r="D4190" i="103"/>
  <c r="D4191" i="103"/>
  <c r="D4192" i="103"/>
  <c r="D4193" i="103"/>
  <c r="D4194" i="103"/>
  <c r="D4195" i="103"/>
  <c r="D4196" i="103"/>
  <c r="D4197" i="103"/>
  <c r="D4198" i="103"/>
  <c r="D4199" i="103"/>
  <c r="D4200" i="103"/>
  <c r="D4201" i="103"/>
  <c r="D4202" i="103"/>
  <c r="D4203" i="103"/>
  <c r="D4204" i="103"/>
  <c r="D4205" i="103"/>
  <c r="D4206" i="103"/>
  <c r="D4207" i="103"/>
  <c r="D4208" i="103"/>
  <c r="D4209" i="103"/>
  <c r="D4210" i="103"/>
  <c r="D4211" i="103"/>
  <c r="D4212" i="103"/>
  <c r="D4213" i="103"/>
  <c r="D4214" i="103"/>
  <c r="D4215" i="103"/>
  <c r="D4216" i="103"/>
  <c r="D4217" i="103"/>
  <c r="D4218" i="103"/>
  <c r="D4219" i="103"/>
  <c r="D4220" i="103"/>
  <c r="D4221" i="103"/>
  <c r="D4222" i="103"/>
  <c r="D4223" i="103"/>
  <c r="D4224" i="103"/>
  <c r="D4225" i="103"/>
  <c r="D4226" i="103"/>
  <c r="D4227" i="103"/>
  <c r="D4228" i="103"/>
  <c r="D4229" i="103"/>
  <c r="D4230" i="103"/>
  <c r="D4231" i="103"/>
  <c r="D4232" i="103"/>
  <c r="D4233" i="103"/>
  <c r="D4234" i="103"/>
  <c r="D4235" i="103"/>
  <c r="D4236" i="103"/>
  <c r="D4237" i="103"/>
  <c r="D4238" i="103"/>
  <c r="D4239" i="103"/>
  <c r="D4240" i="103"/>
  <c r="D4241" i="103"/>
  <c r="D4242" i="103"/>
  <c r="D4243" i="103"/>
  <c r="D4244" i="103"/>
  <c r="D4245" i="103"/>
  <c r="D4246" i="103"/>
  <c r="D4247" i="103"/>
  <c r="D4248" i="103"/>
  <c r="D4249" i="103"/>
  <c r="D4250" i="103"/>
  <c r="D4251" i="103"/>
  <c r="D4252" i="103"/>
  <c r="D4253" i="103"/>
  <c r="D4254" i="103"/>
  <c r="D4255" i="103"/>
  <c r="D4256" i="103"/>
  <c r="D4257" i="103"/>
  <c r="D4258" i="103"/>
  <c r="D4259" i="103"/>
  <c r="D4260" i="103"/>
  <c r="D4261" i="103"/>
  <c r="D4262" i="103"/>
  <c r="D4263" i="103"/>
  <c r="D4264" i="103"/>
  <c r="D4265" i="103"/>
  <c r="D4266" i="103"/>
  <c r="D4267" i="103"/>
  <c r="D4268" i="103"/>
  <c r="D4269" i="103"/>
  <c r="D4270" i="103"/>
  <c r="D4271" i="103"/>
  <c r="D4272" i="103"/>
  <c r="D4273" i="103"/>
  <c r="D4274" i="103"/>
  <c r="D4275" i="103"/>
  <c r="D4276" i="103"/>
  <c r="D4277" i="103"/>
  <c r="D4278" i="103"/>
  <c r="D4279" i="103"/>
  <c r="D4280" i="103"/>
  <c r="D4281" i="103"/>
  <c r="D4282" i="103"/>
  <c r="D4283" i="103"/>
  <c r="D4284" i="103"/>
  <c r="D4285" i="103"/>
  <c r="D4286" i="103"/>
  <c r="D4287" i="103"/>
  <c r="D4288" i="103"/>
  <c r="D4289" i="103"/>
  <c r="D4290" i="103"/>
  <c r="D4291" i="103"/>
  <c r="D4292" i="103"/>
  <c r="D4293" i="103"/>
  <c r="D4294" i="103"/>
  <c r="D4295" i="103"/>
  <c r="D4296" i="103"/>
  <c r="D4297" i="103"/>
  <c r="D4298" i="103"/>
  <c r="D4299" i="103"/>
  <c r="D4300" i="103"/>
  <c r="D4301" i="103"/>
  <c r="D4302" i="103"/>
  <c r="D4303" i="103"/>
  <c r="D4304" i="103"/>
  <c r="D4305" i="103"/>
  <c r="D4306" i="103"/>
  <c r="D4307" i="103"/>
  <c r="D4308" i="103"/>
  <c r="D4309" i="103"/>
  <c r="D4310" i="103"/>
  <c r="D4311" i="103"/>
  <c r="D4312" i="103"/>
  <c r="D4313" i="103"/>
  <c r="D4314" i="103"/>
  <c r="D4315" i="103"/>
  <c r="D4316" i="103"/>
  <c r="D4317" i="103"/>
  <c r="D4318" i="103"/>
  <c r="D4319" i="103"/>
  <c r="D4320" i="103"/>
  <c r="D4321" i="103"/>
  <c r="D4322" i="103"/>
  <c r="D4323" i="103"/>
  <c r="D4324" i="103"/>
  <c r="D4325" i="103"/>
  <c r="D4326" i="103"/>
  <c r="D4327" i="103"/>
  <c r="D4328" i="103"/>
  <c r="D4329" i="103"/>
  <c r="D4330" i="103"/>
  <c r="D4331" i="103"/>
  <c r="D4332" i="103"/>
  <c r="D4333" i="103"/>
  <c r="D4334" i="103"/>
  <c r="D4335" i="103"/>
  <c r="D4336" i="103"/>
  <c r="D4337" i="103"/>
  <c r="D4338" i="103"/>
  <c r="D4339" i="103"/>
  <c r="D4340" i="103"/>
  <c r="D4341" i="103"/>
  <c r="D4342" i="103"/>
  <c r="D4343" i="103"/>
  <c r="D4344" i="103"/>
  <c r="D4345" i="103"/>
  <c r="D4346" i="103"/>
  <c r="D4347" i="103"/>
  <c r="D4348" i="103"/>
  <c r="D4349" i="103"/>
  <c r="D4350" i="103"/>
  <c r="D4351" i="103"/>
  <c r="D4352" i="103"/>
  <c r="D4353" i="103"/>
  <c r="D4354" i="103"/>
  <c r="D4355" i="103"/>
  <c r="D4356" i="103"/>
  <c r="D4357" i="103"/>
  <c r="D4358" i="103"/>
  <c r="D4359" i="103"/>
  <c r="D4360" i="103"/>
  <c r="D4361" i="103"/>
  <c r="D4362" i="103"/>
  <c r="D4363" i="103"/>
  <c r="D4364" i="103"/>
  <c r="D4365" i="103"/>
  <c r="D4366" i="103"/>
  <c r="D4367" i="103"/>
  <c r="D4368" i="103"/>
  <c r="D4369" i="103"/>
  <c r="D4370" i="103"/>
  <c r="D4371" i="103"/>
  <c r="D4372" i="103"/>
  <c r="D4373" i="103"/>
  <c r="D4374" i="103"/>
  <c r="D4375" i="103"/>
  <c r="D4376" i="103"/>
  <c r="D4377" i="103"/>
  <c r="D4378" i="103"/>
  <c r="D4379" i="103"/>
  <c r="D4380" i="103"/>
  <c r="D4381" i="103"/>
  <c r="D4382" i="103"/>
  <c r="D4383" i="103"/>
  <c r="D4384" i="103"/>
  <c r="D4385" i="103"/>
  <c r="D4386" i="103"/>
  <c r="D4387" i="103"/>
  <c r="D4388" i="103"/>
  <c r="D4389" i="103"/>
  <c r="D4390" i="103"/>
  <c r="D4391" i="103"/>
  <c r="D4392" i="103"/>
  <c r="D4393" i="103"/>
  <c r="D4394" i="103"/>
  <c r="D4395" i="103"/>
  <c r="D4396" i="103"/>
  <c r="D4397" i="103"/>
  <c r="D4398" i="103"/>
  <c r="D4399" i="103"/>
  <c r="D4400" i="103"/>
  <c r="D4401" i="103"/>
  <c r="D4402" i="103"/>
  <c r="D4403" i="103"/>
  <c r="D4404" i="103"/>
  <c r="D4405" i="103"/>
  <c r="D4406" i="103"/>
  <c r="D4407" i="103"/>
  <c r="D4408" i="103"/>
  <c r="D4409" i="103"/>
  <c r="D4410" i="103"/>
  <c r="D4411" i="103"/>
  <c r="D4412" i="103"/>
  <c r="D4413" i="103"/>
  <c r="D4414" i="103"/>
  <c r="D4415" i="103"/>
  <c r="D4416" i="103"/>
  <c r="D4417" i="103"/>
  <c r="D4418" i="103"/>
  <c r="D4419" i="103"/>
  <c r="D4420" i="103"/>
  <c r="D4421" i="103"/>
  <c r="D4422" i="103"/>
  <c r="D4423" i="103"/>
  <c r="D4424" i="103"/>
  <c r="D4425" i="103"/>
  <c r="D4426" i="103"/>
  <c r="D4427" i="103"/>
  <c r="D4428" i="103"/>
  <c r="D4429" i="103"/>
  <c r="D4430" i="103"/>
  <c r="D4431" i="103"/>
  <c r="D4432" i="103"/>
  <c r="D4433" i="103"/>
  <c r="D4434" i="103"/>
  <c r="D4435" i="103"/>
  <c r="D4436" i="103"/>
  <c r="D4437" i="103"/>
  <c r="D4438" i="103"/>
  <c r="D4439" i="103"/>
  <c r="D4440" i="103"/>
  <c r="D4441" i="103"/>
  <c r="D4442" i="103"/>
  <c r="D4443" i="103"/>
  <c r="D4444" i="103"/>
  <c r="D4445" i="103"/>
  <c r="D4446" i="103"/>
  <c r="D4447" i="103"/>
  <c r="D4448" i="103"/>
  <c r="D4449" i="103"/>
  <c r="D4450" i="103"/>
  <c r="D4451" i="103"/>
  <c r="D4452" i="103"/>
  <c r="D4453" i="103"/>
  <c r="D4454" i="103"/>
  <c r="D4455" i="103"/>
  <c r="D4456" i="103"/>
  <c r="D4457" i="103"/>
  <c r="D4458" i="103"/>
  <c r="D4459" i="103"/>
  <c r="D4460" i="103"/>
  <c r="D4461" i="103"/>
  <c r="D4462" i="103"/>
  <c r="D4463" i="103"/>
  <c r="D4464" i="103"/>
  <c r="D4465" i="103"/>
  <c r="D4466" i="103"/>
  <c r="D4467" i="103"/>
  <c r="D4468" i="103"/>
  <c r="D4469" i="103"/>
  <c r="D4470" i="103"/>
  <c r="D4471" i="103"/>
  <c r="D4472" i="103"/>
  <c r="D4473" i="103"/>
  <c r="D4474" i="103"/>
  <c r="D4475" i="103"/>
  <c r="D4476" i="103"/>
  <c r="D4477" i="103"/>
  <c r="D4478" i="103"/>
  <c r="D4479" i="103"/>
  <c r="D4480" i="103"/>
  <c r="D4481" i="103"/>
  <c r="D4482" i="103"/>
  <c r="D4483" i="103"/>
  <c r="D4484" i="103"/>
  <c r="D4485" i="103"/>
  <c r="D4486" i="103"/>
  <c r="D4487" i="103"/>
  <c r="D4488" i="103"/>
  <c r="D4489" i="103"/>
  <c r="D4490" i="103"/>
  <c r="D4491" i="103"/>
  <c r="D4492" i="103"/>
  <c r="D4493" i="103"/>
  <c r="D4494" i="103"/>
  <c r="D4495" i="103"/>
  <c r="D4496" i="103"/>
  <c r="D4497" i="103"/>
  <c r="D4498" i="103"/>
  <c r="D4499" i="103"/>
  <c r="D4500" i="103"/>
  <c r="D4501" i="103"/>
  <c r="D4502" i="103"/>
  <c r="D4503" i="103"/>
  <c r="D4504" i="103"/>
  <c r="D4505" i="103"/>
  <c r="D4506" i="103"/>
  <c r="D4507" i="103"/>
  <c r="D4508" i="103"/>
  <c r="D4509" i="103"/>
  <c r="D4510" i="103"/>
  <c r="D4511" i="103"/>
  <c r="D4512" i="103"/>
  <c r="D4513" i="103"/>
  <c r="D4514" i="103"/>
  <c r="D4515" i="103"/>
  <c r="D4516" i="103"/>
  <c r="D4517" i="103"/>
  <c r="D4518" i="103"/>
  <c r="D4519" i="103"/>
  <c r="D4520" i="103"/>
  <c r="D4521" i="103"/>
  <c r="D4522" i="103"/>
  <c r="D4523" i="103"/>
  <c r="D4524" i="103"/>
  <c r="D4525" i="103"/>
  <c r="D4526" i="103"/>
  <c r="D4527" i="103"/>
  <c r="D4528" i="103"/>
  <c r="D4529" i="103"/>
  <c r="D4530" i="103"/>
  <c r="D4531" i="103"/>
  <c r="D4532" i="103"/>
  <c r="D4533" i="103"/>
  <c r="D4534" i="103"/>
  <c r="D4535" i="103"/>
  <c r="D4536" i="103"/>
  <c r="D4537" i="103"/>
  <c r="D4538" i="103"/>
  <c r="D4539" i="103"/>
  <c r="D4540" i="103"/>
  <c r="D4541" i="103"/>
  <c r="D4542" i="103"/>
  <c r="D4543" i="103"/>
  <c r="D4544" i="103"/>
  <c r="D4545" i="103"/>
  <c r="D4546" i="103"/>
  <c r="D4547" i="103"/>
  <c r="D4548" i="103"/>
  <c r="D4549" i="103"/>
  <c r="D4550" i="103"/>
  <c r="D4551" i="103"/>
  <c r="D4552" i="103"/>
  <c r="D4553" i="103"/>
  <c r="D4554" i="103"/>
  <c r="D4555" i="103"/>
  <c r="D4556" i="103"/>
  <c r="D4557" i="103"/>
  <c r="D4558" i="103"/>
  <c r="D4559" i="103"/>
  <c r="D4560" i="103"/>
  <c r="D4561" i="103"/>
  <c r="D4562" i="103"/>
  <c r="D4563" i="103"/>
  <c r="D4564" i="103"/>
  <c r="D4565" i="103"/>
  <c r="D4566" i="103"/>
  <c r="D4567" i="103"/>
  <c r="D4568" i="103"/>
  <c r="D4569" i="103"/>
  <c r="D4570" i="103"/>
  <c r="D4571" i="103"/>
  <c r="D4572" i="103"/>
  <c r="D4573" i="103"/>
  <c r="D4574" i="103"/>
  <c r="D4575" i="103"/>
  <c r="D4576" i="103"/>
  <c r="D4577" i="103"/>
  <c r="D4578" i="103"/>
  <c r="D4579" i="103"/>
  <c r="D4580" i="103"/>
  <c r="D4581" i="103"/>
  <c r="D4582" i="103"/>
  <c r="D4583" i="103"/>
  <c r="D4584" i="103"/>
  <c r="D4585" i="103"/>
  <c r="D4586" i="103"/>
  <c r="D4587" i="103"/>
  <c r="D4588" i="103"/>
  <c r="D4589" i="103"/>
  <c r="D4590" i="103"/>
  <c r="D4591" i="103"/>
  <c r="D4592" i="103"/>
  <c r="D4593" i="103"/>
  <c r="D4594" i="103"/>
  <c r="D4595" i="103"/>
  <c r="D4596" i="103"/>
  <c r="D4597" i="103"/>
  <c r="D4598" i="103"/>
  <c r="D4599" i="103"/>
  <c r="D4600" i="103"/>
  <c r="D4601" i="103"/>
  <c r="D4602" i="103"/>
  <c r="D4603" i="103"/>
  <c r="D4604" i="103"/>
  <c r="D4605" i="103"/>
  <c r="D4606" i="103"/>
  <c r="D4607" i="103"/>
  <c r="D4608" i="103"/>
  <c r="D4609" i="103"/>
  <c r="D4610" i="103"/>
  <c r="D4611" i="103"/>
  <c r="D4612" i="103"/>
  <c r="D4613" i="103"/>
  <c r="D4614" i="103"/>
  <c r="D4615" i="103"/>
  <c r="D4616" i="103"/>
  <c r="D4617" i="103"/>
  <c r="D4618" i="103"/>
  <c r="D4619" i="103"/>
  <c r="D4620" i="103"/>
  <c r="D4621" i="103"/>
  <c r="D4622" i="103"/>
  <c r="D4623" i="103"/>
  <c r="D4624" i="103"/>
  <c r="D4625" i="103"/>
  <c r="D4626" i="103"/>
  <c r="D4627" i="103"/>
  <c r="D4628" i="103"/>
  <c r="D4629" i="103"/>
  <c r="D4630" i="103"/>
  <c r="D4631" i="103"/>
  <c r="D4632" i="103"/>
  <c r="D4633" i="103"/>
  <c r="D4634" i="103"/>
  <c r="D4635" i="103"/>
  <c r="D4636" i="103"/>
  <c r="D4637" i="103"/>
  <c r="D4638" i="103"/>
  <c r="D4639" i="103"/>
  <c r="D4640" i="103"/>
  <c r="D4641" i="103"/>
  <c r="D4642" i="103"/>
  <c r="D4643" i="103"/>
  <c r="D4644" i="103"/>
  <c r="D4645" i="103"/>
  <c r="D4646" i="103"/>
  <c r="D4647" i="103"/>
  <c r="D4648" i="103"/>
  <c r="D4649" i="103"/>
  <c r="D4650" i="103"/>
  <c r="D4651" i="103"/>
  <c r="D4652" i="103"/>
  <c r="D4653" i="103"/>
  <c r="D4654" i="103"/>
  <c r="D4655" i="103"/>
  <c r="D4656" i="103"/>
  <c r="D4657" i="103"/>
  <c r="D4658" i="103"/>
  <c r="D4659" i="103"/>
  <c r="D4660" i="103"/>
  <c r="D4661" i="103"/>
  <c r="D4662" i="103"/>
  <c r="D4663" i="103"/>
  <c r="D4664" i="103"/>
  <c r="D4665" i="103"/>
  <c r="D4666" i="103"/>
  <c r="D4667" i="103"/>
  <c r="D4668" i="103"/>
  <c r="D4669" i="103"/>
  <c r="D4670" i="103"/>
  <c r="D4671" i="103"/>
  <c r="D4672" i="103"/>
  <c r="D4673" i="103"/>
  <c r="D4674" i="103"/>
  <c r="D4675" i="103"/>
  <c r="D4676" i="103"/>
  <c r="D4677" i="103"/>
  <c r="D4678" i="103"/>
  <c r="D4679" i="103"/>
  <c r="D4680" i="103"/>
  <c r="D4681" i="103"/>
  <c r="D4682" i="103"/>
  <c r="D4683" i="103"/>
  <c r="D4684" i="103"/>
  <c r="D4685" i="103"/>
  <c r="D4686" i="103"/>
  <c r="D4687" i="103"/>
  <c r="D4688" i="103"/>
  <c r="D4689" i="103"/>
  <c r="D4690" i="103"/>
  <c r="D4691" i="103"/>
  <c r="D4692" i="103"/>
  <c r="D4693" i="103"/>
  <c r="D4694" i="103"/>
  <c r="D4695" i="103"/>
  <c r="D4696" i="103"/>
  <c r="D4697" i="103"/>
  <c r="D4698" i="103"/>
  <c r="D4699" i="103"/>
  <c r="D4700" i="103"/>
  <c r="D4701" i="103"/>
  <c r="D4702" i="103"/>
  <c r="D4703" i="103"/>
  <c r="D4704" i="103"/>
  <c r="D4705" i="103"/>
  <c r="D4706" i="103"/>
  <c r="D4707" i="103"/>
  <c r="D4708" i="103"/>
  <c r="D4709" i="103"/>
  <c r="D4710" i="103"/>
  <c r="D4711" i="103"/>
  <c r="D4712" i="103"/>
  <c r="D4713" i="103"/>
  <c r="D4714" i="103"/>
  <c r="D4715" i="103"/>
  <c r="D4716" i="103"/>
  <c r="D4717" i="103"/>
  <c r="D4718" i="103"/>
  <c r="D4719" i="103"/>
  <c r="D4720" i="103"/>
  <c r="D4721" i="103"/>
  <c r="D4722" i="103"/>
  <c r="D4723" i="103"/>
  <c r="D4724" i="103"/>
  <c r="D4725" i="103"/>
  <c r="D4726" i="103"/>
  <c r="D4727" i="103"/>
  <c r="D4728" i="103"/>
  <c r="D4729" i="103"/>
  <c r="D4730" i="103"/>
  <c r="D4731" i="103"/>
  <c r="D4732" i="103"/>
  <c r="D4733" i="103"/>
  <c r="D4734" i="103"/>
  <c r="D4735" i="103"/>
  <c r="D4736" i="103"/>
  <c r="D4737" i="103"/>
  <c r="D4738" i="103"/>
  <c r="D4739" i="103"/>
  <c r="D4740" i="103"/>
  <c r="D4741" i="103"/>
  <c r="D4742" i="103"/>
  <c r="D4743" i="103"/>
  <c r="D4744" i="103"/>
  <c r="D4745" i="103"/>
  <c r="D4746" i="103"/>
  <c r="D4747" i="103"/>
  <c r="D4748" i="103"/>
  <c r="D4749" i="103"/>
  <c r="D4750" i="103"/>
  <c r="D4751" i="103"/>
  <c r="D4752" i="103"/>
  <c r="D4753" i="103"/>
  <c r="D4754" i="103"/>
  <c r="D4755" i="103"/>
  <c r="D4756" i="103"/>
  <c r="D4757" i="103"/>
  <c r="D4758" i="103"/>
  <c r="D4759" i="103"/>
  <c r="D4760" i="103"/>
  <c r="D4761" i="103"/>
  <c r="D4762" i="103"/>
  <c r="D4763" i="103"/>
  <c r="D4764" i="103"/>
  <c r="D4765" i="103"/>
  <c r="D4766" i="103"/>
  <c r="D4767" i="103"/>
  <c r="D4768" i="103"/>
  <c r="D4769" i="103"/>
  <c r="D4770" i="103"/>
  <c r="D4771" i="103"/>
  <c r="D4772" i="103"/>
  <c r="D4773" i="103"/>
  <c r="D4774" i="103"/>
  <c r="D4775" i="103"/>
  <c r="D4776" i="103"/>
  <c r="D4777" i="103"/>
  <c r="D4778" i="103"/>
  <c r="D4779" i="103"/>
  <c r="D4780" i="103"/>
  <c r="D4781" i="103"/>
  <c r="D4782" i="103"/>
  <c r="D4783" i="103"/>
  <c r="D4784" i="103"/>
  <c r="D4785" i="103"/>
  <c r="D4786" i="103"/>
  <c r="D4787" i="103"/>
  <c r="D4788" i="103"/>
  <c r="D4789" i="103"/>
  <c r="D4790" i="103"/>
  <c r="D4791" i="103"/>
  <c r="D4792" i="103"/>
  <c r="D4793" i="103"/>
  <c r="D4794" i="103"/>
  <c r="D4795" i="103"/>
  <c r="D4796" i="103"/>
  <c r="D4797" i="103"/>
  <c r="D4798" i="103"/>
  <c r="D4799" i="103"/>
  <c r="D4800" i="103"/>
  <c r="D4801" i="103"/>
  <c r="D4802" i="103"/>
  <c r="D4803" i="103"/>
  <c r="D4804" i="103"/>
  <c r="D4805" i="103"/>
  <c r="D4806" i="103"/>
  <c r="D4807" i="103"/>
  <c r="D4808" i="103"/>
  <c r="D4809" i="103"/>
  <c r="D4810" i="103"/>
  <c r="D4811" i="103"/>
  <c r="D4812" i="103"/>
  <c r="D4813" i="103"/>
  <c r="D4814" i="103"/>
  <c r="D4815" i="103"/>
  <c r="D4816" i="103"/>
  <c r="D4817" i="103"/>
  <c r="D4818" i="103"/>
  <c r="D4819" i="103"/>
  <c r="D4820" i="103"/>
  <c r="D4821" i="103"/>
  <c r="D4822" i="103"/>
  <c r="D4823" i="103"/>
  <c r="D4824" i="103"/>
  <c r="D4825" i="103"/>
  <c r="D4826" i="103"/>
  <c r="D4827" i="103"/>
  <c r="D4828" i="103"/>
  <c r="D4829" i="103"/>
  <c r="D4830" i="103"/>
  <c r="D4831" i="103"/>
  <c r="D4832" i="103"/>
  <c r="D4833" i="103"/>
  <c r="D4834" i="103"/>
  <c r="D4835" i="103"/>
  <c r="D4836" i="103"/>
  <c r="D4837" i="103"/>
  <c r="D4838" i="103"/>
  <c r="D4839" i="103"/>
  <c r="D4840" i="103"/>
  <c r="D4841" i="103"/>
  <c r="D4842" i="103"/>
  <c r="D4843" i="103"/>
  <c r="D4844" i="103"/>
  <c r="D4845" i="103"/>
  <c r="D4846" i="103"/>
  <c r="D4847" i="103"/>
  <c r="D4848" i="103"/>
  <c r="D4849" i="103"/>
  <c r="D4850" i="103"/>
  <c r="D4851" i="103"/>
  <c r="D4852" i="103"/>
  <c r="D4853" i="103"/>
  <c r="D4854" i="103"/>
  <c r="D4855" i="103"/>
  <c r="D4856" i="103"/>
  <c r="D4857" i="103"/>
  <c r="D4858" i="103"/>
  <c r="D4859" i="103"/>
  <c r="D4860" i="103"/>
  <c r="D4861" i="103"/>
  <c r="D4862" i="103"/>
  <c r="D4863" i="103"/>
  <c r="D4864" i="103"/>
  <c r="D4865" i="103"/>
  <c r="D4866" i="103"/>
  <c r="D4867" i="103"/>
  <c r="D4868" i="103"/>
  <c r="D4869" i="103"/>
  <c r="D4870" i="103"/>
  <c r="D4871" i="103"/>
  <c r="D4872" i="103"/>
  <c r="D4873" i="103"/>
  <c r="D4874" i="103"/>
  <c r="D4875" i="103"/>
  <c r="D4876" i="103"/>
  <c r="D4877" i="103"/>
  <c r="D4878" i="103"/>
  <c r="D4879" i="103"/>
  <c r="D4880" i="103"/>
  <c r="D4881" i="103"/>
  <c r="D4882" i="103"/>
  <c r="D4883" i="103"/>
  <c r="D4884" i="103"/>
  <c r="D4885" i="103"/>
  <c r="D4886" i="103"/>
  <c r="D4887" i="103"/>
  <c r="D4888" i="103"/>
  <c r="D4889" i="103"/>
  <c r="D4890" i="103"/>
  <c r="D4891" i="103"/>
  <c r="D4892" i="103"/>
  <c r="D4893" i="103"/>
  <c r="D4894" i="103"/>
  <c r="D4895" i="103"/>
  <c r="D4896" i="103"/>
  <c r="D4897" i="103"/>
  <c r="D4898" i="103"/>
  <c r="D4899" i="103"/>
  <c r="D4900" i="103"/>
  <c r="D4901" i="103"/>
  <c r="D4902" i="103"/>
  <c r="D4903" i="103"/>
  <c r="D4904" i="103"/>
  <c r="D4905" i="103"/>
  <c r="D4906" i="103"/>
  <c r="D4907" i="103"/>
  <c r="D4908" i="103"/>
  <c r="D4909" i="103"/>
  <c r="D4910" i="103"/>
  <c r="D4911" i="103"/>
  <c r="D4912" i="103"/>
  <c r="D4913" i="103"/>
  <c r="D4914" i="103"/>
  <c r="D4915" i="103"/>
  <c r="D4916" i="103"/>
  <c r="D4917" i="103"/>
  <c r="D4918" i="103"/>
  <c r="D4919" i="103"/>
  <c r="D4920" i="103"/>
  <c r="D4921" i="103"/>
  <c r="D4922" i="103"/>
  <c r="D4923" i="103"/>
  <c r="D4924" i="103"/>
  <c r="D4925" i="103"/>
  <c r="D4926" i="103"/>
  <c r="D4927" i="103"/>
  <c r="D4928" i="103"/>
  <c r="D4929" i="103"/>
  <c r="D4930" i="103"/>
  <c r="D4931" i="103"/>
  <c r="D4932" i="103"/>
  <c r="D4933" i="103"/>
  <c r="D4934" i="103"/>
  <c r="D4935" i="103"/>
  <c r="D4936" i="103"/>
  <c r="D4937" i="103"/>
  <c r="D4938" i="103"/>
  <c r="D4939" i="103"/>
  <c r="D4940" i="103"/>
  <c r="D4941" i="103"/>
  <c r="D4942" i="103"/>
  <c r="D4943" i="103"/>
  <c r="D4944" i="103"/>
  <c r="D4945" i="103"/>
  <c r="D4946" i="103"/>
  <c r="D4947" i="103"/>
  <c r="D4948" i="103"/>
  <c r="D4949" i="103"/>
  <c r="D4950" i="103"/>
  <c r="D4951" i="103"/>
  <c r="D4952" i="103"/>
  <c r="D4953" i="103"/>
  <c r="D4954" i="103"/>
  <c r="D4955" i="103"/>
  <c r="D4956" i="103"/>
  <c r="D4957" i="103"/>
  <c r="D4958" i="103"/>
  <c r="D4959" i="103"/>
  <c r="D4960" i="103"/>
  <c r="D4961" i="103"/>
  <c r="D4962" i="103"/>
  <c r="D4963" i="103"/>
  <c r="D4964" i="103"/>
  <c r="D4965" i="103"/>
  <c r="D4966" i="103"/>
  <c r="D4967" i="103"/>
  <c r="D2" i="101"/>
  <c r="D3" i="101"/>
  <c r="D4" i="101"/>
  <c r="D5" i="101"/>
  <c r="D6" i="101"/>
  <c r="D7" i="101"/>
  <c r="D8" i="101"/>
  <c r="D9" i="101"/>
  <c r="D10" i="101"/>
  <c r="D11" i="101"/>
  <c r="D12" i="101"/>
  <c r="D13"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D68" i="101"/>
  <c r="D69" i="101"/>
  <c r="D70" i="101"/>
  <c r="D71" i="101"/>
  <c r="D72" i="101"/>
  <c r="D73" i="101"/>
  <c r="D74" i="101"/>
  <c r="D75" i="101"/>
  <c r="D76" i="101"/>
  <c r="D77" i="101"/>
  <c r="D78" i="101"/>
  <c r="D79" i="101"/>
  <c r="D80" i="101"/>
  <c r="D81" i="101"/>
  <c r="D82" i="101"/>
  <c r="D83" i="101"/>
  <c r="D84" i="101"/>
  <c r="D85" i="101"/>
  <c r="D86" i="101"/>
  <c r="D87" i="101"/>
  <c r="D88" i="101"/>
  <c r="D89" i="101"/>
  <c r="D90" i="101"/>
  <c r="D91" i="101"/>
  <c r="D92" i="101"/>
  <c r="D93" i="101"/>
  <c r="D94" i="101"/>
  <c r="D95" i="101"/>
  <c r="D96" i="101"/>
  <c r="D97" i="101"/>
  <c r="D98" i="101"/>
  <c r="D99" i="101"/>
  <c r="D100" i="101"/>
  <c r="D101" i="101"/>
  <c r="D102" i="101"/>
  <c r="D103" i="101"/>
  <c r="D104" i="101"/>
  <c r="D105" i="101"/>
  <c r="D106" i="101"/>
  <c r="D107" i="101"/>
  <c r="D108" i="101"/>
  <c r="D109" i="101"/>
  <c r="D110" i="101"/>
  <c r="D111" i="101"/>
  <c r="D112" i="101"/>
  <c r="D113" i="101"/>
  <c r="D114" i="101"/>
  <c r="D115" i="101"/>
  <c r="D116" i="101"/>
  <c r="D117" i="101"/>
  <c r="D118" i="101"/>
  <c r="D119" i="101"/>
  <c r="D120" i="101"/>
  <c r="D121" i="101"/>
  <c r="D122" i="101"/>
  <c r="D123" i="101"/>
  <c r="D124" i="101"/>
  <c r="D125" i="101"/>
  <c r="D126" i="101"/>
  <c r="D127" i="101"/>
  <c r="D128" i="101"/>
  <c r="D129" i="101"/>
  <c r="D130" i="101"/>
  <c r="D131" i="101"/>
  <c r="D132" i="101"/>
  <c r="D133" i="101"/>
  <c r="D134" i="101"/>
  <c r="D135" i="101"/>
  <c r="D136" i="101"/>
  <c r="D137" i="101"/>
  <c r="D138" i="101"/>
  <c r="D139" i="101"/>
  <c r="D140" i="101"/>
  <c r="D141" i="101"/>
  <c r="D142" i="101"/>
  <c r="D143" i="101"/>
  <c r="D144" i="101"/>
  <c r="D145" i="101"/>
  <c r="D146" i="101"/>
  <c r="D147" i="101"/>
  <c r="D148" i="101"/>
  <c r="D149" i="101"/>
  <c r="D150" i="101"/>
  <c r="D151" i="101"/>
  <c r="D152" i="101"/>
  <c r="D153" i="101"/>
  <c r="D154" i="101"/>
  <c r="D155" i="101"/>
  <c r="D156" i="101"/>
  <c r="D157" i="101"/>
  <c r="D158" i="101"/>
  <c r="D159" i="101"/>
  <c r="D160" i="101"/>
  <c r="D161" i="101"/>
  <c r="D162" i="101"/>
  <c r="D163" i="101"/>
  <c r="D164" i="101"/>
  <c r="D165" i="101"/>
  <c r="D166" i="101"/>
  <c r="D167" i="101"/>
  <c r="D168" i="101"/>
  <c r="D169" i="101"/>
  <c r="D170" i="101"/>
  <c r="D171" i="101"/>
  <c r="D172" i="101"/>
  <c r="D173" i="101"/>
  <c r="D174" i="101"/>
  <c r="D175" i="101"/>
  <c r="D176" i="101"/>
  <c r="D177" i="101"/>
  <c r="D178" i="101"/>
  <c r="D179" i="101"/>
  <c r="D180" i="101"/>
  <c r="D181" i="101"/>
  <c r="D182" i="101"/>
  <c r="D183" i="101"/>
  <c r="D184" i="101"/>
  <c r="D185" i="101"/>
  <c r="D186" i="101"/>
  <c r="D187" i="101"/>
  <c r="D188" i="101"/>
  <c r="D189" i="101"/>
  <c r="D190" i="101"/>
  <c r="D191" i="101"/>
  <c r="D192" i="101"/>
  <c r="D193" i="101"/>
  <c r="D194" i="101"/>
  <c r="D195" i="101"/>
  <c r="D196" i="101"/>
  <c r="D197" i="101"/>
  <c r="D198" i="101"/>
  <c r="D199" i="101"/>
  <c r="D200" i="101"/>
  <c r="D201" i="101"/>
  <c r="D202" i="101"/>
  <c r="D203" i="101"/>
  <c r="D204" i="101"/>
  <c r="D205" i="101"/>
  <c r="D206" i="101"/>
  <c r="D207" i="101"/>
  <c r="D208" i="101"/>
  <c r="D209" i="101"/>
  <c r="D210" i="101"/>
  <c r="D211" i="101"/>
  <c r="D212" i="101"/>
  <c r="D213" i="101"/>
  <c r="D214" i="101"/>
  <c r="D215" i="101"/>
  <c r="D216" i="101"/>
  <c r="D217" i="101"/>
  <c r="D218" i="101"/>
  <c r="D219" i="101"/>
  <c r="D220" i="101"/>
  <c r="D221" i="101"/>
  <c r="D222" i="101"/>
  <c r="D223" i="101"/>
  <c r="D224" i="101"/>
  <c r="D225" i="101"/>
  <c r="D226" i="101"/>
  <c r="D227" i="101"/>
  <c r="D228" i="101"/>
  <c r="D229" i="101"/>
  <c r="D230" i="101"/>
  <c r="D231" i="101"/>
  <c r="D232" i="101"/>
  <c r="D233" i="101"/>
  <c r="D234" i="101"/>
  <c r="D235" i="101"/>
  <c r="D236" i="101"/>
  <c r="D237" i="101"/>
  <c r="D238" i="101"/>
  <c r="D239" i="101"/>
  <c r="D240" i="101"/>
  <c r="D241" i="101"/>
  <c r="D242" i="101"/>
  <c r="D243" i="101"/>
  <c r="D244" i="101"/>
  <c r="D245" i="101"/>
  <c r="D246" i="101"/>
  <c r="D247" i="101"/>
  <c r="D248" i="101"/>
  <c r="D249" i="101"/>
  <c r="D250" i="101"/>
  <c r="D251" i="101"/>
  <c r="D252" i="101"/>
  <c r="D253" i="101"/>
  <c r="D254" i="101"/>
  <c r="D255" i="101"/>
  <c r="D256" i="101"/>
  <c r="D257" i="101"/>
  <c r="D258" i="101"/>
  <c r="D259" i="101"/>
  <c r="D260" i="101"/>
  <c r="D261" i="101"/>
  <c r="D262" i="101"/>
  <c r="D263" i="101"/>
  <c r="D264" i="101"/>
  <c r="D265" i="101"/>
  <c r="D266" i="101"/>
  <c r="D267" i="101"/>
  <c r="D268" i="101"/>
  <c r="D269" i="101"/>
  <c r="D270" i="101"/>
  <c r="D271" i="101"/>
  <c r="D272" i="101"/>
  <c r="D273" i="101"/>
  <c r="D274" i="101"/>
  <c r="D275" i="101"/>
  <c r="D276" i="101"/>
  <c r="D277" i="101"/>
  <c r="D278" i="101"/>
  <c r="D279" i="101"/>
  <c r="D280" i="101"/>
  <c r="D281" i="101"/>
  <c r="D282" i="101"/>
  <c r="D283" i="101"/>
  <c r="D284" i="101"/>
  <c r="D285" i="101"/>
  <c r="D286" i="101"/>
  <c r="D287" i="101"/>
  <c r="D288" i="101"/>
  <c r="D289" i="101"/>
  <c r="D290" i="101"/>
  <c r="D291" i="101"/>
  <c r="D292" i="101"/>
  <c r="D293" i="101"/>
  <c r="D294" i="101"/>
  <c r="D295" i="101"/>
  <c r="D296" i="101"/>
  <c r="D297" i="101"/>
  <c r="D298" i="101"/>
  <c r="D299" i="101"/>
  <c r="D300" i="101"/>
  <c r="D301" i="101"/>
  <c r="D302" i="101"/>
  <c r="D303" i="101"/>
  <c r="D304" i="101"/>
  <c r="D305" i="101"/>
  <c r="D306" i="101"/>
  <c r="D307" i="101"/>
  <c r="D308" i="101"/>
  <c r="D309" i="101"/>
  <c r="D310" i="101"/>
  <c r="D311" i="101"/>
  <c r="D312" i="101"/>
  <c r="D313" i="101"/>
  <c r="D314" i="101"/>
  <c r="D315" i="101"/>
  <c r="D316" i="101"/>
  <c r="D317" i="101"/>
  <c r="D318" i="101"/>
  <c r="D319" i="101"/>
  <c r="D320" i="101"/>
  <c r="D321" i="101"/>
  <c r="D322" i="101"/>
  <c r="D323" i="101"/>
  <c r="D324" i="101"/>
  <c r="D325" i="101"/>
  <c r="D326" i="101"/>
  <c r="D327" i="101"/>
  <c r="D328" i="101"/>
  <c r="D329" i="101"/>
  <c r="D330" i="101"/>
  <c r="D331" i="101"/>
  <c r="D332" i="101"/>
  <c r="D333" i="101"/>
  <c r="D334" i="101"/>
  <c r="D335" i="101"/>
  <c r="D336" i="101"/>
  <c r="D337" i="101"/>
  <c r="D338" i="101"/>
  <c r="D339" i="101"/>
  <c r="D340" i="101"/>
  <c r="D341" i="101"/>
  <c r="D342" i="101"/>
  <c r="D343" i="101"/>
  <c r="D344" i="101"/>
  <c r="D345" i="101"/>
  <c r="D346" i="101"/>
  <c r="D347" i="101"/>
  <c r="D348" i="101"/>
  <c r="D349" i="101"/>
  <c r="D350" i="101"/>
  <c r="D351" i="101"/>
  <c r="D352" i="101"/>
  <c r="D353" i="101"/>
  <c r="D354" i="101"/>
  <c r="D355" i="101"/>
  <c r="D356" i="101"/>
  <c r="D357" i="101"/>
  <c r="D358" i="101"/>
  <c r="D359" i="101"/>
  <c r="D360" i="101"/>
  <c r="D361" i="101"/>
  <c r="D362" i="101"/>
  <c r="D363" i="101"/>
  <c r="D364" i="101"/>
  <c r="D365" i="101"/>
  <c r="D366" i="101"/>
  <c r="D367" i="101"/>
  <c r="D368" i="101"/>
  <c r="D369" i="101"/>
  <c r="D370" i="101"/>
  <c r="D371" i="101"/>
  <c r="D372" i="101"/>
  <c r="D373" i="101"/>
  <c r="D374" i="101"/>
  <c r="D375" i="101"/>
  <c r="D376" i="101"/>
  <c r="D377" i="101"/>
  <c r="D378" i="101"/>
  <c r="D379" i="101"/>
  <c r="D380" i="101"/>
  <c r="D381" i="101"/>
  <c r="D382" i="101"/>
  <c r="D383" i="101"/>
  <c r="D384" i="101"/>
  <c r="D385" i="101"/>
  <c r="D386" i="101"/>
  <c r="D387" i="101"/>
  <c r="D388" i="101"/>
  <c r="D389" i="101"/>
  <c r="D390" i="101"/>
  <c r="D391" i="101"/>
  <c r="D392" i="101"/>
  <c r="D393" i="101"/>
  <c r="D394" i="101"/>
  <c r="D395" i="101"/>
  <c r="D396" i="101"/>
  <c r="D397" i="101"/>
  <c r="D398" i="101"/>
  <c r="D399" i="101"/>
  <c r="D400" i="101"/>
  <c r="D401" i="101"/>
  <c r="D402" i="101"/>
  <c r="D403" i="101"/>
  <c r="D404" i="101"/>
  <c r="D405" i="101"/>
  <c r="D406" i="101"/>
  <c r="D407" i="101"/>
  <c r="D408" i="101"/>
  <c r="D409" i="101"/>
  <c r="D410" i="101"/>
  <c r="D411" i="101"/>
  <c r="D412" i="101"/>
  <c r="D413" i="101"/>
  <c r="D414" i="101"/>
  <c r="D415" i="101"/>
  <c r="D416" i="101"/>
  <c r="D417" i="101"/>
  <c r="D418" i="101"/>
  <c r="D419" i="101"/>
  <c r="D420" i="101"/>
  <c r="D421" i="101"/>
  <c r="D422" i="101"/>
  <c r="D423" i="101"/>
  <c r="D424" i="101"/>
  <c r="D425" i="101"/>
  <c r="D426" i="101"/>
  <c r="D427" i="101"/>
  <c r="D428" i="101"/>
  <c r="D429" i="101"/>
  <c r="D430" i="101"/>
  <c r="D431" i="101"/>
  <c r="D432" i="101"/>
  <c r="D433" i="101"/>
  <c r="D434" i="101"/>
  <c r="D435" i="101"/>
  <c r="D436" i="101"/>
  <c r="D437" i="101"/>
  <c r="D438" i="101"/>
  <c r="D439" i="101"/>
  <c r="D440" i="101"/>
  <c r="D441" i="101"/>
  <c r="D442" i="101"/>
  <c r="D443" i="101"/>
  <c r="D444" i="101"/>
  <c r="D445" i="101"/>
  <c r="D446" i="101"/>
  <c r="D447" i="101"/>
  <c r="D448" i="101"/>
  <c r="D449" i="101"/>
  <c r="D450" i="101"/>
  <c r="D451" i="101"/>
  <c r="D452" i="101"/>
  <c r="D453" i="101"/>
  <c r="D454" i="101"/>
  <c r="D455" i="101"/>
  <c r="D456" i="101"/>
  <c r="D457" i="101"/>
  <c r="D458" i="101"/>
  <c r="D459" i="101"/>
  <c r="D460" i="101"/>
  <c r="D461" i="101"/>
  <c r="D462" i="101"/>
  <c r="D463" i="101"/>
  <c r="D464" i="101"/>
  <c r="D465" i="101"/>
  <c r="D466" i="101"/>
  <c r="D467" i="101"/>
  <c r="D468" i="101"/>
  <c r="D469" i="101"/>
  <c r="D470" i="101"/>
  <c r="D471" i="101"/>
  <c r="D472" i="101"/>
  <c r="D473" i="101"/>
  <c r="D474" i="101"/>
  <c r="D475" i="101"/>
  <c r="D476" i="101"/>
  <c r="D477" i="101"/>
  <c r="D478" i="101"/>
  <c r="D479" i="101"/>
  <c r="D480" i="101"/>
  <c r="D481" i="101"/>
  <c r="D482" i="101"/>
  <c r="D483" i="101"/>
  <c r="D484" i="101"/>
  <c r="D485" i="101"/>
  <c r="D486" i="101"/>
  <c r="D487" i="101"/>
  <c r="D488" i="101"/>
  <c r="D489" i="101"/>
  <c r="D490" i="101"/>
  <c r="D491" i="101"/>
  <c r="D492" i="101"/>
  <c r="D493" i="101"/>
  <c r="D494" i="101"/>
  <c r="D495" i="101"/>
  <c r="D496" i="101"/>
  <c r="D497" i="101"/>
  <c r="D498" i="101"/>
  <c r="D499" i="101"/>
  <c r="D500" i="101"/>
  <c r="D501" i="101"/>
  <c r="D502" i="101"/>
  <c r="D503" i="101"/>
  <c r="D504" i="101"/>
  <c r="D505" i="101"/>
  <c r="D506" i="101"/>
  <c r="D507" i="101"/>
  <c r="D508" i="101"/>
  <c r="D509" i="101"/>
  <c r="D510" i="101"/>
  <c r="D511" i="101"/>
  <c r="D512" i="101"/>
  <c r="D513" i="101"/>
  <c r="D514" i="101"/>
  <c r="D515" i="101"/>
  <c r="D516" i="101"/>
  <c r="D517" i="101"/>
  <c r="D518" i="101"/>
  <c r="D519" i="101"/>
  <c r="D520" i="101"/>
  <c r="D521" i="101"/>
  <c r="D522" i="101"/>
  <c r="D523" i="101"/>
  <c r="D524" i="101"/>
  <c r="D525" i="101"/>
  <c r="D526" i="101"/>
  <c r="D527" i="101"/>
  <c r="D528" i="101"/>
  <c r="D529" i="101"/>
  <c r="D530" i="101"/>
  <c r="D531" i="101"/>
  <c r="D532" i="101"/>
  <c r="D533" i="101"/>
  <c r="D534" i="101"/>
  <c r="D535" i="101"/>
  <c r="D536" i="101"/>
  <c r="D537" i="101"/>
  <c r="D538" i="101"/>
  <c r="D539" i="101"/>
  <c r="D540" i="101"/>
  <c r="D541" i="101"/>
  <c r="D542" i="101"/>
  <c r="D543" i="101"/>
  <c r="D544" i="101"/>
  <c r="D545" i="101"/>
  <c r="D546" i="101"/>
  <c r="D547" i="101"/>
  <c r="D548" i="101"/>
  <c r="D549" i="101"/>
  <c r="D550" i="101"/>
  <c r="D551" i="101"/>
  <c r="D552" i="101"/>
  <c r="D553" i="101"/>
  <c r="D554" i="101"/>
  <c r="D555" i="101"/>
  <c r="D556" i="101"/>
  <c r="D557" i="101"/>
  <c r="D558" i="101"/>
  <c r="D559" i="101"/>
  <c r="D560" i="101"/>
  <c r="D561" i="101"/>
  <c r="D562" i="101"/>
  <c r="D563" i="101"/>
  <c r="D564" i="101"/>
  <c r="D565" i="101"/>
  <c r="D566" i="101"/>
  <c r="D567" i="101"/>
  <c r="D568" i="101"/>
  <c r="D569" i="101"/>
  <c r="D570" i="101"/>
  <c r="D571" i="101"/>
  <c r="D572" i="101"/>
  <c r="D573" i="101"/>
  <c r="D574" i="101"/>
  <c r="D575" i="101"/>
  <c r="D576" i="101"/>
  <c r="D577" i="101"/>
  <c r="D578" i="101"/>
  <c r="D579" i="101"/>
  <c r="D580" i="101"/>
  <c r="D581" i="101"/>
  <c r="D582" i="101"/>
  <c r="D583" i="101"/>
  <c r="D584" i="101"/>
  <c r="D585" i="101"/>
  <c r="D586" i="101"/>
  <c r="D587" i="101"/>
  <c r="D588" i="101"/>
  <c r="D589" i="101"/>
  <c r="D590" i="101"/>
  <c r="D591" i="101"/>
  <c r="D592" i="101"/>
  <c r="D593" i="101"/>
  <c r="D594" i="101"/>
  <c r="D595" i="101"/>
  <c r="D596" i="101"/>
  <c r="D597" i="101"/>
  <c r="D598" i="101"/>
  <c r="D599" i="101"/>
  <c r="D600" i="101"/>
  <c r="D601" i="101"/>
  <c r="D602" i="101"/>
  <c r="D603" i="101"/>
  <c r="D604" i="101"/>
  <c r="D605" i="101"/>
  <c r="D606" i="101"/>
  <c r="D607" i="101"/>
  <c r="D608" i="101"/>
  <c r="D609" i="101"/>
  <c r="D610" i="101"/>
  <c r="D611" i="101"/>
  <c r="D612" i="101"/>
  <c r="D613" i="101"/>
  <c r="D614" i="101"/>
  <c r="D615" i="101"/>
  <c r="D616" i="101"/>
  <c r="D617" i="101"/>
  <c r="D618" i="101"/>
  <c r="D619" i="101"/>
  <c r="D620" i="101"/>
  <c r="D621" i="101"/>
  <c r="D622" i="101"/>
  <c r="D623" i="101"/>
  <c r="D624" i="101"/>
  <c r="D625" i="101"/>
  <c r="D626" i="101"/>
  <c r="D627" i="101"/>
  <c r="D628" i="101"/>
  <c r="D629" i="101"/>
  <c r="D630" i="101"/>
  <c r="D631" i="101"/>
  <c r="D632" i="101"/>
  <c r="D633" i="101"/>
  <c r="D634" i="101"/>
  <c r="D635" i="101"/>
  <c r="D636" i="101"/>
  <c r="D637" i="101"/>
  <c r="D638" i="101"/>
  <c r="D639" i="101"/>
  <c r="D640" i="101"/>
  <c r="D641" i="101"/>
  <c r="D642" i="101"/>
  <c r="D643" i="101"/>
  <c r="D644" i="101"/>
  <c r="D645" i="101"/>
  <c r="D646" i="101"/>
  <c r="D647" i="101"/>
  <c r="D648" i="101"/>
  <c r="D649" i="101"/>
  <c r="D650" i="101"/>
  <c r="D651" i="101"/>
  <c r="D652" i="101"/>
  <c r="D653" i="101"/>
  <c r="D654" i="101"/>
  <c r="D655" i="101"/>
  <c r="D656" i="101"/>
  <c r="D657" i="101"/>
  <c r="D658" i="101"/>
  <c r="D659" i="101"/>
  <c r="D660" i="101"/>
  <c r="D661" i="101"/>
  <c r="D662" i="101"/>
  <c r="D663" i="101"/>
  <c r="D664" i="101"/>
  <c r="D665" i="101"/>
  <c r="D666" i="101"/>
  <c r="D667" i="101"/>
  <c r="D668" i="101"/>
  <c r="D669" i="101"/>
  <c r="D670" i="101"/>
  <c r="D671" i="101"/>
  <c r="D672" i="101"/>
  <c r="D673" i="101"/>
  <c r="D674" i="101"/>
  <c r="D675" i="101"/>
  <c r="D676" i="101"/>
  <c r="D677" i="101"/>
  <c r="D678" i="101"/>
  <c r="D679" i="101"/>
  <c r="D680" i="101"/>
  <c r="D681" i="101"/>
  <c r="D682" i="101"/>
  <c r="D683" i="101"/>
  <c r="D684" i="101"/>
  <c r="D685" i="101"/>
  <c r="D686" i="101"/>
  <c r="D687" i="101"/>
  <c r="D688" i="101"/>
  <c r="D689" i="101"/>
  <c r="D690" i="101"/>
  <c r="D691" i="101"/>
  <c r="D692" i="101"/>
  <c r="D693" i="101"/>
  <c r="D694" i="101"/>
  <c r="D695" i="101"/>
  <c r="D696" i="101"/>
  <c r="D697" i="101"/>
  <c r="D698" i="101"/>
  <c r="D699" i="101"/>
  <c r="D700" i="101"/>
  <c r="D701" i="101"/>
  <c r="D702" i="101"/>
  <c r="D703" i="101"/>
  <c r="D704" i="101"/>
  <c r="D705" i="101"/>
  <c r="D706" i="101"/>
  <c r="D707" i="101"/>
  <c r="D708" i="101"/>
  <c r="D709" i="101"/>
  <c r="D710" i="101"/>
  <c r="D711" i="101"/>
  <c r="D712" i="101"/>
  <c r="D713" i="101"/>
  <c r="D714" i="101"/>
  <c r="D715" i="101"/>
  <c r="D716" i="101"/>
  <c r="D717" i="101"/>
  <c r="D718" i="101"/>
  <c r="D719" i="101"/>
  <c r="D720" i="101"/>
  <c r="D721" i="101"/>
  <c r="D722" i="101"/>
  <c r="D723" i="101"/>
  <c r="D724" i="101"/>
  <c r="D725" i="101"/>
  <c r="D726" i="101"/>
  <c r="D727" i="101"/>
  <c r="D728" i="101"/>
  <c r="D729" i="101"/>
  <c r="D730" i="101"/>
  <c r="D731" i="101"/>
  <c r="D732" i="101"/>
  <c r="D733" i="101"/>
  <c r="D734" i="101"/>
  <c r="D735" i="101"/>
  <c r="D736" i="101"/>
  <c r="D737" i="101"/>
  <c r="D738" i="101"/>
  <c r="D739" i="101"/>
  <c r="D740" i="101"/>
  <c r="D741" i="101"/>
  <c r="D742" i="101"/>
  <c r="D743" i="101"/>
  <c r="D744" i="101"/>
  <c r="D745" i="101"/>
  <c r="D746" i="101"/>
  <c r="D747" i="101"/>
  <c r="D748" i="101"/>
  <c r="D749" i="101"/>
  <c r="D750" i="101"/>
  <c r="D751" i="101"/>
  <c r="D752" i="101"/>
  <c r="D753" i="101"/>
  <c r="D754" i="101"/>
  <c r="D755" i="101"/>
  <c r="D756" i="101"/>
  <c r="D757" i="101"/>
  <c r="D758" i="101"/>
  <c r="D759" i="101"/>
  <c r="D760" i="101"/>
  <c r="D761" i="101"/>
  <c r="D762" i="101"/>
  <c r="D763" i="101"/>
  <c r="D764" i="101"/>
  <c r="D765" i="101"/>
  <c r="D766" i="101"/>
  <c r="D767" i="101"/>
  <c r="D768" i="101"/>
  <c r="D769" i="101"/>
  <c r="D770" i="101"/>
  <c r="D771" i="101"/>
  <c r="D772" i="101"/>
  <c r="D773" i="101"/>
  <c r="D774" i="101"/>
  <c r="D775" i="101"/>
  <c r="D776" i="101"/>
  <c r="D777" i="101"/>
  <c r="D778" i="101"/>
  <c r="D779" i="101"/>
  <c r="D780" i="101"/>
  <c r="D781" i="101"/>
  <c r="D782" i="101"/>
  <c r="D783" i="101"/>
  <c r="D784" i="101"/>
  <c r="D785" i="101"/>
  <c r="D786" i="101"/>
  <c r="D787" i="101"/>
  <c r="D788" i="101"/>
  <c r="D789" i="101"/>
  <c r="D790" i="101"/>
  <c r="D791" i="101"/>
  <c r="D792" i="101"/>
  <c r="D793" i="101"/>
  <c r="D794" i="101"/>
  <c r="D795" i="101"/>
  <c r="D796" i="101"/>
  <c r="D797" i="101"/>
  <c r="D798" i="101"/>
  <c r="D799" i="101"/>
  <c r="D800" i="101"/>
  <c r="D801" i="101"/>
  <c r="D802" i="101"/>
  <c r="D803" i="101"/>
  <c r="D804" i="101"/>
  <c r="D805" i="101"/>
  <c r="D806" i="101"/>
  <c r="D807" i="101"/>
  <c r="D808" i="101"/>
  <c r="D809" i="101"/>
  <c r="D810" i="101"/>
  <c r="D811" i="101"/>
  <c r="D812" i="101"/>
  <c r="D813" i="101"/>
  <c r="D814" i="101"/>
  <c r="D815" i="101"/>
  <c r="D816" i="101"/>
  <c r="D817" i="101"/>
  <c r="D818" i="101"/>
  <c r="D819" i="101"/>
  <c r="D820" i="101"/>
  <c r="D821" i="101"/>
  <c r="D822" i="101"/>
  <c r="D823" i="101"/>
  <c r="D824" i="101"/>
  <c r="D825" i="101"/>
  <c r="D826" i="101"/>
  <c r="D827" i="101"/>
  <c r="D828" i="101"/>
  <c r="D829" i="101"/>
  <c r="D830" i="101"/>
  <c r="D831" i="101"/>
  <c r="D832" i="101"/>
  <c r="D833" i="101"/>
  <c r="D834" i="101"/>
  <c r="D835" i="101"/>
  <c r="D836" i="101"/>
  <c r="D837" i="101"/>
  <c r="D838" i="101"/>
  <c r="D839" i="101"/>
  <c r="D840" i="101"/>
  <c r="D841" i="101"/>
  <c r="D842" i="101"/>
  <c r="D843" i="101"/>
  <c r="D844" i="101"/>
  <c r="D845" i="101"/>
  <c r="D846" i="101"/>
  <c r="D847" i="101"/>
  <c r="D848" i="101"/>
  <c r="D849" i="101"/>
  <c r="D850" i="101"/>
  <c r="D851" i="101"/>
  <c r="D852" i="101"/>
  <c r="D853" i="101"/>
  <c r="D854" i="101"/>
  <c r="D855" i="101"/>
  <c r="D856" i="101"/>
  <c r="D857" i="101"/>
  <c r="D858" i="101"/>
  <c r="D859" i="101"/>
  <c r="D860" i="101"/>
  <c r="D861" i="101"/>
  <c r="D862" i="101"/>
  <c r="D863" i="101"/>
  <c r="D864" i="101"/>
  <c r="D865" i="101"/>
  <c r="D866" i="101"/>
  <c r="D867" i="101"/>
  <c r="D868" i="101"/>
  <c r="D869" i="101"/>
  <c r="D870" i="101"/>
  <c r="D871" i="101"/>
  <c r="D872" i="101"/>
  <c r="D873" i="101"/>
  <c r="D874" i="101"/>
  <c r="D875" i="101"/>
  <c r="D876" i="101"/>
  <c r="D877" i="101"/>
  <c r="D878" i="101"/>
  <c r="D879" i="101"/>
  <c r="D880" i="101"/>
  <c r="D881" i="101"/>
  <c r="D882" i="101"/>
  <c r="D883" i="101"/>
  <c r="D884" i="101"/>
  <c r="D885" i="101"/>
  <c r="D886" i="101"/>
  <c r="D887" i="101"/>
  <c r="D888" i="101"/>
  <c r="D889" i="101"/>
  <c r="D890" i="101"/>
  <c r="D891" i="101"/>
  <c r="D892" i="101"/>
  <c r="D893" i="101"/>
  <c r="D894" i="101"/>
  <c r="D895" i="101"/>
  <c r="D896" i="101"/>
  <c r="D897" i="101"/>
  <c r="D898" i="101"/>
  <c r="D899" i="101"/>
  <c r="D900" i="101"/>
  <c r="D901" i="101"/>
  <c r="D902" i="101"/>
  <c r="D903" i="101"/>
  <c r="D904" i="101"/>
  <c r="D905" i="101"/>
  <c r="D906" i="101"/>
  <c r="D907" i="101"/>
  <c r="D908" i="101"/>
  <c r="D909" i="101"/>
  <c r="D910" i="101"/>
  <c r="D911" i="101"/>
  <c r="D912" i="101"/>
  <c r="D913" i="101"/>
  <c r="D914" i="101"/>
  <c r="D915" i="101"/>
  <c r="D916" i="101"/>
  <c r="D917" i="101"/>
  <c r="D918" i="101"/>
  <c r="D919" i="101"/>
  <c r="D920" i="101"/>
  <c r="D921" i="101"/>
  <c r="D922" i="101"/>
  <c r="D923" i="101"/>
  <c r="D924" i="101"/>
  <c r="D925" i="101"/>
  <c r="D926" i="101"/>
  <c r="D927" i="101"/>
  <c r="D928" i="101"/>
  <c r="D929" i="101"/>
  <c r="D930" i="101"/>
  <c r="D931" i="101"/>
  <c r="D932" i="101"/>
  <c r="D933" i="101"/>
  <c r="D934" i="101"/>
  <c r="D935" i="101"/>
  <c r="D936" i="101"/>
  <c r="D937" i="101"/>
  <c r="D938" i="101"/>
  <c r="D939" i="101"/>
  <c r="D940" i="101"/>
  <c r="D941" i="101"/>
  <c r="D942" i="101"/>
  <c r="D943" i="101"/>
  <c r="D944" i="101"/>
  <c r="D945" i="101"/>
  <c r="D946" i="101"/>
  <c r="D947" i="101"/>
  <c r="D948" i="101"/>
  <c r="D949" i="101"/>
  <c r="D950" i="101"/>
  <c r="D951" i="101"/>
  <c r="D952" i="101"/>
  <c r="D953" i="101"/>
  <c r="D954" i="101"/>
  <c r="D955" i="101"/>
  <c r="D956" i="101"/>
  <c r="D957" i="101"/>
  <c r="D958" i="101"/>
  <c r="D959" i="101"/>
  <c r="D960" i="101"/>
  <c r="D961" i="101"/>
  <c r="D962" i="101"/>
  <c r="D963" i="101"/>
  <c r="D964" i="101"/>
  <c r="D965" i="101"/>
  <c r="D966" i="101"/>
  <c r="D967" i="101"/>
  <c r="D968" i="101"/>
  <c r="D969" i="101"/>
  <c r="D970" i="101"/>
  <c r="D971" i="101"/>
  <c r="D972" i="101"/>
  <c r="D973" i="101"/>
  <c r="D974" i="101"/>
  <c r="D975" i="101"/>
  <c r="D976" i="101"/>
  <c r="D977" i="101"/>
  <c r="D978" i="101"/>
  <c r="D979" i="101"/>
  <c r="D980" i="101"/>
  <c r="D981" i="101"/>
  <c r="D982" i="101"/>
  <c r="D983" i="101"/>
  <c r="D984" i="101"/>
  <c r="D985" i="101"/>
  <c r="D986" i="101"/>
  <c r="D987" i="101"/>
  <c r="D988" i="101"/>
  <c r="D989" i="101"/>
  <c r="D990" i="101"/>
  <c r="D991" i="101"/>
  <c r="D992" i="101"/>
  <c r="D993" i="101"/>
  <c r="D994" i="101"/>
  <c r="D995" i="101"/>
  <c r="D996" i="101"/>
  <c r="D997" i="101"/>
  <c r="D998" i="101"/>
  <c r="D999" i="101"/>
  <c r="D1000" i="101"/>
  <c r="D1001" i="101"/>
  <c r="D1002" i="101"/>
  <c r="D1003" i="101"/>
  <c r="D1004" i="101"/>
  <c r="D1005" i="101"/>
  <c r="D1006" i="101"/>
  <c r="D1007" i="101"/>
  <c r="D1008" i="101"/>
  <c r="D1009" i="101"/>
  <c r="D1010" i="101"/>
  <c r="D1011" i="101"/>
  <c r="D1012" i="101"/>
  <c r="D1013" i="101"/>
  <c r="D1014" i="101"/>
  <c r="D1015" i="101"/>
  <c r="D1016" i="101"/>
  <c r="D1017" i="101"/>
  <c r="D1018" i="101"/>
  <c r="D1019" i="101"/>
  <c r="D1020" i="101"/>
  <c r="D1021" i="101"/>
  <c r="D1022" i="101"/>
  <c r="D1023" i="101"/>
  <c r="D1024" i="101"/>
  <c r="D1025" i="101"/>
  <c r="D1026" i="101"/>
  <c r="D1027" i="101"/>
  <c r="D1028" i="101"/>
  <c r="D1029" i="101"/>
  <c r="D1030" i="101"/>
  <c r="D1031" i="101"/>
  <c r="D1032" i="101"/>
  <c r="D1033" i="101"/>
  <c r="D1034" i="101"/>
  <c r="D1035" i="101"/>
  <c r="D1036" i="101"/>
  <c r="D1037" i="101"/>
  <c r="D1038" i="101"/>
  <c r="D1039" i="101"/>
  <c r="D1040" i="101"/>
  <c r="D1041" i="101"/>
  <c r="D1042" i="101"/>
  <c r="D1043" i="101"/>
  <c r="D1044" i="101"/>
  <c r="D1045" i="101"/>
  <c r="D1046" i="101"/>
  <c r="D1047" i="101"/>
  <c r="D1048" i="101"/>
  <c r="D1049" i="101"/>
  <c r="D1050" i="101"/>
  <c r="D1051" i="101"/>
  <c r="D1052" i="101"/>
  <c r="D1053" i="101"/>
  <c r="D1054" i="101"/>
  <c r="D1055" i="101"/>
  <c r="D1056" i="101"/>
  <c r="D1057" i="101"/>
  <c r="D1058" i="101"/>
  <c r="D1059" i="101"/>
  <c r="D1060" i="101"/>
  <c r="D1061" i="101"/>
  <c r="D1062" i="101"/>
  <c r="D1063" i="101"/>
  <c r="D1064" i="101"/>
  <c r="D1065" i="101"/>
  <c r="D1066" i="101"/>
  <c r="D1067" i="101"/>
  <c r="D1068" i="101"/>
  <c r="D1069" i="101"/>
  <c r="D1070" i="101"/>
  <c r="D1071" i="101"/>
  <c r="D1072" i="101"/>
  <c r="D1073" i="101"/>
  <c r="D1074" i="101"/>
  <c r="D1075" i="101"/>
  <c r="D1076" i="101"/>
  <c r="D1077" i="101"/>
  <c r="D1078" i="101"/>
  <c r="D1079" i="101"/>
  <c r="D1080" i="101"/>
  <c r="D1081" i="101"/>
  <c r="D1082" i="101"/>
  <c r="D1083" i="101"/>
  <c r="D1084" i="101"/>
  <c r="D1085" i="101"/>
  <c r="D1086" i="101"/>
  <c r="D1087" i="101"/>
  <c r="D1088" i="101"/>
  <c r="D1089" i="101"/>
  <c r="D1090" i="101"/>
  <c r="D1091" i="101"/>
  <c r="D1092" i="101"/>
  <c r="D1093" i="101"/>
  <c r="D1094" i="101"/>
  <c r="D1095" i="101"/>
  <c r="D1096" i="101"/>
  <c r="D1097" i="101"/>
  <c r="D1098" i="101"/>
  <c r="D1099" i="101"/>
  <c r="D1100" i="101"/>
  <c r="D1101" i="101"/>
  <c r="D1102" i="101"/>
  <c r="D1103" i="101"/>
  <c r="D1104" i="101"/>
  <c r="D1105" i="101"/>
  <c r="D1106" i="101"/>
  <c r="D1107" i="101"/>
  <c r="D1108" i="101"/>
  <c r="D1109" i="101"/>
  <c r="D1110" i="101"/>
  <c r="D1111" i="101"/>
  <c r="D1112" i="101"/>
  <c r="D1113" i="101"/>
  <c r="D1114" i="101"/>
  <c r="D1115" i="101"/>
  <c r="D1116" i="101"/>
  <c r="D1117" i="101"/>
  <c r="D1118" i="101"/>
  <c r="D1119" i="101"/>
  <c r="D1120" i="101"/>
  <c r="D1121" i="101"/>
  <c r="D1122" i="101"/>
  <c r="D1123" i="101"/>
  <c r="D1124" i="101"/>
  <c r="D1125" i="101"/>
  <c r="D1126" i="101"/>
  <c r="D1127" i="101"/>
  <c r="D1128" i="101"/>
  <c r="D1129" i="101"/>
  <c r="D1130" i="101"/>
  <c r="D1131" i="101"/>
  <c r="D1132" i="101"/>
  <c r="D1133" i="101"/>
  <c r="D1134" i="101"/>
  <c r="D1135" i="101"/>
  <c r="D1136" i="101"/>
  <c r="D1137" i="101"/>
  <c r="D1138" i="101"/>
  <c r="D1139" i="101"/>
  <c r="D1140" i="101"/>
  <c r="D1141" i="101"/>
  <c r="D1142" i="101"/>
  <c r="D1143" i="101"/>
  <c r="D1144" i="101"/>
  <c r="D1145" i="101"/>
  <c r="D1146" i="101"/>
  <c r="D1147" i="101"/>
  <c r="D1148" i="101"/>
  <c r="D1149" i="101"/>
  <c r="D1150" i="101"/>
  <c r="D1151" i="101"/>
  <c r="D1152" i="101"/>
  <c r="D1153" i="101"/>
  <c r="D1154" i="101"/>
  <c r="D1155" i="101"/>
  <c r="D1156" i="101"/>
  <c r="D1157" i="101"/>
  <c r="D1158" i="101"/>
  <c r="D1159" i="101"/>
  <c r="D1160" i="101"/>
  <c r="D1161" i="101"/>
  <c r="D1162" i="101"/>
  <c r="D1163" i="101"/>
  <c r="D1164" i="101"/>
  <c r="D1165" i="101"/>
  <c r="D1166" i="101"/>
  <c r="D1167" i="101"/>
  <c r="D1168" i="101"/>
  <c r="D1169" i="101"/>
  <c r="D1170" i="101"/>
  <c r="D1171" i="101"/>
  <c r="D1172" i="101"/>
  <c r="D1173" i="101"/>
  <c r="D1174" i="101"/>
  <c r="D1175" i="101"/>
  <c r="D1176" i="101"/>
  <c r="D1177" i="101"/>
  <c r="D1178" i="101"/>
  <c r="D1179" i="101"/>
  <c r="D1180" i="101"/>
  <c r="D1181" i="101"/>
  <c r="D1182" i="101"/>
  <c r="D1183" i="101"/>
  <c r="D1184" i="101"/>
  <c r="D1185" i="101"/>
  <c r="D1186" i="101"/>
  <c r="D1187" i="101"/>
  <c r="D1188" i="101"/>
  <c r="D1189" i="101"/>
  <c r="D1190" i="101"/>
  <c r="D1191" i="101"/>
  <c r="D1192" i="101"/>
  <c r="D1193" i="101"/>
  <c r="D1194" i="101"/>
  <c r="D1195" i="101"/>
  <c r="D1196" i="101"/>
  <c r="D1197" i="101"/>
  <c r="D1198" i="101"/>
  <c r="D1199" i="101"/>
  <c r="D1200" i="101"/>
  <c r="D1201" i="101"/>
  <c r="D1202" i="101"/>
  <c r="D1203" i="101"/>
  <c r="D1204" i="101"/>
  <c r="D1205" i="101"/>
  <c r="D1206" i="101"/>
  <c r="D1207" i="101"/>
  <c r="D1208" i="101"/>
  <c r="D1209" i="101"/>
  <c r="D1210" i="101"/>
  <c r="D1211" i="101"/>
  <c r="D1212" i="101"/>
  <c r="D1213" i="101"/>
  <c r="D1214" i="101"/>
  <c r="D1215" i="101"/>
  <c r="D1216" i="101"/>
  <c r="D1217" i="101"/>
  <c r="D1218" i="101"/>
  <c r="D1219" i="101"/>
  <c r="D1220" i="101"/>
  <c r="D1221" i="101"/>
  <c r="D1222" i="101"/>
  <c r="D1223" i="101"/>
  <c r="D1224" i="101"/>
  <c r="D1225" i="101"/>
  <c r="D1226" i="101"/>
  <c r="D1227" i="101"/>
  <c r="D1228" i="101"/>
  <c r="D1229" i="101"/>
  <c r="D1230" i="101"/>
  <c r="D1231" i="101"/>
  <c r="D1232" i="101"/>
  <c r="D1233" i="101"/>
  <c r="D1234" i="101"/>
  <c r="D1235" i="101"/>
  <c r="D1236" i="101"/>
  <c r="D1237" i="101"/>
  <c r="D1238" i="101"/>
  <c r="D1239" i="101"/>
  <c r="D1240" i="101"/>
  <c r="D1241" i="101"/>
  <c r="D1242" i="101"/>
  <c r="D1243" i="101"/>
  <c r="D1244" i="101"/>
  <c r="D1245" i="101"/>
  <c r="D1246" i="101"/>
  <c r="D1247" i="101"/>
  <c r="D1248" i="101"/>
  <c r="D1249" i="101"/>
  <c r="D1250" i="101"/>
  <c r="D1251" i="101"/>
  <c r="D1252" i="101"/>
  <c r="D1253" i="101"/>
  <c r="D1254" i="101"/>
  <c r="D1255" i="101"/>
  <c r="D1256" i="101"/>
  <c r="D1257" i="101"/>
  <c r="D1258" i="101"/>
  <c r="D1259" i="101"/>
  <c r="D1260" i="101"/>
  <c r="D1261" i="101"/>
  <c r="D1262" i="101"/>
  <c r="D1263" i="101"/>
  <c r="D1264" i="101"/>
  <c r="D1265" i="101"/>
  <c r="D1266" i="101"/>
  <c r="D1267" i="101"/>
  <c r="D1268" i="101"/>
  <c r="D1269" i="101"/>
  <c r="D1270" i="101"/>
  <c r="D1271" i="101"/>
  <c r="D1272" i="101"/>
  <c r="D1273" i="101"/>
  <c r="D1274" i="101"/>
  <c r="D1275" i="101"/>
  <c r="D1276" i="101"/>
  <c r="D1277" i="101"/>
  <c r="D1278" i="101"/>
  <c r="D1279" i="101"/>
  <c r="D1280" i="101"/>
  <c r="D1281" i="101"/>
  <c r="D1282" i="101"/>
  <c r="D1283" i="101"/>
  <c r="D1284" i="101"/>
  <c r="D1285" i="101"/>
  <c r="D1286" i="101"/>
  <c r="D1287" i="101"/>
  <c r="D1288" i="101"/>
  <c r="D1289" i="101"/>
  <c r="D1290" i="101"/>
  <c r="D1291" i="101"/>
  <c r="D1292" i="101"/>
  <c r="D1293" i="101"/>
  <c r="D1294" i="101"/>
  <c r="D1295" i="101"/>
  <c r="D1296" i="101"/>
  <c r="D1297" i="101"/>
  <c r="D1298" i="101"/>
  <c r="D1299" i="101"/>
  <c r="D1300" i="101"/>
  <c r="D1301" i="101"/>
  <c r="D1302" i="101"/>
  <c r="D1303" i="101"/>
  <c r="D1304" i="101"/>
  <c r="D1305" i="101"/>
  <c r="D1306" i="101"/>
  <c r="D1307" i="101"/>
  <c r="D1308" i="101"/>
  <c r="D1309" i="101"/>
  <c r="D1310" i="101"/>
  <c r="D1311" i="101"/>
  <c r="D1312" i="101"/>
  <c r="D1313" i="101"/>
  <c r="D1314" i="101"/>
  <c r="D1315" i="101"/>
  <c r="D1316" i="101"/>
  <c r="D1317" i="101"/>
  <c r="D1318" i="101"/>
  <c r="D1319" i="101"/>
  <c r="D1320" i="101"/>
  <c r="D1321" i="101"/>
  <c r="D1322" i="101"/>
  <c r="D1323" i="101"/>
  <c r="D1324" i="101"/>
  <c r="D1325" i="101"/>
  <c r="D1326" i="101"/>
  <c r="D1327" i="101"/>
  <c r="D1328" i="101"/>
  <c r="D1329" i="101"/>
  <c r="D1330" i="101"/>
  <c r="D1331" i="101"/>
  <c r="D1332" i="101"/>
  <c r="D1333" i="101"/>
  <c r="D1334" i="101"/>
  <c r="D1335" i="101"/>
  <c r="D1336" i="101"/>
  <c r="D1337" i="101"/>
  <c r="D1338" i="101"/>
  <c r="D1339" i="101"/>
  <c r="D1340" i="101"/>
  <c r="D1341" i="101"/>
  <c r="D1342" i="101"/>
  <c r="D1343" i="101"/>
  <c r="D1344" i="101"/>
  <c r="D1345" i="101"/>
  <c r="D1346" i="101"/>
  <c r="D1347" i="101"/>
  <c r="D1348" i="101"/>
  <c r="D1349" i="101"/>
  <c r="D1350" i="101"/>
  <c r="D1351" i="101"/>
  <c r="D1352" i="101"/>
  <c r="D1353" i="101"/>
  <c r="D1354" i="101"/>
  <c r="D1355" i="101"/>
  <c r="D1356" i="101"/>
  <c r="D1357" i="101"/>
  <c r="D1358" i="101"/>
  <c r="D1359" i="101"/>
  <c r="D1360" i="101"/>
  <c r="D1361" i="101"/>
  <c r="D1362" i="101"/>
  <c r="D1363" i="101"/>
  <c r="D1364" i="101"/>
  <c r="D1365" i="101"/>
  <c r="D1366" i="101"/>
  <c r="D1367" i="101"/>
  <c r="D1368" i="101"/>
  <c r="D1369" i="101"/>
  <c r="D1370" i="101"/>
  <c r="D1371" i="101"/>
  <c r="D1372" i="101"/>
  <c r="D1373" i="101"/>
  <c r="D1374" i="101"/>
  <c r="D1375" i="101"/>
  <c r="D1376" i="101"/>
  <c r="D1377" i="101"/>
  <c r="D1378" i="101"/>
  <c r="D1379" i="101"/>
  <c r="D1380" i="101"/>
  <c r="D1381" i="101"/>
  <c r="D1382" i="101"/>
  <c r="D1383" i="101"/>
  <c r="D1384" i="101"/>
  <c r="D1385" i="101"/>
  <c r="D1386" i="101"/>
  <c r="D1387" i="101"/>
  <c r="D1388" i="101"/>
  <c r="D1389" i="101"/>
  <c r="D1390" i="101"/>
  <c r="D1391" i="101"/>
  <c r="D1392" i="101"/>
  <c r="D1393" i="101"/>
  <c r="D1394" i="101"/>
  <c r="D1395" i="101"/>
  <c r="D1396" i="101"/>
  <c r="D1397" i="101"/>
  <c r="D1398" i="101"/>
  <c r="D1399" i="101"/>
  <c r="D1400" i="101"/>
  <c r="D1401" i="101"/>
  <c r="D1402" i="101"/>
  <c r="D1403" i="101"/>
  <c r="D1404" i="101"/>
  <c r="D1405" i="101"/>
  <c r="D1406" i="101"/>
  <c r="D1407" i="101"/>
  <c r="D1408" i="101"/>
  <c r="D1409" i="101"/>
  <c r="D1410" i="101"/>
  <c r="D1411" i="101"/>
  <c r="D1412" i="101"/>
  <c r="D1413" i="101"/>
  <c r="D1414" i="101"/>
  <c r="D1415" i="101"/>
  <c r="D1416" i="101"/>
  <c r="D1417" i="101"/>
  <c r="D1418" i="101"/>
  <c r="D1419" i="101"/>
  <c r="D1420" i="101"/>
  <c r="D1421" i="101"/>
  <c r="D1422" i="101"/>
  <c r="D1423" i="101"/>
  <c r="D1424" i="101"/>
  <c r="D1425" i="101"/>
  <c r="D1426" i="101"/>
  <c r="D1427" i="101"/>
  <c r="D1428" i="101"/>
  <c r="D1429" i="101"/>
  <c r="D1430" i="101"/>
  <c r="D1431" i="101"/>
  <c r="D1432" i="101"/>
  <c r="D1433" i="101"/>
  <c r="D1434" i="101"/>
  <c r="D1435" i="101"/>
  <c r="D1436" i="101"/>
  <c r="D1437" i="101"/>
  <c r="D1438" i="101"/>
  <c r="D1439" i="101"/>
  <c r="D1440" i="101"/>
  <c r="D1441" i="101"/>
  <c r="D1442" i="101"/>
  <c r="D1443" i="101"/>
  <c r="D1444" i="101"/>
  <c r="D1445" i="101"/>
  <c r="D1446" i="101"/>
  <c r="D1447" i="101"/>
  <c r="D1448" i="101"/>
  <c r="D1449" i="101"/>
  <c r="D1450" i="101"/>
  <c r="D1451" i="101"/>
  <c r="D1452" i="101"/>
  <c r="D1453" i="101"/>
  <c r="D1454" i="101"/>
  <c r="D1455" i="101"/>
  <c r="D1456" i="101"/>
  <c r="D1457" i="101"/>
  <c r="D1458" i="101"/>
  <c r="D1459" i="101"/>
  <c r="D1460" i="101"/>
  <c r="D1461" i="101"/>
  <c r="D1462" i="101"/>
  <c r="D1463" i="101"/>
  <c r="D1464" i="101"/>
  <c r="D1465" i="101"/>
  <c r="D1466" i="101"/>
  <c r="D1467" i="101"/>
  <c r="D1468" i="101"/>
  <c r="D1469" i="101"/>
  <c r="D1470" i="101"/>
  <c r="D1471" i="101"/>
  <c r="D1472" i="101"/>
  <c r="D1473" i="101"/>
  <c r="D1474" i="101"/>
  <c r="D1475" i="101"/>
  <c r="D1476" i="101"/>
  <c r="D1477" i="101"/>
  <c r="D1478" i="101"/>
  <c r="D1479" i="101"/>
  <c r="D1480" i="101"/>
  <c r="D1481" i="101"/>
  <c r="D1482" i="101"/>
  <c r="D1483" i="101"/>
  <c r="D1484" i="101"/>
  <c r="D1485" i="101"/>
  <c r="D1486" i="101"/>
  <c r="D1487" i="101"/>
  <c r="D1488" i="101"/>
  <c r="D1489" i="101"/>
  <c r="D1490" i="101"/>
  <c r="D1491" i="101"/>
  <c r="D1492" i="101"/>
  <c r="D1493" i="101"/>
  <c r="D1494" i="101"/>
  <c r="D1495" i="101"/>
  <c r="D1496" i="101"/>
  <c r="D1497" i="101"/>
  <c r="D1498" i="101"/>
  <c r="D1499" i="101"/>
  <c r="D1500" i="101"/>
  <c r="D1501" i="101"/>
  <c r="D1502" i="101"/>
  <c r="D1503" i="101"/>
  <c r="D1504" i="101"/>
  <c r="D1505" i="101"/>
  <c r="D1506" i="101"/>
  <c r="D1507" i="101"/>
  <c r="D1508" i="101"/>
  <c r="D1509" i="101"/>
  <c r="D1510" i="101"/>
  <c r="D1511" i="101"/>
  <c r="D1512" i="101"/>
  <c r="D1513" i="101"/>
  <c r="D1514" i="101"/>
  <c r="D1515" i="101"/>
  <c r="D1516" i="101"/>
  <c r="D1517" i="101"/>
  <c r="D1518" i="101"/>
  <c r="D1519" i="101"/>
  <c r="D1520" i="101"/>
  <c r="D1521" i="101"/>
  <c r="D1522" i="101"/>
  <c r="D1523" i="101"/>
  <c r="D1524" i="101"/>
  <c r="D1525" i="101"/>
  <c r="D1526" i="101"/>
  <c r="D1527" i="101"/>
  <c r="D1528" i="101"/>
  <c r="D1529" i="101"/>
  <c r="D1530" i="101"/>
  <c r="D1531" i="101"/>
  <c r="D1532" i="101"/>
  <c r="D1533" i="101"/>
  <c r="D1534" i="101"/>
  <c r="D1535" i="101"/>
  <c r="D1536" i="101"/>
  <c r="D1537" i="101"/>
  <c r="D1538" i="101"/>
  <c r="D1539" i="101"/>
  <c r="D1540" i="101"/>
  <c r="D1541" i="101"/>
  <c r="D1542" i="101"/>
  <c r="D1543" i="101"/>
  <c r="D1544" i="101"/>
  <c r="D1545" i="101"/>
  <c r="D1546" i="101"/>
  <c r="D1547" i="101"/>
  <c r="D1548" i="101"/>
  <c r="D1549" i="101"/>
  <c r="D1550" i="101"/>
  <c r="D1551" i="101"/>
  <c r="D1552" i="101"/>
  <c r="D1553" i="101"/>
  <c r="D1554" i="101"/>
  <c r="D1555" i="101"/>
  <c r="D1556" i="101"/>
  <c r="D1557" i="101"/>
  <c r="D1558" i="101"/>
  <c r="D1559" i="101"/>
  <c r="D1560" i="101"/>
  <c r="D1561" i="101"/>
  <c r="D1562" i="101"/>
  <c r="D1563" i="101"/>
  <c r="D1564" i="101"/>
  <c r="D1565" i="101"/>
  <c r="D1566" i="101"/>
  <c r="D1567" i="101"/>
  <c r="D1568" i="101"/>
  <c r="D1569" i="101"/>
  <c r="D1570" i="101"/>
  <c r="D1571" i="101"/>
  <c r="D1572" i="101"/>
  <c r="D1573" i="101"/>
  <c r="D1574" i="101"/>
  <c r="D1575" i="101"/>
  <c r="D1576" i="101"/>
  <c r="D1577" i="101"/>
  <c r="D1578" i="101"/>
  <c r="D1579" i="101"/>
  <c r="D1580" i="101"/>
  <c r="D1581" i="101"/>
  <c r="D1582" i="101"/>
  <c r="D1583" i="101"/>
  <c r="D1584" i="101"/>
  <c r="D1585" i="101"/>
  <c r="D1586" i="101"/>
  <c r="D1587" i="101"/>
  <c r="D1588" i="101"/>
  <c r="D1589" i="101"/>
  <c r="D1590" i="101"/>
  <c r="D1591" i="101"/>
  <c r="D1592" i="101"/>
  <c r="D1593" i="101"/>
  <c r="D1594" i="101"/>
  <c r="D1595" i="101"/>
  <c r="D1596" i="101"/>
  <c r="D1597" i="101"/>
  <c r="D1598" i="101"/>
  <c r="D1599" i="101"/>
  <c r="D1600" i="101"/>
  <c r="D1601" i="101"/>
  <c r="D1602" i="101"/>
  <c r="D1603" i="101"/>
  <c r="D1604" i="101"/>
  <c r="D1605" i="101"/>
  <c r="D1606" i="101"/>
  <c r="D1607" i="101"/>
  <c r="D1608" i="101"/>
  <c r="D1609" i="101"/>
  <c r="D1610" i="101"/>
  <c r="D1611" i="101"/>
  <c r="D1612" i="101"/>
  <c r="D1613" i="101"/>
  <c r="D1614" i="101"/>
  <c r="D1615" i="101"/>
  <c r="D1616" i="101"/>
  <c r="D1617" i="101"/>
  <c r="D1618" i="101"/>
  <c r="D1619" i="101"/>
  <c r="D1620" i="101"/>
  <c r="D1621" i="101"/>
  <c r="D1622" i="101"/>
  <c r="D1623" i="101"/>
  <c r="D1624" i="101"/>
  <c r="D1625" i="101"/>
  <c r="D1626" i="101"/>
  <c r="D1627" i="101"/>
  <c r="D1628" i="101"/>
  <c r="D1629" i="101"/>
  <c r="D1630" i="101"/>
  <c r="D1631" i="101"/>
  <c r="D1632" i="101"/>
  <c r="D1633" i="101"/>
  <c r="D1634" i="101"/>
  <c r="D1635" i="101"/>
  <c r="D1636" i="101"/>
  <c r="D1637" i="101"/>
  <c r="D1638" i="101"/>
  <c r="D1639" i="101"/>
  <c r="D1640" i="101"/>
  <c r="D1641" i="101"/>
  <c r="D1642" i="101"/>
  <c r="D1643" i="101"/>
  <c r="D1644" i="101"/>
  <c r="D1645" i="101"/>
  <c r="D1646" i="101"/>
  <c r="D1647" i="101"/>
  <c r="D1648" i="101"/>
  <c r="D1649" i="101"/>
  <c r="D1650" i="101"/>
  <c r="D1651" i="101"/>
  <c r="D1652" i="101"/>
  <c r="D1653" i="101"/>
  <c r="D1654" i="101"/>
  <c r="D1655" i="101"/>
  <c r="D1656" i="101"/>
  <c r="D1657" i="101"/>
  <c r="D1658" i="101"/>
  <c r="D1659" i="101"/>
  <c r="D1660" i="101"/>
  <c r="D1661" i="101"/>
  <c r="D1662" i="101"/>
  <c r="D1663" i="101"/>
  <c r="D1664" i="101"/>
  <c r="D1665" i="101"/>
  <c r="D1666" i="101"/>
  <c r="D1667" i="101"/>
  <c r="D1668" i="101"/>
  <c r="D1669" i="101"/>
  <c r="D1670" i="101"/>
  <c r="D1671" i="101"/>
  <c r="D1672" i="101"/>
  <c r="D1673" i="101"/>
  <c r="D1674" i="101"/>
  <c r="D1675" i="101"/>
  <c r="D1676" i="101"/>
  <c r="D1677" i="101"/>
  <c r="D1678" i="101"/>
  <c r="D1679" i="101"/>
  <c r="D1680" i="101"/>
  <c r="D1681" i="101"/>
  <c r="D1682" i="101"/>
  <c r="D1683" i="101"/>
  <c r="D1684" i="101"/>
  <c r="D1685" i="101"/>
  <c r="D1686" i="101"/>
  <c r="D1687" i="101"/>
  <c r="D1688" i="101"/>
  <c r="D1689" i="101"/>
  <c r="D1690" i="101"/>
  <c r="D1691" i="101"/>
  <c r="D1692" i="101"/>
  <c r="D1693" i="101"/>
  <c r="D1694" i="101"/>
  <c r="D1695" i="101"/>
  <c r="D1696" i="101"/>
  <c r="D1697" i="101"/>
  <c r="D1698" i="101"/>
  <c r="D1699" i="101"/>
  <c r="D1700" i="101"/>
  <c r="D1701" i="101"/>
  <c r="D1702" i="101"/>
  <c r="D1703" i="101"/>
  <c r="D1704" i="101"/>
  <c r="D1705" i="101"/>
  <c r="D1706" i="101"/>
  <c r="D1707" i="101"/>
  <c r="D1708" i="101"/>
  <c r="D1709" i="101"/>
  <c r="D1710" i="101"/>
  <c r="D1711" i="101"/>
  <c r="D1712" i="101"/>
  <c r="D1713" i="101"/>
  <c r="D1714" i="101"/>
  <c r="D1715" i="101"/>
  <c r="D1716" i="101"/>
  <c r="D1717" i="101"/>
  <c r="D1718" i="101"/>
  <c r="D1719" i="101"/>
  <c r="D1720" i="101"/>
  <c r="D1721" i="101"/>
  <c r="D1722" i="101"/>
  <c r="D1723" i="101"/>
  <c r="D1724" i="101"/>
  <c r="D1725" i="101"/>
  <c r="D1726" i="101"/>
  <c r="D1727" i="101"/>
  <c r="D1728" i="101"/>
  <c r="D1729" i="101"/>
  <c r="D1730" i="101"/>
  <c r="D1731" i="101"/>
  <c r="D1732" i="101"/>
  <c r="D1733" i="101"/>
  <c r="D1734" i="101"/>
  <c r="D1735" i="101"/>
  <c r="D1736" i="101"/>
  <c r="D1737" i="101"/>
  <c r="D1738" i="101"/>
  <c r="D1739" i="101"/>
  <c r="D1740" i="101"/>
  <c r="D1741" i="101"/>
  <c r="D1742" i="101"/>
  <c r="D1743" i="101"/>
  <c r="D1744" i="101"/>
  <c r="D1745" i="101"/>
  <c r="D1746" i="101"/>
  <c r="D1747" i="101"/>
  <c r="D1748" i="101"/>
  <c r="D1749" i="101"/>
  <c r="D1750" i="101"/>
  <c r="D1751" i="101"/>
  <c r="D1752" i="101"/>
  <c r="D1753" i="101"/>
  <c r="D1754" i="101"/>
  <c r="D1755" i="101"/>
  <c r="D1756" i="101"/>
  <c r="D1757" i="101"/>
  <c r="D1758" i="101"/>
  <c r="D1759" i="101"/>
  <c r="D1760" i="101"/>
  <c r="D1761" i="101"/>
  <c r="D1762" i="101"/>
  <c r="D1763" i="101"/>
  <c r="D1764" i="101"/>
  <c r="D1765" i="101"/>
  <c r="D1766" i="101"/>
  <c r="D1767" i="101"/>
  <c r="D1768" i="101"/>
  <c r="D1769" i="101"/>
  <c r="D1770" i="101"/>
  <c r="D1771" i="101"/>
  <c r="D1772" i="101"/>
  <c r="D1773" i="101"/>
  <c r="D1774" i="101"/>
  <c r="D1775" i="101"/>
  <c r="D1776" i="101"/>
  <c r="D1777" i="101"/>
  <c r="D1778" i="101"/>
  <c r="D1779" i="101"/>
  <c r="D1780" i="101"/>
  <c r="D1781" i="101"/>
  <c r="D1782" i="101"/>
  <c r="D1783" i="101"/>
  <c r="D1784" i="101"/>
  <c r="D1785" i="101"/>
  <c r="D1786" i="101"/>
  <c r="D1787" i="101"/>
  <c r="D1788" i="101"/>
  <c r="D1789" i="101"/>
  <c r="D1790" i="101"/>
  <c r="D1791" i="101"/>
  <c r="D1792" i="101"/>
  <c r="D1793" i="101"/>
  <c r="D1794" i="101"/>
  <c r="D1795" i="101"/>
  <c r="D1796" i="101"/>
  <c r="D1797" i="101"/>
  <c r="D1798" i="101"/>
  <c r="D1799" i="101"/>
  <c r="D1800" i="101"/>
  <c r="D1801" i="101"/>
  <c r="D1802" i="101"/>
  <c r="D1803" i="101"/>
  <c r="D1804" i="101"/>
  <c r="D1805" i="101"/>
  <c r="D1806" i="101"/>
  <c r="D1807" i="101"/>
  <c r="D1808" i="101"/>
  <c r="D1809" i="101"/>
  <c r="D1810" i="101"/>
  <c r="D1811" i="101"/>
  <c r="D1812" i="101"/>
  <c r="D1813" i="101"/>
  <c r="D1814" i="101"/>
  <c r="D1815" i="101"/>
  <c r="D1816" i="101"/>
  <c r="D1817" i="101"/>
  <c r="D1818" i="101"/>
  <c r="D1819" i="101"/>
  <c r="D1820" i="101"/>
  <c r="D1821" i="101"/>
  <c r="D1822" i="101"/>
  <c r="D1823" i="101"/>
  <c r="D1824" i="101"/>
  <c r="D1825" i="101"/>
  <c r="D1826" i="101"/>
  <c r="D1827" i="101"/>
  <c r="D1828" i="101"/>
  <c r="D1829" i="101"/>
  <c r="D1830" i="101"/>
  <c r="D1831" i="101"/>
  <c r="D1832" i="101"/>
  <c r="D1833" i="101"/>
  <c r="D1834" i="101"/>
  <c r="D1835" i="101"/>
  <c r="D1836" i="101"/>
  <c r="D1837" i="101"/>
  <c r="D1838" i="101"/>
  <c r="D1839" i="101"/>
  <c r="D1840" i="101"/>
  <c r="D1841" i="101"/>
  <c r="D1842" i="101"/>
  <c r="D1843" i="101"/>
  <c r="D1844" i="101"/>
  <c r="D1845" i="101"/>
  <c r="D1846" i="101"/>
  <c r="D1847" i="101"/>
  <c r="D1848" i="101"/>
  <c r="D1849" i="101"/>
  <c r="D1850" i="101"/>
  <c r="D1851" i="101"/>
  <c r="D1852" i="101"/>
  <c r="D1853" i="101"/>
  <c r="D1854" i="101"/>
  <c r="D1855" i="101"/>
  <c r="D1856" i="101"/>
  <c r="D1857" i="101"/>
  <c r="D1858" i="101"/>
  <c r="D1859" i="101"/>
  <c r="D1860" i="101"/>
  <c r="D1861" i="101"/>
  <c r="D1862" i="101"/>
  <c r="D1863" i="101"/>
  <c r="D1864" i="101"/>
  <c r="D1865" i="101"/>
  <c r="D1866" i="101"/>
  <c r="D1867" i="101"/>
  <c r="D1868" i="101"/>
  <c r="D1869" i="101"/>
  <c r="D1870" i="101"/>
  <c r="D1871" i="101"/>
  <c r="D1872" i="101"/>
  <c r="D1873" i="101"/>
  <c r="D1874" i="101"/>
  <c r="D1875" i="101"/>
  <c r="D1876" i="101"/>
  <c r="D1877" i="101"/>
  <c r="D1878" i="101"/>
  <c r="D1879" i="101"/>
  <c r="D1880" i="101"/>
  <c r="D1881" i="101"/>
  <c r="D1882" i="101"/>
  <c r="D1883" i="101"/>
  <c r="D1884" i="101"/>
  <c r="D1885" i="101"/>
  <c r="D1886" i="101"/>
  <c r="D1887" i="101"/>
  <c r="D1888" i="101"/>
  <c r="D1889" i="101"/>
  <c r="D1890" i="101"/>
  <c r="D1891" i="101"/>
  <c r="D1892" i="101"/>
  <c r="D1893" i="101"/>
  <c r="D1894" i="101"/>
  <c r="D1895" i="101"/>
  <c r="D1896" i="101"/>
  <c r="D1897" i="101"/>
  <c r="D1898" i="101"/>
  <c r="D1899" i="101"/>
  <c r="D1900" i="101"/>
  <c r="D1901" i="101"/>
  <c r="D1902" i="101"/>
  <c r="D1903" i="101"/>
  <c r="D1904" i="101"/>
  <c r="D1905" i="101"/>
  <c r="D1906" i="101"/>
  <c r="D1907" i="101"/>
  <c r="D1908" i="101"/>
  <c r="D1909" i="101"/>
  <c r="D1910" i="101"/>
  <c r="D1911" i="101"/>
  <c r="D1912" i="101"/>
  <c r="D1913" i="101"/>
  <c r="D1914" i="101"/>
  <c r="D1915" i="101"/>
  <c r="D1916" i="101"/>
  <c r="D1917" i="101"/>
  <c r="D1918" i="101"/>
  <c r="D1919" i="101"/>
  <c r="D1920" i="101"/>
  <c r="D1921" i="101"/>
  <c r="D1922" i="101"/>
  <c r="D1923" i="101"/>
  <c r="D1924" i="101"/>
  <c r="D1925" i="101"/>
  <c r="D1926" i="101"/>
  <c r="D1927" i="101"/>
  <c r="D1928" i="101"/>
  <c r="D1929" i="101"/>
  <c r="D1930" i="101"/>
  <c r="D1931" i="101"/>
  <c r="D1932" i="101"/>
  <c r="D1933" i="101"/>
  <c r="D1934" i="101"/>
  <c r="D1935" i="101"/>
  <c r="D1936" i="101"/>
  <c r="D1937" i="101"/>
  <c r="D1938" i="101"/>
  <c r="D1939" i="101"/>
  <c r="D1940" i="101"/>
  <c r="D1941" i="101"/>
  <c r="D1942" i="101"/>
  <c r="D1943" i="101"/>
  <c r="D1944" i="101"/>
  <c r="D1945" i="101"/>
  <c r="D1946" i="101"/>
  <c r="D1947" i="101"/>
  <c r="D1948" i="101"/>
  <c r="D1949" i="101"/>
  <c r="D1950" i="101"/>
  <c r="D1951" i="101"/>
  <c r="D1952" i="101"/>
  <c r="D1953" i="101"/>
  <c r="D1954" i="101"/>
  <c r="D1955" i="101"/>
  <c r="D1956" i="101"/>
  <c r="D1957" i="101"/>
  <c r="D1958" i="101"/>
  <c r="D1959" i="101"/>
  <c r="D1960" i="101"/>
  <c r="D1961" i="101"/>
  <c r="D1962" i="101"/>
  <c r="D1963" i="101"/>
  <c r="D1964" i="101"/>
  <c r="D1965" i="101"/>
  <c r="D1966" i="101"/>
  <c r="D1967" i="101"/>
  <c r="D1968" i="101"/>
  <c r="D1969" i="101"/>
  <c r="D1970" i="101"/>
  <c r="D1971" i="101"/>
  <c r="D1972" i="101"/>
  <c r="D1973" i="101"/>
  <c r="D1974" i="101"/>
  <c r="D1975" i="101"/>
  <c r="D1976" i="101"/>
  <c r="D1977" i="101"/>
  <c r="D1978" i="101"/>
  <c r="D1979" i="101"/>
  <c r="D1980" i="101"/>
  <c r="D1981" i="101"/>
  <c r="D1982" i="101"/>
  <c r="D1983" i="101"/>
  <c r="D1984" i="101"/>
  <c r="D1985" i="101"/>
  <c r="D1986" i="101"/>
  <c r="D1987" i="101"/>
  <c r="D1988" i="101"/>
  <c r="D1989" i="101"/>
  <c r="D1990" i="101"/>
  <c r="D1991" i="101"/>
  <c r="D1992" i="101"/>
  <c r="D1993" i="101"/>
  <c r="D1994" i="101"/>
  <c r="D1995" i="101"/>
  <c r="D1996" i="101"/>
  <c r="D1997" i="101"/>
  <c r="D1998" i="101"/>
  <c r="D1999" i="101"/>
  <c r="D2000" i="101"/>
  <c r="D2001" i="101"/>
  <c r="D2002" i="101"/>
  <c r="D2003" i="101"/>
  <c r="D2004" i="101"/>
  <c r="D2005" i="101"/>
  <c r="D2006" i="101"/>
  <c r="D2007" i="101"/>
  <c r="D2008" i="101"/>
  <c r="D2009" i="101"/>
  <c r="D2010" i="101"/>
  <c r="D2011" i="101"/>
  <c r="D2012" i="101"/>
  <c r="D2013" i="101"/>
  <c r="D2014" i="101"/>
  <c r="D2015" i="101"/>
  <c r="D2016" i="101"/>
  <c r="D2017" i="101"/>
  <c r="D2018" i="101"/>
  <c r="D2019" i="101"/>
  <c r="D2020" i="101"/>
  <c r="D2021" i="101"/>
  <c r="D2022" i="101"/>
  <c r="D2023" i="101"/>
  <c r="D2024" i="101"/>
  <c r="D2025" i="101"/>
  <c r="D2026" i="101"/>
  <c r="D2027" i="101"/>
  <c r="D2028" i="101"/>
  <c r="D2029" i="101"/>
  <c r="D2030" i="101"/>
  <c r="D2031" i="101"/>
  <c r="D2032" i="101"/>
  <c r="D2033" i="101"/>
  <c r="D2034" i="101"/>
  <c r="D2035" i="101"/>
  <c r="D2036" i="101"/>
  <c r="D2037" i="101"/>
  <c r="D2038" i="101"/>
  <c r="D2039" i="101"/>
  <c r="D2040" i="101"/>
  <c r="D2041" i="101"/>
  <c r="D2042" i="101"/>
  <c r="D2043" i="101"/>
  <c r="D2044" i="101"/>
  <c r="D2045" i="101"/>
  <c r="D2046" i="101"/>
  <c r="D2047" i="101"/>
  <c r="D2048" i="101"/>
  <c r="D2049" i="101"/>
  <c r="D2050" i="101"/>
  <c r="D2051" i="101"/>
  <c r="D2052" i="101"/>
  <c r="D2053" i="101"/>
  <c r="D2054" i="101"/>
  <c r="D2055" i="101"/>
  <c r="D2056" i="101"/>
  <c r="D2057" i="101"/>
  <c r="D2058" i="101"/>
  <c r="D2059" i="101"/>
  <c r="D2060" i="101"/>
  <c r="D2061" i="101"/>
  <c r="D2062" i="101"/>
  <c r="D2063" i="101"/>
  <c r="D2064" i="101"/>
  <c r="D2065" i="101"/>
  <c r="D2066" i="101"/>
  <c r="D2067" i="101"/>
  <c r="D2068" i="101"/>
  <c r="D2069" i="101"/>
  <c r="D2070" i="101"/>
  <c r="D2071" i="101"/>
  <c r="D2072" i="101"/>
  <c r="D2073" i="101"/>
  <c r="D2074" i="101"/>
  <c r="D2075" i="101"/>
  <c r="D2076" i="101"/>
  <c r="D2077" i="101"/>
  <c r="D2078" i="101"/>
  <c r="D2079" i="101"/>
  <c r="D2080" i="101"/>
  <c r="D2081" i="101"/>
  <c r="D2082" i="101"/>
  <c r="D2083" i="101"/>
  <c r="D2084" i="101"/>
  <c r="D2085" i="101"/>
  <c r="D2086" i="101"/>
  <c r="D2087" i="101"/>
  <c r="D2088" i="101"/>
  <c r="D2089" i="101"/>
  <c r="D2090" i="101"/>
  <c r="D2091" i="101"/>
  <c r="D2092" i="101"/>
  <c r="D2093" i="101"/>
  <c r="D2094" i="101"/>
  <c r="D2095" i="101"/>
  <c r="D2096" i="101"/>
  <c r="D2097" i="101"/>
  <c r="D2098" i="101"/>
  <c r="D2099" i="101"/>
  <c r="D2100" i="101"/>
  <c r="D2101" i="101"/>
  <c r="D2102" i="101"/>
  <c r="D2103" i="101"/>
  <c r="D2104" i="101"/>
  <c r="D2105" i="101"/>
  <c r="D2106" i="101"/>
  <c r="D2107" i="101"/>
  <c r="D2108" i="101"/>
  <c r="D2109" i="101"/>
  <c r="D2110" i="101"/>
  <c r="D2111" i="101"/>
  <c r="D2112" i="101"/>
  <c r="D2113" i="101"/>
  <c r="D2114" i="101"/>
  <c r="D2115" i="101"/>
  <c r="D2116" i="101"/>
  <c r="D2117" i="101"/>
  <c r="D2118" i="101"/>
  <c r="D2119" i="101"/>
  <c r="D2120" i="101"/>
  <c r="D2121" i="101"/>
  <c r="D2122" i="101"/>
  <c r="D2123" i="101"/>
  <c r="D2124" i="101"/>
  <c r="D2125" i="101"/>
  <c r="D2126" i="101"/>
  <c r="D2127" i="101"/>
  <c r="D2128" i="101"/>
  <c r="D2129" i="101"/>
  <c r="D2130" i="101"/>
  <c r="D2131" i="101"/>
  <c r="D2132" i="101"/>
  <c r="D2133" i="101"/>
  <c r="D2134" i="101"/>
  <c r="D2135" i="101"/>
  <c r="D2136" i="101"/>
  <c r="D2137" i="101"/>
  <c r="D2138" i="101"/>
  <c r="D2139" i="101"/>
  <c r="D2140" i="101"/>
  <c r="D2141" i="101"/>
  <c r="D2142" i="101"/>
  <c r="D2143" i="101"/>
  <c r="D2144" i="101"/>
  <c r="D2145" i="101"/>
  <c r="D2146" i="101"/>
  <c r="D2147" i="101"/>
  <c r="D2148" i="101"/>
  <c r="D2149" i="101"/>
  <c r="D2150" i="101"/>
  <c r="D2151" i="101"/>
  <c r="D2152" i="101"/>
  <c r="D2153" i="101"/>
  <c r="D2154" i="101"/>
  <c r="D2155" i="101"/>
  <c r="D2156" i="101"/>
  <c r="D2157" i="101"/>
  <c r="D2158" i="101"/>
  <c r="D2159" i="101"/>
  <c r="D2160" i="101"/>
  <c r="D2161" i="101"/>
  <c r="D2162" i="101"/>
  <c r="D2163" i="101"/>
  <c r="D2164" i="101"/>
  <c r="D2165" i="101"/>
  <c r="D2166" i="101"/>
  <c r="D2167" i="101"/>
  <c r="D2168" i="101"/>
  <c r="D2169" i="101"/>
  <c r="D2170" i="101"/>
  <c r="D2171" i="101"/>
  <c r="D2172" i="101"/>
  <c r="D2173" i="101"/>
  <c r="D2174" i="101"/>
  <c r="D2175" i="101"/>
  <c r="D2176" i="101"/>
  <c r="D2177" i="101"/>
  <c r="D2178" i="101"/>
  <c r="D2179" i="101"/>
  <c r="D2180" i="101"/>
  <c r="D2181" i="101"/>
  <c r="D2182" i="101"/>
  <c r="D2183" i="101"/>
  <c r="D2184" i="101"/>
  <c r="D2185" i="101"/>
  <c r="D2186" i="101"/>
  <c r="D2187" i="101"/>
  <c r="D2188" i="101"/>
  <c r="D2189" i="101"/>
  <c r="D2190" i="101"/>
  <c r="D2191" i="101"/>
  <c r="D2192" i="101"/>
  <c r="D2193" i="101"/>
  <c r="D2194" i="101"/>
  <c r="D2195" i="101"/>
  <c r="D2196" i="101"/>
  <c r="D2197" i="101"/>
  <c r="D2198" i="101"/>
  <c r="D2199" i="101"/>
  <c r="D2200" i="101"/>
  <c r="D2201" i="101"/>
  <c r="D2202" i="101"/>
  <c r="D2203" i="101"/>
  <c r="D2204" i="101"/>
  <c r="D2205" i="101"/>
  <c r="D2206" i="101"/>
  <c r="D2207" i="101"/>
  <c r="D2208" i="101"/>
  <c r="D2209" i="101"/>
  <c r="D2210" i="101"/>
  <c r="D2211" i="101"/>
  <c r="D2212" i="101"/>
  <c r="D2213" i="101"/>
  <c r="D2214" i="101"/>
  <c r="D2215" i="101"/>
  <c r="D2216" i="101"/>
  <c r="D2217" i="101"/>
  <c r="D2218" i="101"/>
  <c r="D2219" i="101"/>
  <c r="D2220" i="101"/>
  <c r="D2221" i="101"/>
  <c r="D2222" i="101"/>
  <c r="D2223" i="101"/>
  <c r="D2224" i="101"/>
  <c r="D2225" i="101"/>
  <c r="D2226" i="101"/>
  <c r="D2227" i="101"/>
  <c r="D2228" i="101"/>
  <c r="D2229" i="101"/>
  <c r="D2230" i="101"/>
  <c r="D2231" i="101"/>
  <c r="D2232" i="101"/>
  <c r="D2233" i="101"/>
  <c r="D2234" i="101"/>
  <c r="D2235" i="101"/>
  <c r="D2236" i="101"/>
  <c r="D2237" i="101"/>
  <c r="D2238" i="101"/>
  <c r="D2239" i="101"/>
  <c r="D2240" i="101"/>
  <c r="D2241" i="101"/>
  <c r="D2242" i="101"/>
  <c r="D2243" i="101"/>
  <c r="D2244" i="101"/>
  <c r="D2245" i="101"/>
  <c r="D2246" i="101"/>
  <c r="D2247" i="101"/>
  <c r="D2248" i="101"/>
  <c r="D2249" i="101"/>
  <c r="D2250" i="101"/>
  <c r="D2251" i="101"/>
  <c r="D2252" i="101"/>
  <c r="D2253" i="101"/>
  <c r="D2254" i="101"/>
  <c r="D2255" i="101"/>
  <c r="D2256" i="101"/>
  <c r="D2257" i="101"/>
  <c r="D2258" i="101"/>
  <c r="D2259" i="101"/>
  <c r="D2260" i="101"/>
  <c r="D2261" i="101"/>
  <c r="D2262" i="101"/>
  <c r="D2263" i="101"/>
  <c r="D2264" i="101"/>
  <c r="D2265" i="101"/>
  <c r="D2266" i="101"/>
  <c r="D2267" i="101"/>
  <c r="D2268" i="101"/>
  <c r="D2269" i="101"/>
  <c r="D2270" i="101"/>
  <c r="D2271" i="101"/>
  <c r="D2272" i="101"/>
  <c r="D2273" i="101"/>
  <c r="D2274" i="101"/>
  <c r="D2275" i="101"/>
  <c r="D2276" i="101"/>
  <c r="D2277" i="101"/>
  <c r="D2278" i="101"/>
  <c r="D2279" i="101"/>
  <c r="D2280" i="101"/>
  <c r="D2281" i="101"/>
  <c r="D2282" i="101"/>
  <c r="D2283" i="101"/>
  <c r="D2284" i="101"/>
  <c r="D2285" i="101"/>
  <c r="D2286" i="101"/>
  <c r="D2287" i="101"/>
  <c r="D2288" i="101"/>
  <c r="D2289" i="101"/>
  <c r="D2290" i="101"/>
  <c r="D2291" i="101"/>
  <c r="D2292" i="101"/>
  <c r="D2293" i="101"/>
  <c r="D2294" i="101"/>
  <c r="D2295" i="101"/>
  <c r="D2296" i="101"/>
  <c r="D2297" i="101"/>
  <c r="D2298" i="101"/>
  <c r="D2299" i="101"/>
  <c r="D2300" i="101"/>
  <c r="D2301" i="101"/>
  <c r="D2302" i="101"/>
  <c r="D2303" i="101"/>
  <c r="D2304" i="101"/>
  <c r="D2305" i="101"/>
  <c r="D2306" i="101"/>
  <c r="D2307" i="101"/>
  <c r="D2308" i="101"/>
  <c r="D2309" i="101"/>
  <c r="D2310" i="101"/>
  <c r="D2311" i="101"/>
  <c r="D2312" i="101"/>
  <c r="D2313" i="101"/>
  <c r="D2314" i="101"/>
  <c r="D2315" i="101"/>
  <c r="D2316" i="101"/>
  <c r="D2317" i="101"/>
  <c r="D2318" i="101"/>
  <c r="D2319" i="101"/>
  <c r="D2320" i="101"/>
  <c r="D2321" i="101"/>
  <c r="D2322" i="101"/>
  <c r="D2323" i="101"/>
  <c r="D2324" i="101"/>
  <c r="D2325" i="101"/>
  <c r="D2326" i="101"/>
  <c r="D2327" i="101"/>
  <c r="D2328" i="101"/>
  <c r="D2329" i="101"/>
  <c r="D2330" i="101"/>
  <c r="D2331" i="101"/>
  <c r="D2332" i="101"/>
  <c r="D2333" i="101"/>
  <c r="D2334" i="101"/>
  <c r="D2335" i="101"/>
  <c r="D2336" i="101"/>
  <c r="D2337" i="101"/>
  <c r="D2338" i="101"/>
  <c r="D2339" i="101"/>
  <c r="D2340" i="101"/>
  <c r="D2341" i="101"/>
  <c r="D2342" i="101"/>
  <c r="D2343" i="101"/>
  <c r="D2344" i="101"/>
  <c r="D2345" i="101"/>
  <c r="D2346" i="101"/>
  <c r="D2347" i="101"/>
  <c r="D2348" i="101"/>
  <c r="D2349" i="101"/>
  <c r="D2350" i="101"/>
  <c r="D2351" i="101"/>
  <c r="D2352" i="101"/>
  <c r="D2353" i="101"/>
  <c r="D2354" i="101"/>
  <c r="D2355" i="101"/>
  <c r="D2356" i="101"/>
  <c r="D2357" i="101"/>
  <c r="D2358" i="101"/>
  <c r="D2359" i="101"/>
  <c r="D2360" i="101"/>
  <c r="D2361" i="101"/>
  <c r="D2362" i="101"/>
  <c r="D2363" i="101"/>
  <c r="D2364" i="101"/>
  <c r="D2365" i="101"/>
  <c r="D2366" i="101"/>
  <c r="D2367" i="101"/>
  <c r="D2368" i="101"/>
  <c r="D2369" i="101"/>
  <c r="D2370" i="101"/>
  <c r="D2371" i="101"/>
  <c r="D2372" i="101"/>
  <c r="D2373" i="101"/>
  <c r="D2374" i="101"/>
  <c r="D2375" i="101"/>
  <c r="D2376" i="101"/>
  <c r="D2377" i="101"/>
  <c r="D2378" i="101"/>
  <c r="D2379" i="101"/>
  <c r="D2380" i="101"/>
  <c r="D2381" i="101"/>
  <c r="D2382" i="101"/>
  <c r="D2383" i="101"/>
  <c r="D2384" i="101"/>
  <c r="D2385" i="101"/>
  <c r="D2386" i="101"/>
  <c r="D2387" i="101"/>
  <c r="D2388" i="101"/>
  <c r="D2389" i="101"/>
  <c r="D2390" i="101"/>
  <c r="D2391" i="101"/>
  <c r="D2392" i="101"/>
  <c r="D2393" i="101"/>
  <c r="D2394" i="101"/>
  <c r="D2395" i="101"/>
  <c r="D2396" i="101"/>
  <c r="D2397" i="101"/>
  <c r="D2398" i="101"/>
  <c r="D2399" i="101"/>
  <c r="D2400" i="101"/>
  <c r="D2401" i="101"/>
  <c r="D2402" i="101"/>
  <c r="D2403" i="101"/>
  <c r="D2404" i="101"/>
  <c r="D2405" i="101"/>
  <c r="D2406" i="101"/>
  <c r="D2407" i="101"/>
  <c r="D2408" i="101"/>
  <c r="D2409" i="101"/>
  <c r="D2410" i="101"/>
  <c r="D2411" i="101"/>
  <c r="D2412" i="101"/>
  <c r="D2413" i="101"/>
  <c r="D2414" i="101"/>
  <c r="D2415" i="101"/>
  <c r="D2416" i="101"/>
  <c r="D2417" i="101"/>
  <c r="D2418" i="101"/>
  <c r="D2419" i="101"/>
  <c r="D2420" i="101"/>
  <c r="D2421" i="101"/>
  <c r="D2422" i="101"/>
  <c r="D2423" i="101"/>
  <c r="D2424" i="101"/>
  <c r="D2425" i="101"/>
  <c r="D2426" i="101"/>
  <c r="D2427" i="101"/>
  <c r="D2428" i="101"/>
  <c r="D2429" i="101"/>
  <c r="D2430" i="101"/>
  <c r="D2431" i="101"/>
  <c r="D2432" i="101"/>
  <c r="D2433" i="101"/>
  <c r="D2434" i="101"/>
  <c r="D2435" i="101"/>
  <c r="D2436" i="101"/>
  <c r="D2437" i="101"/>
  <c r="D2438" i="101"/>
  <c r="D2439" i="101"/>
  <c r="D2440" i="101"/>
  <c r="D2441" i="101"/>
  <c r="D2442" i="101"/>
  <c r="D2443" i="101"/>
  <c r="D2444" i="101"/>
  <c r="D2445" i="101"/>
  <c r="D2446" i="101"/>
  <c r="D2447" i="101"/>
  <c r="D2448" i="101"/>
  <c r="D2449" i="101"/>
  <c r="D2450" i="101"/>
  <c r="D2451" i="101"/>
  <c r="D2452" i="101"/>
  <c r="D2453" i="101"/>
  <c r="D2454" i="101"/>
  <c r="D2455" i="101"/>
  <c r="D2456" i="101"/>
  <c r="D2457" i="101"/>
  <c r="D2458" i="101"/>
  <c r="D2459" i="101"/>
  <c r="D2460" i="101"/>
  <c r="D2461" i="101"/>
  <c r="D2462" i="101"/>
  <c r="D2463" i="101"/>
  <c r="D2464" i="101"/>
  <c r="D2465" i="101"/>
  <c r="D2466" i="101"/>
  <c r="D2467" i="101"/>
  <c r="D2468" i="101"/>
  <c r="D2469" i="101"/>
  <c r="D2470" i="101"/>
  <c r="D2471" i="101"/>
  <c r="D2472" i="101"/>
  <c r="D2473" i="101"/>
  <c r="D2474" i="101"/>
  <c r="D2475" i="101"/>
  <c r="D2476" i="101"/>
  <c r="D2477" i="101"/>
  <c r="D2478" i="101"/>
  <c r="D2479" i="101"/>
  <c r="D2480" i="101"/>
  <c r="D2481" i="101"/>
  <c r="D2482" i="101"/>
  <c r="D2483" i="101"/>
  <c r="D2484" i="101"/>
  <c r="D2485" i="101"/>
  <c r="D2486" i="101"/>
  <c r="D2487" i="101"/>
  <c r="D2488" i="101"/>
  <c r="D2489" i="101"/>
  <c r="D2490" i="101"/>
  <c r="D2491" i="101"/>
  <c r="D2492" i="101"/>
  <c r="D2493" i="101"/>
  <c r="D2494" i="101"/>
  <c r="D2495" i="101"/>
  <c r="D2496" i="101"/>
  <c r="D2497" i="101"/>
  <c r="D2498" i="101"/>
  <c r="D2499" i="101"/>
  <c r="D2500" i="101"/>
  <c r="D2501" i="101"/>
  <c r="D2502" i="101"/>
  <c r="D2503" i="101"/>
  <c r="D2504" i="101"/>
  <c r="D2505" i="101"/>
  <c r="D2506" i="101"/>
  <c r="D2507" i="101"/>
  <c r="D2508" i="101"/>
  <c r="D2509" i="101"/>
  <c r="D2510" i="101"/>
  <c r="D2511" i="101"/>
  <c r="D2512" i="101"/>
  <c r="D2513" i="101"/>
  <c r="D2514" i="101"/>
  <c r="D2515" i="101"/>
  <c r="D2516" i="101"/>
  <c r="D2517" i="101"/>
  <c r="D2518" i="101"/>
  <c r="D2519" i="101"/>
  <c r="D2520" i="101"/>
  <c r="D2521" i="101"/>
  <c r="D2522" i="101"/>
  <c r="D2523" i="101"/>
  <c r="D2524" i="101"/>
  <c r="D2525" i="101"/>
  <c r="D2526" i="101"/>
  <c r="D2527" i="101"/>
  <c r="D2528" i="101"/>
  <c r="D2529" i="101"/>
  <c r="D2530" i="101"/>
  <c r="D2531" i="101"/>
  <c r="D2532" i="101"/>
  <c r="D2533" i="101"/>
  <c r="D2534" i="101"/>
  <c r="D2535" i="101"/>
  <c r="D2536" i="101"/>
  <c r="D2537" i="101"/>
  <c r="D2538" i="101"/>
  <c r="D2539" i="101"/>
  <c r="D2540" i="101"/>
  <c r="D2541" i="101"/>
  <c r="D2542" i="101"/>
  <c r="D2543" i="101"/>
  <c r="D2544" i="101"/>
  <c r="D2545" i="101"/>
  <c r="D2546" i="101"/>
  <c r="D2547" i="101"/>
  <c r="D2548" i="101"/>
  <c r="D2549" i="101"/>
  <c r="D2550" i="101"/>
  <c r="D2551" i="101"/>
  <c r="D2552" i="101"/>
  <c r="D2553" i="101"/>
  <c r="D2554" i="101"/>
  <c r="D2555" i="101"/>
  <c r="D2556" i="101"/>
  <c r="D2557" i="101"/>
  <c r="D2558" i="101"/>
  <c r="D2559" i="101"/>
  <c r="D2560" i="101"/>
  <c r="D2561" i="101"/>
  <c r="D2562" i="101"/>
  <c r="D2563" i="101"/>
  <c r="D2564" i="101"/>
  <c r="D2565" i="101"/>
  <c r="D2566" i="101"/>
  <c r="D2567" i="101"/>
  <c r="D2568" i="101"/>
  <c r="D2569" i="101"/>
  <c r="D2570" i="101"/>
  <c r="D2571" i="101"/>
  <c r="D2572" i="101"/>
  <c r="D2573" i="101"/>
  <c r="D2574" i="101"/>
  <c r="D2575" i="101"/>
  <c r="D2576" i="101"/>
  <c r="D2577" i="101"/>
  <c r="D2578" i="101"/>
  <c r="D2579" i="101"/>
  <c r="D2580" i="101"/>
  <c r="D2581" i="101"/>
  <c r="D2582" i="101"/>
  <c r="D2583" i="101"/>
  <c r="D2584" i="101"/>
  <c r="D2585" i="101"/>
  <c r="D2586" i="101"/>
  <c r="D2587" i="101"/>
  <c r="D2588" i="101"/>
  <c r="D2589" i="101"/>
  <c r="D2590" i="101"/>
  <c r="D2591" i="101"/>
  <c r="D2592" i="101"/>
  <c r="D2593" i="101"/>
  <c r="D2594" i="101"/>
  <c r="D2595" i="101"/>
  <c r="D2596" i="101"/>
  <c r="D2597" i="101"/>
  <c r="D2598" i="101"/>
  <c r="D2599" i="101"/>
  <c r="D2600" i="101"/>
  <c r="D2601" i="101"/>
  <c r="D2602" i="101"/>
  <c r="D2603" i="101"/>
  <c r="D2604" i="101"/>
  <c r="D2605" i="101"/>
  <c r="D2606" i="101"/>
  <c r="D2607" i="101"/>
  <c r="D2608" i="101"/>
  <c r="D2609" i="101"/>
  <c r="D2610" i="101"/>
  <c r="D2611" i="101"/>
  <c r="D2612" i="101"/>
  <c r="D2613" i="101"/>
  <c r="D2614" i="101"/>
  <c r="D2615" i="101"/>
  <c r="D2616" i="101"/>
  <c r="D2617" i="101"/>
  <c r="D2618" i="101"/>
  <c r="D2619" i="101"/>
  <c r="D2620" i="101"/>
  <c r="D2621" i="101"/>
  <c r="D2622" i="101"/>
  <c r="D2623" i="101"/>
  <c r="D2624" i="101"/>
  <c r="D2625" i="101"/>
  <c r="D2626" i="101"/>
  <c r="D2627" i="101"/>
  <c r="D2628" i="101"/>
  <c r="D2629" i="101"/>
  <c r="D2630" i="101"/>
  <c r="D2631" i="101"/>
  <c r="D2632" i="101"/>
  <c r="D2633" i="101"/>
  <c r="D2634" i="101"/>
  <c r="D2635" i="101"/>
  <c r="D2636" i="101"/>
  <c r="D2637" i="101"/>
  <c r="D2638" i="101"/>
  <c r="D2639" i="101"/>
  <c r="D2640" i="101"/>
  <c r="D2641" i="101"/>
  <c r="D2642" i="101"/>
  <c r="D2643" i="101"/>
  <c r="D2644" i="101"/>
  <c r="D2645" i="101"/>
  <c r="D2646" i="101"/>
  <c r="D2647" i="101"/>
  <c r="D2648" i="101"/>
  <c r="D2649" i="101"/>
  <c r="D2650" i="101"/>
  <c r="D2651" i="101"/>
  <c r="D2652" i="101"/>
  <c r="D2653" i="101"/>
  <c r="D2654" i="101"/>
  <c r="D2655" i="101"/>
  <c r="D2656" i="101"/>
  <c r="D2657" i="101"/>
  <c r="D2658" i="101"/>
  <c r="D2659" i="101"/>
  <c r="D2660" i="101"/>
  <c r="D2661" i="101"/>
  <c r="D2662" i="101"/>
  <c r="D2663" i="101"/>
  <c r="D2664" i="101"/>
  <c r="D2665" i="101"/>
  <c r="D2666" i="101"/>
  <c r="D2667" i="101"/>
  <c r="D2668" i="101"/>
  <c r="D2669" i="101"/>
  <c r="D2670" i="101"/>
  <c r="D2671" i="101"/>
  <c r="D2672" i="101"/>
  <c r="D2673" i="101"/>
  <c r="D2674" i="101"/>
  <c r="D2675" i="101"/>
  <c r="D2676" i="101"/>
  <c r="D2677" i="101"/>
  <c r="D2678" i="101"/>
  <c r="D2679" i="101"/>
  <c r="D2680" i="101"/>
  <c r="D2681" i="101"/>
  <c r="D2682" i="101"/>
  <c r="D2683" i="101"/>
  <c r="D2684" i="101"/>
  <c r="D2685" i="101"/>
  <c r="D2686" i="101"/>
  <c r="D2687" i="101"/>
  <c r="D2688" i="101"/>
  <c r="D2689" i="101"/>
  <c r="D2690" i="101"/>
  <c r="D2691" i="101"/>
  <c r="D2692" i="101"/>
  <c r="D2693" i="101"/>
  <c r="D2694" i="101"/>
  <c r="D2695" i="101"/>
  <c r="D2696" i="101"/>
  <c r="D2697" i="101"/>
  <c r="D2698" i="101"/>
  <c r="D2699" i="101"/>
  <c r="D2700" i="101"/>
  <c r="D2701" i="101"/>
  <c r="D2702" i="101"/>
  <c r="D2703" i="101"/>
  <c r="D2704" i="101"/>
  <c r="D2705" i="101"/>
  <c r="D2706" i="101"/>
  <c r="D2707" i="101"/>
  <c r="D2708" i="101"/>
  <c r="D2709" i="101"/>
  <c r="D2710" i="101"/>
  <c r="D2711" i="101"/>
  <c r="D2712" i="101"/>
  <c r="D2713" i="101"/>
  <c r="D2714" i="101"/>
  <c r="D2715" i="101"/>
  <c r="D2716" i="101"/>
  <c r="D2717" i="101"/>
  <c r="D2718" i="101"/>
  <c r="D2719" i="101"/>
  <c r="D2720" i="101"/>
  <c r="D2721" i="101"/>
  <c r="D2722" i="101"/>
  <c r="D2723" i="101"/>
  <c r="D2724" i="101"/>
  <c r="D2725" i="101"/>
  <c r="D2726" i="101"/>
  <c r="D2727" i="101"/>
  <c r="D2728" i="101"/>
  <c r="D2729" i="101"/>
  <c r="D2730" i="101"/>
  <c r="D2731" i="101"/>
  <c r="D2732" i="101"/>
  <c r="D2733" i="101"/>
  <c r="D2734" i="101"/>
  <c r="D2735" i="101"/>
  <c r="D2736" i="101"/>
  <c r="D2737" i="101"/>
  <c r="D2738" i="101"/>
  <c r="D2739" i="101"/>
  <c r="D2740" i="101"/>
  <c r="D2741" i="101"/>
  <c r="D2742" i="101"/>
  <c r="D2743" i="101"/>
  <c r="D2744" i="101"/>
  <c r="D2745" i="101"/>
  <c r="D2746" i="101"/>
  <c r="D2747" i="101"/>
  <c r="D2748" i="101"/>
  <c r="D2749" i="101"/>
  <c r="D2750" i="101"/>
  <c r="D2751" i="101"/>
  <c r="D2752" i="101"/>
  <c r="D2753" i="101"/>
  <c r="D2754" i="101"/>
  <c r="D2755" i="101"/>
  <c r="D2756" i="101"/>
  <c r="D2757" i="101"/>
  <c r="D2758" i="101"/>
  <c r="D2759" i="101"/>
  <c r="D2760" i="101"/>
  <c r="D2761" i="101"/>
  <c r="D2762" i="101"/>
  <c r="D2763" i="101"/>
  <c r="D2764" i="101"/>
  <c r="D2765" i="101"/>
  <c r="D2766" i="101"/>
  <c r="D2767" i="101"/>
  <c r="D2768" i="101"/>
  <c r="D2769" i="101"/>
  <c r="D2770" i="101"/>
  <c r="D2771" i="101"/>
  <c r="D2772" i="101"/>
  <c r="D2773" i="101"/>
  <c r="D2774" i="101"/>
  <c r="D2775" i="101"/>
  <c r="D2776" i="101"/>
  <c r="D2777" i="101"/>
  <c r="D2778" i="101"/>
  <c r="D2779" i="101"/>
  <c r="D2780" i="101"/>
  <c r="D2781" i="101"/>
  <c r="D2782" i="101"/>
  <c r="D2783" i="101"/>
  <c r="D2784" i="101"/>
  <c r="D2785" i="101"/>
  <c r="D2786" i="101"/>
  <c r="D2787" i="101"/>
  <c r="D2788" i="101"/>
  <c r="D2789" i="101"/>
  <c r="D2790" i="101"/>
  <c r="D2791" i="101"/>
  <c r="D2792" i="101"/>
  <c r="D2793" i="101"/>
  <c r="D2794" i="101"/>
  <c r="D2795" i="101"/>
  <c r="D2796" i="101"/>
  <c r="D2797" i="101"/>
  <c r="D2798" i="101"/>
  <c r="D2799" i="101"/>
  <c r="D2800" i="101"/>
  <c r="D2801" i="101"/>
  <c r="D2802" i="101"/>
  <c r="D2803" i="101"/>
  <c r="D2804" i="101"/>
  <c r="D2805" i="101"/>
  <c r="D2806" i="101"/>
  <c r="D2807" i="101"/>
  <c r="D2808" i="101"/>
  <c r="D2809" i="101"/>
  <c r="D2810" i="101"/>
  <c r="D2811" i="101"/>
  <c r="D2812" i="101"/>
  <c r="D2813" i="101"/>
  <c r="D2814" i="101"/>
  <c r="D2815" i="101"/>
  <c r="D2816" i="101"/>
  <c r="D2817" i="101"/>
  <c r="D2818" i="101"/>
  <c r="D2819" i="101"/>
  <c r="D2820" i="101"/>
  <c r="D2821" i="101"/>
  <c r="D2822" i="101"/>
  <c r="D2823" i="101"/>
  <c r="D2824" i="101"/>
  <c r="D2825" i="101"/>
  <c r="D2826" i="101"/>
  <c r="D2827" i="101"/>
  <c r="D2828" i="101"/>
  <c r="D2829" i="101"/>
  <c r="D2830" i="101"/>
  <c r="D2831" i="101"/>
  <c r="D2832" i="101"/>
  <c r="D2833" i="101"/>
  <c r="D2834" i="101"/>
  <c r="D2835" i="101"/>
  <c r="D2836" i="101"/>
  <c r="D2837" i="101"/>
  <c r="D2838" i="101"/>
  <c r="D2839" i="101"/>
  <c r="D2840" i="101"/>
  <c r="D2841" i="101"/>
  <c r="D2842" i="101"/>
  <c r="D2843" i="101"/>
  <c r="D2844" i="101"/>
  <c r="D2845" i="101"/>
  <c r="D2846" i="101"/>
  <c r="D2847" i="101"/>
  <c r="D2848" i="101"/>
  <c r="D2849" i="101"/>
  <c r="D2850" i="101"/>
  <c r="D2851" i="101"/>
  <c r="D2852" i="101"/>
  <c r="D2853" i="101"/>
  <c r="D2854" i="101"/>
  <c r="D2855" i="101"/>
  <c r="D2856" i="101"/>
  <c r="D2857" i="101"/>
  <c r="D2858" i="101"/>
  <c r="D2859" i="101"/>
  <c r="D2860" i="101"/>
  <c r="D2861" i="101"/>
  <c r="D2862" i="101"/>
  <c r="D2863" i="101"/>
  <c r="D2864" i="101"/>
  <c r="D2865" i="101"/>
  <c r="D2866" i="101"/>
  <c r="D2867" i="101"/>
  <c r="D2868" i="101"/>
  <c r="D2869" i="101"/>
  <c r="D2870" i="101"/>
  <c r="D2871" i="101"/>
  <c r="D2872" i="101"/>
  <c r="D2873" i="101"/>
  <c r="D2874" i="101"/>
  <c r="D2875" i="101"/>
  <c r="D2876" i="101"/>
  <c r="D2877" i="101"/>
  <c r="D2878" i="101"/>
  <c r="D2879" i="101"/>
  <c r="D2880" i="101"/>
  <c r="D2881" i="101"/>
  <c r="D2882" i="101"/>
  <c r="D2883" i="101"/>
  <c r="D2884" i="101"/>
  <c r="D2885" i="101"/>
  <c r="D2886" i="101"/>
  <c r="D2887" i="101"/>
  <c r="D2888" i="101"/>
  <c r="D2889" i="101"/>
  <c r="D2890" i="101"/>
  <c r="D2891" i="101"/>
  <c r="D2892" i="101"/>
  <c r="D2893" i="101"/>
  <c r="D2894" i="101"/>
  <c r="D2895" i="101"/>
  <c r="D2896" i="101"/>
  <c r="D2897" i="101"/>
  <c r="D2898" i="101"/>
  <c r="D2899" i="101"/>
  <c r="D2900" i="101"/>
  <c r="D2901" i="101"/>
  <c r="D2902" i="101"/>
  <c r="D2903" i="101"/>
  <c r="D2904" i="101"/>
  <c r="D2905" i="101"/>
  <c r="D2906" i="101"/>
  <c r="D2907" i="101"/>
  <c r="D2908" i="101"/>
  <c r="D2909" i="101"/>
  <c r="D2910" i="101"/>
  <c r="D2911" i="101"/>
  <c r="D2912" i="101"/>
  <c r="D2913" i="101"/>
  <c r="D2914" i="101"/>
  <c r="D2915" i="101"/>
  <c r="D2916" i="101"/>
  <c r="D2917" i="101"/>
  <c r="D2918" i="101"/>
  <c r="D2919" i="101"/>
  <c r="D2920" i="101"/>
  <c r="D2921" i="101"/>
  <c r="D2922" i="101"/>
  <c r="D2923" i="101"/>
  <c r="D2924" i="101"/>
  <c r="D2925" i="101"/>
  <c r="D2926" i="101"/>
  <c r="D2927" i="101"/>
  <c r="D2928" i="101"/>
  <c r="D2929" i="101"/>
  <c r="D2930" i="101"/>
  <c r="D2931" i="101"/>
  <c r="D2932" i="101"/>
  <c r="D2933" i="101"/>
  <c r="D2934" i="101"/>
  <c r="D2935" i="101"/>
  <c r="D2936" i="101"/>
  <c r="D2937" i="101"/>
  <c r="D2938" i="101"/>
  <c r="D2939" i="101"/>
  <c r="D2940" i="101"/>
  <c r="D2941" i="101"/>
  <c r="D2942" i="101"/>
  <c r="D2943" i="101"/>
  <c r="D2944" i="101"/>
  <c r="D2945" i="101"/>
  <c r="D2946" i="101"/>
  <c r="D2947" i="101"/>
  <c r="D2948" i="101"/>
  <c r="D2949" i="101"/>
  <c r="D2950" i="101"/>
  <c r="D2951" i="101"/>
  <c r="D2952" i="101"/>
  <c r="D2953" i="101"/>
  <c r="D2954" i="101"/>
  <c r="D2955" i="101"/>
  <c r="D2956" i="101"/>
  <c r="D2957" i="101"/>
  <c r="D2958" i="101"/>
  <c r="D2959" i="101"/>
  <c r="D2960" i="101"/>
  <c r="D2961" i="101"/>
  <c r="D2962" i="101"/>
  <c r="D2963" i="101"/>
  <c r="D2964" i="101"/>
  <c r="D2965" i="101"/>
  <c r="D2966" i="101"/>
  <c r="D2967" i="101"/>
  <c r="D2968" i="101"/>
  <c r="D2969" i="101"/>
  <c r="D2970" i="101"/>
  <c r="D2971" i="101"/>
  <c r="D2972" i="101"/>
  <c r="D2973" i="101"/>
  <c r="D2974" i="101"/>
  <c r="D2975" i="101"/>
  <c r="D2976" i="101"/>
  <c r="D2977" i="101"/>
  <c r="D2978" i="101"/>
  <c r="D2979" i="101"/>
  <c r="D2980" i="101"/>
  <c r="D2981" i="101"/>
  <c r="D2982" i="101"/>
  <c r="D2983" i="101"/>
  <c r="D2984" i="101"/>
  <c r="D2985" i="101"/>
  <c r="D2986" i="101"/>
  <c r="D2987" i="101"/>
  <c r="D2988" i="101"/>
  <c r="D2989" i="101"/>
  <c r="D2990" i="101"/>
  <c r="D2991" i="101"/>
  <c r="D2992" i="101"/>
  <c r="D2993" i="101"/>
  <c r="D2994" i="101"/>
  <c r="D2995" i="101"/>
  <c r="D2996" i="101"/>
  <c r="D2997" i="101"/>
  <c r="D2998" i="101"/>
  <c r="D2999" i="101"/>
  <c r="D3000" i="101"/>
  <c r="D3001" i="101"/>
  <c r="D3002" i="101"/>
  <c r="D3003" i="101"/>
  <c r="D3004" i="101"/>
  <c r="D3005" i="101"/>
  <c r="D3006" i="101"/>
  <c r="D3007" i="101"/>
  <c r="D3008" i="101"/>
  <c r="D3009" i="101"/>
  <c r="D3010" i="101"/>
  <c r="D3011" i="101"/>
  <c r="D3012" i="101"/>
  <c r="D3013" i="101"/>
  <c r="D3014" i="101"/>
  <c r="D3015" i="101"/>
  <c r="D3016" i="101"/>
  <c r="D3017" i="101"/>
  <c r="D3018" i="101"/>
  <c r="D3019" i="101"/>
  <c r="D3020" i="101"/>
  <c r="D3021" i="101"/>
  <c r="D3022" i="101"/>
  <c r="D3023" i="101"/>
  <c r="D3024" i="101"/>
  <c r="D3025" i="101"/>
  <c r="D3026" i="101"/>
  <c r="D3027" i="101"/>
  <c r="D3028" i="101"/>
  <c r="D3029" i="101"/>
  <c r="D3030" i="101"/>
  <c r="D3031" i="101"/>
  <c r="D3032" i="101"/>
  <c r="D3033" i="101"/>
  <c r="D3034" i="101"/>
  <c r="D3035" i="101"/>
  <c r="D3036" i="101"/>
  <c r="D3037" i="101"/>
  <c r="D3038" i="101"/>
  <c r="D3039" i="101"/>
  <c r="D3040" i="101"/>
  <c r="D3041" i="101"/>
  <c r="D3042" i="101"/>
  <c r="D3043" i="101"/>
  <c r="D3044" i="101"/>
  <c r="D3045" i="101"/>
  <c r="D3046" i="101"/>
  <c r="D3047" i="101"/>
  <c r="D3048" i="101"/>
  <c r="D3049" i="101"/>
  <c r="D3050" i="101"/>
  <c r="D3051" i="101"/>
  <c r="D3052" i="101"/>
  <c r="D3053" i="101"/>
  <c r="D3054" i="101"/>
  <c r="D3055" i="101"/>
  <c r="D3056" i="101"/>
  <c r="D3057" i="101"/>
  <c r="D3058" i="101"/>
  <c r="D3059" i="101"/>
  <c r="D3060" i="101"/>
  <c r="D3061" i="101"/>
  <c r="D3062" i="101"/>
  <c r="D3063" i="101"/>
  <c r="D3064" i="101"/>
  <c r="D3065" i="101"/>
  <c r="D3066" i="101"/>
  <c r="D3067" i="101"/>
  <c r="D3068" i="101"/>
  <c r="D3069" i="101"/>
  <c r="D3070" i="101"/>
  <c r="D3071" i="101"/>
  <c r="D3072" i="101"/>
  <c r="D3073" i="101"/>
  <c r="D3074" i="101"/>
  <c r="D3075" i="101"/>
  <c r="D3076" i="101"/>
  <c r="D3077" i="101"/>
  <c r="D3078" i="101"/>
  <c r="D3079" i="101"/>
  <c r="D3080" i="101"/>
  <c r="D3081" i="101"/>
  <c r="D3082" i="101"/>
  <c r="D3083" i="101"/>
  <c r="D3084" i="101"/>
  <c r="D3085" i="101"/>
  <c r="D3086" i="101"/>
  <c r="D3087" i="101"/>
  <c r="D3088" i="101"/>
  <c r="D3089" i="101"/>
  <c r="D3090" i="101"/>
  <c r="D3091" i="101"/>
  <c r="D3092" i="101"/>
  <c r="D3093" i="101"/>
  <c r="D3094" i="101"/>
  <c r="D3095" i="101"/>
  <c r="D3096" i="101"/>
  <c r="D3097" i="101"/>
  <c r="D3098" i="101"/>
  <c r="D3099" i="101"/>
  <c r="D3100" i="101"/>
  <c r="D3101" i="101"/>
  <c r="D3102" i="101"/>
  <c r="D3103" i="101"/>
  <c r="D3104" i="101"/>
  <c r="D3105" i="101"/>
  <c r="D3106" i="101"/>
  <c r="D3107" i="101"/>
  <c r="D3108" i="101"/>
  <c r="D3109" i="101"/>
  <c r="D3110" i="101"/>
  <c r="D3111" i="101"/>
  <c r="D3112" i="101"/>
  <c r="D3113" i="101"/>
  <c r="D3114" i="101"/>
  <c r="D3115" i="101"/>
  <c r="D3116" i="101"/>
  <c r="D3117" i="101"/>
  <c r="D3118" i="101"/>
  <c r="D3119" i="101"/>
  <c r="D3120" i="101"/>
  <c r="D3121" i="101"/>
  <c r="D3122" i="101"/>
  <c r="D3123" i="101"/>
  <c r="D3124" i="101"/>
  <c r="D3125" i="101"/>
  <c r="D3126" i="101"/>
  <c r="D3127" i="101"/>
  <c r="D3128" i="101"/>
  <c r="D3129" i="101"/>
  <c r="D3130" i="101"/>
  <c r="D3131" i="101"/>
  <c r="D3132" i="101"/>
  <c r="D3133" i="101"/>
  <c r="D3134" i="101"/>
  <c r="D3135" i="101"/>
  <c r="D3136" i="101"/>
  <c r="D3137" i="101"/>
  <c r="D3138" i="101"/>
  <c r="D3139" i="101"/>
  <c r="D3140" i="101"/>
  <c r="D3141" i="101"/>
  <c r="D3142" i="101"/>
  <c r="D3143" i="101"/>
  <c r="D3144" i="101"/>
  <c r="D3145" i="101"/>
  <c r="D3146" i="101"/>
  <c r="D3147" i="101"/>
  <c r="D3148" i="101"/>
  <c r="D3149" i="101"/>
  <c r="D3150" i="101"/>
  <c r="D3151" i="101"/>
  <c r="D3152" i="101"/>
  <c r="D3153" i="101"/>
  <c r="D3154" i="101"/>
  <c r="D3155" i="101"/>
  <c r="D3156" i="101"/>
  <c r="D3157" i="101"/>
  <c r="D3158" i="101"/>
  <c r="D3159" i="101"/>
  <c r="D3160" i="101"/>
  <c r="D3161" i="101"/>
  <c r="D3162" i="101"/>
  <c r="D3163" i="101"/>
  <c r="D3164" i="101"/>
  <c r="D3165" i="101"/>
  <c r="D3166" i="101"/>
  <c r="D3167" i="101"/>
  <c r="D3168" i="101"/>
  <c r="D3169" i="101"/>
  <c r="D3170" i="101"/>
  <c r="D3171" i="101"/>
  <c r="D3172" i="101"/>
  <c r="D3173" i="101"/>
  <c r="D3174" i="101"/>
  <c r="D3175" i="101"/>
  <c r="D3176" i="101"/>
  <c r="D3177" i="101"/>
  <c r="D3178" i="101"/>
  <c r="D3179" i="101"/>
  <c r="D3180" i="101"/>
  <c r="D3181" i="101"/>
  <c r="D3182" i="101"/>
  <c r="D3183" i="101"/>
  <c r="D3184" i="101"/>
  <c r="D3185" i="101"/>
  <c r="D3186" i="101"/>
  <c r="D3187" i="101"/>
  <c r="D3188" i="101"/>
  <c r="D3189" i="101"/>
  <c r="D3190" i="101"/>
  <c r="D3191" i="101"/>
  <c r="D3192" i="101"/>
  <c r="D3193" i="101"/>
  <c r="D3194" i="101"/>
  <c r="D3195" i="101"/>
  <c r="D3196" i="101"/>
  <c r="D3197" i="101"/>
  <c r="D3198" i="101"/>
  <c r="D3199" i="101"/>
  <c r="D3200" i="101"/>
  <c r="D3201" i="101"/>
  <c r="D3202" i="101"/>
  <c r="D3203" i="101"/>
  <c r="D3204" i="101"/>
  <c r="D3205" i="101"/>
  <c r="D3206" i="101"/>
  <c r="D3207" i="101"/>
  <c r="D3208" i="101"/>
  <c r="D3209" i="101"/>
  <c r="D3210" i="101"/>
  <c r="D3211" i="101"/>
  <c r="D3212" i="101"/>
  <c r="D3213" i="101"/>
  <c r="D3214" i="101"/>
  <c r="D3215" i="101"/>
  <c r="D3216" i="101"/>
  <c r="D3217" i="101"/>
  <c r="D3218" i="101"/>
  <c r="D3219" i="101"/>
  <c r="D3220" i="101"/>
  <c r="D3221" i="101"/>
  <c r="D3222" i="101"/>
  <c r="D3223" i="101"/>
  <c r="D3224" i="101"/>
  <c r="D3225" i="101"/>
  <c r="D3226" i="101"/>
  <c r="D3227" i="101"/>
  <c r="D3228" i="101"/>
  <c r="D3229" i="101"/>
  <c r="D3230" i="101"/>
  <c r="D3231" i="101"/>
  <c r="D3232" i="101"/>
  <c r="D3233" i="101"/>
  <c r="D3234" i="101"/>
  <c r="D3235" i="101"/>
  <c r="D3236" i="101"/>
  <c r="D3237" i="101"/>
  <c r="D3238" i="101"/>
  <c r="D3239" i="101"/>
  <c r="D3240" i="101"/>
  <c r="D3241" i="101"/>
  <c r="D3242" i="101"/>
  <c r="D3243" i="101"/>
  <c r="D3244" i="101"/>
  <c r="D3245" i="101"/>
  <c r="D3246" i="101"/>
  <c r="D3247" i="101"/>
  <c r="D3248" i="101"/>
  <c r="D3249" i="101"/>
  <c r="D3250" i="101"/>
  <c r="D3251" i="101"/>
  <c r="D3252" i="101"/>
  <c r="D3253" i="101"/>
  <c r="D3254" i="101"/>
  <c r="D3255" i="101"/>
  <c r="D3256" i="101"/>
  <c r="D3257" i="101"/>
  <c r="D3258" i="101"/>
  <c r="D3259" i="101"/>
  <c r="D3260" i="101"/>
  <c r="D3261" i="101"/>
  <c r="D3262" i="101"/>
  <c r="D3263" i="101"/>
  <c r="D3264" i="101"/>
  <c r="D3265" i="101"/>
  <c r="D3266" i="101"/>
  <c r="D3267" i="101"/>
  <c r="D3268" i="101"/>
  <c r="D3269" i="101"/>
  <c r="D3270" i="101"/>
  <c r="D3271" i="101"/>
  <c r="D3272" i="101"/>
  <c r="D3273" i="101"/>
  <c r="D3274" i="101"/>
  <c r="D3275" i="101"/>
  <c r="D3276" i="101"/>
  <c r="D3277" i="101"/>
  <c r="D3278" i="101"/>
  <c r="D3279" i="101"/>
  <c r="D3280" i="101"/>
  <c r="D3281" i="101"/>
  <c r="D3282" i="101"/>
  <c r="D3283" i="101"/>
  <c r="D3284" i="101"/>
  <c r="D3285" i="101"/>
  <c r="D3286" i="101"/>
  <c r="D3287" i="101"/>
  <c r="D3288" i="101"/>
  <c r="D3289" i="101"/>
  <c r="D3290" i="101"/>
  <c r="D3291" i="101"/>
  <c r="D3292" i="101"/>
  <c r="D3293" i="101"/>
  <c r="D3294" i="101"/>
  <c r="D3295" i="101"/>
  <c r="D3296" i="101"/>
  <c r="D3297" i="101"/>
  <c r="D3298" i="101"/>
  <c r="D3299" i="101"/>
  <c r="D3300" i="101"/>
  <c r="D3301" i="101"/>
  <c r="D3302" i="101"/>
  <c r="D3303" i="101"/>
  <c r="D3304" i="101"/>
  <c r="D3305" i="101"/>
  <c r="D3306" i="101"/>
  <c r="D3307" i="101"/>
  <c r="D3308" i="101"/>
  <c r="D3309" i="101"/>
  <c r="D3310" i="101"/>
  <c r="D3311" i="101"/>
  <c r="D3312" i="101"/>
  <c r="D3313" i="101"/>
  <c r="D3314" i="101"/>
  <c r="D3315" i="101"/>
  <c r="D3316" i="101"/>
  <c r="D3317" i="101"/>
  <c r="D3318" i="101"/>
  <c r="D3319" i="101"/>
  <c r="D3320" i="101"/>
  <c r="D3321" i="101"/>
  <c r="D3322" i="101"/>
  <c r="D3323" i="101"/>
  <c r="D3324" i="101"/>
  <c r="D3325" i="101"/>
  <c r="D3326" i="101"/>
  <c r="D3327" i="101"/>
  <c r="D3328" i="101"/>
  <c r="D3329" i="101"/>
  <c r="D3330" i="101"/>
  <c r="D3331" i="101"/>
  <c r="D3332" i="101"/>
  <c r="D3333" i="101"/>
  <c r="D3334" i="101"/>
  <c r="D3335" i="101"/>
  <c r="D3336" i="101"/>
  <c r="D3337" i="101"/>
  <c r="D3338" i="101"/>
  <c r="D3339" i="101"/>
  <c r="D3340" i="101"/>
  <c r="D3341" i="101"/>
  <c r="D3342" i="101"/>
  <c r="D3343" i="101"/>
  <c r="D3344" i="101"/>
  <c r="D3345" i="101"/>
  <c r="D3346" i="101"/>
  <c r="D3347" i="101"/>
  <c r="D3348" i="101"/>
  <c r="D3349" i="101"/>
  <c r="D3350" i="101"/>
  <c r="D3351" i="101"/>
  <c r="D3352" i="101"/>
  <c r="D3353" i="101"/>
  <c r="D3354" i="101"/>
  <c r="D3355" i="101"/>
  <c r="D3356" i="101"/>
  <c r="D3357" i="101"/>
  <c r="D3358" i="101"/>
  <c r="D3359" i="101"/>
  <c r="D3360" i="101"/>
  <c r="D3361" i="101"/>
  <c r="D3362" i="101"/>
  <c r="D3363" i="101"/>
  <c r="D3364" i="101"/>
  <c r="D3365" i="101"/>
  <c r="D3366" i="101"/>
  <c r="D3367" i="101"/>
  <c r="D3368" i="101"/>
  <c r="D3369" i="101"/>
  <c r="D3370" i="101"/>
  <c r="D3371" i="101"/>
  <c r="D3372" i="101"/>
  <c r="D3373" i="101"/>
  <c r="D3374" i="101"/>
  <c r="D3375" i="101"/>
  <c r="D3376" i="101"/>
  <c r="D3377" i="101"/>
  <c r="D3378" i="101"/>
  <c r="D3379" i="101"/>
  <c r="D3380" i="101"/>
  <c r="D3381" i="101"/>
  <c r="D3382" i="101"/>
  <c r="D3383" i="101"/>
  <c r="D3384" i="101"/>
  <c r="D3385" i="101"/>
  <c r="D3386" i="101"/>
  <c r="D3387" i="101"/>
  <c r="D3388" i="101"/>
  <c r="D3389" i="101"/>
  <c r="D3390" i="101"/>
  <c r="D3391" i="101"/>
  <c r="D3392" i="101"/>
  <c r="D3393" i="101"/>
  <c r="D3394" i="101"/>
  <c r="D3395" i="101"/>
  <c r="D3396" i="101"/>
  <c r="D3397" i="101"/>
  <c r="D3398" i="101"/>
  <c r="D3399" i="101"/>
  <c r="D3400" i="101"/>
  <c r="D3401" i="101"/>
  <c r="D3402" i="101"/>
  <c r="D3403" i="101"/>
  <c r="D3404" i="101"/>
  <c r="D3405" i="101"/>
  <c r="D3406" i="101"/>
  <c r="D3407" i="101"/>
  <c r="D3408" i="101"/>
  <c r="D3409" i="101"/>
  <c r="D3410" i="101"/>
  <c r="D3411" i="101"/>
  <c r="D3412" i="101"/>
  <c r="D3413" i="101"/>
  <c r="D3414" i="101"/>
  <c r="D3415" i="101"/>
  <c r="D3416" i="101"/>
  <c r="D3417" i="101"/>
  <c r="D3418" i="101"/>
  <c r="D3419" i="101"/>
  <c r="D3420" i="101"/>
  <c r="D3421" i="101"/>
  <c r="D3422" i="101"/>
  <c r="D3423" i="101"/>
  <c r="D3424" i="101"/>
  <c r="D3425" i="101"/>
  <c r="D3426" i="101"/>
  <c r="D3427" i="101"/>
  <c r="D3428" i="101"/>
  <c r="D3429" i="101"/>
  <c r="D3430" i="101"/>
  <c r="D3431" i="101"/>
  <c r="D3432" i="101"/>
  <c r="D3433" i="101"/>
  <c r="D3434" i="101"/>
  <c r="D3435" i="101"/>
  <c r="D3436" i="101"/>
  <c r="D3437" i="101"/>
  <c r="D3438" i="101"/>
  <c r="D3439" i="101"/>
  <c r="D3440" i="101"/>
  <c r="D3441" i="101"/>
  <c r="D3442" i="101"/>
  <c r="D3443" i="101"/>
  <c r="D3444" i="101"/>
  <c r="D3445" i="101"/>
  <c r="D3446" i="101"/>
  <c r="D3447" i="101"/>
  <c r="D3448" i="101"/>
  <c r="D3449" i="101"/>
  <c r="D3450" i="101"/>
  <c r="D3451" i="101"/>
  <c r="D3452" i="101"/>
  <c r="D3453" i="101"/>
  <c r="D3454" i="101"/>
  <c r="D3455" i="101"/>
  <c r="D3456" i="101"/>
  <c r="D3457" i="101"/>
  <c r="D3458" i="101"/>
  <c r="D3459" i="101"/>
  <c r="D3460" i="101"/>
  <c r="D3461" i="101"/>
  <c r="D3462" i="101"/>
  <c r="D3463" i="101"/>
  <c r="D3464" i="101"/>
  <c r="D3465" i="101"/>
  <c r="D3466" i="101"/>
  <c r="D3467" i="101"/>
  <c r="D3468" i="101"/>
  <c r="D3469" i="101"/>
  <c r="D3470" i="101"/>
  <c r="D3471" i="101"/>
  <c r="D3472" i="101"/>
  <c r="D3473" i="101"/>
  <c r="D3474" i="101"/>
  <c r="D3475" i="101"/>
  <c r="D3476" i="101"/>
  <c r="D3477" i="101"/>
  <c r="D3478" i="101"/>
  <c r="D3479" i="101"/>
  <c r="D3480" i="101"/>
  <c r="D3481" i="101"/>
  <c r="D3482" i="101"/>
  <c r="D3483" i="101"/>
  <c r="D3484" i="101"/>
  <c r="D3485" i="101"/>
  <c r="D3486" i="101"/>
  <c r="D3487" i="101"/>
  <c r="D3488" i="101"/>
  <c r="D3489" i="101"/>
  <c r="D3490" i="101"/>
  <c r="D3491" i="101"/>
  <c r="D3492" i="101"/>
  <c r="D3493" i="101"/>
  <c r="D3494" i="101"/>
  <c r="D3495" i="101"/>
  <c r="D3496" i="101"/>
  <c r="D3497" i="101"/>
  <c r="D3498" i="101"/>
  <c r="D3499" i="101"/>
  <c r="D3500" i="101"/>
  <c r="D3501" i="101"/>
  <c r="D3502" i="101"/>
  <c r="D3503" i="101"/>
  <c r="D3504" i="101"/>
  <c r="D3505" i="101"/>
  <c r="CM16" i="43" l="1"/>
  <c r="CM12" i="43"/>
  <c r="CM38" i="43"/>
  <c r="CM37" i="43"/>
  <c r="CM35" i="43"/>
  <c r="CM32" i="43"/>
  <c r="CM31" i="43"/>
  <c r="CM28" i="43"/>
  <c r="CM27" i="43"/>
  <c r="CM24" i="43"/>
  <c r="CM23" i="43"/>
  <c r="CM22" i="43"/>
  <c r="CM21" i="43"/>
  <c r="CM20" i="43"/>
  <c r="CM17" i="43"/>
  <c r="CM10" i="43"/>
  <c r="CM7" i="43"/>
  <c r="CM6" i="43"/>
  <c r="CM5" i="43"/>
  <c r="CM11" i="43" l="1"/>
  <c r="CM15" i="43"/>
  <c r="CK24" i="43"/>
  <c r="CJ24" i="43"/>
  <c r="B11" i="82"/>
  <c r="C11" i="82"/>
  <c r="C7" i="49" l="1"/>
  <c r="G7" i="49" s="1"/>
  <c r="B7" i="49"/>
  <c r="D7" i="49" s="1"/>
  <c r="C7" i="77"/>
  <c r="G7" i="77" s="1"/>
  <c r="B7" i="77"/>
  <c r="F7" i="77" s="1"/>
  <c r="C7" i="78"/>
  <c r="G7" i="78" s="1"/>
  <c r="B7" i="78"/>
  <c r="F7" i="78" s="1"/>
  <c r="C7" i="93"/>
  <c r="G7" i="93" s="1"/>
  <c r="B7" i="93"/>
  <c r="F7" i="93" s="1"/>
  <c r="C7" i="94"/>
  <c r="E7" i="94" s="1"/>
  <c r="B7" i="94"/>
  <c r="F7" i="94" s="1"/>
  <c r="C7" i="51"/>
  <c r="E7" i="51" s="1"/>
  <c r="B7" i="51"/>
  <c r="F7" i="51" s="1"/>
  <c r="C7" i="52"/>
  <c r="G7" i="52" s="1"/>
  <c r="B7" i="52"/>
  <c r="D7" i="52" s="1"/>
  <c r="C7" i="53"/>
  <c r="G7" i="53" s="1"/>
  <c r="B7" i="53"/>
  <c r="F7" i="53" s="1"/>
  <c r="C7" i="54"/>
  <c r="E7" i="54" s="1"/>
  <c r="B7" i="54"/>
  <c r="D7" i="54" s="1"/>
  <c r="C7" i="55"/>
  <c r="E7" i="55" s="1"/>
  <c r="B7" i="55"/>
  <c r="F7" i="55" s="1"/>
  <c r="C7" i="56"/>
  <c r="G7" i="56" s="1"/>
  <c r="B7" i="56"/>
  <c r="F7" i="56" s="1"/>
  <c r="C7" i="57"/>
  <c r="G7" i="57" s="1"/>
  <c r="B7" i="57"/>
  <c r="F7" i="57" s="1"/>
  <c r="C7" i="59"/>
  <c r="G7" i="59" s="1"/>
  <c r="B7" i="59"/>
  <c r="F7" i="59" s="1"/>
  <c r="C7" i="61"/>
  <c r="G7" i="61" s="1"/>
  <c r="B7" i="61"/>
  <c r="F7" i="61" s="1"/>
  <c r="C7" i="63"/>
  <c r="G7" i="63" s="1"/>
  <c r="B7" i="63"/>
  <c r="F7" i="63" s="1"/>
  <c r="C7" i="79"/>
  <c r="G7" i="79" s="1"/>
  <c r="B7" i="79"/>
  <c r="F7" i="79" s="1"/>
  <c r="C7" i="62"/>
  <c r="E7" i="62" s="1"/>
  <c r="B7" i="62"/>
  <c r="F7" i="62" s="1"/>
  <c r="C7" i="80"/>
  <c r="G7" i="80" s="1"/>
  <c r="B7" i="80"/>
  <c r="F7" i="80" s="1"/>
  <c r="C7" i="81"/>
  <c r="G7" i="81" s="1"/>
  <c r="B7" i="81"/>
  <c r="D7" i="81" s="1"/>
  <c r="C7" i="64"/>
  <c r="G7" i="64" s="1"/>
  <c r="B7" i="64"/>
  <c r="F7" i="64" s="1"/>
  <c r="C7" i="89"/>
  <c r="G7" i="89" s="1"/>
  <c r="B7" i="89"/>
  <c r="F7" i="89" s="1"/>
  <c r="C7" i="65"/>
  <c r="E7" i="65" s="1"/>
  <c r="B7" i="65"/>
  <c r="F7" i="65" s="1"/>
  <c r="C7" i="82"/>
  <c r="G7" i="82" s="1"/>
  <c r="B7" i="82"/>
  <c r="D7" i="82" s="1"/>
  <c r="C7" i="66"/>
  <c r="G7" i="66" s="1"/>
  <c r="B7" i="66"/>
  <c r="F7" i="66" s="1"/>
  <c r="C7" i="83"/>
  <c r="E7" i="83" s="1"/>
  <c r="B7" i="83"/>
  <c r="D7" i="83" s="1"/>
  <c r="C7" i="84"/>
  <c r="G7" i="84" s="1"/>
  <c r="B7" i="84"/>
  <c r="F7" i="84" s="1"/>
  <c r="C7" i="67"/>
  <c r="B7" i="67"/>
  <c r="D7" i="67" s="1"/>
  <c r="C7" i="69"/>
  <c r="G7" i="69" s="1"/>
  <c r="B7" i="69"/>
  <c r="F7" i="69" s="1"/>
  <c r="C7" i="70"/>
  <c r="E7" i="70" s="1"/>
  <c r="B7" i="70"/>
  <c r="D7" i="70" s="1"/>
  <c r="C7" i="71"/>
  <c r="G7" i="71" s="1"/>
  <c r="B7" i="71"/>
  <c r="F7" i="71" s="1"/>
  <c r="C7" i="72"/>
  <c r="E7" i="72" s="1"/>
  <c r="B7" i="72"/>
  <c r="F7" i="72" s="1"/>
  <c r="C7" i="73"/>
  <c r="G7" i="73" s="1"/>
  <c r="B7" i="73"/>
  <c r="F7" i="73" s="1"/>
  <c r="C7" i="74"/>
  <c r="E7" i="74" s="1"/>
  <c r="B7" i="74"/>
  <c r="D7" i="74" s="1"/>
  <c r="C7" i="85"/>
  <c r="G7" i="85" s="1"/>
  <c r="B7" i="85"/>
  <c r="D7" i="85" s="1"/>
  <c r="C7" i="75"/>
  <c r="G7" i="75" s="1"/>
  <c r="B7" i="75"/>
  <c r="F7" i="75" s="1"/>
  <c r="C7" i="76"/>
  <c r="G7" i="76" s="1"/>
  <c r="B7" i="76"/>
  <c r="F7" i="76" s="1"/>
  <c r="C7" i="86"/>
  <c r="E7" i="86" s="1"/>
  <c r="B7" i="86"/>
  <c r="F7" i="86" s="1"/>
  <c r="C7" i="87"/>
  <c r="G7" i="87" s="1"/>
  <c r="B7" i="87"/>
  <c r="F7" i="87" s="1"/>
  <c r="C7" i="88"/>
  <c r="E7" i="88" s="1"/>
  <c r="B7" i="88"/>
  <c r="F7" i="88" s="1"/>
  <c r="C7" i="90"/>
  <c r="G7" i="90" s="1"/>
  <c r="B7" i="90"/>
  <c r="F7" i="90" s="1"/>
  <c r="C7" i="91"/>
  <c r="G7" i="91" s="1"/>
  <c r="B7" i="91"/>
  <c r="F7" i="91" s="1"/>
  <c r="C7" i="95"/>
  <c r="G7" i="95" s="1"/>
  <c r="B7" i="95"/>
  <c r="F7" i="95" s="1"/>
  <c r="C7" i="96"/>
  <c r="G7" i="96" s="1"/>
  <c r="B7" i="96"/>
  <c r="F7" i="96" s="1"/>
  <c r="C7" i="97"/>
  <c r="G7" i="97" s="1"/>
  <c r="B7" i="97"/>
  <c r="F7" i="97" s="1"/>
  <c r="C7" i="46"/>
  <c r="G7" i="46" s="1"/>
  <c r="B7" i="46"/>
  <c r="D7" i="46" s="1"/>
  <c r="C7" i="1"/>
  <c r="G7" i="1" s="1"/>
  <c r="B7" i="1"/>
  <c r="D7" i="1" s="1"/>
  <c r="G7" i="67"/>
  <c r="E7" i="67"/>
  <c r="D7" i="71"/>
  <c r="G7" i="72"/>
  <c r="E7" i="75"/>
  <c r="D7" i="87"/>
  <c r="F7" i="85" l="1"/>
  <c r="D7" i="61"/>
  <c r="D7" i="51"/>
  <c r="D7" i="62"/>
  <c r="D7" i="65"/>
  <c r="F7" i="74"/>
  <c r="D7" i="91"/>
  <c r="F7" i="54"/>
  <c r="E7" i="81"/>
  <c r="D7" i="86"/>
  <c r="D7" i="94"/>
  <c r="G7" i="65"/>
  <c r="D7" i="59"/>
  <c r="F7" i="83"/>
  <c r="G7" i="51"/>
  <c r="G7" i="86"/>
  <c r="D7" i="89"/>
  <c r="F7" i="46"/>
  <c r="F7" i="70"/>
  <c r="G7" i="55"/>
  <c r="F7" i="49"/>
  <c r="E7" i="95"/>
  <c r="G7" i="70"/>
  <c r="E7" i="61"/>
  <c r="E7" i="84"/>
  <c r="E7" i="77"/>
  <c r="E7" i="52"/>
  <c r="G7" i="88"/>
  <c r="E7" i="71"/>
  <c r="G7" i="54"/>
  <c r="E7" i="85"/>
  <c r="E7" i="46"/>
  <c r="E7" i="87"/>
  <c r="E7" i="80"/>
  <c r="E7" i="96"/>
  <c r="D7" i="56"/>
  <c r="D7" i="88"/>
  <c r="F7" i="52"/>
  <c r="D7" i="63"/>
  <c r="D7" i="96"/>
  <c r="F7" i="82"/>
  <c r="F7" i="67"/>
  <c r="F7" i="81"/>
  <c r="D7" i="75"/>
  <c r="D7" i="84"/>
  <c r="D7" i="80"/>
  <c r="D7" i="95"/>
  <c r="D7" i="72"/>
  <c r="D7" i="77"/>
  <c r="D7" i="55"/>
  <c r="E7" i="91"/>
  <c r="G7" i="74"/>
  <c r="G7" i="94"/>
  <c r="E7" i="63"/>
  <c r="G7" i="83"/>
  <c r="G7" i="62"/>
  <c r="E7" i="82"/>
  <c r="E7" i="59"/>
  <c r="E7" i="49"/>
  <c r="E7" i="89"/>
  <c r="E7" i="56"/>
  <c r="D7" i="78"/>
  <c r="E7" i="78"/>
  <c r="D7" i="97"/>
  <c r="D7" i="90"/>
  <c r="D7" i="76"/>
  <c r="D7" i="73"/>
  <c r="D7" i="69"/>
  <c r="D7" i="66"/>
  <c r="D7" i="64"/>
  <c r="D7" i="79"/>
  <c r="D7" i="57"/>
  <c r="D7" i="53"/>
  <c r="D7" i="93"/>
  <c r="E7" i="97"/>
  <c r="E7" i="90"/>
  <c r="E7" i="76"/>
  <c r="E7" i="73"/>
  <c r="E7" i="69"/>
  <c r="E7" i="66"/>
  <c r="E7" i="64"/>
  <c r="E7" i="79"/>
  <c r="E7" i="57"/>
  <c r="E7" i="53"/>
  <c r="E7" i="93"/>
  <c r="E7" i="1"/>
  <c r="F7" i="1"/>
  <c r="C32" i="79"/>
  <c r="B32" i="79"/>
  <c r="C31" i="79"/>
  <c r="B31" i="79"/>
  <c r="J7" i="97" l="1"/>
  <c r="J7" i="96"/>
  <c r="J7" i="95"/>
  <c r="J7" i="91"/>
  <c r="J7" i="90"/>
  <c r="J7" i="88"/>
  <c r="J7" i="87"/>
  <c r="J7" i="86"/>
  <c r="J7" i="76"/>
  <c r="J7" i="75"/>
  <c r="J7" i="85"/>
  <c r="J7" i="74"/>
  <c r="J7" i="73"/>
  <c r="J7" i="72"/>
  <c r="J7" i="71"/>
  <c r="J7" i="70"/>
  <c r="J7" i="69"/>
  <c r="J7" i="67"/>
  <c r="J7" i="84"/>
  <c r="J7" i="83"/>
  <c r="J7" i="66"/>
  <c r="J7" i="82"/>
  <c r="J7" i="65"/>
  <c r="J7" i="89"/>
  <c r="J7" i="64"/>
  <c r="J7" i="81"/>
  <c r="J7" i="80"/>
  <c r="J7" i="62"/>
  <c r="J7" i="79"/>
  <c r="J7" i="63"/>
  <c r="J7" i="61"/>
  <c r="J7" i="59"/>
  <c r="J7" i="57"/>
  <c r="J7" i="56"/>
  <c r="J7" i="55"/>
  <c r="J7" i="54"/>
  <c r="J7" i="53"/>
  <c r="J7" i="52"/>
  <c r="J7" i="51"/>
  <c r="J7" i="94"/>
  <c r="J7" i="93"/>
  <c r="J7" i="78"/>
  <c r="J7" i="77"/>
  <c r="J7" i="49"/>
  <c r="J7" i="46"/>
  <c r="J7" i="1"/>
  <c r="CK38" i="43"/>
  <c r="CK37" i="43"/>
  <c r="CK35" i="43"/>
  <c r="CJ35" i="43"/>
  <c r="CK32" i="43"/>
  <c r="CJ32" i="43"/>
  <c r="CK31" i="43"/>
  <c r="CJ31" i="43"/>
  <c r="CK28" i="43"/>
  <c r="E32" i="79" s="1"/>
  <c r="CJ28" i="43"/>
  <c r="D32" i="79" s="1"/>
  <c r="CK27" i="43"/>
  <c r="E31" i="79" s="1"/>
  <c r="CJ27" i="43"/>
  <c r="D31" i="79" s="1"/>
  <c r="CK23" i="43"/>
  <c r="CJ23" i="43"/>
  <c r="CK22" i="43"/>
  <c r="CJ22" i="43"/>
  <c r="CK21" i="43"/>
  <c r="CJ21" i="43"/>
  <c r="CK20" i="43"/>
  <c r="CJ20" i="43"/>
  <c r="CK17" i="43"/>
  <c r="CJ17" i="43"/>
  <c r="CK16" i="43"/>
  <c r="CJ16" i="43"/>
  <c r="CK15" i="43"/>
  <c r="CJ15" i="43"/>
  <c r="CK12" i="43"/>
  <c r="CJ12" i="43"/>
  <c r="CK11" i="43"/>
  <c r="CJ11" i="43"/>
  <c r="CK10" i="43"/>
  <c r="CJ10" i="43"/>
  <c r="CK7" i="43"/>
  <c r="E11" i="82" s="1"/>
  <c r="CJ7" i="43"/>
  <c r="D11" i="82" s="1"/>
  <c r="CK6" i="43"/>
  <c r="CJ6" i="43"/>
  <c r="CK5" i="43"/>
  <c r="CJ5" i="43"/>
  <c r="G32" i="79"/>
  <c r="G31" i="79"/>
  <c r="G11" i="82"/>
  <c r="CL7" i="43"/>
  <c r="F11" i="82" s="1"/>
  <c r="CL6" i="43"/>
  <c r="CL5" i="43"/>
  <c r="CL17" i="43"/>
  <c r="CL16" i="43"/>
  <c r="CL15" i="43"/>
  <c r="CL12" i="43"/>
  <c r="CL11" i="43"/>
  <c r="CL10" i="43"/>
  <c r="CL23" i="43"/>
  <c r="CL22" i="43"/>
  <c r="CL21" i="43"/>
  <c r="CL20" i="43"/>
  <c r="CL24" i="43"/>
  <c r="CL27" i="43"/>
  <c r="F31" i="79" s="1"/>
  <c r="CL35" i="43"/>
  <c r="CL32" i="43"/>
  <c r="CL31" i="43"/>
  <c r="CL28" i="43"/>
  <c r="F32" i="79" s="1"/>
  <c r="B28" i="78" l="1"/>
  <c r="B9" i="51" l="1"/>
  <c r="C9" i="51"/>
  <c r="B10" i="51"/>
  <c r="C10" i="51"/>
  <c r="B11" i="51"/>
  <c r="C11" i="51"/>
  <c r="B14" i="51"/>
  <c r="C14" i="51"/>
  <c r="D14" i="51"/>
  <c r="E14" i="51"/>
  <c r="B15" i="51"/>
  <c r="C15" i="51"/>
  <c r="D15" i="51"/>
  <c r="E15" i="51"/>
  <c r="B16" i="51"/>
  <c r="C16" i="51"/>
  <c r="D16" i="51"/>
  <c r="E16" i="51"/>
  <c r="B19" i="51"/>
  <c r="C19" i="51"/>
  <c r="D19" i="51"/>
  <c r="E19" i="51"/>
  <c r="B20" i="51"/>
  <c r="C20" i="51"/>
  <c r="D20" i="51"/>
  <c r="E20" i="51"/>
  <c r="B21" i="51"/>
  <c r="C21" i="51"/>
  <c r="D21" i="51"/>
  <c r="E21" i="51"/>
  <c r="B24" i="51"/>
  <c r="C24" i="51"/>
  <c r="D24" i="51"/>
  <c r="E24" i="51"/>
  <c r="B25" i="51"/>
  <c r="C25" i="51"/>
  <c r="D25" i="51"/>
  <c r="E25" i="51"/>
  <c r="B26" i="51"/>
  <c r="C26" i="51"/>
  <c r="D26" i="51"/>
  <c r="E26" i="51"/>
  <c r="B27" i="51"/>
  <c r="C27" i="51"/>
  <c r="D27" i="51"/>
  <c r="E27" i="51"/>
  <c r="B28" i="51"/>
  <c r="C28" i="51"/>
  <c r="D28" i="51"/>
  <c r="E28" i="51"/>
  <c r="B31" i="51"/>
  <c r="C31" i="51"/>
  <c r="B32" i="51"/>
  <c r="C32" i="51"/>
  <c r="D32" i="51"/>
  <c r="E32" i="51"/>
  <c r="B35" i="51"/>
  <c r="C35" i="51"/>
  <c r="D35" i="51"/>
  <c r="E35" i="51"/>
  <c r="B36" i="51"/>
  <c r="C36" i="51"/>
  <c r="D36" i="51"/>
  <c r="E36" i="51"/>
  <c r="B39" i="51"/>
  <c r="C39" i="51"/>
  <c r="B41" i="51"/>
  <c r="C41" i="51"/>
  <c r="D41" i="51"/>
  <c r="F41" i="51"/>
  <c r="B42" i="51"/>
  <c r="C42" i="51"/>
  <c r="D42" i="51"/>
  <c r="F42" i="51"/>
  <c r="B9" i="46"/>
  <c r="C9" i="46"/>
  <c r="B10" i="46"/>
  <c r="C10" i="46"/>
  <c r="B11" i="46"/>
  <c r="C11" i="46"/>
  <c r="B14" i="46"/>
  <c r="C14" i="46"/>
  <c r="D14" i="46"/>
  <c r="E14" i="46"/>
  <c r="B15" i="46"/>
  <c r="C15" i="46"/>
  <c r="D15" i="46"/>
  <c r="E15" i="46"/>
  <c r="B16" i="46"/>
  <c r="C16" i="46"/>
  <c r="D16" i="46"/>
  <c r="E16" i="46"/>
  <c r="B19" i="46"/>
  <c r="C19" i="46"/>
  <c r="D19" i="46"/>
  <c r="E19" i="46"/>
  <c r="B20" i="46"/>
  <c r="C20" i="46"/>
  <c r="D20" i="46"/>
  <c r="E20" i="46"/>
  <c r="B21" i="46"/>
  <c r="C21" i="46"/>
  <c r="D21" i="46"/>
  <c r="E21" i="46"/>
  <c r="B24" i="46"/>
  <c r="C24" i="46"/>
  <c r="D24" i="46"/>
  <c r="E24" i="46"/>
  <c r="B25" i="46"/>
  <c r="C25" i="46"/>
  <c r="D25" i="46"/>
  <c r="E25" i="46"/>
  <c r="B26" i="46"/>
  <c r="C26" i="46"/>
  <c r="D26" i="46"/>
  <c r="E26" i="46"/>
  <c r="B27" i="46"/>
  <c r="C27" i="46"/>
  <c r="D27" i="46"/>
  <c r="E27" i="46"/>
  <c r="B28" i="46"/>
  <c r="C28" i="46"/>
  <c r="D28" i="46"/>
  <c r="E28" i="46"/>
  <c r="B31" i="46"/>
  <c r="C31" i="46"/>
  <c r="B32" i="46"/>
  <c r="C32" i="46"/>
  <c r="D32" i="46"/>
  <c r="E32" i="46"/>
  <c r="B35" i="46"/>
  <c r="C35" i="46"/>
  <c r="D35" i="46"/>
  <c r="E35" i="46"/>
  <c r="B36" i="46"/>
  <c r="C36" i="46"/>
  <c r="D36" i="46"/>
  <c r="E36" i="46"/>
  <c r="B39" i="46"/>
  <c r="C39" i="46"/>
  <c r="B41" i="46"/>
  <c r="C41" i="46"/>
  <c r="D41" i="46"/>
  <c r="F41" i="46"/>
  <c r="B42" i="46"/>
  <c r="C42" i="46"/>
  <c r="D42" i="46"/>
  <c r="F42" i="46"/>
  <c r="L36" i="79"/>
  <c r="K36" i="79"/>
  <c r="J36" i="79"/>
  <c r="L32" i="79"/>
  <c r="K32" i="79"/>
  <c r="J24" i="59"/>
  <c r="J19" i="51" l="1"/>
  <c r="K26" i="51"/>
  <c r="K15" i="51"/>
  <c r="K14" i="51"/>
  <c r="J9" i="51"/>
  <c r="J36" i="46"/>
  <c r="K25" i="51"/>
  <c r="J31" i="51"/>
  <c r="J27" i="51"/>
  <c r="J24" i="51"/>
  <c r="J21" i="51"/>
  <c r="J20" i="51"/>
  <c r="J16" i="51"/>
  <c r="K35" i="46"/>
  <c r="J32" i="46"/>
  <c r="K32" i="51"/>
  <c r="J28" i="51"/>
  <c r="K27" i="51"/>
  <c r="J26" i="51"/>
  <c r="J25" i="51"/>
  <c r="K24" i="51"/>
  <c r="K21" i="51"/>
  <c r="K20" i="51"/>
  <c r="K16" i="51"/>
  <c r="J15" i="51"/>
  <c r="J14" i="51"/>
  <c r="J10" i="51"/>
  <c r="J21" i="46"/>
  <c r="K14" i="46"/>
  <c r="K32" i="46"/>
  <c r="K27" i="46"/>
  <c r="K24" i="46"/>
  <c r="K21" i="46"/>
  <c r="K20" i="46"/>
  <c r="J19" i="46"/>
  <c r="K16" i="46"/>
  <c r="K19" i="51"/>
  <c r="K35" i="51"/>
  <c r="J39" i="51"/>
  <c r="K36" i="51"/>
  <c r="J35" i="51"/>
  <c r="K26" i="46"/>
  <c r="K25" i="46"/>
  <c r="K19" i="46"/>
  <c r="K15" i="46"/>
  <c r="J32" i="51"/>
  <c r="K36" i="46"/>
  <c r="J28" i="46"/>
  <c r="J26" i="46"/>
  <c r="J15" i="46"/>
  <c r="J10" i="46"/>
  <c r="J36" i="51"/>
  <c r="J11" i="51"/>
  <c r="J25" i="46"/>
  <c r="J39" i="46"/>
  <c r="J35" i="46"/>
  <c r="J31" i="46"/>
  <c r="J27" i="46"/>
  <c r="J24" i="46"/>
  <c r="J20" i="46"/>
  <c r="J16" i="46"/>
  <c r="J14" i="46"/>
  <c r="J11" i="46"/>
  <c r="J9" i="46"/>
  <c r="D27" i="59"/>
  <c r="E27" i="59"/>
  <c r="G27" i="59"/>
  <c r="F27" i="59"/>
  <c r="G26" i="51" l="1"/>
  <c r="G26" i="46"/>
  <c r="G36" i="46"/>
  <c r="G36" i="51"/>
  <c r="G39" i="46"/>
  <c r="G39" i="51"/>
  <c r="L27" i="59"/>
  <c r="F15" i="46"/>
  <c r="F15" i="51"/>
  <c r="G32" i="46"/>
  <c r="G32" i="51"/>
  <c r="G24" i="46"/>
  <c r="G24" i="51"/>
  <c r="G27" i="46"/>
  <c r="G27" i="51"/>
  <c r="G35" i="51"/>
  <c r="G35" i="46"/>
  <c r="F19" i="46"/>
  <c r="F19" i="51"/>
  <c r="G28" i="51"/>
  <c r="G28" i="46"/>
  <c r="G16" i="46"/>
  <c r="G16" i="51"/>
  <c r="F24" i="46"/>
  <c r="F24" i="51"/>
  <c r="F27" i="46"/>
  <c r="F27" i="51"/>
  <c r="F35" i="46"/>
  <c r="F35" i="51"/>
  <c r="F16" i="46"/>
  <c r="F16" i="51"/>
  <c r="G15" i="51"/>
  <c r="G15" i="46"/>
  <c r="G19" i="51"/>
  <c r="G19" i="46"/>
  <c r="F26" i="46"/>
  <c r="F26" i="51"/>
  <c r="F28" i="51"/>
  <c r="F28" i="46"/>
  <c r="F36" i="51"/>
  <c r="F36" i="46"/>
  <c r="K27" i="59"/>
  <c r="F14" i="46"/>
  <c r="F14" i="51"/>
  <c r="G14" i="51"/>
  <c r="G14" i="46"/>
  <c r="G20" i="46"/>
  <c r="G20" i="51"/>
  <c r="F20" i="51"/>
  <c r="F20" i="46"/>
  <c r="G42" i="46"/>
  <c r="G42" i="51"/>
  <c r="G41" i="46"/>
  <c r="G41" i="51"/>
  <c r="F32" i="46"/>
  <c r="F32" i="51"/>
  <c r="G31" i="51"/>
  <c r="G31" i="46"/>
  <c r="F31" i="51"/>
  <c r="F31" i="46"/>
  <c r="G21" i="46"/>
  <c r="G21" i="51"/>
  <c r="F21" i="46"/>
  <c r="F21" i="51"/>
  <c r="G25" i="51"/>
  <c r="G25" i="46"/>
  <c r="F25" i="51"/>
  <c r="F25" i="46"/>
  <c r="B41" i="91"/>
  <c r="C41" i="91"/>
  <c r="L32" i="51" l="1"/>
  <c r="L19" i="46"/>
  <c r="L15" i="51"/>
  <c r="L32" i="46"/>
  <c r="L35" i="51"/>
  <c r="L36" i="46"/>
  <c r="L28" i="51"/>
  <c r="L24" i="46"/>
  <c r="L36" i="51"/>
  <c r="L16" i="51"/>
  <c r="L27" i="51"/>
  <c r="L19" i="51"/>
  <c r="L16" i="46"/>
  <c r="L27" i="46"/>
  <c r="L26" i="46"/>
  <c r="L15" i="46"/>
  <c r="L28" i="46"/>
  <c r="L35" i="46"/>
  <c r="L24" i="51"/>
  <c r="L26" i="51"/>
  <c r="L31" i="51"/>
  <c r="L14" i="51"/>
  <c r="L14" i="46"/>
  <c r="L20" i="46"/>
  <c r="L20" i="51"/>
  <c r="L31" i="46"/>
  <c r="L21" i="51"/>
  <c r="L21" i="46"/>
  <c r="L25" i="51"/>
  <c r="L25" i="46"/>
  <c r="E41" i="51" l="1"/>
  <c r="E41" i="46"/>
  <c r="E42" i="51"/>
  <c r="E42" i="46"/>
  <c r="E31" i="51" l="1"/>
  <c r="E31" i="46"/>
  <c r="D31" i="46"/>
  <c r="D31" i="51"/>
  <c r="D14" i="86"/>
  <c r="K31" i="46" l="1"/>
  <c r="K31" i="51"/>
  <c r="C28" i="64"/>
  <c r="B28" i="64"/>
  <c r="J28" i="64" l="1"/>
  <c r="C39" i="91"/>
  <c r="B39" i="91"/>
  <c r="C39" i="90"/>
  <c r="B39" i="90"/>
  <c r="C39" i="88"/>
  <c r="B39" i="88"/>
  <c r="C39" i="87"/>
  <c r="B39" i="87"/>
  <c r="B39" i="86"/>
  <c r="C39" i="85"/>
  <c r="B39" i="85"/>
  <c r="C39" i="74"/>
  <c r="B39" i="74"/>
  <c r="C39" i="84"/>
  <c r="B39" i="84"/>
  <c r="C39" i="61"/>
  <c r="B39" i="61"/>
  <c r="C39" i="75"/>
  <c r="B39" i="75"/>
  <c r="C39" i="72"/>
  <c r="C39" i="73"/>
  <c r="B39" i="73"/>
  <c r="B39" i="72"/>
  <c r="C39" i="71"/>
  <c r="B39" i="71"/>
  <c r="C39" i="70"/>
  <c r="B39" i="70"/>
  <c r="C39" i="69"/>
  <c r="B39" i="69"/>
  <c r="C39" i="67"/>
  <c r="B39" i="67"/>
  <c r="C39" i="66"/>
  <c r="B39" i="66"/>
  <c r="C39" i="65"/>
  <c r="B39" i="65"/>
  <c r="C39" i="89"/>
  <c r="B39" i="89"/>
  <c r="C39" i="64"/>
  <c r="B39" i="64"/>
  <c r="C39" i="62"/>
  <c r="B39" i="62"/>
  <c r="C39" i="63"/>
  <c r="B39" i="63"/>
  <c r="C39" i="57"/>
  <c r="C39" i="59"/>
  <c r="B39" i="59"/>
  <c r="B39" i="57"/>
  <c r="J39" i="87" l="1"/>
  <c r="J39" i="90"/>
  <c r="J39" i="67"/>
  <c r="J39" i="72"/>
  <c r="J39" i="75"/>
  <c r="J39" i="85"/>
  <c r="J39" i="84"/>
  <c r="J39" i="65"/>
  <c r="J39" i="63"/>
  <c r="J39" i="57"/>
  <c r="J39" i="70"/>
  <c r="J39" i="64"/>
  <c r="F39" i="46"/>
  <c r="L39" i="46" s="1"/>
  <c r="C39" i="86"/>
  <c r="J39" i="86" s="1"/>
  <c r="J39" i="89"/>
  <c r="J39" i="61"/>
  <c r="J39" i="59"/>
  <c r="J39" i="73"/>
  <c r="J39" i="62"/>
  <c r="J39" i="69"/>
  <c r="J39" i="74"/>
  <c r="J39" i="88"/>
  <c r="J39" i="91"/>
  <c r="J39" i="71"/>
  <c r="J39" i="66"/>
  <c r="F39" i="51" l="1"/>
  <c r="L39" i="51" s="1"/>
  <c r="D39" i="51"/>
  <c r="D39" i="46"/>
  <c r="E39" i="51"/>
  <c r="E39" i="46"/>
  <c r="D9" i="46"/>
  <c r="D9" i="51"/>
  <c r="D11" i="51"/>
  <c r="D11" i="46"/>
  <c r="E9" i="51"/>
  <c r="E9" i="46"/>
  <c r="G11" i="46"/>
  <c r="G11" i="51"/>
  <c r="F10" i="51"/>
  <c r="F10" i="46"/>
  <c r="F11" i="46"/>
  <c r="F11" i="51"/>
  <c r="E11" i="46"/>
  <c r="E11" i="51"/>
  <c r="D10" i="46"/>
  <c r="D10" i="51"/>
  <c r="F9" i="46"/>
  <c r="F9" i="51"/>
  <c r="E10" i="46"/>
  <c r="E10" i="51"/>
  <c r="G10" i="46"/>
  <c r="G10" i="51"/>
  <c r="G9" i="51"/>
  <c r="G9" i="46"/>
  <c r="B42" i="97"/>
  <c r="B41" i="97"/>
  <c r="B39" i="97"/>
  <c r="B36" i="97"/>
  <c r="B35" i="97"/>
  <c r="B32" i="97"/>
  <c r="B31" i="97"/>
  <c r="B28" i="97"/>
  <c r="B27" i="97"/>
  <c r="B26" i="97"/>
  <c r="B25" i="97"/>
  <c r="B24" i="97"/>
  <c r="B21" i="97"/>
  <c r="B20" i="97"/>
  <c r="B19" i="97"/>
  <c r="B16" i="97"/>
  <c r="B15" i="97"/>
  <c r="B14" i="97"/>
  <c r="B11" i="97"/>
  <c r="B10" i="97"/>
  <c r="B9" i="97"/>
  <c r="C42" i="97"/>
  <c r="C41" i="97"/>
  <c r="C39" i="97"/>
  <c r="C36" i="97"/>
  <c r="C35" i="97"/>
  <c r="C32" i="97"/>
  <c r="C31" i="97"/>
  <c r="C28" i="97"/>
  <c r="C27" i="97"/>
  <c r="C26" i="97"/>
  <c r="C25" i="97"/>
  <c r="C24" i="97"/>
  <c r="C21" i="97"/>
  <c r="C20" i="97"/>
  <c r="C19" i="97"/>
  <c r="C16" i="97"/>
  <c r="C15" i="97"/>
  <c r="C14" i="97"/>
  <c r="C11" i="97"/>
  <c r="C10" i="97"/>
  <c r="C9" i="97"/>
  <c r="G42" i="97"/>
  <c r="F42" i="97"/>
  <c r="E42" i="97"/>
  <c r="D42" i="97"/>
  <c r="G41" i="97"/>
  <c r="F41" i="97"/>
  <c r="E41" i="97"/>
  <c r="D41" i="97"/>
  <c r="G36" i="97"/>
  <c r="F36" i="97"/>
  <c r="E36" i="97"/>
  <c r="D36" i="97"/>
  <c r="G35" i="97"/>
  <c r="F35" i="97"/>
  <c r="E35" i="97"/>
  <c r="D35" i="97"/>
  <c r="G32" i="97"/>
  <c r="F32" i="97"/>
  <c r="E32" i="97"/>
  <c r="D32" i="97"/>
  <c r="G31" i="97"/>
  <c r="F31" i="97"/>
  <c r="E31" i="97"/>
  <c r="D31" i="97"/>
  <c r="G28" i="97"/>
  <c r="F28" i="97"/>
  <c r="E28" i="97"/>
  <c r="D28" i="97"/>
  <c r="G27" i="97"/>
  <c r="F27" i="97"/>
  <c r="E27" i="97"/>
  <c r="D27" i="97"/>
  <c r="G26" i="97"/>
  <c r="F26" i="97"/>
  <c r="E26" i="97"/>
  <c r="D26" i="97"/>
  <c r="G25" i="97"/>
  <c r="F25" i="97"/>
  <c r="E25" i="97"/>
  <c r="D25" i="97"/>
  <c r="G24" i="97"/>
  <c r="F24" i="97"/>
  <c r="E24" i="97"/>
  <c r="D24" i="97"/>
  <c r="G21" i="97"/>
  <c r="F21" i="97"/>
  <c r="E21" i="97"/>
  <c r="D21" i="97"/>
  <c r="G20" i="97"/>
  <c r="F20" i="97"/>
  <c r="E20" i="97"/>
  <c r="D20" i="97"/>
  <c r="G19" i="97"/>
  <c r="F19" i="97"/>
  <c r="E19" i="97"/>
  <c r="D19" i="97"/>
  <c r="G16" i="97"/>
  <c r="F16" i="97"/>
  <c r="E16" i="97"/>
  <c r="D16" i="97"/>
  <c r="G15" i="97"/>
  <c r="F15" i="97"/>
  <c r="E15" i="97"/>
  <c r="D15" i="97"/>
  <c r="G14" i="97"/>
  <c r="F14" i="97"/>
  <c r="E14" i="97"/>
  <c r="D14" i="97"/>
  <c r="G9" i="97"/>
  <c r="F9" i="97"/>
  <c r="E9" i="97"/>
  <c r="D9" i="97"/>
  <c r="C42" i="96"/>
  <c r="C41" i="96"/>
  <c r="C39" i="96"/>
  <c r="C36" i="96"/>
  <c r="C35" i="96"/>
  <c r="C32" i="96"/>
  <c r="C31" i="96"/>
  <c r="C28" i="96"/>
  <c r="C27" i="96"/>
  <c r="C26" i="96"/>
  <c r="C25" i="96"/>
  <c r="C24" i="96"/>
  <c r="C21" i="96"/>
  <c r="C20" i="96"/>
  <c r="C19" i="96"/>
  <c r="C16" i="96"/>
  <c r="C15" i="96"/>
  <c r="C14" i="96"/>
  <c r="C11" i="96"/>
  <c r="C10" i="96"/>
  <c r="C9" i="96"/>
  <c r="B42" i="96"/>
  <c r="B41" i="96"/>
  <c r="B39" i="96"/>
  <c r="B36" i="96"/>
  <c r="B35" i="96"/>
  <c r="B32" i="96"/>
  <c r="B31" i="96"/>
  <c r="B28" i="96"/>
  <c r="B27" i="96"/>
  <c r="B26" i="96"/>
  <c r="B25" i="96"/>
  <c r="B24" i="96"/>
  <c r="B21" i="96"/>
  <c r="B20" i="96"/>
  <c r="B19" i="96"/>
  <c r="B16" i="96"/>
  <c r="B15" i="96"/>
  <c r="B14" i="96"/>
  <c r="B11" i="96"/>
  <c r="B10" i="96"/>
  <c r="B9" i="96"/>
  <c r="G42" i="96"/>
  <c r="F42" i="96"/>
  <c r="E42" i="96"/>
  <c r="D42" i="96"/>
  <c r="G41" i="96"/>
  <c r="F41" i="96"/>
  <c r="E41" i="96"/>
  <c r="D41" i="96"/>
  <c r="G36" i="96"/>
  <c r="F36" i="96"/>
  <c r="E36" i="96"/>
  <c r="D36" i="96"/>
  <c r="G35" i="96"/>
  <c r="F35" i="96"/>
  <c r="E35" i="96"/>
  <c r="D35" i="96"/>
  <c r="G32" i="96"/>
  <c r="F32" i="96"/>
  <c r="E32" i="96"/>
  <c r="D32" i="96"/>
  <c r="G31" i="96"/>
  <c r="F31" i="96"/>
  <c r="E31" i="96"/>
  <c r="D31" i="96"/>
  <c r="G28" i="96"/>
  <c r="F28" i="96"/>
  <c r="E28" i="96"/>
  <c r="D28" i="96"/>
  <c r="G27" i="96"/>
  <c r="F27" i="96"/>
  <c r="E27" i="96"/>
  <c r="D27" i="96"/>
  <c r="G26" i="96"/>
  <c r="F26" i="96"/>
  <c r="E26" i="96"/>
  <c r="D26" i="96"/>
  <c r="G25" i="96"/>
  <c r="F25" i="96"/>
  <c r="E25" i="96"/>
  <c r="D25" i="96"/>
  <c r="G24" i="96"/>
  <c r="F24" i="96"/>
  <c r="E24" i="96"/>
  <c r="D24" i="96"/>
  <c r="G21" i="96"/>
  <c r="F21" i="96"/>
  <c r="E21" i="96"/>
  <c r="D21" i="96"/>
  <c r="G20" i="96"/>
  <c r="F20" i="96"/>
  <c r="E20" i="96"/>
  <c r="D20" i="96"/>
  <c r="G19" i="96"/>
  <c r="F19" i="96"/>
  <c r="E19" i="96"/>
  <c r="D19" i="96"/>
  <c r="G16" i="96"/>
  <c r="F16" i="96"/>
  <c r="E16" i="96"/>
  <c r="D16" i="96"/>
  <c r="G15" i="96"/>
  <c r="F15" i="96"/>
  <c r="E15" i="96"/>
  <c r="D15" i="96"/>
  <c r="G14" i="96"/>
  <c r="F14" i="96"/>
  <c r="E14" i="96"/>
  <c r="D14" i="96"/>
  <c r="G9" i="96"/>
  <c r="F9" i="96"/>
  <c r="E9" i="96"/>
  <c r="D9" i="96"/>
  <c r="C42" i="95"/>
  <c r="C41" i="95"/>
  <c r="C39" i="95"/>
  <c r="C36" i="95"/>
  <c r="C35" i="95"/>
  <c r="C32" i="95"/>
  <c r="C31" i="95"/>
  <c r="C28" i="95"/>
  <c r="C27" i="95"/>
  <c r="C26" i="95"/>
  <c r="C25" i="95"/>
  <c r="C24" i="95"/>
  <c r="C21" i="95"/>
  <c r="C20" i="95"/>
  <c r="C19" i="95"/>
  <c r="C16" i="95"/>
  <c r="C15" i="95"/>
  <c r="C14" i="95"/>
  <c r="C11" i="95"/>
  <c r="C10" i="95"/>
  <c r="C9" i="95"/>
  <c r="B42" i="95"/>
  <c r="B41" i="95"/>
  <c r="B39" i="95"/>
  <c r="B36" i="95"/>
  <c r="B35" i="95"/>
  <c r="B32" i="95"/>
  <c r="B31" i="95"/>
  <c r="B28" i="95"/>
  <c r="B27" i="95"/>
  <c r="B26" i="95"/>
  <c r="B25" i="95"/>
  <c r="B24" i="95"/>
  <c r="B21" i="95"/>
  <c r="B20" i="95"/>
  <c r="B19" i="95"/>
  <c r="B16" i="95"/>
  <c r="B15" i="95"/>
  <c r="B14" i="95"/>
  <c r="B11" i="95"/>
  <c r="B10" i="95"/>
  <c r="B9" i="95"/>
  <c r="G42" i="95"/>
  <c r="F42" i="95"/>
  <c r="E42" i="95"/>
  <c r="D42" i="95"/>
  <c r="G41" i="95"/>
  <c r="F41" i="95"/>
  <c r="E41" i="95"/>
  <c r="D41" i="95"/>
  <c r="G36" i="95"/>
  <c r="F36" i="95"/>
  <c r="E36" i="95"/>
  <c r="D36" i="95"/>
  <c r="G35" i="95"/>
  <c r="F35" i="95"/>
  <c r="E35" i="95"/>
  <c r="D35" i="95"/>
  <c r="G32" i="95"/>
  <c r="F32" i="95"/>
  <c r="E32" i="95"/>
  <c r="D32" i="95"/>
  <c r="G31" i="95"/>
  <c r="F31" i="95"/>
  <c r="E31" i="95"/>
  <c r="D31" i="95"/>
  <c r="G28" i="95"/>
  <c r="F28" i="95"/>
  <c r="E28" i="95"/>
  <c r="D28" i="95"/>
  <c r="G27" i="95"/>
  <c r="F27" i="95"/>
  <c r="E27" i="95"/>
  <c r="D27" i="95"/>
  <c r="G26" i="95"/>
  <c r="F26" i="95"/>
  <c r="E26" i="95"/>
  <c r="D26" i="95"/>
  <c r="G25" i="95"/>
  <c r="F25" i="95"/>
  <c r="E25" i="95"/>
  <c r="D25" i="95"/>
  <c r="G24" i="95"/>
  <c r="F24" i="95"/>
  <c r="E24" i="95"/>
  <c r="D24" i="95"/>
  <c r="G21" i="95"/>
  <c r="F21" i="95"/>
  <c r="E21" i="95"/>
  <c r="D21" i="95"/>
  <c r="G20" i="95"/>
  <c r="F20" i="95"/>
  <c r="E20" i="95"/>
  <c r="D20" i="95"/>
  <c r="G19" i="95"/>
  <c r="F19" i="95"/>
  <c r="E19" i="95"/>
  <c r="D19" i="95"/>
  <c r="G16" i="95"/>
  <c r="F16" i="95"/>
  <c r="E16" i="95"/>
  <c r="D16" i="95"/>
  <c r="G15" i="95"/>
  <c r="F15" i="95"/>
  <c r="E15" i="95"/>
  <c r="D15" i="95"/>
  <c r="G14" i="95"/>
  <c r="F14" i="95"/>
  <c r="E14" i="95"/>
  <c r="D14" i="95"/>
  <c r="G9" i="95"/>
  <c r="F9" i="95"/>
  <c r="E9" i="95"/>
  <c r="D9" i="95"/>
  <c r="C42" i="94"/>
  <c r="C41" i="94"/>
  <c r="C39" i="94"/>
  <c r="C36" i="94"/>
  <c r="C35" i="94"/>
  <c r="C32" i="94"/>
  <c r="C31" i="94"/>
  <c r="C28" i="94"/>
  <c r="C27" i="94"/>
  <c r="C26" i="94"/>
  <c r="C25" i="94"/>
  <c r="C24" i="94"/>
  <c r="C21" i="94"/>
  <c r="C20" i="94"/>
  <c r="C19" i="94"/>
  <c r="C16" i="94"/>
  <c r="C15" i="94"/>
  <c r="C14" i="94"/>
  <c r="C11" i="94"/>
  <c r="C10" i="94"/>
  <c r="C9" i="94"/>
  <c r="B42" i="94"/>
  <c r="B41" i="94"/>
  <c r="B39" i="94"/>
  <c r="B36" i="94"/>
  <c r="B35" i="94"/>
  <c r="B32" i="94"/>
  <c r="B31" i="94"/>
  <c r="B28" i="94"/>
  <c r="B27" i="94"/>
  <c r="B26" i="94"/>
  <c r="B25" i="94"/>
  <c r="B24" i="94"/>
  <c r="B21" i="94"/>
  <c r="B20" i="94"/>
  <c r="B19" i="94"/>
  <c r="B16" i="94"/>
  <c r="B15" i="94"/>
  <c r="B14" i="94"/>
  <c r="B11" i="94"/>
  <c r="B10" i="94"/>
  <c r="B9" i="94"/>
  <c r="G42" i="94"/>
  <c r="F42" i="94"/>
  <c r="E42" i="94"/>
  <c r="D42" i="94"/>
  <c r="G41" i="94"/>
  <c r="F41" i="94"/>
  <c r="E41" i="94"/>
  <c r="D41" i="94"/>
  <c r="G36" i="94"/>
  <c r="F36" i="94"/>
  <c r="E36" i="94"/>
  <c r="D36" i="94"/>
  <c r="G35" i="94"/>
  <c r="F35" i="94"/>
  <c r="E35" i="94"/>
  <c r="D35" i="94"/>
  <c r="G32" i="94"/>
  <c r="F32" i="94"/>
  <c r="E32" i="94"/>
  <c r="D32" i="94"/>
  <c r="G31" i="94"/>
  <c r="F31" i="94"/>
  <c r="E31" i="94"/>
  <c r="D31" i="94"/>
  <c r="G28" i="94"/>
  <c r="F28" i="94"/>
  <c r="E28" i="94"/>
  <c r="D28" i="94"/>
  <c r="G27" i="94"/>
  <c r="F27" i="94"/>
  <c r="E27" i="94"/>
  <c r="D27" i="94"/>
  <c r="G26" i="94"/>
  <c r="F26" i="94"/>
  <c r="E26" i="94"/>
  <c r="D26" i="94"/>
  <c r="G25" i="94"/>
  <c r="F25" i="94"/>
  <c r="E25" i="94"/>
  <c r="D25" i="94"/>
  <c r="G24" i="94"/>
  <c r="F24" i="94"/>
  <c r="E24" i="94"/>
  <c r="D24" i="94"/>
  <c r="G21" i="94"/>
  <c r="F21" i="94"/>
  <c r="E21" i="94"/>
  <c r="D21" i="94"/>
  <c r="G20" i="94"/>
  <c r="F20" i="94"/>
  <c r="E20" i="94"/>
  <c r="D20" i="94"/>
  <c r="G19" i="94"/>
  <c r="F19" i="94"/>
  <c r="E19" i="94"/>
  <c r="D19" i="94"/>
  <c r="G16" i="94"/>
  <c r="F16" i="94"/>
  <c r="E16" i="94"/>
  <c r="D16" i="94"/>
  <c r="G15" i="94"/>
  <c r="F15" i="94"/>
  <c r="E15" i="94"/>
  <c r="D15" i="94"/>
  <c r="G14" i="94"/>
  <c r="F14" i="94"/>
  <c r="E14" i="94"/>
  <c r="D14" i="94"/>
  <c r="G9" i="94"/>
  <c r="F9" i="94"/>
  <c r="E9" i="94"/>
  <c r="D9" i="94"/>
  <c r="C42" i="93"/>
  <c r="C41" i="93"/>
  <c r="C39" i="93"/>
  <c r="C36" i="93"/>
  <c r="C35" i="93"/>
  <c r="C32" i="93"/>
  <c r="C31" i="93"/>
  <c r="C28" i="93"/>
  <c r="C27" i="93"/>
  <c r="C26" i="93"/>
  <c r="C25" i="93"/>
  <c r="C24" i="93"/>
  <c r="C21" i="93"/>
  <c r="C20" i="93"/>
  <c r="C19" i="93"/>
  <c r="C16" i="93"/>
  <c r="C15" i="93"/>
  <c r="C14" i="93"/>
  <c r="C11" i="93"/>
  <c r="C10" i="93"/>
  <c r="C9" i="93"/>
  <c r="B42" i="93"/>
  <c r="B41" i="93"/>
  <c r="B39" i="93"/>
  <c r="B36" i="93"/>
  <c r="B35" i="93"/>
  <c r="B32" i="93"/>
  <c r="B31" i="93"/>
  <c r="B28" i="93"/>
  <c r="B27" i="93"/>
  <c r="B26" i="93"/>
  <c r="B25" i="93"/>
  <c r="B24" i="93"/>
  <c r="B21" i="93"/>
  <c r="B20" i="93"/>
  <c r="B19" i="93"/>
  <c r="B16" i="93"/>
  <c r="B15" i="93"/>
  <c r="B14" i="93"/>
  <c r="B11" i="93"/>
  <c r="B10" i="93"/>
  <c r="B9" i="93"/>
  <c r="G42" i="93"/>
  <c r="F42" i="93"/>
  <c r="E42" i="93"/>
  <c r="D42" i="93"/>
  <c r="G41" i="93"/>
  <c r="F41" i="93"/>
  <c r="E41" i="93"/>
  <c r="D41" i="93"/>
  <c r="G36" i="93"/>
  <c r="F36" i="93"/>
  <c r="E36" i="93"/>
  <c r="D36" i="93"/>
  <c r="G35" i="93"/>
  <c r="F35" i="93"/>
  <c r="E35" i="93"/>
  <c r="D35" i="93"/>
  <c r="G32" i="93"/>
  <c r="F32" i="93"/>
  <c r="E32" i="93"/>
  <c r="D32" i="93"/>
  <c r="G31" i="93"/>
  <c r="F31" i="93"/>
  <c r="E31" i="93"/>
  <c r="D31" i="93"/>
  <c r="G28" i="93"/>
  <c r="F28" i="93"/>
  <c r="E28" i="93"/>
  <c r="D28" i="93"/>
  <c r="G27" i="93"/>
  <c r="F27" i="93"/>
  <c r="E27" i="93"/>
  <c r="D27" i="93"/>
  <c r="G26" i="93"/>
  <c r="F26" i="93"/>
  <c r="E26" i="93"/>
  <c r="D26" i="93"/>
  <c r="G25" i="93"/>
  <c r="F25" i="93"/>
  <c r="E25" i="93"/>
  <c r="D25" i="93"/>
  <c r="G24" i="93"/>
  <c r="F24" i="93"/>
  <c r="E24" i="93"/>
  <c r="D24" i="93"/>
  <c r="G21" i="93"/>
  <c r="F21" i="93"/>
  <c r="E21" i="93"/>
  <c r="D21" i="93"/>
  <c r="G20" i="93"/>
  <c r="F20" i="93"/>
  <c r="E20" i="93"/>
  <c r="D20" i="93"/>
  <c r="G19" i="93"/>
  <c r="F19" i="93"/>
  <c r="E19" i="93"/>
  <c r="D19" i="93"/>
  <c r="G16" i="93"/>
  <c r="F16" i="93"/>
  <c r="E16" i="93"/>
  <c r="D16" i="93"/>
  <c r="G15" i="93"/>
  <c r="F15" i="93"/>
  <c r="E15" i="93"/>
  <c r="D15" i="93"/>
  <c r="G14" i="93"/>
  <c r="F14" i="93"/>
  <c r="E14" i="93"/>
  <c r="D14" i="93"/>
  <c r="G9" i="93"/>
  <c r="F9" i="93"/>
  <c r="E9" i="93"/>
  <c r="D9" i="93"/>
  <c r="J21" i="97" l="1"/>
  <c r="J14" i="97"/>
  <c r="K10" i="51"/>
  <c r="L9" i="51"/>
  <c r="J16" i="93"/>
  <c r="K9" i="46"/>
  <c r="K9" i="51"/>
  <c r="J24" i="93"/>
  <c r="J36" i="93"/>
  <c r="K10" i="46"/>
  <c r="L10" i="51"/>
  <c r="J26" i="94"/>
  <c r="J32" i="94"/>
  <c r="J10" i="95"/>
  <c r="J26" i="96"/>
  <c r="J11" i="97"/>
  <c r="L9" i="46"/>
  <c r="J14" i="94"/>
  <c r="K39" i="46"/>
  <c r="K39" i="51"/>
  <c r="L11" i="51"/>
  <c r="L11" i="46"/>
  <c r="K11" i="51"/>
  <c r="L10" i="46"/>
  <c r="K11" i="46"/>
  <c r="K14" i="94"/>
  <c r="K16" i="94"/>
  <c r="L31" i="95"/>
  <c r="J31" i="95"/>
  <c r="K16" i="96"/>
  <c r="K36" i="96"/>
  <c r="L24" i="97"/>
  <c r="L27" i="97"/>
  <c r="L15" i="93"/>
  <c r="L28" i="93"/>
  <c r="K9" i="94"/>
  <c r="K21" i="94"/>
  <c r="L16" i="95"/>
  <c r="L26" i="95"/>
  <c r="K9" i="96"/>
  <c r="K26" i="96"/>
  <c r="K31" i="96"/>
  <c r="L19" i="97"/>
  <c r="L28" i="97"/>
  <c r="J14" i="93"/>
  <c r="J32" i="93"/>
  <c r="J16" i="94"/>
  <c r="J14" i="95"/>
  <c r="J20" i="95"/>
  <c r="J32" i="95"/>
  <c r="J16" i="96"/>
  <c r="J36" i="96"/>
  <c r="L20" i="93"/>
  <c r="L35" i="93"/>
  <c r="K19" i="94"/>
  <c r="J15" i="94"/>
  <c r="L9" i="95"/>
  <c r="J11" i="95"/>
  <c r="K21" i="96"/>
  <c r="L15" i="97"/>
  <c r="L35" i="97"/>
  <c r="J26" i="93"/>
  <c r="J24" i="94"/>
  <c r="K14" i="93"/>
  <c r="K19" i="93"/>
  <c r="K24" i="93"/>
  <c r="K27" i="93"/>
  <c r="K32" i="93"/>
  <c r="L15" i="94"/>
  <c r="L19" i="94"/>
  <c r="L24" i="94"/>
  <c r="K15" i="95"/>
  <c r="K20" i="95"/>
  <c r="K25" i="95"/>
  <c r="J21" i="95"/>
  <c r="L19" i="96"/>
  <c r="L24" i="96"/>
  <c r="L27" i="96"/>
  <c r="K9" i="97"/>
  <c r="K14" i="97"/>
  <c r="K16" i="97"/>
  <c r="K19" i="97"/>
  <c r="K21" i="97"/>
  <c r="K24" i="97"/>
  <c r="K26" i="97"/>
  <c r="K27" i="97"/>
  <c r="K31" i="97"/>
  <c r="K32" i="97"/>
  <c r="K36" i="97"/>
  <c r="J10" i="97"/>
  <c r="J24" i="97"/>
  <c r="L14" i="94"/>
  <c r="L14" i="96"/>
  <c r="L14" i="97"/>
  <c r="L20" i="97"/>
  <c r="L32" i="96"/>
  <c r="L32" i="97"/>
  <c r="L21" i="95"/>
  <c r="L25" i="93"/>
  <c r="L25" i="97"/>
  <c r="J9" i="97"/>
  <c r="J19" i="97"/>
  <c r="J27" i="97"/>
  <c r="J39" i="97"/>
  <c r="L9" i="97"/>
  <c r="K15" i="97"/>
  <c r="L16" i="97"/>
  <c r="K20" i="97"/>
  <c r="L21" i="97"/>
  <c r="K25" i="97"/>
  <c r="L26" i="97"/>
  <c r="L31" i="97"/>
  <c r="K35" i="97"/>
  <c r="L36" i="97"/>
  <c r="J15" i="97"/>
  <c r="J35" i="97"/>
  <c r="J16" i="97"/>
  <c r="J36" i="97"/>
  <c r="J14" i="96"/>
  <c r="J24" i="96"/>
  <c r="J15" i="96"/>
  <c r="J25" i="96"/>
  <c r="J35" i="96"/>
  <c r="L9" i="96"/>
  <c r="K15" i="96"/>
  <c r="L16" i="96"/>
  <c r="K20" i="96"/>
  <c r="L21" i="96"/>
  <c r="K25" i="96"/>
  <c r="L26" i="96"/>
  <c r="L31" i="96"/>
  <c r="K35" i="96"/>
  <c r="L36" i="96"/>
  <c r="J9" i="96"/>
  <c r="J19" i="96"/>
  <c r="J27" i="96"/>
  <c r="J39" i="96"/>
  <c r="J10" i="96"/>
  <c r="K14" i="96"/>
  <c r="L15" i="96"/>
  <c r="K19" i="96"/>
  <c r="L20" i="96"/>
  <c r="K24" i="96"/>
  <c r="L25" i="96"/>
  <c r="K27" i="96"/>
  <c r="L28" i="96"/>
  <c r="K32" i="96"/>
  <c r="L35" i="96"/>
  <c r="J11" i="96"/>
  <c r="J21" i="96"/>
  <c r="K26" i="94"/>
  <c r="L27" i="94"/>
  <c r="K31" i="94"/>
  <c r="L32" i="94"/>
  <c r="K36" i="94"/>
  <c r="J35" i="94"/>
  <c r="L9" i="94"/>
  <c r="K15" i="94"/>
  <c r="L16" i="94"/>
  <c r="K20" i="94"/>
  <c r="L21" i="94"/>
  <c r="K25" i="94"/>
  <c r="L26" i="94"/>
  <c r="L31" i="94"/>
  <c r="K35" i="94"/>
  <c r="L36" i="94"/>
  <c r="J9" i="94"/>
  <c r="J19" i="94"/>
  <c r="J27" i="94"/>
  <c r="J39" i="94"/>
  <c r="J10" i="94"/>
  <c r="J20" i="94"/>
  <c r="J28" i="94"/>
  <c r="L20" i="94"/>
  <c r="K24" i="94"/>
  <c r="L25" i="94"/>
  <c r="K27" i="94"/>
  <c r="L28" i="94"/>
  <c r="K32" i="94"/>
  <c r="L35" i="94"/>
  <c r="J11" i="94"/>
  <c r="J21" i="94"/>
  <c r="K9" i="93"/>
  <c r="L14" i="93"/>
  <c r="K16" i="93"/>
  <c r="L19" i="93"/>
  <c r="K21" i="93"/>
  <c r="L24" i="93"/>
  <c r="K26" i="93"/>
  <c r="L27" i="93"/>
  <c r="K31" i="93"/>
  <c r="L32" i="93"/>
  <c r="K36" i="93"/>
  <c r="J15" i="93"/>
  <c r="J25" i="93"/>
  <c r="J35" i="93"/>
  <c r="L9" i="93"/>
  <c r="L16" i="93"/>
  <c r="L21" i="93"/>
  <c r="L31" i="93"/>
  <c r="K35" i="93"/>
  <c r="L36" i="93"/>
  <c r="J9" i="93"/>
  <c r="J19" i="93"/>
  <c r="J27" i="93"/>
  <c r="K15" i="93"/>
  <c r="K20" i="93"/>
  <c r="K25" i="93"/>
  <c r="L26" i="93"/>
  <c r="J10" i="93"/>
  <c r="J20" i="93"/>
  <c r="J28" i="93"/>
  <c r="J11" i="93"/>
  <c r="J21" i="93"/>
  <c r="L15" i="95"/>
  <c r="K24" i="95"/>
  <c r="L28" i="95"/>
  <c r="K9" i="95"/>
  <c r="L14" i="95"/>
  <c r="K16" i="95"/>
  <c r="L19" i="95"/>
  <c r="K21" i="95"/>
  <c r="L24" i="95"/>
  <c r="K26" i="95"/>
  <c r="L27" i="95"/>
  <c r="K31" i="95"/>
  <c r="L32" i="95"/>
  <c r="K36" i="95"/>
  <c r="J15" i="95"/>
  <c r="J35" i="95"/>
  <c r="K19" i="95"/>
  <c r="L25" i="95"/>
  <c r="L35" i="95"/>
  <c r="J16" i="95"/>
  <c r="K14" i="95"/>
  <c r="L20" i="95"/>
  <c r="K27" i="95"/>
  <c r="K32" i="95"/>
  <c r="K35" i="95"/>
  <c r="L36" i="95"/>
  <c r="J9" i="95"/>
  <c r="J19" i="95"/>
  <c r="J27" i="95"/>
  <c r="J39" i="95"/>
  <c r="F10" i="97"/>
  <c r="F10" i="96"/>
  <c r="F10" i="95"/>
  <c r="F10" i="94"/>
  <c r="F10" i="93"/>
  <c r="EU31" i="43" l="1"/>
  <c r="C35" i="90"/>
  <c r="F10" i="1" l="1"/>
  <c r="G11" i="95" l="1"/>
  <c r="G11" i="96"/>
  <c r="G11" i="97"/>
  <c r="D10" i="95"/>
  <c r="D10" i="97"/>
  <c r="D10" i="96"/>
  <c r="E10" i="97"/>
  <c r="E10" i="96"/>
  <c r="E10" i="95"/>
  <c r="E11" i="97"/>
  <c r="E11" i="95"/>
  <c r="E11" i="96"/>
  <c r="G10" i="97"/>
  <c r="L10" i="97" s="1"/>
  <c r="G10" i="96"/>
  <c r="L10" i="96" s="1"/>
  <c r="G10" i="95"/>
  <c r="L10" i="95" s="1"/>
  <c r="F11" i="95"/>
  <c r="F11" i="97"/>
  <c r="F11" i="96"/>
  <c r="D11" i="96"/>
  <c r="D11" i="97"/>
  <c r="D11" i="95"/>
  <c r="F11" i="94"/>
  <c r="F11" i="93"/>
  <c r="G10" i="87"/>
  <c r="G10" i="94"/>
  <c r="L10" i="94" s="1"/>
  <c r="G10" i="93"/>
  <c r="L10" i="93" s="1"/>
  <c r="G11" i="94"/>
  <c r="G11" i="93"/>
  <c r="D10" i="77"/>
  <c r="D10" i="93"/>
  <c r="D10" i="94"/>
  <c r="E10" i="77"/>
  <c r="E10" i="94"/>
  <c r="E10" i="93"/>
  <c r="D11" i="93"/>
  <c r="D11" i="94"/>
  <c r="E11" i="93"/>
  <c r="E11" i="94"/>
  <c r="F10" i="64"/>
  <c r="F10" i="70"/>
  <c r="F10" i="86"/>
  <c r="F10" i="57"/>
  <c r="F10" i="49"/>
  <c r="F10" i="61"/>
  <c r="F10" i="82"/>
  <c r="F10" i="72"/>
  <c r="F10" i="88"/>
  <c r="F10" i="53"/>
  <c r="F10" i="79"/>
  <c r="F10" i="83"/>
  <c r="F10" i="74"/>
  <c r="F10" i="90"/>
  <c r="F10" i="55"/>
  <c r="F10" i="80"/>
  <c r="F10" i="67"/>
  <c r="F10" i="75"/>
  <c r="D10" i="53"/>
  <c r="D10" i="55"/>
  <c r="D10" i="57"/>
  <c r="D10" i="61"/>
  <c r="D10" i="79"/>
  <c r="D10" i="80"/>
  <c r="D10" i="64"/>
  <c r="D10" i="82"/>
  <c r="D10" i="83"/>
  <c r="D10" i="67"/>
  <c r="D10" i="70"/>
  <c r="D10" i="72"/>
  <c r="D10" i="74"/>
  <c r="D10" i="75"/>
  <c r="D10" i="86"/>
  <c r="D10" i="88"/>
  <c r="D10" i="90"/>
  <c r="D10" i="1"/>
  <c r="D10" i="49"/>
  <c r="D10" i="78"/>
  <c r="D10" i="54"/>
  <c r="D10" i="59"/>
  <c r="D10" i="62"/>
  <c r="D10" i="81"/>
  <c r="D10" i="65"/>
  <c r="D10" i="66"/>
  <c r="D10" i="84"/>
  <c r="D10" i="69"/>
  <c r="D10" i="71"/>
  <c r="D10" i="73"/>
  <c r="D10" i="85"/>
  <c r="D10" i="76"/>
  <c r="D10" i="87"/>
  <c r="D10" i="89"/>
  <c r="D10" i="91"/>
  <c r="D10" i="52"/>
  <c r="D10" i="56"/>
  <c r="D10" i="63"/>
  <c r="F10" i="78"/>
  <c r="F10" i="52"/>
  <c r="F10" i="54"/>
  <c r="F10" i="56"/>
  <c r="F10" i="59"/>
  <c r="F10" i="63"/>
  <c r="F10" i="62"/>
  <c r="F10" i="81"/>
  <c r="F10" i="65"/>
  <c r="F10" i="66"/>
  <c r="F10" i="84"/>
  <c r="F10" i="69"/>
  <c r="F10" i="71"/>
  <c r="F10" i="73"/>
  <c r="F10" i="85"/>
  <c r="F10" i="76"/>
  <c r="F10" i="87"/>
  <c r="F10" i="89"/>
  <c r="F10" i="91"/>
  <c r="F10" i="77"/>
  <c r="E10" i="52"/>
  <c r="E10" i="56"/>
  <c r="E10" i="63"/>
  <c r="E10" i="81"/>
  <c r="E10" i="66"/>
  <c r="E10" i="69"/>
  <c r="K10" i="69" s="1"/>
  <c r="E10" i="73"/>
  <c r="E10" i="76"/>
  <c r="E10" i="89"/>
  <c r="E10" i="55"/>
  <c r="E10" i="61"/>
  <c r="E10" i="80"/>
  <c r="E10" i="82"/>
  <c r="E10" i="67"/>
  <c r="E10" i="72"/>
  <c r="E10" i="75"/>
  <c r="E10" i="88"/>
  <c r="E10" i="1"/>
  <c r="E10" i="54"/>
  <c r="E10" i="59"/>
  <c r="E10" i="62"/>
  <c r="K10" i="62" s="1"/>
  <c r="E10" i="65"/>
  <c r="E10" i="84"/>
  <c r="E10" i="71"/>
  <c r="E10" i="85"/>
  <c r="E10" i="87"/>
  <c r="E10" i="91"/>
  <c r="E10" i="53"/>
  <c r="E10" i="57"/>
  <c r="E10" i="79"/>
  <c r="E10" i="64"/>
  <c r="E10" i="83"/>
  <c r="E10" i="70"/>
  <c r="K10" i="70" s="1"/>
  <c r="E10" i="74"/>
  <c r="E10" i="86"/>
  <c r="E10" i="90"/>
  <c r="E10" i="49"/>
  <c r="G10" i="54"/>
  <c r="G10" i="56"/>
  <c r="G10" i="61"/>
  <c r="G10" i="62"/>
  <c r="G10" i="64"/>
  <c r="G10" i="66"/>
  <c r="G10" i="84"/>
  <c r="G10" i="69"/>
  <c r="G10" i="71"/>
  <c r="L10" i="71" s="1"/>
  <c r="G10" i="73"/>
  <c r="G10" i="74"/>
  <c r="G10" i="75"/>
  <c r="G10" i="52"/>
  <c r="G10" i="55"/>
  <c r="L10" i="55" s="1"/>
  <c r="G10" i="59"/>
  <c r="G10" i="63"/>
  <c r="G10" i="80"/>
  <c r="G10" i="65"/>
  <c r="G10" i="83"/>
  <c r="L10" i="83" s="1"/>
  <c r="G10" i="53"/>
  <c r="G10" i="57"/>
  <c r="G10" i="79"/>
  <c r="G10" i="81"/>
  <c r="L10" i="81" s="1"/>
  <c r="G10" i="82"/>
  <c r="G10" i="67"/>
  <c r="G10" i="70"/>
  <c r="G10" i="72"/>
  <c r="G10" i="85"/>
  <c r="G10" i="76"/>
  <c r="G10" i="86"/>
  <c r="G10" i="88"/>
  <c r="G10" i="89"/>
  <c r="G10" i="90"/>
  <c r="L10" i="90" s="1"/>
  <c r="G10" i="91"/>
  <c r="L10" i="91" s="1"/>
  <c r="G10" i="1"/>
  <c r="G10" i="49"/>
  <c r="L10" i="49" s="1"/>
  <c r="G10" i="77"/>
  <c r="B42" i="81"/>
  <c r="B41" i="81"/>
  <c r="B42" i="80"/>
  <c r="B41" i="80"/>
  <c r="B42" i="62"/>
  <c r="B41" i="62"/>
  <c r="B42" i="79"/>
  <c r="B41" i="79"/>
  <c r="B42" i="63"/>
  <c r="B41" i="63"/>
  <c r="B42" i="61"/>
  <c r="B41" i="61"/>
  <c r="B42" i="59"/>
  <c r="B41" i="59"/>
  <c r="B42" i="57"/>
  <c r="B41" i="57"/>
  <c r="B42" i="56"/>
  <c r="B41" i="56"/>
  <c r="B42" i="55"/>
  <c r="B41" i="55"/>
  <c r="B42" i="54"/>
  <c r="B41" i="54"/>
  <c r="B42" i="53"/>
  <c r="B41" i="53"/>
  <c r="B42" i="52"/>
  <c r="B41" i="52"/>
  <c r="B42" i="78"/>
  <c r="B41" i="78"/>
  <c r="B42" i="77"/>
  <c r="B41" i="77"/>
  <c r="B42" i="49"/>
  <c r="B41" i="49"/>
  <c r="B42" i="1"/>
  <c r="B41" i="1"/>
  <c r="B31" i="91"/>
  <c r="C31" i="91"/>
  <c r="C42" i="91"/>
  <c r="B42" i="91"/>
  <c r="C36" i="91"/>
  <c r="B36" i="91"/>
  <c r="C35" i="91"/>
  <c r="B35" i="91"/>
  <c r="C32" i="91"/>
  <c r="B32" i="91"/>
  <c r="C27" i="91"/>
  <c r="B27" i="91"/>
  <c r="C26" i="91"/>
  <c r="B26" i="91"/>
  <c r="C25" i="91"/>
  <c r="B25" i="91"/>
  <c r="C24" i="91"/>
  <c r="B24" i="91"/>
  <c r="C21" i="91"/>
  <c r="B21" i="91"/>
  <c r="C20" i="91"/>
  <c r="B20" i="91"/>
  <c r="C19" i="91"/>
  <c r="B19" i="91"/>
  <c r="C16" i="91"/>
  <c r="B16" i="91"/>
  <c r="C15" i="91"/>
  <c r="B15" i="91"/>
  <c r="C14" i="91"/>
  <c r="B14" i="91"/>
  <c r="C11" i="91"/>
  <c r="B11" i="91"/>
  <c r="C10" i="91"/>
  <c r="B10" i="91"/>
  <c r="C9" i="91"/>
  <c r="B9" i="91"/>
  <c r="B36" i="90"/>
  <c r="C36" i="90"/>
  <c r="C42" i="90"/>
  <c r="B42" i="90"/>
  <c r="C41" i="90"/>
  <c r="B41" i="90"/>
  <c r="B35" i="90"/>
  <c r="J35" i="90" s="1"/>
  <c r="C32" i="90"/>
  <c r="B32" i="90"/>
  <c r="C31" i="90"/>
  <c r="B31" i="90"/>
  <c r="C28" i="90"/>
  <c r="B28" i="90"/>
  <c r="C27" i="90"/>
  <c r="B27" i="90"/>
  <c r="C26" i="90"/>
  <c r="B26" i="90"/>
  <c r="C25" i="90"/>
  <c r="B25" i="90"/>
  <c r="C24" i="90"/>
  <c r="B24" i="90"/>
  <c r="C21" i="90"/>
  <c r="B21" i="90"/>
  <c r="C20" i="90"/>
  <c r="B20" i="90"/>
  <c r="C19" i="90"/>
  <c r="B19" i="90"/>
  <c r="C16" i="90"/>
  <c r="B16" i="90"/>
  <c r="C15" i="90"/>
  <c r="B15" i="90"/>
  <c r="C14" i="90"/>
  <c r="B14" i="90"/>
  <c r="C11" i="90"/>
  <c r="B11" i="90"/>
  <c r="C10" i="90"/>
  <c r="B10" i="90"/>
  <c r="C9" i="90"/>
  <c r="J9" i="90" s="1"/>
  <c r="B9" i="90"/>
  <c r="C42" i="89"/>
  <c r="B42" i="89"/>
  <c r="C41" i="89"/>
  <c r="B41" i="89"/>
  <c r="C36" i="89"/>
  <c r="B36" i="89"/>
  <c r="C35" i="89"/>
  <c r="J35" i="89" s="1"/>
  <c r="B35" i="89"/>
  <c r="C32" i="89"/>
  <c r="B32" i="89"/>
  <c r="C31" i="89"/>
  <c r="B31" i="89"/>
  <c r="C28" i="89"/>
  <c r="B28" i="89"/>
  <c r="C27" i="89"/>
  <c r="J27" i="89" s="1"/>
  <c r="B27" i="89"/>
  <c r="C26" i="89"/>
  <c r="B26" i="89"/>
  <c r="C25" i="89"/>
  <c r="B25" i="89"/>
  <c r="C24" i="89"/>
  <c r="B24" i="89"/>
  <c r="C21" i="89"/>
  <c r="B21" i="89"/>
  <c r="C20" i="89"/>
  <c r="B20" i="89"/>
  <c r="C19" i="89"/>
  <c r="B19" i="89"/>
  <c r="C16" i="89"/>
  <c r="B16" i="89"/>
  <c r="C15" i="89"/>
  <c r="J15" i="89" s="1"/>
  <c r="B15" i="89"/>
  <c r="C14" i="89"/>
  <c r="B14" i="89"/>
  <c r="C11" i="89"/>
  <c r="C10" i="89"/>
  <c r="B11" i="89"/>
  <c r="B10" i="89"/>
  <c r="C9" i="89"/>
  <c r="J9" i="89" s="1"/>
  <c r="B9" i="89"/>
  <c r="C42" i="88"/>
  <c r="B42" i="88"/>
  <c r="C41" i="88"/>
  <c r="B41" i="88"/>
  <c r="C36" i="88"/>
  <c r="B36" i="88"/>
  <c r="C35" i="88"/>
  <c r="B35" i="88"/>
  <c r="C32" i="88"/>
  <c r="B32" i="88"/>
  <c r="C31" i="88"/>
  <c r="B31" i="88"/>
  <c r="C28" i="88"/>
  <c r="B28" i="88"/>
  <c r="C27" i="88"/>
  <c r="B27" i="88"/>
  <c r="C26" i="88"/>
  <c r="B26" i="88"/>
  <c r="C25" i="88"/>
  <c r="B25" i="88"/>
  <c r="C24" i="88"/>
  <c r="B24" i="88"/>
  <c r="C21" i="88"/>
  <c r="J21" i="88" s="1"/>
  <c r="B21" i="88"/>
  <c r="C20" i="88"/>
  <c r="B20" i="88"/>
  <c r="C19" i="88"/>
  <c r="B19" i="88"/>
  <c r="C16" i="88"/>
  <c r="B16" i="88"/>
  <c r="C15" i="88"/>
  <c r="J15" i="88" s="1"/>
  <c r="B15" i="88"/>
  <c r="C14" i="88"/>
  <c r="B14" i="88"/>
  <c r="C11" i="88"/>
  <c r="B11" i="88"/>
  <c r="C10" i="88"/>
  <c r="B10" i="88"/>
  <c r="C9" i="88"/>
  <c r="B9" i="88"/>
  <c r="C42" i="87"/>
  <c r="B42" i="87"/>
  <c r="C41" i="87"/>
  <c r="B41" i="87"/>
  <c r="C36" i="87"/>
  <c r="B36" i="87"/>
  <c r="C35" i="87"/>
  <c r="B35" i="87"/>
  <c r="C32" i="87"/>
  <c r="B32" i="87"/>
  <c r="C31" i="87"/>
  <c r="B31" i="87"/>
  <c r="C28" i="87"/>
  <c r="B28" i="87"/>
  <c r="C27" i="87"/>
  <c r="B27" i="87"/>
  <c r="C26" i="87"/>
  <c r="B26" i="87"/>
  <c r="C25" i="87"/>
  <c r="B25" i="87"/>
  <c r="C24" i="87"/>
  <c r="B24" i="87"/>
  <c r="C21" i="87"/>
  <c r="J21" i="87" s="1"/>
  <c r="B21" i="87"/>
  <c r="C20" i="87"/>
  <c r="B20" i="87"/>
  <c r="C19" i="87"/>
  <c r="B19" i="87"/>
  <c r="C16" i="87"/>
  <c r="B16" i="87"/>
  <c r="C15" i="87"/>
  <c r="J15" i="87" s="1"/>
  <c r="B15" i="87"/>
  <c r="C14" i="87"/>
  <c r="B14" i="87"/>
  <c r="C11" i="87"/>
  <c r="B11" i="87"/>
  <c r="C10" i="87"/>
  <c r="B10" i="87"/>
  <c r="C9" i="87"/>
  <c r="J9" i="87" s="1"/>
  <c r="B9" i="87"/>
  <c r="C42" i="86"/>
  <c r="B42" i="86"/>
  <c r="C41" i="86"/>
  <c r="B41" i="86"/>
  <c r="C36" i="86"/>
  <c r="B36" i="86"/>
  <c r="C35" i="86"/>
  <c r="J35" i="86" s="1"/>
  <c r="B35" i="86"/>
  <c r="C32" i="86"/>
  <c r="B32" i="86"/>
  <c r="C31" i="86"/>
  <c r="B31" i="86"/>
  <c r="C28" i="86"/>
  <c r="B28" i="86"/>
  <c r="C27" i="86"/>
  <c r="J27" i="86" s="1"/>
  <c r="B27" i="86"/>
  <c r="C26" i="86"/>
  <c r="B26" i="86"/>
  <c r="C25" i="86"/>
  <c r="B25" i="86"/>
  <c r="C24" i="86"/>
  <c r="B24" i="86"/>
  <c r="C21" i="86"/>
  <c r="B21" i="86"/>
  <c r="C20" i="86"/>
  <c r="B20" i="86"/>
  <c r="C19" i="86"/>
  <c r="B19" i="86"/>
  <c r="C16" i="86"/>
  <c r="B16" i="86"/>
  <c r="C15" i="86"/>
  <c r="J15" i="86" s="1"/>
  <c r="B15" i="86"/>
  <c r="C14" i="86"/>
  <c r="B14" i="86"/>
  <c r="C11" i="86"/>
  <c r="B11" i="86"/>
  <c r="C10" i="86"/>
  <c r="B10" i="86"/>
  <c r="C9" i="86"/>
  <c r="J9" i="86" s="1"/>
  <c r="B9" i="86"/>
  <c r="C39" i="76"/>
  <c r="C42" i="76"/>
  <c r="C41" i="76"/>
  <c r="B42" i="76"/>
  <c r="B41" i="76"/>
  <c r="B39" i="76"/>
  <c r="C31" i="76"/>
  <c r="B31" i="76"/>
  <c r="C36" i="76"/>
  <c r="B36" i="76"/>
  <c r="C35" i="76"/>
  <c r="B35" i="76"/>
  <c r="C32" i="76"/>
  <c r="B32" i="76"/>
  <c r="C26" i="76"/>
  <c r="B26" i="76"/>
  <c r="C28" i="76"/>
  <c r="B28" i="76"/>
  <c r="C27" i="76"/>
  <c r="B27" i="76"/>
  <c r="C25" i="76"/>
  <c r="B25" i="76"/>
  <c r="C24" i="76"/>
  <c r="B24" i="76"/>
  <c r="C21" i="76"/>
  <c r="B21" i="76"/>
  <c r="C20" i="76"/>
  <c r="B20" i="76"/>
  <c r="C19" i="76"/>
  <c r="B19" i="76"/>
  <c r="C16" i="76"/>
  <c r="J16" i="76" s="1"/>
  <c r="B16" i="76"/>
  <c r="C15" i="76"/>
  <c r="B15" i="76"/>
  <c r="C14" i="76"/>
  <c r="B14" i="76"/>
  <c r="C11" i="76"/>
  <c r="B11" i="76"/>
  <c r="C10" i="76"/>
  <c r="J10" i="76" s="1"/>
  <c r="B10" i="76"/>
  <c r="C9" i="76"/>
  <c r="B9" i="76"/>
  <c r="C42" i="75"/>
  <c r="B42" i="75"/>
  <c r="C41" i="75"/>
  <c r="B41" i="75"/>
  <c r="C36" i="75"/>
  <c r="J36" i="75" s="1"/>
  <c r="B36" i="75"/>
  <c r="C35" i="75"/>
  <c r="B35" i="75"/>
  <c r="C32" i="75"/>
  <c r="B32" i="75"/>
  <c r="C31" i="75"/>
  <c r="B31" i="75"/>
  <c r="C28" i="75"/>
  <c r="B28" i="75"/>
  <c r="C27" i="75"/>
  <c r="B27" i="75"/>
  <c r="C26" i="75"/>
  <c r="B26" i="75"/>
  <c r="C25" i="75"/>
  <c r="B25" i="75"/>
  <c r="C24" i="75"/>
  <c r="B24" i="75"/>
  <c r="C21" i="75"/>
  <c r="B21" i="75"/>
  <c r="C20" i="75"/>
  <c r="B20" i="75"/>
  <c r="C19" i="75"/>
  <c r="B19" i="75"/>
  <c r="C16" i="75"/>
  <c r="J16" i="75" s="1"/>
  <c r="B16" i="75"/>
  <c r="C15" i="75"/>
  <c r="B15" i="75"/>
  <c r="C14" i="75"/>
  <c r="B14" i="75"/>
  <c r="C11" i="75"/>
  <c r="B11" i="75"/>
  <c r="C10" i="75"/>
  <c r="J10" i="75" s="1"/>
  <c r="B10" i="75"/>
  <c r="C9" i="75"/>
  <c r="B9" i="75"/>
  <c r="C42" i="85"/>
  <c r="B42" i="85"/>
  <c r="C41" i="85"/>
  <c r="B41" i="85"/>
  <c r="C36" i="85"/>
  <c r="J36" i="85" s="1"/>
  <c r="B36" i="85"/>
  <c r="C35" i="85"/>
  <c r="B35" i="85"/>
  <c r="C32" i="85"/>
  <c r="B32" i="85"/>
  <c r="C31" i="85"/>
  <c r="B31" i="85"/>
  <c r="C28" i="85"/>
  <c r="B28" i="85"/>
  <c r="C27" i="85"/>
  <c r="B27" i="85"/>
  <c r="C26" i="85"/>
  <c r="B26" i="85"/>
  <c r="C25" i="85"/>
  <c r="B25" i="85"/>
  <c r="C24" i="85"/>
  <c r="B24" i="85"/>
  <c r="C21" i="85"/>
  <c r="B21" i="85"/>
  <c r="C20" i="85"/>
  <c r="B20" i="85"/>
  <c r="C19" i="85"/>
  <c r="B19" i="85"/>
  <c r="C16" i="85"/>
  <c r="J16" i="85" s="1"/>
  <c r="B16" i="85"/>
  <c r="C15" i="85"/>
  <c r="B15" i="85"/>
  <c r="C14" i="85"/>
  <c r="B14" i="85"/>
  <c r="C11" i="85"/>
  <c r="B11" i="85"/>
  <c r="C10" i="85"/>
  <c r="J10" i="85" s="1"/>
  <c r="B10" i="85"/>
  <c r="C9" i="85"/>
  <c r="B9" i="85"/>
  <c r="C42" i="74"/>
  <c r="B42" i="74"/>
  <c r="C41" i="74"/>
  <c r="B41" i="74"/>
  <c r="C36" i="74"/>
  <c r="B36" i="74"/>
  <c r="C35" i="74"/>
  <c r="B35" i="74"/>
  <c r="C32" i="74"/>
  <c r="B32" i="74"/>
  <c r="C31" i="74"/>
  <c r="B31" i="74"/>
  <c r="C28" i="74"/>
  <c r="J28" i="74" s="1"/>
  <c r="B28" i="74"/>
  <c r="C27" i="74"/>
  <c r="B27" i="74"/>
  <c r="C26" i="74"/>
  <c r="B26" i="74"/>
  <c r="C25" i="74"/>
  <c r="B25" i="74"/>
  <c r="C24" i="74"/>
  <c r="J24" i="74" s="1"/>
  <c r="B24" i="74"/>
  <c r="C21" i="74"/>
  <c r="B21" i="74"/>
  <c r="C20" i="74"/>
  <c r="B20" i="74"/>
  <c r="C19" i="74"/>
  <c r="B19" i="74"/>
  <c r="C16" i="74"/>
  <c r="B16" i="74"/>
  <c r="C15" i="74"/>
  <c r="B15" i="74"/>
  <c r="C14" i="74"/>
  <c r="B14" i="74"/>
  <c r="C11" i="74"/>
  <c r="C10" i="74"/>
  <c r="B11" i="74"/>
  <c r="B10" i="74"/>
  <c r="C9" i="74"/>
  <c r="B9" i="74"/>
  <c r="B36" i="73"/>
  <c r="C36" i="73"/>
  <c r="C42" i="73"/>
  <c r="B42" i="73"/>
  <c r="C41" i="73"/>
  <c r="B41" i="73"/>
  <c r="C35" i="73"/>
  <c r="B35" i="73"/>
  <c r="C32" i="73"/>
  <c r="B32" i="73"/>
  <c r="C31" i="73"/>
  <c r="B31" i="73"/>
  <c r="C28" i="73"/>
  <c r="B28" i="73"/>
  <c r="C27" i="73"/>
  <c r="B27" i="73"/>
  <c r="C26" i="73"/>
  <c r="B26" i="73"/>
  <c r="C25" i="73"/>
  <c r="B25" i="73"/>
  <c r="C24" i="73"/>
  <c r="J24" i="73" s="1"/>
  <c r="B24" i="73"/>
  <c r="C21" i="73"/>
  <c r="B21" i="73"/>
  <c r="C20" i="73"/>
  <c r="B20" i="73"/>
  <c r="C19" i="73"/>
  <c r="B19" i="73"/>
  <c r="C16" i="73"/>
  <c r="J16" i="73" s="1"/>
  <c r="B16" i="73"/>
  <c r="C15" i="73"/>
  <c r="B15" i="73"/>
  <c r="C14" i="73"/>
  <c r="B14" i="73"/>
  <c r="C11" i="73"/>
  <c r="B11" i="73"/>
  <c r="C10" i="73"/>
  <c r="J10" i="73" s="1"/>
  <c r="B10" i="73"/>
  <c r="C9" i="73"/>
  <c r="B9" i="73"/>
  <c r="C42" i="72"/>
  <c r="B42" i="72"/>
  <c r="C41" i="72"/>
  <c r="B41" i="72"/>
  <c r="C36" i="72"/>
  <c r="B36" i="72"/>
  <c r="C35" i="72"/>
  <c r="B35" i="72"/>
  <c r="C32" i="72"/>
  <c r="B32" i="72"/>
  <c r="C31" i="72"/>
  <c r="B31" i="72"/>
  <c r="C28" i="72"/>
  <c r="B28" i="72"/>
  <c r="C27" i="72"/>
  <c r="B27" i="72"/>
  <c r="C26" i="72"/>
  <c r="B26" i="72"/>
  <c r="C25" i="72"/>
  <c r="B25" i="72"/>
  <c r="C24" i="72"/>
  <c r="B24" i="72"/>
  <c r="C21" i="72"/>
  <c r="B21" i="72"/>
  <c r="C20" i="72"/>
  <c r="B20" i="72"/>
  <c r="C19" i="72"/>
  <c r="B19" i="72"/>
  <c r="C16" i="72"/>
  <c r="J16" i="72" s="1"/>
  <c r="B16" i="72"/>
  <c r="C15" i="72"/>
  <c r="B15" i="72"/>
  <c r="C14" i="72"/>
  <c r="B14" i="72"/>
  <c r="C11" i="72"/>
  <c r="B11" i="72"/>
  <c r="C10" i="72"/>
  <c r="J10" i="72" s="1"/>
  <c r="B10" i="72"/>
  <c r="C9" i="72"/>
  <c r="B9" i="72"/>
  <c r="B31" i="71"/>
  <c r="C31" i="71"/>
  <c r="C42" i="71"/>
  <c r="B42" i="71"/>
  <c r="C41" i="71"/>
  <c r="B41" i="71"/>
  <c r="C36" i="71"/>
  <c r="B36" i="71"/>
  <c r="C35" i="71"/>
  <c r="B35" i="71"/>
  <c r="C32" i="71"/>
  <c r="B32" i="71"/>
  <c r="C28" i="71"/>
  <c r="B28" i="71"/>
  <c r="C27" i="71"/>
  <c r="B27" i="71"/>
  <c r="C26" i="71"/>
  <c r="B26" i="71"/>
  <c r="C25" i="71"/>
  <c r="B25" i="71"/>
  <c r="C24" i="71"/>
  <c r="J24" i="71" s="1"/>
  <c r="B24" i="71"/>
  <c r="C21" i="71"/>
  <c r="B21" i="71"/>
  <c r="C20" i="71"/>
  <c r="B20" i="71"/>
  <c r="C19" i="71"/>
  <c r="B19" i="71"/>
  <c r="C16" i="71"/>
  <c r="B16" i="71"/>
  <c r="C15" i="71"/>
  <c r="B15" i="71"/>
  <c r="C14" i="71"/>
  <c r="B14" i="71"/>
  <c r="C11" i="71"/>
  <c r="B11" i="71"/>
  <c r="C10" i="71"/>
  <c r="B10" i="71"/>
  <c r="C9" i="71"/>
  <c r="B9" i="71"/>
  <c r="C42" i="70"/>
  <c r="B42" i="70"/>
  <c r="C41" i="70"/>
  <c r="B41" i="70"/>
  <c r="C36" i="70"/>
  <c r="B36" i="70"/>
  <c r="C35" i="70"/>
  <c r="B35" i="70"/>
  <c r="C32" i="70"/>
  <c r="B32" i="70"/>
  <c r="C31" i="70"/>
  <c r="B31" i="70"/>
  <c r="C28" i="70"/>
  <c r="B28" i="70"/>
  <c r="C27" i="70"/>
  <c r="B27" i="70"/>
  <c r="C26" i="70"/>
  <c r="B26" i="70"/>
  <c r="C25" i="70"/>
  <c r="B25" i="70"/>
  <c r="C24" i="70"/>
  <c r="J24" i="70" s="1"/>
  <c r="B24" i="70"/>
  <c r="C21" i="70"/>
  <c r="B21" i="70"/>
  <c r="C20" i="70"/>
  <c r="B20" i="70"/>
  <c r="C19" i="70"/>
  <c r="B19" i="70"/>
  <c r="C16" i="70"/>
  <c r="B16" i="70"/>
  <c r="C15" i="70"/>
  <c r="B15" i="70"/>
  <c r="C14" i="70"/>
  <c r="B14" i="70"/>
  <c r="C11" i="70"/>
  <c r="C10" i="70"/>
  <c r="B11" i="70"/>
  <c r="B10" i="70"/>
  <c r="C9" i="70"/>
  <c r="B9" i="70"/>
  <c r="C42" i="69"/>
  <c r="B42" i="69"/>
  <c r="C41" i="69"/>
  <c r="B41" i="69"/>
  <c r="C36" i="69"/>
  <c r="B36" i="69"/>
  <c r="C35" i="69"/>
  <c r="B35" i="69"/>
  <c r="C32" i="69"/>
  <c r="B32" i="69"/>
  <c r="C31" i="69"/>
  <c r="B31" i="69"/>
  <c r="C28" i="69"/>
  <c r="B28" i="69"/>
  <c r="C27" i="69"/>
  <c r="B27" i="69"/>
  <c r="C26" i="69"/>
  <c r="B26" i="69"/>
  <c r="C25" i="69"/>
  <c r="B25" i="69"/>
  <c r="C24" i="69"/>
  <c r="J24" i="69" s="1"/>
  <c r="B24" i="69"/>
  <c r="C21" i="69"/>
  <c r="B21" i="69"/>
  <c r="C20" i="69"/>
  <c r="B20" i="69"/>
  <c r="C19" i="69"/>
  <c r="B19" i="69"/>
  <c r="C16" i="69"/>
  <c r="J16" i="69" s="1"/>
  <c r="B16" i="69"/>
  <c r="C15" i="69"/>
  <c r="B15" i="69"/>
  <c r="C14" i="69"/>
  <c r="B14" i="69"/>
  <c r="C11" i="69"/>
  <c r="C10" i="69"/>
  <c r="B11" i="69"/>
  <c r="B10" i="69"/>
  <c r="C9" i="69"/>
  <c r="B9" i="69"/>
  <c r="C42" i="67"/>
  <c r="B42" i="67"/>
  <c r="C41" i="67"/>
  <c r="B41" i="67"/>
  <c r="C36" i="67"/>
  <c r="J36" i="67" s="1"/>
  <c r="B36" i="67"/>
  <c r="C35" i="67"/>
  <c r="B35" i="67"/>
  <c r="C32" i="67"/>
  <c r="B32" i="67"/>
  <c r="C31" i="67"/>
  <c r="B31" i="67"/>
  <c r="C28" i="67"/>
  <c r="B28" i="67"/>
  <c r="C27" i="67"/>
  <c r="B27" i="67"/>
  <c r="C26" i="67"/>
  <c r="B26" i="67"/>
  <c r="C25" i="67"/>
  <c r="B25" i="67"/>
  <c r="C24" i="67"/>
  <c r="J24" i="67" s="1"/>
  <c r="B24" i="67"/>
  <c r="C21" i="67"/>
  <c r="B21" i="67"/>
  <c r="C20" i="67"/>
  <c r="B20" i="67"/>
  <c r="C19" i="67"/>
  <c r="B19" i="67"/>
  <c r="C16" i="67"/>
  <c r="J16" i="67" s="1"/>
  <c r="B16" i="67"/>
  <c r="C15" i="67"/>
  <c r="B15" i="67"/>
  <c r="C14" i="67"/>
  <c r="B14" i="67"/>
  <c r="C11" i="67"/>
  <c r="C10" i="67"/>
  <c r="B11" i="67"/>
  <c r="B10" i="67"/>
  <c r="C9" i="67"/>
  <c r="B9" i="67"/>
  <c r="C42" i="84"/>
  <c r="B42" i="84"/>
  <c r="C41" i="84"/>
  <c r="B41" i="84"/>
  <c r="C36" i="84"/>
  <c r="B36" i="84"/>
  <c r="C35" i="84"/>
  <c r="B35" i="84"/>
  <c r="B32" i="84"/>
  <c r="C32" i="84"/>
  <c r="C31" i="84"/>
  <c r="B31" i="84"/>
  <c r="C28" i="84"/>
  <c r="B28" i="84"/>
  <c r="C27" i="84"/>
  <c r="B27" i="84"/>
  <c r="C26" i="84"/>
  <c r="B26" i="84"/>
  <c r="C25" i="84"/>
  <c r="B25" i="84"/>
  <c r="C24" i="84"/>
  <c r="J24" i="84" s="1"/>
  <c r="B24" i="84"/>
  <c r="C21" i="84"/>
  <c r="B21" i="84"/>
  <c r="C20" i="84"/>
  <c r="B20" i="84"/>
  <c r="C19" i="84"/>
  <c r="B19" i="84"/>
  <c r="C16" i="84"/>
  <c r="J16" i="84" s="1"/>
  <c r="B16" i="84"/>
  <c r="C15" i="84"/>
  <c r="B15" i="84"/>
  <c r="C14" i="84"/>
  <c r="B14" i="84"/>
  <c r="C11" i="84"/>
  <c r="B11" i="84"/>
  <c r="C10" i="84"/>
  <c r="J10" i="84" s="1"/>
  <c r="B10" i="84"/>
  <c r="C9" i="84"/>
  <c r="B9" i="84"/>
  <c r="C42" i="83"/>
  <c r="B42" i="83"/>
  <c r="C41" i="83"/>
  <c r="B41" i="83"/>
  <c r="C39" i="83"/>
  <c r="B39" i="83"/>
  <c r="C36" i="83"/>
  <c r="B36" i="83"/>
  <c r="C35" i="83"/>
  <c r="B35" i="83"/>
  <c r="C32" i="83"/>
  <c r="B32" i="83"/>
  <c r="C31" i="83"/>
  <c r="B31" i="83"/>
  <c r="C28" i="83"/>
  <c r="B28" i="83"/>
  <c r="C27" i="83"/>
  <c r="B27" i="83"/>
  <c r="C26" i="83"/>
  <c r="B26" i="83"/>
  <c r="C25" i="83"/>
  <c r="B25" i="83"/>
  <c r="C24" i="83"/>
  <c r="B24" i="83"/>
  <c r="C21" i="83"/>
  <c r="B21" i="83"/>
  <c r="C20" i="83"/>
  <c r="B20" i="83"/>
  <c r="C19" i="83"/>
  <c r="B19" i="83"/>
  <c r="C16" i="83"/>
  <c r="B16" i="83"/>
  <c r="C15" i="83"/>
  <c r="B15" i="83"/>
  <c r="C14" i="83"/>
  <c r="B14" i="83"/>
  <c r="C9" i="83"/>
  <c r="B9" i="83"/>
  <c r="C10" i="83"/>
  <c r="B10" i="83"/>
  <c r="C11" i="83"/>
  <c r="B11" i="83"/>
  <c r="C42" i="66"/>
  <c r="B42" i="66"/>
  <c r="C41" i="66"/>
  <c r="B41" i="66"/>
  <c r="C36" i="66"/>
  <c r="B36" i="66"/>
  <c r="C35" i="66"/>
  <c r="B35" i="66"/>
  <c r="C32" i="66"/>
  <c r="B32" i="66"/>
  <c r="C31" i="66"/>
  <c r="J31" i="66" s="1"/>
  <c r="B31" i="66"/>
  <c r="C28" i="66"/>
  <c r="B28" i="66"/>
  <c r="C27" i="66"/>
  <c r="B27" i="66"/>
  <c r="C26" i="66"/>
  <c r="B26" i="66"/>
  <c r="C25" i="66"/>
  <c r="J25" i="66" s="1"/>
  <c r="B25" i="66"/>
  <c r="C24" i="66"/>
  <c r="B24" i="66"/>
  <c r="C21" i="66"/>
  <c r="B21" i="66"/>
  <c r="C20" i="66"/>
  <c r="B20" i="66"/>
  <c r="C19" i="66"/>
  <c r="J19" i="66" s="1"/>
  <c r="B19" i="66"/>
  <c r="C16" i="66"/>
  <c r="B16" i="66"/>
  <c r="C15" i="66"/>
  <c r="B15" i="66"/>
  <c r="C14" i="66"/>
  <c r="B14" i="66"/>
  <c r="C11" i="66"/>
  <c r="B11" i="66"/>
  <c r="C10" i="66"/>
  <c r="B10" i="66"/>
  <c r="C9" i="66"/>
  <c r="B9" i="66"/>
  <c r="C39" i="82"/>
  <c r="B39" i="82"/>
  <c r="C42" i="82"/>
  <c r="B42" i="82"/>
  <c r="C41" i="82"/>
  <c r="B41" i="82"/>
  <c r="C36" i="82"/>
  <c r="B36" i="82"/>
  <c r="C35" i="82"/>
  <c r="B35" i="82"/>
  <c r="B31" i="82"/>
  <c r="C31" i="82"/>
  <c r="C32" i="82"/>
  <c r="B32" i="82"/>
  <c r="C28" i="82"/>
  <c r="B28" i="82"/>
  <c r="C27" i="82"/>
  <c r="B27" i="82"/>
  <c r="C26" i="82"/>
  <c r="B26" i="82"/>
  <c r="C25" i="82"/>
  <c r="B25" i="82"/>
  <c r="C24" i="82"/>
  <c r="B24" i="82"/>
  <c r="C21" i="82"/>
  <c r="B21" i="82"/>
  <c r="C20" i="82"/>
  <c r="J20" i="82" s="1"/>
  <c r="B20" i="82"/>
  <c r="C19" i="82"/>
  <c r="B19" i="82"/>
  <c r="C16" i="82"/>
  <c r="B16" i="82"/>
  <c r="C15" i="82"/>
  <c r="B15" i="82"/>
  <c r="C14" i="82"/>
  <c r="B14" i="82"/>
  <c r="C10" i="82"/>
  <c r="B10" i="82"/>
  <c r="C9" i="82"/>
  <c r="B9" i="82"/>
  <c r="J35" i="88" l="1"/>
  <c r="J28" i="85"/>
  <c r="J28" i="71"/>
  <c r="K10" i="49"/>
  <c r="K10" i="57"/>
  <c r="L10" i="86"/>
  <c r="L10" i="79"/>
  <c r="K10" i="53"/>
  <c r="J31" i="76"/>
  <c r="J19" i="83"/>
  <c r="J36" i="70"/>
  <c r="J36" i="72"/>
  <c r="J36" i="84"/>
  <c r="J31" i="91"/>
  <c r="J11" i="89"/>
  <c r="J24" i="76"/>
  <c r="L10" i="67"/>
  <c r="L10" i="72"/>
  <c r="K10" i="75"/>
  <c r="J21" i="86"/>
  <c r="J16" i="70"/>
  <c r="J16" i="71"/>
  <c r="J16" i="82"/>
  <c r="J9" i="66"/>
  <c r="J27" i="66"/>
  <c r="J35" i="66"/>
  <c r="J11" i="83"/>
  <c r="J15" i="83"/>
  <c r="J27" i="83"/>
  <c r="J35" i="83"/>
  <c r="J14" i="84"/>
  <c r="J20" i="84"/>
  <c r="J26" i="84"/>
  <c r="J14" i="67"/>
  <c r="J26" i="67"/>
  <c r="J32" i="67"/>
  <c r="J14" i="69"/>
  <c r="J26" i="69"/>
  <c r="J32" i="69"/>
  <c r="J14" i="70"/>
  <c r="J20" i="70"/>
  <c r="J26" i="70"/>
  <c r="J32" i="70"/>
  <c r="J14" i="71"/>
  <c r="J20" i="71"/>
  <c r="J26" i="71"/>
  <c r="J20" i="72"/>
  <c r="J26" i="72"/>
  <c r="J14" i="73"/>
  <c r="J32" i="73"/>
  <c r="J14" i="74"/>
  <c r="J20" i="74"/>
  <c r="J32" i="74"/>
  <c r="J20" i="85"/>
  <c r="J26" i="85"/>
  <c r="J26" i="75"/>
  <c r="J14" i="76"/>
  <c r="J27" i="76"/>
  <c r="J35" i="76"/>
  <c r="J11" i="86"/>
  <c r="J19" i="86"/>
  <c r="J25" i="86"/>
  <c r="J31" i="86"/>
  <c r="J11" i="87"/>
  <c r="J25" i="87"/>
  <c r="J31" i="87"/>
  <c r="J11" i="88"/>
  <c r="J25" i="88"/>
  <c r="J31" i="88"/>
  <c r="J19" i="89"/>
  <c r="J31" i="89"/>
  <c r="J11" i="90"/>
  <c r="J19" i="90"/>
  <c r="J31" i="90"/>
  <c r="L10" i="52"/>
  <c r="L10" i="64"/>
  <c r="L11" i="93"/>
  <c r="J36" i="82"/>
  <c r="K10" i="85"/>
  <c r="K11" i="95"/>
  <c r="J10" i="82"/>
  <c r="J21" i="66"/>
  <c r="K10" i="93"/>
  <c r="J15" i="66"/>
  <c r="L10" i="76"/>
  <c r="L10" i="80"/>
  <c r="L10" i="54"/>
  <c r="K10" i="74"/>
  <c r="K10" i="79"/>
  <c r="K10" i="65"/>
  <c r="K10" i="67"/>
  <c r="K10" i="55"/>
  <c r="K10" i="56"/>
  <c r="K10" i="77"/>
  <c r="K10" i="96"/>
  <c r="L10" i="82"/>
  <c r="J10" i="71"/>
  <c r="L10" i="87"/>
  <c r="J10" i="74"/>
  <c r="L10" i="85"/>
  <c r="L10" i="62"/>
  <c r="L10" i="84"/>
  <c r="K10" i="90"/>
  <c r="K10" i="71"/>
  <c r="J11" i="91"/>
  <c r="L10" i="56"/>
  <c r="K10" i="73"/>
  <c r="J11" i="82"/>
  <c r="J21" i="82"/>
  <c r="J14" i="66"/>
  <c r="J20" i="66"/>
  <c r="J26" i="66"/>
  <c r="J32" i="66"/>
  <c r="J10" i="83"/>
  <c r="J20" i="83"/>
  <c r="J28" i="83"/>
  <c r="J9" i="84"/>
  <c r="J15" i="84"/>
  <c r="J21" i="84"/>
  <c r="J27" i="84"/>
  <c r="J9" i="67"/>
  <c r="J19" i="67"/>
  <c r="J21" i="67"/>
  <c r="J27" i="67"/>
  <c r="J15" i="82"/>
  <c r="J32" i="82"/>
  <c r="J39" i="82"/>
  <c r="J10" i="66"/>
  <c r="J16" i="66"/>
  <c r="J24" i="66"/>
  <c r="J28" i="66"/>
  <c r="J36" i="66"/>
  <c r="J14" i="83"/>
  <c r="J24" i="83"/>
  <c r="J11" i="84"/>
  <c r="J19" i="84"/>
  <c r="J31" i="84"/>
  <c r="J31" i="82"/>
  <c r="J16" i="91"/>
  <c r="L10" i="63"/>
  <c r="L10" i="75"/>
  <c r="K10" i="52"/>
  <c r="J31" i="67"/>
  <c r="J9" i="69"/>
  <c r="J19" i="69"/>
  <c r="J21" i="69"/>
  <c r="J27" i="69"/>
  <c r="J31" i="69"/>
  <c r="J9" i="70"/>
  <c r="J15" i="70"/>
  <c r="J19" i="70"/>
  <c r="J27" i="70"/>
  <c r="J31" i="70"/>
  <c r="J9" i="71"/>
  <c r="J11" i="71"/>
  <c r="J15" i="71"/>
  <c r="J19" i="71"/>
  <c r="J21" i="71"/>
  <c r="J25" i="71"/>
  <c r="J32" i="71"/>
  <c r="J36" i="71"/>
  <c r="J11" i="72"/>
  <c r="J15" i="72"/>
  <c r="J21" i="72"/>
  <c r="J25" i="72"/>
  <c r="J31" i="72"/>
  <c r="J9" i="73"/>
  <c r="J11" i="73"/>
  <c r="J15" i="73"/>
  <c r="J19" i="73"/>
  <c r="J21" i="73"/>
  <c r="J27" i="73"/>
  <c r="J9" i="74"/>
  <c r="J11" i="74"/>
  <c r="J15" i="74"/>
  <c r="J19" i="74"/>
  <c r="J27" i="74"/>
  <c r="J11" i="85"/>
  <c r="J15" i="85"/>
  <c r="J21" i="85"/>
  <c r="J25" i="85"/>
  <c r="J11" i="75"/>
  <c r="J21" i="75"/>
  <c r="J31" i="75"/>
  <c r="J9" i="76"/>
  <c r="J11" i="76"/>
  <c r="J19" i="76"/>
  <c r="J21" i="76"/>
  <c r="J28" i="76"/>
  <c r="J32" i="76"/>
  <c r="J10" i="86"/>
  <c r="J14" i="86"/>
  <c r="J16" i="86"/>
  <c r="J20" i="86"/>
  <c r="J24" i="86"/>
  <c r="J26" i="86"/>
  <c r="J36" i="86"/>
  <c r="J10" i="87"/>
  <c r="J16" i="87"/>
  <c r="J20" i="87"/>
  <c r="J26" i="87"/>
  <c r="J36" i="87"/>
  <c r="J10" i="88"/>
  <c r="J16" i="88"/>
  <c r="J20" i="88"/>
  <c r="J26" i="88"/>
  <c r="J36" i="88"/>
  <c r="J14" i="89"/>
  <c r="J16" i="89"/>
  <c r="J20" i="89"/>
  <c r="J24" i="89"/>
  <c r="J26" i="89"/>
  <c r="J28" i="89"/>
  <c r="J32" i="89"/>
  <c r="J36" i="89"/>
  <c r="J10" i="90"/>
  <c r="J14" i="90"/>
  <c r="J16" i="90"/>
  <c r="J24" i="90"/>
  <c r="J26" i="90"/>
  <c r="L10" i="88"/>
  <c r="L10" i="59"/>
  <c r="L10" i="74"/>
  <c r="L10" i="61"/>
  <c r="K10" i="81"/>
  <c r="K11" i="97"/>
  <c r="L11" i="96"/>
  <c r="J36" i="73"/>
  <c r="J10" i="89"/>
  <c r="L10" i="65"/>
  <c r="K10" i="86"/>
  <c r="K10" i="64"/>
  <c r="K10" i="91"/>
  <c r="K10" i="84"/>
  <c r="K10" i="72"/>
  <c r="K10" i="63"/>
  <c r="K10" i="94"/>
  <c r="L11" i="95"/>
  <c r="J21" i="91"/>
  <c r="J21" i="90"/>
  <c r="J21" i="70"/>
  <c r="J21" i="89"/>
  <c r="J25" i="89"/>
  <c r="J25" i="83"/>
  <c r="J25" i="70"/>
  <c r="L11" i="97"/>
  <c r="K10" i="97"/>
  <c r="K11" i="96"/>
  <c r="L11" i="94"/>
  <c r="K11" i="94"/>
  <c r="K11" i="93"/>
  <c r="K10" i="95"/>
  <c r="J9" i="91"/>
  <c r="J14" i="91"/>
  <c r="J19" i="91"/>
  <c r="J24" i="91"/>
  <c r="J27" i="91"/>
  <c r="J36" i="91"/>
  <c r="J10" i="91"/>
  <c r="J15" i="91"/>
  <c r="J20" i="91"/>
  <c r="J25" i="91"/>
  <c r="J32" i="91"/>
  <c r="J26" i="91"/>
  <c r="J35" i="91"/>
  <c r="J27" i="90"/>
  <c r="J32" i="90"/>
  <c r="J36" i="90"/>
  <c r="J15" i="90"/>
  <c r="J20" i="90"/>
  <c r="J25" i="90"/>
  <c r="K10" i="88"/>
  <c r="J9" i="88"/>
  <c r="J14" i="88"/>
  <c r="J19" i="88"/>
  <c r="J24" i="88"/>
  <c r="J27" i="88"/>
  <c r="J32" i="88"/>
  <c r="J35" i="87"/>
  <c r="J14" i="87"/>
  <c r="J19" i="87"/>
  <c r="J24" i="87"/>
  <c r="J27" i="87"/>
  <c r="J32" i="87"/>
  <c r="K10" i="87"/>
  <c r="J32" i="86"/>
  <c r="J15" i="76"/>
  <c r="J20" i="76"/>
  <c r="J39" i="76"/>
  <c r="J25" i="76"/>
  <c r="J26" i="76"/>
  <c r="J36" i="76"/>
  <c r="K10" i="76"/>
  <c r="J14" i="75"/>
  <c r="J27" i="75"/>
  <c r="J9" i="75"/>
  <c r="J24" i="75"/>
  <c r="J15" i="75"/>
  <c r="J20" i="75"/>
  <c r="J25" i="75"/>
  <c r="J28" i="75"/>
  <c r="J35" i="75"/>
  <c r="J19" i="75"/>
  <c r="J32" i="75"/>
  <c r="J9" i="85"/>
  <c r="J14" i="85"/>
  <c r="J19" i="85"/>
  <c r="J24" i="85"/>
  <c r="J27" i="85"/>
  <c r="J32" i="85"/>
  <c r="J35" i="85"/>
  <c r="J16" i="74"/>
  <c r="J21" i="74"/>
  <c r="J26" i="74"/>
  <c r="J31" i="74"/>
  <c r="J36" i="74"/>
  <c r="J35" i="74"/>
  <c r="J26" i="73"/>
  <c r="J31" i="73"/>
  <c r="L10" i="73"/>
  <c r="J20" i="73"/>
  <c r="J25" i="73"/>
  <c r="J28" i="73"/>
  <c r="J35" i="73"/>
  <c r="J9" i="72"/>
  <c r="J14" i="72"/>
  <c r="J19" i="72"/>
  <c r="J24" i="72"/>
  <c r="J27" i="72"/>
  <c r="J32" i="72"/>
  <c r="J28" i="72"/>
  <c r="J35" i="72"/>
  <c r="J27" i="71"/>
  <c r="J35" i="71"/>
  <c r="J31" i="71"/>
  <c r="J11" i="70"/>
  <c r="L10" i="70"/>
  <c r="J28" i="70"/>
  <c r="J35" i="70"/>
  <c r="J10" i="70"/>
  <c r="J11" i="69"/>
  <c r="J36" i="69"/>
  <c r="J15" i="69"/>
  <c r="J20" i="69"/>
  <c r="J25" i="69"/>
  <c r="J28" i="69"/>
  <c r="J35" i="69"/>
  <c r="L10" i="69"/>
  <c r="J10" i="69"/>
  <c r="J11" i="67"/>
  <c r="J15" i="67"/>
  <c r="J20" i="67"/>
  <c r="J25" i="67"/>
  <c r="J28" i="67"/>
  <c r="J35" i="67"/>
  <c r="J10" i="67"/>
  <c r="J32" i="84"/>
  <c r="J25" i="84"/>
  <c r="J28" i="84"/>
  <c r="J35" i="84"/>
  <c r="J9" i="83"/>
  <c r="J16" i="83"/>
  <c r="J21" i="83"/>
  <c r="J36" i="83"/>
  <c r="K10" i="83"/>
  <c r="K10" i="66"/>
  <c r="J11" i="66"/>
  <c r="L10" i="66"/>
  <c r="J28" i="82"/>
  <c r="J35" i="82"/>
  <c r="J9" i="82"/>
  <c r="J14" i="82"/>
  <c r="J19" i="82"/>
  <c r="J24" i="82"/>
  <c r="J27" i="82"/>
  <c r="K10" i="82"/>
  <c r="L10" i="89"/>
  <c r="K10" i="89"/>
  <c r="K10" i="80"/>
  <c r="K10" i="61"/>
  <c r="K10" i="59"/>
  <c r="L10" i="57"/>
  <c r="K10" i="54"/>
  <c r="L10" i="53"/>
  <c r="L10" i="77"/>
  <c r="C42" i="65"/>
  <c r="B42" i="65"/>
  <c r="C41" i="65"/>
  <c r="B41" i="65"/>
  <c r="C36" i="65"/>
  <c r="B36" i="65"/>
  <c r="C35" i="65"/>
  <c r="B35" i="65"/>
  <c r="C32" i="65"/>
  <c r="B32" i="65"/>
  <c r="C31" i="65"/>
  <c r="B31" i="65"/>
  <c r="C28" i="65"/>
  <c r="B28" i="65"/>
  <c r="C21" i="65"/>
  <c r="B21" i="65"/>
  <c r="C27" i="65"/>
  <c r="B27" i="65"/>
  <c r="C26" i="65"/>
  <c r="B26" i="65"/>
  <c r="C25" i="65"/>
  <c r="B25" i="65"/>
  <c r="C24" i="65"/>
  <c r="B24" i="65"/>
  <c r="C20" i="65"/>
  <c r="B20" i="65"/>
  <c r="C19" i="65"/>
  <c r="B19" i="65"/>
  <c r="C16" i="65"/>
  <c r="B16" i="65"/>
  <c r="C15" i="65"/>
  <c r="B15" i="65"/>
  <c r="C14" i="65"/>
  <c r="B14" i="65"/>
  <c r="B11" i="65"/>
  <c r="B10" i="65"/>
  <c r="C11" i="65"/>
  <c r="C10" i="65"/>
  <c r="C9" i="65"/>
  <c r="B9" i="65"/>
  <c r="B41" i="64"/>
  <c r="C42" i="64"/>
  <c r="B42" i="64"/>
  <c r="C41" i="64"/>
  <c r="C36" i="64"/>
  <c r="B36" i="64"/>
  <c r="C35" i="64"/>
  <c r="B35" i="64"/>
  <c r="C32" i="64"/>
  <c r="B32" i="64"/>
  <c r="C31" i="64"/>
  <c r="B31" i="64"/>
  <c r="C27" i="64"/>
  <c r="B27" i="64"/>
  <c r="C26" i="64"/>
  <c r="B26" i="64"/>
  <c r="C25" i="64"/>
  <c r="B25" i="64"/>
  <c r="C24" i="64"/>
  <c r="B24" i="64"/>
  <c r="C21" i="64"/>
  <c r="B21" i="64"/>
  <c r="C20" i="64"/>
  <c r="B20" i="64"/>
  <c r="C19" i="64"/>
  <c r="B19" i="64"/>
  <c r="C16" i="64"/>
  <c r="B16" i="64"/>
  <c r="C15" i="64"/>
  <c r="B15" i="64"/>
  <c r="C14" i="64"/>
  <c r="B14" i="64"/>
  <c r="C11" i="64"/>
  <c r="C10" i="64"/>
  <c r="C9" i="64"/>
  <c r="B11" i="64"/>
  <c r="B10" i="64"/>
  <c r="B9" i="64"/>
  <c r="C25" i="81"/>
  <c r="B25" i="81"/>
  <c r="C24" i="81"/>
  <c r="B24" i="81"/>
  <c r="C31" i="81"/>
  <c r="B31" i="81"/>
  <c r="C36" i="81"/>
  <c r="B36" i="81"/>
  <c r="C42" i="81"/>
  <c r="C41" i="81"/>
  <c r="C39" i="81"/>
  <c r="B39" i="81"/>
  <c r="C35" i="81"/>
  <c r="B35" i="81"/>
  <c r="C32" i="81"/>
  <c r="B32" i="81"/>
  <c r="C28" i="81"/>
  <c r="B28" i="81"/>
  <c r="C27" i="81"/>
  <c r="B27" i="81"/>
  <c r="C26" i="81"/>
  <c r="B26" i="81"/>
  <c r="C21" i="81"/>
  <c r="B21" i="81"/>
  <c r="C20" i="81"/>
  <c r="B20" i="81"/>
  <c r="C19" i="81"/>
  <c r="B19" i="81"/>
  <c r="C16" i="81"/>
  <c r="B16" i="81"/>
  <c r="C15" i="81"/>
  <c r="B15" i="81"/>
  <c r="C14" i="81"/>
  <c r="B14" i="81"/>
  <c r="C11" i="81"/>
  <c r="B11" i="81"/>
  <c r="C10" i="81"/>
  <c r="B10" i="81"/>
  <c r="C9" i="81"/>
  <c r="B9" i="81"/>
  <c r="C28" i="80"/>
  <c r="B31" i="80"/>
  <c r="C31" i="80"/>
  <c r="C32" i="80"/>
  <c r="B32" i="80"/>
  <c r="C39" i="80"/>
  <c r="B39" i="80"/>
  <c r="C42" i="80"/>
  <c r="C41" i="80"/>
  <c r="C36" i="80"/>
  <c r="B36" i="80"/>
  <c r="C35" i="80"/>
  <c r="B35" i="80"/>
  <c r="B28" i="80"/>
  <c r="C27" i="80"/>
  <c r="B27" i="80"/>
  <c r="C26" i="80"/>
  <c r="B26" i="80"/>
  <c r="C25" i="80"/>
  <c r="B25" i="80"/>
  <c r="C24" i="80"/>
  <c r="B24" i="80"/>
  <c r="C21" i="80"/>
  <c r="B21" i="80"/>
  <c r="C20" i="80"/>
  <c r="B20" i="80"/>
  <c r="C19" i="80"/>
  <c r="B19" i="80"/>
  <c r="C16" i="80"/>
  <c r="B16" i="80"/>
  <c r="C15" i="80"/>
  <c r="B15" i="80"/>
  <c r="C14" i="80"/>
  <c r="B14" i="80"/>
  <c r="C11" i="80"/>
  <c r="B11" i="80"/>
  <c r="C10" i="80"/>
  <c r="B10" i="80"/>
  <c r="C9" i="80"/>
  <c r="B9" i="80"/>
  <c r="C42" i="62"/>
  <c r="C41" i="62"/>
  <c r="C36" i="62"/>
  <c r="B36" i="62"/>
  <c r="C35" i="62"/>
  <c r="B35" i="62"/>
  <c r="C32" i="62"/>
  <c r="B32" i="62"/>
  <c r="C31" i="62"/>
  <c r="B31" i="62"/>
  <c r="C28" i="62"/>
  <c r="B28" i="62"/>
  <c r="C27" i="62"/>
  <c r="B27" i="62"/>
  <c r="C26" i="62"/>
  <c r="B26" i="62"/>
  <c r="C25" i="62"/>
  <c r="B25" i="62"/>
  <c r="C24" i="62"/>
  <c r="B24" i="62"/>
  <c r="C21" i="62"/>
  <c r="B21" i="62"/>
  <c r="C20" i="62"/>
  <c r="B20" i="62"/>
  <c r="C19" i="62"/>
  <c r="B19" i="62"/>
  <c r="C16" i="62"/>
  <c r="B16" i="62"/>
  <c r="C15" i="62"/>
  <c r="B15" i="62"/>
  <c r="C14" i="62"/>
  <c r="B14" i="62"/>
  <c r="C11" i="62"/>
  <c r="B11" i="62"/>
  <c r="C10" i="62"/>
  <c r="B10" i="62"/>
  <c r="C9" i="62"/>
  <c r="B9" i="62"/>
  <c r="C39" i="79"/>
  <c r="B39" i="79"/>
  <c r="C42" i="79"/>
  <c r="C41" i="79"/>
  <c r="C35" i="79"/>
  <c r="B35" i="79"/>
  <c r="C34" i="79"/>
  <c r="B34" i="79"/>
  <c r="C28" i="79"/>
  <c r="B28" i="79"/>
  <c r="C27" i="79"/>
  <c r="B27" i="79"/>
  <c r="C26" i="79"/>
  <c r="B26" i="79"/>
  <c r="C25" i="79"/>
  <c r="B25" i="79"/>
  <c r="C24" i="79"/>
  <c r="B24" i="79"/>
  <c r="C21" i="79"/>
  <c r="B21" i="79"/>
  <c r="C20" i="79"/>
  <c r="B20" i="79"/>
  <c r="C19" i="79"/>
  <c r="B19" i="79"/>
  <c r="C16" i="79"/>
  <c r="B16" i="79"/>
  <c r="C15" i="79"/>
  <c r="B15" i="79"/>
  <c r="C14" i="79"/>
  <c r="B14" i="79"/>
  <c r="C11" i="79"/>
  <c r="B11" i="79"/>
  <c r="C10" i="79"/>
  <c r="B10" i="79"/>
  <c r="C9" i="79"/>
  <c r="B9" i="79"/>
  <c r="C42" i="63"/>
  <c r="C41" i="63"/>
  <c r="C36" i="63"/>
  <c r="B36" i="63"/>
  <c r="C35" i="63"/>
  <c r="B35" i="63"/>
  <c r="C32" i="63"/>
  <c r="B32" i="63"/>
  <c r="C31" i="63"/>
  <c r="B31" i="63"/>
  <c r="C28" i="63"/>
  <c r="B28" i="63"/>
  <c r="C27" i="63"/>
  <c r="B27" i="63"/>
  <c r="C26" i="63"/>
  <c r="B26" i="63"/>
  <c r="C25" i="63"/>
  <c r="B25" i="63"/>
  <c r="C24" i="63"/>
  <c r="B24" i="63"/>
  <c r="C21" i="63"/>
  <c r="B21" i="63"/>
  <c r="C20" i="63"/>
  <c r="B20" i="63"/>
  <c r="C19" i="63"/>
  <c r="B19" i="63"/>
  <c r="C16" i="63"/>
  <c r="B16" i="63"/>
  <c r="C15" i="63"/>
  <c r="B15" i="63"/>
  <c r="C14" i="63"/>
  <c r="B14" i="63"/>
  <c r="C11" i="63"/>
  <c r="B11" i="63"/>
  <c r="C10" i="63"/>
  <c r="B10" i="63"/>
  <c r="C9" i="63"/>
  <c r="B9" i="63"/>
  <c r="C42" i="61"/>
  <c r="C41" i="61"/>
  <c r="C36" i="61"/>
  <c r="B36" i="61"/>
  <c r="C35" i="61"/>
  <c r="B35" i="61"/>
  <c r="C32" i="61"/>
  <c r="B32" i="61"/>
  <c r="C31" i="61"/>
  <c r="B31" i="61"/>
  <c r="C28" i="61"/>
  <c r="B28" i="61"/>
  <c r="C27" i="61"/>
  <c r="B27" i="61"/>
  <c r="C26" i="61"/>
  <c r="B26" i="61"/>
  <c r="C25" i="61"/>
  <c r="B25" i="61"/>
  <c r="C24" i="61"/>
  <c r="B24" i="61"/>
  <c r="C21" i="61"/>
  <c r="B21" i="61"/>
  <c r="C20" i="61"/>
  <c r="B20" i="61"/>
  <c r="C19" i="61"/>
  <c r="B19" i="61"/>
  <c r="C16" i="61"/>
  <c r="B16" i="61"/>
  <c r="C15" i="61"/>
  <c r="B15" i="61"/>
  <c r="C14" i="61"/>
  <c r="B14" i="61"/>
  <c r="C11" i="61"/>
  <c r="C10" i="61"/>
  <c r="B11" i="61"/>
  <c r="B10" i="61"/>
  <c r="C9" i="61"/>
  <c r="B9" i="61"/>
  <c r="C42" i="59"/>
  <c r="C41" i="59"/>
  <c r="C36" i="59"/>
  <c r="B36" i="59"/>
  <c r="C35" i="59"/>
  <c r="B35" i="59"/>
  <c r="C32" i="59"/>
  <c r="B32" i="59"/>
  <c r="C31" i="59"/>
  <c r="B31" i="59"/>
  <c r="C28" i="59"/>
  <c r="B28" i="59"/>
  <c r="C27" i="59"/>
  <c r="B27" i="59"/>
  <c r="C26" i="59"/>
  <c r="B26" i="59"/>
  <c r="C25" i="59"/>
  <c r="B25" i="59"/>
  <c r="C21" i="59"/>
  <c r="B21" i="59"/>
  <c r="C20" i="59"/>
  <c r="B20" i="59"/>
  <c r="C19" i="59"/>
  <c r="B19" i="59"/>
  <c r="C16" i="59"/>
  <c r="B16" i="59"/>
  <c r="C15" i="59"/>
  <c r="B15" i="59"/>
  <c r="C14" i="59"/>
  <c r="B14" i="59"/>
  <c r="C11" i="59"/>
  <c r="C10" i="59"/>
  <c r="B11" i="59"/>
  <c r="B10" i="59"/>
  <c r="C9" i="59"/>
  <c r="B9" i="59"/>
  <c r="C42" i="57"/>
  <c r="C41" i="57"/>
  <c r="C36" i="57"/>
  <c r="B36" i="57"/>
  <c r="C35" i="57"/>
  <c r="B35" i="57"/>
  <c r="C32" i="57"/>
  <c r="B32" i="57"/>
  <c r="C31" i="57"/>
  <c r="B31" i="57"/>
  <c r="C28" i="57"/>
  <c r="B28" i="57"/>
  <c r="C27" i="57"/>
  <c r="B27" i="57"/>
  <c r="C26" i="57"/>
  <c r="B26" i="57"/>
  <c r="C25" i="57"/>
  <c r="B25" i="57"/>
  <c r="C24" i="57"/>
  <c r="B24" i="57"/>
  <c r="C21" i="57"/>
  <c r="B21" i="57"/>
  <c r="C20" i="57"/>
  <c r="B20" i="57"/>
  <c r="C19" i="57"/>
  <c r="B19" i="57"/>
  <c r="C16" i="57"/>
  <c r="B16" i="57"/>
  <c r="C15" i="57"/>
  <c r="B15" i="57"/>
  <c r="C14" i="57"/>
  <c r="B14" i="57"/>
  <c r="C11" i="57"/>
  <c r="C10" i="57"/>
  <c r="B11" i="57"/>
  <c r="B10" i="57"/>
  <c r="C9" i="57"/>
  <c r="B9" i="57"/>
  <c r="C42" i="56"/>
  <c r="C41" i="56"/>
  <c r="C39" i="56"/>
  <c r="B39" i="56"/>
  <c r="C36" i="56"/>
  <c r="B36" i="56"/>
  <c r="C35" i="56"/>
  <c r="B35" i="56"/>
  <c r="C32" i="56"/>
  <c r="B32" i="56"/>
  <c r="C31" i="56"/>
  <c r="B31" i="56"/>
  <c r="C28" i="56"/>
  <c r="B28" i="56"/>
  <c r="C27" i="56"/>
  <c r="B27" i="56"/>
  <c r="C26" i="56"/>
  <c r="B26" i="56"/>
  <c r="C25" i="56"/>
  <c r="B25" i="56"/>
  <c r="C24" i="56"/>
  <c r="B24" i="56"/>
  <c r="C21" i="56"/>
  <c r="B21" i="56"/>
  <c r="C20" i="56"/>
  <c r="B20" i="56"/>
  <c r="C19" i="56"/>
  <c r="B19" i="56"/>
  <c r="C16" i="56"/>
  <c r="B16" i="56"/>
  <c r="C15" i="56"/>
  <c r="B15" i="56"/>
  <c r="C14" i="56"/>
  <c r="B14" i="56"/>
  <c r="C11" i="56"/>
  <c r="B11" i="56"/>
  <c r="C10" i="56"/>
  <c r="B10" i="56"/>
  <c r="C9" i="56"/>
  <c r="B9" i="56"/>
  <c r="C42" i="55"/>
  <c r="C41" i="55"/>
  <c r="C39" i="55"/>
  <c r="B39" i="55"/>
  <c r="C36" i="55"/>
  <c r="B36" i="55"/>
  <c r="C35" i="55"/>
  <c r="B35" i="55"/>
  <c r="C32" i="55"/>
  <c r="B32" i="55"/>
  <c r="C31" i="55"/>
  <c r="B31" i="55"/>
  <c r="C28" i="55"/>
  <c r="B28" i="55"/>
  <c r="C27" i="55"/>
  <c r="B27" i="55"/>
  <c r="C26" i="55"/>
  <c r="B26" i="55"/>
  <c r="C25" i="55"/>
  <c r="B25" i="55"/>
  <c r="C24" i="55"/>
  <c r="B24" i="55"/>
  <c r="C21" i="55"/>
  <c r="B21" i="55"/>
  <c r="C20" i="55"/>
  <c r="B20" i="55"/>
  <c r="C19" i="55"/>
  <c r="B19" i="55"/>
  <c r="C16" i="55"/>
  <c r="B16" i="55"/>
  <c r="C15" i="55"/>
  <c r="B15" i="55"/>
  <c r="C14" i="55"/>
  <c r="B14" i="55"/>
  <c r="C11" i="55"/>
  <c r="B11" i="55"/>
  <c r="C10" i="55"/>
  <c r="B10" i="55"/>
  <c r="C9" i="55"/>
  <c r="B9" i="55"/>
  <c r="C42" i="54"/>
  <c r="C41" i="54"/>
  <c r="C39" i="54"/>
  <c r="B39" i="54"/>
  <c r="C36" i="54"/>
  <c r="B36" i="54"/>
  <c r="C35" i="54"/>
  <c r="B35" i="54"/>
  <c r="C32" i="54"/>
  <c r="B32" i="54"/>
  <c r="C31" i="54"/>
  <c r="B31" i="54"/>
  <c r="C28" i="54"/>
  <c r="B28" i="54"/>
  <c r="C27" i="54"/>
  <c r="B27" i="54"/>
  <c r="C26" i="54"/>
  <c r="B26" i="54"/>
  <c r="C25" i="54"/>
  <c r="B25" i="54"/>
  <c r="C24" i="54"/>
  <c r="B24" i="54"/>
  <c r="C21" i="54"/>
  <c r="B21" i="54"/>
  <c r="C20" i="54"/>
  <c r="B20" i="54"/>
  <c r="C19" i="54"/>
  <c r="B19" i="54"/>
  <c r="C16" i="54"/>
  <c r="B16" i="54"/>
  <c r="C15" i="54"/>
  <c r="B15" i="54"/>
  <c r="C14" i="54"/>
  <c r="B14" i="54"/>
  <c r="C11" i="54"/>
  <c r="B11" i="54"/>
  <c r="C10" i="54"/>
  <c r="B10" i="54"/>
  <c r="C9" i="54"/>
  <c r="B9" i="54"/>
  <c r="C42" i="53"/>
  <c r="C41" i="53"/>
  <c r="B31" i="53"/>
  <c r="C31" i="53"/>
  <c r="C39" i="53"/>
  <c r="B39" i="53"/>
  <c r="C36" i="53"/>
  <c r="B36" i="53"/>
  <c r="C35" i="53"/>
  <c r="B35" i="53"/>
  <c r="C32" i="53"/>
  <c r="B32" i="53"/>
  <c r="C28" i="53"/>
  <c r="B28" i="53"/>
  <c r="C27" i="53"/>
  <c r="B27" i="53"/>
  <c r="C26" i="53"/>
  <c r="B26" i="53"/>
  <c r="C25" i="53"/>
  <c r="B25" i="53"/>
  <c r="C24" i="53"/>
  <c r="B24" i="53"/>
  <c r="C21" i="53"/>
  <c r="B21" i="53"/>
  <c r="C20" i="53"/>
  <c r="B20" i="53"/>
  <c r="C19" i="53"/>
  <c r="B19" i="53"/>
  <c r="C16" i="53"/>
  <c r="B16" i="53"/>
  <c r="C15" i="53"/>
  <c r="B15" i="53"/>
  <c r="C14" i="53"/>
  <c r="B14" i="53"/>
  <c r="C11" i="53"/>
  <c r="B11" i="53"/>
  <c r="C10" i="53"/>
  <c r="B10" i="53"/>
  <c r="C9" i="53"/>
  <c r="B9" i="53"/>
  <c r="C42" i="52"/>
  <c r="C41" i="52"/>
  <c r="C39" i="52"/>
  <c r="B39" i="52"/>
  <c r="C36" i="52"/>
  <c r="B36" i="52"/>
  <c r="C35" i="52"/>
  <c r="B35" i="52"/>
  <c r="C32" i="52"/>
  <c r="B32" i="52"/>
  <c r="C31" i="52"/>
  <c r="B31" i="52"/>
  <c r="C28" i="52"/>
  <c r="B28" i="52"/>
  <c r="C27" i="52"/>
  <c r="B27" i="52"/>
  <c r="C26" i="52"/>
  <c r="B26" i="52"/>
  <c r="C25" i="52"/>
  <c r="B25" i="52"/>
  <c r="C24" i="52"/>
  <c r="B24" i="52"/>
  <c r="C21" i="52"/>
  <c r="B21" i="52"/>
  <c r="C20" i="52"/>
  <c r="B20" i="52"/>
  <c r="C19" i="52"/>
  <c r="B19" i="52"/>
  <c r="C16" i="52"/>
  <c r="B16" i="52"/>
  <c r="C15" i="52"/>
  <c r="B15" i="52"/>
  <c r="C14" i="52"/>
  <c r="B14" i="52"/>
  <c r="C11" i="52"/>
  <c r="B11" i="52"/>
  <c r="C10" i="52"/>
  <c r="B10" i="52"/>
  <c r="C9" i="52"/>
  <c r="B9" i="52"/>
  <c r="C42" i="78"/>
  <c r="C41" i="78"/>
  <c r="B39" i="78"/>
  <c r="J39" i="78" s="1"/>
  <c r="J9" i="57" l="1"/>
  <c r="J11" i="57"/>
  <c r="J31" i="80"/>
  <c r="J11" i="64"/>
  <c r="J11" i="65"/>
  <c r="J15" i="52"/>
  <c r="J31" i="52"/>
  <c r="J9" i="54"/>
  <c r="J19" i="54"/>
  <c r="J27" i="54"/>
  <c r="J15" i="56"/>
  <c r="J25" i="56"/>
  <c r="J39" i="56"/>
  <c r="J19" i="57"/>
  <c r="J27" i="57"/>
  <c r="J14" i="59"/>
  <c r="J16" i="59"/>
  <c r="J20" i="59"/>
  <c r="J27" i="59"/>
  <c r="J31" i="59"/>
  <c r="J35" i="59"/>
  <c r="J14" i="61"/>
  <c r="J20" i="61"/>
  <c r="J24" i="61"/>
  <c r="J28" i="61"/>
  <c r="J32" i="61"/>
  <c r="J9" i="63"/>
  <c r="J19" i="63"/>
  <c r="J27" i="63"/>
  <c r="J16" i="79"/>
  <c r="J16" i="62"/>
  <c r="J11" i="80"/>
  <c r="J15" i="80"/>
  <c r="J19" i="80"/>
  <c r="J21" i="80"/>
  <c r="J25" i="80"/>
  <c r="J27" i="80"/>
  <c r="J9" i="81"/>
  <c r="J15" i="81"/>
  <c r="J19" i="81"/>
  <c r="J27" i="81"/>
  <c r="J32" i="81"/>
  <c r="J36" i="81"/>
  <c r="J24" i="81"/>
  <c r="J15" i="64"/>
  <c r="J19" i="64"/>
  <c r="J21" i="64"/>
  <c r="J25" i="64"/>
  <c r="J27" i="64"/>
  <c r="J32" i="64"/>
  <c r="J36" i="64"/>
  <c r="J14" i="65"/>
  <c r="J20" i="65"/>
  <c r="J25" i="65"/>
  <c r="J28" i="65"/>
  <c r="J32" i="65"/>
  <c r="J11" i="52"/>
  <c r="J25" i="52"/>
  <c r="J25" i="53"/>
  <c r="J21" i="54"/>
  <c r="J31" i="54"/>
  <c r="J11" i="55"/>
  <c r="J31" i="55"/>
  <c r="J19" i="56"/>
  <c r="J27" i="56"/>
  <c r="J10" i="59"/>
  <c r="J10" i="61"/>
  <c r="J21" i="52"/>
  <c r="J35" i="52"/>
  <c r="J15" i="53"/>
  <c r="J36" i="53"/>
  <c r="J11" i="54"/>
  <c r="J39" i="54"/>
  <c r="J21" i="55"/>
  <c r="J9" i="56"/>
  <c r="J9" i="64"/>
  <c r="J36" i="80"/>
  <c r="J20" i="52"/>
  <c r="J26" i="52"/>
  <c r="J36" i="52"/>
  <c r="J10" i="53"/>
  <c r="J28" i="53"/>
  <c r="J14" i="54"/>
  <c r="J16" i="54"/>
  <c r="J24" i="54"/>
  <c r="J26" i="54"/>
  <c r="J32" i="54"/>
  <c r="J36" i="54"/>
  <c r="J16" i="55"/>
  <c r="J26" i="55"/>
  <c r="J36" i="55"/>
  <c r="J10" i="56"/>
  <c r="J14" i="56"/>
  <c r="J20" i="56"/>
  <c r="J24" i="56"/>
  <c r="J32" i="56"/>
  <c r="J14" i="57"/>
  <c r="J24" i="57"/>
  <c r="J32" i="57"/>
  <c r="J9" i="59"/>
  <c r="J11" i="59"/>
  <c r="J15" i="59"/>
  <c r="J19" i="59"/>
  <c r="J21" i="59"/>
  <c r="J26" i="59"/>
  <c r="J28" i="59"/>
  <c r="J32" i="59"/>
  <c r="J36" i="59"/>
  <c r="J9" i="61"/>
  <c r="J11" i="61"/>
  <c r="J15" i="61"/>
  <c r="J19" i="61"/>
  <c r="J25" i="61"/>
  <c r="J27" i="61"/>
  <c r="J35" i="61"/>
  <c r="J14" i="63"/>
  <c r="J24" i="63"/>
  <c r="J32" i="63"/>
  <c r="J11" i="79"/>
  <c r="J21" i="79"/>
  <c r="J11" i="62"/>
  <c r="J10" i="80"/>
  <c r="J14" i="80"/>
  <c r="J16" i="80"/>
  <c r="J20" i="80"/>
  <c r="J24" i="80"/>
  <c r="J28" i="80"/>
  <c r="J10" i="81"/>
  <c r="J14" i="81"/>
  <c r="J20" i="81"/>
  <c r="J26" i="81"/>
  <c r="J35" i="81"/>
  <c r="J14" i="64"/>
  <c r="J16" i="64"/>
  <c r="J20" i="64"/>
  <c r="J24" i="64"/>
  <c r="J26" i="64"/>
  <c r="J31" i="64"/>
  <c r="J35" i="64"/>
  <c r="J9" i="65"/>
  <c r="J15" i="65"/>
  <c r="J19" i="65"/>
  <c r="J26" i="65"/>
  <c r="J35" i="65"/>
  <c r="J10" i="52"/>
  <c r="J16" i="52"/>
  <c r="J28" i="52"/>
  <c r="J20" i="53"/>
  <c r="J31" i="53"/>
  <c r="J10" i="57"/>
  <c r="J10" i="65"/>
  <c r="J21" i="65"/>
  <c r="J25" i="59"/>
  <c r="J16" i="65"/>
  <c r="J24" i="65"/>
  <c r="J27" i="65"/>
  <c r="J31" i="65"/>
  <c r="J36" i="65"/>
  <c r="J10" i="64"/>
  <c r="J11" i="81"/>
  <c r="J16" i="81"/>
  <c r="J21" i="81"/>
  <c r="J28" i="81"/>
  <c r="J39" i="81"/>
  <c r="J31" i="81"/>
  <c r="J35" i="80"/>
  <c r="J39" i="80"/>
  <c r="J32" i="80"/>
  <c r="J9" i="80"/>
  <c r="J9" i="62"/>
  <c r="J14" i="62"/>
  <c r="J19" i="62"/>
  <c r="J24" i="62"/>
  <c r="J27" i="62"/>
  <c r="J32" i="62"/>
  <c r="J10" i="62"/>
  <c r="J15" i="62"/>
  <c r="J20" i="62"/>
  <c r="J25" i="62"/>
  <c r="J28" i="62"/>
  <c r="J35" i="62"/>
  <c r="J21" i="62"/>
  <c r="J26" i="62"/>
  <c r="J31" i="62"/>
  <c r="J36" i="62"/>
  <c r="J14" i="79"/>
  <c r="J24" i="79"/>
  <c r="J27" i="79"/>
  <c r="J10" i="79"/>
  <c r="J15" i="79"/>
  <c r="J20" i="79"/>
  <c r="J25" i="79"/>
  <c r="J28" i="79"/>
  <c r="J39" i="79"/>
  <c r="J19" i="79"/>
  <c r="J9" i="79"/>
  <c r="J35" i="79"/>
  <c r="J10" i="63"/>
  <c r="J25" i="63"/>
  <c r="J35" i="63"/>
  <c r="J11" i="63"/>
  <c r="J16" i="63"/>
  <c r="J21" i="63"/>
  <c r="J26" i="63"/>
  <c r="J31" i="63"/>
  <c r="J36" i="63"/>
  <c r="J15" i="63"/>
  <c r="J20" i="63"/>
  <c r="J28" i="63"/>
  <c r="J31" i="61"/>
  <c r="J36" i="61"/>
  <c r="J26" i="61"/>
  <c r="J16" i="61"/>
  <c r="J21" i="61"/>
  <c r="J21" i="57"/>
  <c r="J31" i="57"/>
  <c r="J16" i="57"/>
  <c r="J26" i="57"/>
  <c r="J36" i="57"/>
  <c r="J15" i="57"/>
  <c r="J20" i="57"/>
  <c r="J25" i="57"/>
  <c r="J28" i="57"/>
  <c r="J35" i="57"/>
  <c r="J11" i="56"/>
  <c r="J16" i="56"/>
  <c r="J21" i="56"/>
  <c r="J26" i="56"/>
  <c r="J31" i="56"/>
  <c r="J36" i="56"/>
  <c r="J28" i="56"/>
  <c r="J35" i="56"/>
  <c r="J9" i="55"/>
  <c r="J14" i="55"/>
  <c r="J19" i="55"/>
  <c r="J24" i="55"/>
  <c r="J27" i="55"/>
  <c r="J32" i="55"/>
  <c r="J39" i="55"/>
  <c r="J35" i="55"/>
  <c r="J10" i="55"/>
  <c r="J15" i="55"/>
  <c r="J20" i="55"/>
  <c r="J25" i="55"/>
  <c r="J28" i="55"/>
  <c r="J10" i="54"/>
  <c r="J15" i="54"/>
  <c r="J20" i="54"/>
  <c r="J25" i="54"/>
  <c r="J28" i="54"/>
  <c r="J35" i="54"/>
  <c r="J11" i="53"/>
  <c r="J16" i="53"/>
  <c r="J21" i="53"/>
  <c r="J26" i="53"/>
  <c r="J32" i="53"/>
  <c r="J39" i="53"/>
  <c r="J9" i="53"/>
  <c r="J14" i="53"/>
  <c r="J19" i="53"/>
  <c r="J24" i="53"/>
  <c r="J27" i="53"/>
  <c r="J35" i="53"/>
  <c r="J9" i="52"/>
  <c r="J14" i="52"/>
  <c r="J19" i="52"/>
  <c r="J24" i="52"/>
  <c r="J27" i="52"/>
  <c r="J32" i="52"/>
  <c r="J39" i="52"/>
  <c r="C36" i="78"/>
  <c r="B36" i="78"/>
  <c r="C35" i="78"/>
  <c r="B35" i="78"/>
  <c r="C32" i="78"/>
  <c r="B32" i="78"/>
  <c r="C31" i="78"/>
  <c r="B31" i="78"/>
  <c r="C28" i="78"/>
  <c r="B26" i="78"/>
  <c r="C26" i="78"/>
  <c r="C27" i="78"/>
  <c r="B27" i="78"/>
  <c r="C25" i="78"/>
  <c r="B25" i="78"/>
  <c r="C24" i="78"/>
  <c r="B24" i="78"/>
  <c r="C21" i="78"/>
  <c r="B21" i="78"/>
  <c r="C20" i="78"/>
  <c r="B20" i="78"/>
  <c r="C19" i="78"/>
  <c r="B19" i="78"/>
  <c r="C16" i="78"/>
  <c r="B16" i="78"/>
  <c r="C15" i="78"/>
  <c r="B15" i="78"/>
  <c r="C14" i="78"/>
  <c r="B14" i="78"/>
  <c r="C11" i="78"/>
  <c r="C10" i="78"/>
  <c r="B11" i="78"/>
  <c r="B10" i="78"/>
  <c r="C9" i="78"/>
  <c r="B9" i="78"/>
  <c r="C42" i="77"/>
  <c r="C41" i="77"/>
  <c r="C39" i="77"/>
  <c r="B39" i="77"/>
  <c r="C36" i="77"/>
  <c r="B36" i="77"/>
  <c r="C35" i="77"/>
  <c r="B35" i="77"/>
  <c r="C32" i="77"/>
  <c r="B32" i="77"/>
  <c r="C31" i="77"/>
  <c r="B31" i="77"/>
  <c r="C27" i="77"/>
  <c r="B27" i="77"/>
  <c r="C26" i="77"/>
  <c r="B26" i="77"/>
  <c r="C25" i="77"/>
  <c r="B25" i="77"/>
  <c r="C24" i="77"/>
  <c r="B24" i="77"/>
  <c r="C28" i="77"/>
  <c r="B28" i="77"/>
  <c r="C21" i="77"/>
  <c r="B21" i="77"/>
  <c r="C20" i="77"/>
  <c r="B20" i="77"/>
  <c r="C19" i="77"/>
  <c r="B19" i="77"/>
  <c r="C16" i="77"/>
  <c r="B16" i="77"/>
  <c r="C15" i="77"/>
  <c r="B15" i="77"/>
  <c r="C14" i="77"/>
  <c r="B14" i="77"/>
  <c r="C11" i="77"/>
  <c r="B11" i="77"/>
  <c r="C10" i="77"/>
  <c r="B10" i="77"/>
  <c r="C9" i="77"/>
  <c r="B9" i="77"/>
  <c r="C42" i="49"/>
  <c r="C41" i="49"/>
  <c r="C39" i="49"/>
  <c r="B39" i="49"/>
  <c r="C36" i="49"/>
  <c r="B36" i="49"/>
  <c r="C35" i="49"/>
  <c r="B35" i="49"/>
  <c r="C32" i="49"/>
  <c r="B32" i="49"/>
  <c r="C31" i="49"/>
  <c r="B31" i="49"/>
  <c r="C27" i="49"/>
  <c r="B27" i="49"/>
  <c r="C26" i="49"/>
  <c r="B26" i="49"/>
  <c r="C25" i="49"/>
  <c r="B25" i="49"/>
  <c r="C24" i="49"/>
  <c r="B24" i="49"/>
  <c r="C28" i="49"/>
  <c r="B28" i="49"/>
  <c r="C21" i="49"/>
  <c r="B21" i="49"/>
  <c r="C20" i="49"/>
  <c r="B20" i="49"/>
  <c r="C19" i="49"/>
  <c r="B19" i="49"/>
  <c r="C16" i="49"/>
  <c r="B16" i="49"/>
  <c r="C15" i="49"/>
  <c r="B15" i="49"/>
  <c r="C14" i="49"/>
  <c r="B14" i="49"/>
  <c r="C11" i="49"/>
  <c r="B11" i="49"/>
  <c r="C10" i="49"/>
  <c r="B10" i="49"/>
  <c r="C9" i="49"/>
  <c r="B9" i="49"/>
  <c r="C32" i="1"/>
  <c r="C31" i="1"/>
  <c r="C42" i="1"/>
  <c r="C41" i="1"/>
  <c r="C39" i="1"/>
  <c r="C36" i="1"/>
  <c r="C35" i="1"/>
  <c r="B39" i="1"/>
  <c r="B36" i="1"/>
  <c r="B35" i="1"/>
  <c r="B32" i="1"/>
  <c r="B31" i="1"/>
  <c r="C26" i="1"/>
  <c r="C27" i="1"/>
  <c r="C28" i="1"/>
  <c r="B28" i="1"/>
  <c r="B27" i="1"/>
  <c r="B26" i="1"/>
  <c r="C25" i="1"/>
  <c r="B25" i="1"/>
  <c r="C24" i="1"/>
  <c r="B24" i="1"/>
  <c r="C21" i="1"/>
  <c r="B21" i="1"/>
  <c r="C20" i="1"/>
  <c r="B20" i="1"/>
  <c r="C19" i="1"/>
  <c r="B19" i="1"/>
  <c r="C16" i="1"/>
  <c r="B16" i="1"/>
  <c r="C15" i="1"/>
  <c r="B15" i="1"/>
  <c r="C14" i="1"/>
  <c r="B14" i="1"/>
  <c r="C11" i="1"/>
  <c r="B11" i="1"/>
  <c r="C10" i="1"/>
  <c r="B10" i="1"/>
  <c r="C9" i="1"/>
  <c r="B9" i="1"/>
  <c r="J28" i="78" l="1"/>
  <c r="J28" i="77"/>
  <c r="J14" i="77"/>
  <c r="J32" i="77"/>
  <c r="J26" i="78"/>
  <c r="J16" i="78"/>
  <c r="J9" i="77"/>
  <c r="J19" i="77"/>
  <c r="J26" i="77"/>
  <c r="J39" i="77"/>
  <c r="J21" i="78"/>
  <c r="J9" i="78"/>
  <c r="J14" i="78"/>
  <c r="J19" i="78"/>
  <c r="J24" i="78"/>
  <c r="J32" i="78"/>
  <c r="J15" i="78"/>
  <c r="J20" i="78"/>
  <c r="J25" i="78"/>
  <c r="J35" i="78"/>
  <c r="J10" i="78"/>
  <c r="J11" i="78"/>
  <c r="J27" i="78"/>
  <c r="J10" i="77"/>
  <c r="J15" i="77"/>
  <c r="J20" i="77"/>
  <c r="J24" i="77"/>
  <c r="J27" i="77"/>
  <c r="J35" i="77"/>
  <c r="J11" i="77"/>
  <c r="J16" i="77"/>
  <c r="J21" i="77"/>
  <c r="J25" i="77"/>
  <c r="J31" i="77"/>
  <c r="J36" i="77"/>
  <c r="J19" i="49"/>
  <c r="J28" i="49"/>
  <c r="J26" i="49"/>
  <c r="J32" i="49"/>
  <c r="J39" i="49"/>
  <c r="J9" i="49"/>
  <c r="J20" i="49"/>
  <c r="J24" i="49"/>
  <c r="J27" i="49"/>
  <c r="J35" i="49"/>
  <c r="J14" i="49"/>
  <c r="J10" i="49"/>
  <c r="J15" i="49"/>
  <c r="J11" i="49"/>
  <c r="J16" i="49"/>
  <c r="J21" i="49"/>
  <c r="J25" i="49"/>
  <c r="J31" i="49"/>
  <c r="J36" i="49"/>
  <c r="J39" i="1" l="1"/>
  <c r="J36" i="1"/>
  <c r="J35" i="1"/>
  <c r="J32" i="1"/>
  <c r="J31" i="1"/>
  <c r="J28" i="1"/>
  <c r="J27" i="1"/>
  <c r="J26" i="1"/>
  <c r="J25" i="1"/>
  <c r="J24" i="1"/>
  <c r="J21" i="1"/>
  <c r="J16" i="1"/>
  <c r="J15" i="1"/>
  <c r="J14" i="1"/>
  <c r="J11" i="1"/>
  <c r="J10" i="1"/>
  <c r="J9" i="1"/>
  <c r="DX38" i="43" l="1"/>
  <c r="DX37"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W38" i="43"/>
  <c r="DV38" i="43"/>
  <c r="DU38" i="43"/>
  <c r="DT38" i="43"/>
  <c r="DS38" i="43"/>
  <c r="DR38" i="43"/>
  <c r="DQ38" i="43"/>
  <c r="DP38" i="43"/>
  <c r="DO38" i="43"/>
  <c r="DN38" i="43"/>
  <c r="DM38" i="43"/>
  <c r="DL38" i="43"/>
  <c r="DK38" i="43"/>
  <c r="DJ38" i="43"/>
  <c r="DI38" i="43"/>
  <c r="DH38"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W37" i="43"/>
  <c r="DV37" i="43"/>
  <c r="DU37" i="43"/>
  <c r="DT37" i="43"/>
  <c r="DS37" i="43"/>
  <c r="DR37" i="43"/>
  <c r="DQ37" i="43"/>
  <c r="DP37" i="43"/>
  <c r="DO37" i="43"/>
  <c r="DN37" i="43"/>
  <c r="DM37" i="43"/>
  <c r="DL37" i="43"/>
  <c r="DK37" i="43"/>
  <c r="DJ37" i="43"/>
  <c r="DI37" i="43"/>
  <c r="DH37"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EY31" i="43"/>
  <c r="EX31" i="43"/>
  <c r="EW31" i="43"/>
  <c r="EV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EY17" i="43"/>
  <c r="EX17" i="43"/>
  <c r="EW17" i="43"/>
  <c r="EV17" i="43"/>
  <c r="EU17" i="43"/>
  <c r="ET17" i="43"/>
  <c r="ES17" i="43"/>
  <c r="ER17" i="43"/>
  <c r="EQ17" i="43"/>
  <c r="EP17" i="43"/>
  <c r="EO17" i="43"/>
  <c r="EN17" i="43"/>
  <c r="EM17" i="43"/>
  <c r="EL17" i="43"/>
  <c r="EK17" i="43"/>
  <c r="EJ17" i="43"/>
  <c r="EI17" i="43"/>
  <c r="EH17" i="43"/>
  <c r="EG17" i="43"/>
  <c r="EF17" i="43"/>
  <c r="EE17" i="43"/>
  <c r="ED17" i="43"/>
  <c r="EC17" i="43"/>
  <c r="EB17" i="43"/>
  <c r="EA17" i="43"/>
  <c r="DZ17" i="43"/>
  <c r="DY17" i="43"/>
  <c r="DX17" i="43"/>
  <c r="DW17" i="43"/>
  <c r="DV17" i="43"/>
  <c r="DU17" i="43"/>
  <c r="DT17" i="43"/>
  <c r="DS17" i="43"/>
  <c r="DR17" i="43"/>
  <c r="DQ17" i="43"/>
  <c r="DP17" i="43"/>
  <c r="DO17" i="43"/>
  <c r="DN17" i="43"/>
  <c r="DM17" i="43"/>
  <c r="DL17" i="43"/>
  <c r="DK17" i="43"/>
  <c r="DJ17" i="43"/>
  <c r="DI17" i="43"/>
  <c r="DH17" i="43"/>
  <c r="EY16" i="43"/>
  <c r="EX16" i="43"/>
  <c r="EW16" i="43"/>
  <c r="EV16" i="43"/>
  <c r="EU16" i="43"/>
  <c r="ET16" i="43"/>
  <c r="ES16" i="43"/>
  <c r="ER16" i="43"/>
  <c r="EQ16" i="43"/>
  <c r="EP16" i="43"/>
  <c r="EO16" i="43"/>
  <c r="EN16" i="43"/>
  <c r="EM16" i="43"/>
  <c r="EL16" i="43"/>
  <c r="EK16" i="43"/>
  <c r="EJ16" i="43"/>
  <c r="EI16" i="43"/>
  <c r="EH16" i="43"/>
  <c r="EG16" i="43"/>
  <c r="EF16" i="43"/>
  <c r="EE16" i="43"/>
  <c r="ED16" i="43"/>
  <c r="EC16" i="43"/>
  <c r="EB16" i="43"/>
  <c r="EA16" i="43"/>
  <c r="DZ16" i="43"/>
  <c r="DY16" i="43"/>
  <c r="DX16" i="43"/>
  <c r="DW16" i="43"/>
  <c r="DV16" i="43"/>
  <c r="DU16" i="43"/>
  <c r="DT16" i="43"/>
  <c r="DS16" i="43"/>
  <c r="DR16" i="43"/>
  <c r="DQ16" i="43"/>
  <c r="DP16" i="43"/>
  <c r="DO16" i="43"/>
  <c r="DN16" i="43"/>
  <c r="DM16" i="43"/>
  <c r="DL16" i="43"/>
  <c r="DK16" i="43"/>
  <c r="DJ16" i="43"/>
  <c r="DI16" i="43"/>
  <c r="DH16" i="43"/>
  <c r="EY15" i="43"/>
  <c r="EX15" i="43"/>
  <c r="EW15" i="43"/>
  <c r="EV15" i="43"/>
  <c r="EU15" i="43"/>
  <c r="ET15" i="43"/>
  <c r="ES15" i="43"/>
  <c r="ER15" i="43"/>
  <c r="EQ15" i="43"/>
  <c r="EP15" i="43"/>
  <c r="EO15" i="43"/>
  <c r="EN15" i="43"/>
  <c r="EM15" i="43"/>
  <c r="EL15" i="43"/>
  <c r="EK15" i="43"/>
  <c r="EJ15" i="43"/>
  <c r="EI15" i="43"/>
  <c r="EH15" i="43"/>
  <c r="EG15" i="43"/>
  <c r="EF15" i="43"/>
  <c r="EE15" i="43"/>
  <c r="ED15" i="43"/>
  <c r="EC15" i="43"/>
  <c r="EB15" i="43"/>
  <c r="EA15" i="43"/>
  <c r="DZ15" i="43"/>
  <c r="DY15" i="43"/>
  <c r="DX15" i="43"/>
  <c r="DW15" i="43"/>
  <c r="DV15" i="43"/>
  <c r="DU15" i="43"/>
  <c r="DT15" i="43"/>
  <c r="DS15" i="43"/>
  <c r="DR15" i="43"/>
  <c r="DQ15" i="43"/>
  <c r="DP15" i="43"/>
  <c r="DO15" i="43"/>
  <c r="DN15" i="43"/>
  <c r="DM15" i="43"/>
  <c r="DL15" i="43"/>
  <c r="DK15" i="43"/>
  <c r="DJ15" i="43"/>
  <c r="DI15" i="43"/>
  <c r="DH15" i="43"/>
  <c r="EY12" i="43"/>
  <c r="EX12" i="43"/>
  <c r="EW12" i="43"/>
  <c r="EV12" i="43"/>
  <c r="EU12" i="43"/>
  <c r="ET12" i="43"/>
  <c r="ES12" i="43"/>
  <c r="ER12" i="43"/>
  <c r="EQ12" i="43"/>
  <c r="EP12" i="43"/>
  <c r="EO12" i="43"/>
  <c r="EN12" i="43"/>
  <c r="EM12" i="43"/>
  <c r="EL12" i="43"/>
  <c r="EK12" i="43"/>
  <c r="EJ12" i="43"/>
  <c r="EI12" i="43"/>
  <c r="EH12" i="43"/>
  <c r="EG12" i="43"/>
  <c r="EF12" i="43"/>
  <c r="EE12" i="43"/>
  <c r="ED12" i="43"/>
  <c r="EC12" i="43"/>
  <c r="EB12" i="43"/>
  <c r="EA12" i="43"/>
  <c r="DZ12" i="43"/>
  <c r="DY12" i="43"/>
  <c r="DX12" i="43"/>
  <c r="DW12" i="43"/>
  <c r="DV12" i="43"/>
  <c r="DU12" i="43"/>
  <c r="DT12" i="43"/>
  <c r="DS12" i="43"/>
  <c r="DR12" i="43"/>
  <c r="DQ12" i="43"/>
  <c r="DP12" i="43"/>
  <c r="DO12" i="43"/>
  <c r="DN12" i="43"/>
  <c r="DM12" i="43"/>
  <c r="DL12" i="43"/>
  <c r="DK12" i="43"/>
  <c r="DJ12" i="43"/>
  <c r="DI12" i="43"/>
  <c r="DH12" i="43"/>
  <c r="EY11" i="43"/>
  <c r="EX11" i="43"/>
  <c r="EW11" i="43"/>
  <c r="EV11" i="43"/>
  <c r="EU11" i="43"/>
  <c r="ET11" i="43"/>
  <c r="ES11" i="43"/>
  <c r="ER11" i="43"/>
  <c r="EQ11" i="43"/>
  <c r="EP11" i="43"/>
  <c r="EO11" i="43"/>
  <c r="EN11" i="43"/>
  <c r="EM11" i="43"/>
  <c r="EL11" i="43"/>
  <c r="EK11" i="43"/>
  <c r="EJ11" i="43"/>
  <c r="EI11" i="43"/>
  <c r="EH11" i="43"/>
  <c r="EG11" i="43"/>
  <c r="EF11" i="43"/>
  <c r="EE11" i="43"/>
  <c r="ED11" i="43"/>
  <c r="EC11" i="43"/>
  <c r="EB11" i="43"/>
  <c r="EA11" i="43"/>
  <c r="DZ11" i="43"/>
  <c r="DY11" i="43"/>
  <c r="DX11" i="43"/>
  <c r="DW11" i="43"/>
  <c r="DV11" i="43"/>
  <c r="DU11" i="43"/>
  <c r="DT11" i="43"/>
  <c r="DS11" i="43"/>
  <c r="DR11" i="43"/>
  <c r="DQ11" i="43"/>
  <c r="DP11" i="43"/>
  <c r="DO11" i="43"/>
  <c r="DN11" i="43"/>
  <c r="DM11" i="43"/>
  <c r="DL11" i="43"/>
  <c r="DK11" i="43"/>
  <c r="DJ11" i="43"/>
  <c r="DI11" i="43"/>
  <c r="DH11" i="43"/>
  <c r="EY10" i="43"/>
  <c r="EX10" i="43"/>
  <c r="EW10" i="43"/>
  <c r="EV10" i="43"/>
  <c r="EU10" i="43"/>
  <c r="ET10" i="43"/>
  <c r="ES10" i="43"/>
  <c r="ER10" i="43"/>
  <c r="EQ10" i="43"/>
  <c r="EP10" i="43"/>
  <c r="EO10" i="43"/>
  <c r="EN10" i="43"/>
  <c r="EM10" i="43"/>
  <c r="EL10" i="43"/>
  <c r="EK10" i="43"/>
  <c r="EJ10" i="43"/>
  <c r="EI10" i="43"/>
  <c r="EH10" i="43"/>
  <c r="EG10" i="43"/>
  <c r="EF10" i="43"/>
  <c r="EE10" i="43"/>
  <c r="ED10" i="43"/>
  <c r="EC10" i="43"/>
  <c r="EB10" i="43"/>
  <c r="EA10" i="43"/>
  <c r="DZ10" i="43"/>
  <c r="DY10" i="43"/>
  <c r="DX10" i="43"/>
  <c r="DW10" i="43"/>
  <c r="DV10" i="43"/>
  <c r="DU10" i="43"/>
  <c r="DT10" i="43"/>
  <c r="DS10" i="43"/>
  <c r="DR10" i="43"/>
  <c r="DQ10" i="43"/>
  <c r="DP10" i="43"/>
  <c r="DO10" i="43"/>
  <c r="DN10" i="43"/>
  <c r="DM10" i="43"/>
  <c r="DL10" i="43"/>
  <c r="DK10" i="43"/>
  <c r="DJ10" i="43"/>
  <c r="DI10" i="43"/>
  <c r="DH10" i="43"/>
  <c r="EY7" i="43"/>
  <c r="EX7" i="43"/>
  <c r="EW7" i="43"/>
  <c r="EV7" i="43"/>
  <c r="EU7" i="43"/>
  <c r="ET7" i="43"/>
  <c r="ES7" i="43"/>
  <c r="ER7" i="43"/>
  <c r="EQ7" i="43"/>
  <c r="EP7" i="43"/>
  <c r="EO7" i="43"/>
  <c r="EN7" i="43"/>
  <c r="EM7" i="43"/>
  <c r="EL7" i="43"/>
  <c r="EK7" i="43"/>
  <c r="EJ7" i="43"/>
  <c r="EI7" i="43"/>
  <c r="EH7" i="43"/>
  <c r="EG7" i="43"/>
  <c r="EF7" i="43"/>
  <c r="EE7" i="43"/>
  <c r="ED7" i="43"/>
  <c r="EC7" i="43"/>
  <c r="EB7" i="43"/>
  <c r="EA7" i="43"/>
  <c r="DZ7" i="43"/>
  <c r="DY7" i="43"/>
  <c r="DX7" i="43"/>
  <c r="DW7" i="43"/>
  <c r="DV7" i="43"/>
  <c r="DU7" i="43"/>
  <c r="DT7" i="43"/>
  <c r="DS7" i="43"/>
  <c r="DR7" i="43"/>
  <c r="DQ7" i="43"/>
  <c r="DP7" i="43"/>
  <c r="DO7" i="43"/>
  <c r="DN7" i="43"/>
  <c r="DM7" i="43"/>
  <c r="DL7" i="43"/>
  <c r="DK7" i="43"/>
  <c r="DJ7" i="43"/>
  <c r="DI7" i="43"/>
  <c r="DH7" i="43"/>
  <c r="EY6" i="43"/>
  <c r="EX6" i="43"/>
  <c r="EW6" i="43"/>
  <c r="EV6" i="43"/>
  <c r="EU6" i="43"/>
  <c r="ET6" i="43"/>
  <c r="ES6" i="43"/>
  <c r="ER6" i="43"/>
  <c r="EQ6" i="43"/>
  <c r="EP6" i="43"/>
  <c r="EO6" i="43"/>
  <c r="EN6" i="43"/>
  <c r="EM6" i="43"/>
  <c r="EL6" i="43"/>
  <c r="EK6" i="43"/>
  <c r="EJ6" i="43"/>
  <c r="EI6" i="43"/>
  <c r="EH6" i="43"/>
  <c r="EG6" i="43"/>
  <c r="EF6" i="43"/>
  <c r="EE6" i="43"/>
  <c r="ED6" i="43"/>
  <c r="EC6" i="43"/>
  <c r="EB6" i="43"/>
  <c r="EA6" i="43"/>
  <c r="DZ6" i="43"/>
  <c r="DY6" i="43"/>
  <c r="DX6" i="43"/>
  <c r="DW6" i="43"/>
  <c r="DV6" i="43"/>
  <c r="DU6" i="43"/>
  <c r="DT6" i="43"/>
  <c r="DS6" i="43"/>
  <c r="DR6" i="43"/>
  <c r="DQ6" i="43"/>
  <c r="DP6" i="43"/>
  <c r="DO6" i="43"/>
  <c r="DN6" i="43"/>
  <c r="DM6" i="43"/>
  <c r="DL6" i="43"/>
  <c r="DK6" i="43"/>
  <c r="DJ6" i="43"/>
  <c r="DI6" i="43"/>
  <c r="DH6" i="43"/>
  <c r="DT5" i="43"/>
  <c r="EY5" i="43"/>
  <c r="EX5" i="43"/>
  <c r="EW5" i="43"/>
  <c r="EV5" i="43"/>
  <c r="EU5" i="43"/>
  <c r="ET5" i="43"/>
  <c r="ES5" i="43"/>
  <c r="ER5" i="43"/>
  <c r="EQ5" i="43"/>
  <c r="EP5" i="43"/>
  <c r="EO5" i="43"/>
  <c r="EN5" i="43"/>
  <c r="EM5" i="43"/>
  <c r="EL5" i="43"/>
  <c r="EK5" i="43"/>
  <c r="EJ5" i="43"/>
  <c r="EI5" i="43"/>
  <c r="EH5" i="43"/>
  <c r="EG5" i="43"/>
  <c r="EF5" i="43"/>
  <c r="EE5" i="43"/>
  <c r="ED5" i="43"/>
  <c r="EC5" i="43"/>
  <c r="EB5" i="43"/>
  <c r="EA5" i="43"/>
  <c r="DZ5" i="43"/>
  <c r="DY5" i="43"/>
  <c r="DX5" i="43"/>
  <c r="DW5" i="43"/>
  <c r="DV5" i="43"/>
  <c r="DU5" i="43"/>
  <c r="DS5" i="43"/>
  <c r="DR5" i="43"/>
  <c r="DQ5" i="43"/>
  <c r="DP5" i="43"/>
  <c r="DO5" i="43"/>
  <c r="DN5" i="43"/>
  <c r="DM5" i="43"/>
  <c r="DL5" i="43"/>
  <c r="DK5" i="43"/>
  <c r="DJ5" i="43"/>
  <c r="DI5" i="43"/>
  <c r="DH5" i="43"/>
  <c r="FA27" i="43" l="1"/>
  <c r="FA7" i="43"/>
  <c r="FA10" i="43"/>
  <c r="FA11" i="43"/>
  <c r="FA17" i="43"/>
  <c r="FA21" i="43"/>
  <c r="FA22" i="43"/>
  <c r="FA23" i="43"/>
  <c r="FA28" i="43"/>
  <c r="FA32" i="43"/>
  <c r="FA24" i="43"/>
  <c r="FB6" i="43"/>
  <c r="FB7" i="43"/>
  <c r="FB10" i="43"/>
  <c r="FB11" i="43"/>
  <c r="FB12" i="43"/>
  <c r="FB15" i="43"/>
  <c r="FB16" i="43"/>
  <c r="FB17" i="43"/>
  <c r="FB20" i="43"/>
  <c r="FB21" i="43"/>
  <c r="FB22" i="43"/>
  <c r="FB23" i="43"/>
  <c r="FB24" i="43"/>
  <c r="FB27" i="43"/>
  <c r="FB28" i="43"/>
  <c r="FB31" i="43"/>
  <c r="FB32" i="43"/>
  <c r="FB35" i="43"/>
  <c r="FB37" i="43"/>
  <c r="FA20" i="43"/>
  <c r="FB5" i="43"/>
  <c r="FA5" i="43"/>
  <c r="FB38" i="43"/>
  <c r="FA15" i="43"/>
  <c r="FA37" i="43"/>
  <c r="FA38" i="43"/>
  <c r="FA31" i="43"/>
  <c r="FA12" i="43"/>
  <c r="FA16" i="43"/>
  <c r="FA6" i="43"/>
  <c r="G42" i="91" l="1"/>
  <c r="F42" i="91"/>
  <c r="E42" i="91"/>
  <c r="D42" i="91"/>
  <c r="G41" i="91"/>
  <c r="F41" i="91"/>
  <c r="E41" i="91"/>
  <c r="D41" i="91"/>
  <c r="G36" i="91"/>
  <c r="F36" i="91"/>
  <c r="E36" i="91"/>
  <c r="D36" i="91"/>
  <c r="G35" i="91"/>
  <c r="F35" i="91"/>
  <c r="E35" i="91"/>
  <c r="D35" i="91"/>
  <c r="G32" i="91"/>
  <c r="F32" i="91"/>
  <c r="E32" i="91"/>
  <c r="D32" i="91"/>
  <c r="G31" i="91"/>
  <c r="F31" i="91"/>
  <c r="E31" i="91"/>
  <c r="D31" i="91"/>
  <c r="G28" i="91"/>
  <c r="F28" i="91"/>
  <c r="E28" i="91"/>
  <c r="D28" i="91"/>
  <c r="G27" i="91"/>
  <c r="F27" i="91"/>
  <c r="E27" i="91"/>
  <c r="D27" i="91"/>
  <c r="G26" i="91"/>
  <c r="F26" i="91"/>
  <c r="E26" i="91"/>
  <c r="D26" i="91"/>
  <c r="G25" i="91"/>
  <c r="F25" i="91"/>
  <c r="E25" i="91"/>
  <c r="D25" i="91"/>
  <c r="G24" i="91"/>
  <c r="F24" i="91"/>
  <c r="E24" i="91"/>
  <c r="D24" i="91"/>
  <c r="G21" i="91"/>
  <c r="F21" i="91"/>
  <c r="E21" i="91"/>
  <c r="D21" i="91"/>
  <c r="G20" i="91"/>
  <c r="F20" i="91"/>
  <c r="E20" i="91"/>
  <c r="D20" i="91"/>
  <c r="G19" i="91"/>
  <c r="F19" i="91"/>
  <c r="E19" i="91"/>
  <c r="D19" i="91"/>
  <c r="G16" i="91"/>
  <c r="F16" i="91"/>
  <c r="E16" i="91"/>
  <c r="D16" i="91"/>
  <c r="G15" i="91"/>
  <c r="F15" i="91"/>
  <c r="E15" i="91"/>
  <c r="D15" i="91"/>
  <c r="G14" i="91"/>
  <c r="F14" i="91"/>
  <c r="E14" i="91"/>
  <c r="D14" i="91"/>
  <c r="G11" i="91"/>
  <c r="F11" i="91"/>
  <c r="E11" i="91"/>
  <c r="D11" i="91"/>
  <c r="G9" i="91"/>
  <c r="F9" i="91"/>
  <c r="E9" i="91"/>
  <c r="D9" i="91"/>
  <c r="G42" i="90"/>
  <c r="F42" i="90"/>
  <c r="E42" i="90"/>
  <c r="D42" i="90"/>
  <c r="G41" i="90"/>
  <c r="F41" i="90"/>
  <c r="E41" i="90"/>
  <c r="D41" i="90"/>
  <c r="G36" i="90"/>
  <c r="F36" i="90"/>
  <c r="E36" i="90"/>
  <c r="D36" i="90"/>
  <c r="G35" i="90"/>
  <c r="F35" i="90"/>
  <c r="E35" i="90"/>
  <c r="D35" i="90"/>
  <c r="G32" i="90"/>
  <c r="F32" i="90"/>
  <c r="E32" i="90"/>
  <c r="D32" i="90"/>
  <c r="G31" i="90"/>
  <c r="F31" i="90"/>
  <c r="E31" i="90"/>
  <c r="D31" i="90"/>
  <c r="G28" i="90"/>
  <c r="F28" i="90"/>
  <c r="E28" i="90"/>
  <c r="D28" i="90"/>
  <c r="G27" i="90"/>
  <c r="F27" i="90"/>
  <c r="E27" i="90"/>
  <c r="D27" i="90"/>
  <c r="G26" i="90"/>
  <c r="F26" i="90"/>
  <c r="E26" i="90"/>
  <c r="D26" i="90"/>
  <c r="G25" i="90"/>
  <c r="F25" i="90"/>
  <c r="E25" i="90"/>
  <c r="D25" i="90"/>
  <c r="G24" i="90"/>
  <c r="F24" i="90"/>
  <c r="E24" i="90"/>
  <c r="D24" i="90"/>
  <c r="G21" i="90"/>
  <c r="F21" i="90"/>
  <c r="E21" i="90"/>
  <c r="D21" i="90"/>
  <c r="G20" i="90"/>
  <c r="F20" i="90"/>
  <c r="E20" i="90"/>
  <c r="D20" i="90"/>
  <c r="G19" i="90"/>
  <c r="F19" i="90"/>
  <c r="E19" i="90"/>
  <c r="D19" i="90"/>
  <c r="G16" i="90"/>
  <c r="F16" i="90"/>
  <c r="E16" i="90"/>
  <c r="D16" i="90"/>
  <c r="G15" i="90"/>
  <c r="F15" i="90"/>
  <c r="E15" i="90"/>
  <c r="D15" i="90"/>
  <c r="G14" i="90"/>
  <c r="F14" i="90"/>
  <c r="E14" i="90"/>
  <c r="D14" i="90"/>
  <c r="G11" i="90"/>
  <c r="F11" i="90"/>
  <c r="E11" i="90"/>
  <c r="D11" i="90"/>
  <c r="G9" i="90"/>
  <c r="F9" i="90"/>
  <c r="E9" i="90"/>
  <c r="D9" i="90"/>
  <c r="G42" i="89"/>
  <c r="F42" i="89"/>
  <c r="E42" i="89"/>
  <c r="D42" i="89"/>
  <c r="G41" i="89"/>
  <c r="F41" i="89"/>
  <c r="E41" i="89"/>
  <c r="D41" i="89"/>
  <c r="G36" i="89"/>
  <c r="F36" i="89"/>
  <c r="E36" i="89"/>
  <c r="D36" i="89"/>
  <c r="G35" i="89"/>
  <c r="F35" i="89"/>
  <c r="E35" i="89"/>
  <c r="D35" i="89"/>
  <c r="G32" i="89"/>
  <c r="F32" i="89"/>
  <c r="E32" i="89"/>
  <c r="D32" i="89"/>
  <c r="G31" i="89"/>
  <c r="F31" i="89"/>
  <c r="E31" i="89"/>
  <c r="D31" i="89"/>
  <c r="G28" i="89"/>
  <c r="F28" i="89"/>
  <c r="E28" i="89"/>
  <c r="D28" i="89"/>
  <c r="G27" i="89"/>
  <c r="F27" i="89"/>
  <c r="E27" i="89"/>
  <c r="D27" i="89"/>
  <c r="G26" i="89"/>
  <c r="F26" i="89"/>
  <c r="E26" i="89"/>
  <c r="D26" i="89"/>
  <c r="G25" i="89"/>
  <c r="F25" i="89"/>
  <c r="E25" i="89"/>
  <c r="D25" i="89"/>
  <c r="G24" i="89"/>
  <c r="F24" i="89"/>
  <c r="E24" i="89"/>
  <c r="D24" i="89"/>
  <c r="G21" i="89"/>
  <c r="F21" i="89"/>
  <c r="E21" i="89"/>
  <c r="D21" i="89"/>
  <c r="G20" i="89"/>
  <c r="F20" i="89"/>
  <c r="E20" i="89"/>
  <c r="D20" i="89"/>
  <c r="G19" i="89"/>
  <c r="F19" i="89"/>
  <c r="E19" i="89"/>
  <c r="D19" i="89"/>
  <c r="G16" i="89"/>
  <c r="F16" i="89"/>
  <c r="E16" i="89"/>
  <c r="D16" i="89"/>
  <c r="G15" i="89"/>
  <c r="F15" i="89"/>
  <c r="E15" i="89"/>
  <c r="D15" i="89"/>
  <c r="G14" i="89"/>
  <c r="F14" i="89"/>
  <c r="E14" i="89"/>
  <c r="D14" i="89"/>
  <c r="G11" i="89"/>
  <c r="F11" i="89"/>
  <c r="E11" i="89"/>
  <c r="D11" i="89"/>
  <c r="G9" i="89"/>
  <c r="F9" i="89"/>
  <c r="E9" i="89"/>
  <c r="D9" i="89"/>
  <c r="G42" i="88"/>
  <c r="F42" i="88"/>
  <c r="E42" i="88"/>
  <c r="D42" i="88"/>
  <c r="G41" i="88"/>
  <c r="F41" i="88"/>
  <c r="E41" i="88"/>
  <c r="D41" i="88"/>
  <c r="G36" i="88"/>
  <c r="F36" i="88"/>
  <c r="E36" i="88"/>
  <c r="D36" i="88"/>
  <c r="G35" i="88"/>
  <c r="F35" i="88"/>
  <c r="E35" i="88"/>
  <c r="D35" i="88"/>
  <c r="G32" i="88"/>
  <c r="F32" i="88"/>
  <c r="E32" i="88"/>
  <c r="D32" i="88"/>
  <c r="G31" i="88"/>
  <c r="F31" i="88"/>
  <c r="E31" i="88"/>
  <c r="D31" i="88"/>
  <c r="G28" i="88"/>
  <c r="F28" i="88"/>
  <c r="E28" i="88"/>
  <c r="D28" i="88"/>
  <c r="G27" i="88"/>
  <c r="F27" i="88"/>
  <c r="E27" i="88"/>
  <c r="D27" i="88"/>
  <c r="G26" i="88"/>
  <c r="F26" i="88"/>
  <c r="E26" i="88"/>
  <c r="D26" i="88"/>
  <c r="G25" i="88"/>
  <c r="F25" i="88"/>
  <c r="E25" i="88"/>
  <c r="D25" i="88"/>
  <c r="G24" i="88"/>
  <c r="F24" i="88"/>
  <c r="E24" i="88"/>
  <c r="D24" i="88"/>
  <c r="G21" i="88"/>
  <c r="F21" i="88"/>
  <c r="E21" i="88"/>
  <c r="D21" i="88"/>
  <c r="G20" i="88"/>
  <c r="F20" i="88"/>
  <c r="E20" i="88"/>
  <c r="D20" i="88"/>
  <c r="G19" i="88"/>
  <c r="F19" i="88"/>
  <c r="E19" i="88"/>
  <c r="D19" i="88"/>
  <c r="G16" i="88"/>
  <c r="F16" i="88"/>
  <c r="E16" i="88"/>
  <c r="D16" i="88"/>
  <c r="G15" i="88"/>
  <c r="F15" i="88"/>
  <c r="E15" i="88"/>
  <c r="D15" i="88"/>
  <c r="G14" i="88"/>
  <c r="F14" i="88"/>
  <c r="E14" i="88"/>
  <c r="D14" i="88"/>
  <c r="G11" i="88"/>
  <c r="F11" i="88"/>
  <c r="E11" i="88"/>
  <c r="D11" i="88"/>
  <c r="G9" i="88"/>
  <c r="F9" i="88"/>
  <c r="E9" i="88"/>
  <c r="D9" i="88"/>
  <c r="G42" i="87"/>
  <c r="F42" i="87"/>
  <c r="E42" i="87"/>
  <c r="D42" i="87"/>
  <c r="G41" i="87"/>
  <c r="F41" i="87"/>
  <c r="E41" i="87"/>
  <c r="D41" i="87"/>
  <c r="G36" i="87"/>
  <c r="F36" i="87"/>
  <c r="E36" i="87"/>
  <c r="D36" i="87"/>
  <c r="G35" i="87"/>
  <c r="F35" i="87"/>
  <c r="E35" i="87"/>
  <c r="D35" i="87"/>
  <c r="G32" i="87"/>
  <c r="F32" i="87"/>
  <c r="E32" i="87"/>
  <c r="D32" i="87"/>
  <c r="G31" i="87"/>
  <c r="F31" i="87"/>
  <c r="E31" i="87"/>
  <c r="D31" i="87"/>
  <c r="G28" i="87"/>
  <c r="F28" i="87"/>
  <c r="E28" i="87"/>
  <c r="D28" i="87"/>
  <c r="G27" i="87"/>
  <c r="F27" i="87"/>
  <c r="E27" i="87"/>
  <c r="D27" i="87"/>
  <c r="G26" i="87"/>
  <c r="F26" i="87"/>
  <c r="E26" i="87"/>
  <c r="D26" i="87"/>
  <c r="G25" i="87"/>
  <c r="F25" i="87"/>
  <c r="E25" i="87"/>
  <c r="D25" i="87"/>
  <c r="G24" i="87"/>
  <c r="F24" i="87"/>
  <c r="E24" i="87"/>
  <c r="D24" i="87"/>
  <c r="G21" i="87"/>
  <c r="F21" i="87"/>
  <c r="E21" i="87"/>
  <c r="D21" i="87"/>
  <c r="G20" i="87"/>
  <c r="F20" i="87"/>
  <c r="E20" i="87"/>
  <c r="D20" i="87"/>
  <c r="G19" i="87"/>
  <c r="F19" i="87"/>
  <c r="E19" i="87"/>
  <c r="D19" i="87"/>
  <c r="G16" i="87"/>
  <c r="F16" i="87"/>
  <c r="E16" i="87"/>
  <c r="D16" i="87"/>
  <c r="G15" i="87"/>
  <c r="F15" i="87"/>
  <c r="E15" i="87"/>
  <c r="D15" i="87"/>
  <c r="G14" i="87"/>
  <c r="F14" i="87"/>
  <c r="E14" i="87"/>
  <c r="D14" i="87"/>
  <c r="G11" i="87"/>
  <c r="F11" i="87"/>
  <c r="E11" i="87"/>
  <c r="D11" i="87"/>
  <c r="G9" i="87"/>
  <c r="F9" i="87"/>
  <c r="E9" i="87"/>
  <c r="D9" i="87"/>
  <c r="G42" i="86"/>
  <c r="F42" i="86"/>
  <c r="E42" i="86"/>
  <c r="D42" i="86"/>
  <c r="G41" i="86"/>
  <c r="F41" i="86"/>
  <c r="E41" i="86"/>
  <c r="D41" i="86"/>
  <c r="G36" i="86"/>
  <c r="F36" i="86"/>
  <c r="E36" i="86"/>
  <c r="D36" i="86"/>
  <c r="G35" i="86"/>
  <c r="F35" i="86"/>
  <c r="E35" i="86"/>
  <c r="D35" i="86"/>
  <c r="G32" i="86"/>
  <c r="F32" i="86"/>
  <c r="E32" i="86"/>
  <c r="D32" i="86"/>
  <c r="G31" i="86"/>
  <c r="F31" i="86"/>
  <c r="E31" i="86"/>
  <c r="D31" i="86"/>
  <c r="G28" i="86"/>
  <c r="F28" i="86"/>
  <c r="E28" i="86"/>
  <c r="D28" i="86"/>
  <c r="G27" i="86"/>
  <c r="F27" i="86"/>
  <c r="E27" i="86"/>
  <c r="D27" i="86"/>
  <c r="G26" i="86"/>
  <c r="F26" i="86"/>
  <c r="E26" i="86"/>
  <c r="D26" i="86"/>
  <c r="G25" i="86"/>
  <c r="F25" i="86"/>
  <c r="E25" i="86"/>
  <c r="D25" i="86"/>
  <c r="G24" i="86"/>
  <c r="F24" i="86"/>
  <c r="E24" i="86"/>
  <c r="D24" i="86"/>
  <c r="G21" i="86"/>
  <c r="F21" i="86"/>
  <c r="E21" i="86"/>
  <c r="D21" i="86"/>
  <c r="G20" i="86"/>
  <c r="F20" i="86"/>
  <c r="E20" i="86"/>
  <c r="D20" i="86"/>
  <c r="G19" i="86"/>
  <c r="F19" i="86"/>
  <c r="E19" i="86"/>
  <c r="D19" i="86"/>
  <c r="G16" i="86"/>
  <c r="F16" i="86"/>
  <c r="E16" i="86"/>
  <c r="D16" i="86"/>
  <c r="G15" i="86"/>
  <c r="F15" i="86"/>
  <c r="E15" i="86"/>
  <c r="D15" i="86"/>
  <c r="G14" i="86"/>
  <c r="F14" i="86"/>
  <c r="E14" i="86"/>
  <c r="K14" i="86" s="1"/>
  <c r="G11" i="86"/>
  <c r="F11" i="86"/>
  <c r="E11" i="86"/>
  <c r="D11" i="86"/>
  <c r="G9" i="86"/>
  <c r="F9" i="86"/>
  <c r="E9" i="86"/>
  <c r="D9" i="86"/>
  <c r="G42" i="76"/>
  <c r="F42" i="76"/>
  <c r="E42" i="76"/>
  <c r="D42" i="76"/>
  <c r="G41" i="76"/>
  <c r="F41" i="76"/>
  <c r="E41" i="76"/>
  <c r="D41" i="76"/>
  <c r="G36" i="76"/>
  <c r="F36" i="76"/>
  <c r="E36" i="76"/>
  <c r="D36" i="76"/>
  <c r="G35" i="76"/>
  <c r="F35" i="76"/>
  <c r="E35" i="76"/>
  <c r="D35" i="76"/>
  <c r="G32" i="76"/>
  <c r="F32" i="76"/>
  <c r="E32" i="76"/>
  <c r="D32" i="76"/>
  <c r="G31" i="76"/>
  <c r="F31" i="76"/>
  <c r="E31" i="76"/>
  <c r="D31" i="76"/>
  <c r="G28" i="76"/>
  <c r="F28" i="76"/>
  <c r="E28" i="76"/>
  <c r="D28" i="76"/>
  <c r="G27" i="76"/>
  <c r="F27" i="76"/>
  <c r="E27" i="76"/>
  <c r="D27" i="76"/>
  <c r="G26" i="76"/>
  <c r="L26" i="76" s="1"/>
  <c r="F26" i="76"/>
  <c r="E26" i="76"/>
  <c r="D26" i="76"/>
  <c r="G25" i="76"/>
  <c r="F25" i="76"/>
  <c r="E25" i="76"/>
  <c r="D25" i="76"/>
  <c r="G24" i="76"/>
  <c r="F24" i="76"/>
  <c r="E24" i="76"/>
  <c r="D24" i="76"/>
  <c r="G21" i="76"/>
  <c r="F21" i="76"/>
  <c r="E21" i="76"/>
  <c r="D21" i="76"/>
  <c r="G20" i="76"/>
  <c r="F20" i="76"/>
  <c r="E20" i="76"/>
  <c r="D20" i="76"/>
  <c r="G19" i="76"/>
  <c r="F19" i="76"/>
  <c r="E19" i="76"/>
  <c r="D19" i="76"/>
  <c r="G16" i="76"/>
  <c r="F16" i="76"/>
  <c r="E16" i="76"/>
  <c r="D16" i="76"/>
  <c r="G15" i="76"/>
  <c r="F15" i="76"/>
  <c r="E15" i="76"/>
  <c r="D15" i="76"/>
  <c r="G14" i="76"/>
  <c r="F14" i="76"/>
  <c r="E14" i="76"/>
  <c r="D14" i="76"/>
  <c r="G11" i="76"/>
  <c r="F11" i="76"/>
  <c r="E11" i="76"/>
  <c r="D11" i="76"/>
  <c r="G9" i="76"/>
  <c r="F9" i="76"/>
  <c r="E9" i="76"/>
  <c r="D9" i="76"/>
  <c r="G42" i="75"/>
  <c r="F42" i="75"/>
  <c r="E42" i="75"/>
  <c r="D42" i="75"/>
  <c r="G41" i="75"/>
  <c r="F41" i="75"/>
  <c r="E41" i="75"/>
  <c r="D41" i="75"/>
  <c r="G36" i="75"/>
  <c r="F36" i="75"/>
  <c r="E36" i="75"/>
  <c r="D36" i="75"/>
  <c r="G35" i="75"/>
  <c r="F35" i="75"/>
  <c r="E35" i="75"/>
  <c r="D35" i="75"/>
  <c r="G32" i="75"/>
  <c r="F32" i="75"/>
  <c r="E32" i="75"/>
  <c r="D32" i="75"/>
  <c r="G31" i="75"/>
  <c r="F31" i="75"/>
  <c r="E31" i="75"/>
  <c r="D31" i="75"/>
  <c r="G28" i="75"/>
  <c r="F28" i="75"/>
  <c r="E28" i="75"/>
  <c r="D28" i="75"/>
  <c r="G27" i="75"/>
  <c r="F27" i="75"/>
  <c r="E27" i="75"/>
  <c r="D27" i="75"/>
  <c r="G26" i="75"/>
  <c r="F26" i="75"/>
  <c r="E26" i="75"/>
  <c r="D26" i="75"/>
  <c r="G25" i="75"/>
  <c r="F25" i="75"/>
  <c r="E25" i="75"/>
  <c r="D25" i="75"/>
  <c r="G24" i="75"/>
  <c r="F24" i="75"/>
  <c r="E24" i="75"/>
  <c r="D24" i="75"/>
  <c r="G21" i="75"/>
  <c r="F21" i="75"/>
  <c r="E21" i="75"/>
  <c r="D21" i="75"/>
  <c r="G20" i="75"/>
  <c r="F20" i="75"/>
  <c r="E20" i="75"/>
  <c r="D20" i="75"/>
  <c r="G19" i="75"/>
  <c r="F19" i="75"/>
  <c r="E19" i="75"/>
  <c r="D19" i="75"/>
  <c r="G16" i="75"/>
  <c r="F16" i="75"/>
  <c r="E16" i="75"/>
  <c r="D16" i="75"/>
  <c r="G15" i="75"/>
  <c r="F15" i="75"/>
  <c r="E15" i="75"/>
  <c r="D15" i="75"/>
  <c r="G14" i="75"/>
  <c r="F14" i="75"/>
  <c r="E14" i="75"/>
  <c r="D14" i="75"/>
  <c r="G11" i="75"/>
  <c r="F11" i="75"/>
  <c r="E11" i="75"/>
  <c r="D11" i="75"/>
  <c r="G9" i="75"/>
  <c r="F9" i="75"/>
  <c r="E9" i="75"/>
  <c r="D9" i="75"/>
  <c r="G42" i="85"/>
  <c r="F42" i="85"/>
  <c r="E42" i="85"/>
  <c r="D42" i="85"/>
  <c r="G41" i="85"/>
  <c r="F41" i="85"/>
  <c r="E41" i="85"/>
  <c r="D41" i="85"/>
  <c r="G36" i="85"/>
  <c r="F36" i="85"/>
  <c r="E36" i="85"/>
  <c r="D36" i="85"/>
  <c r="G35" i="85"/>
  <c r="F35" i="85"/>
  <c r="E35" i="85"/>
  <c r="D35" i="85"/>
  <c r="G32" i="85"/>
  <c r="F32" i="85"/>
  <c r="E32" i="85"/>
  <c r="D32" i="85"/>
  <c r="G31" i="85"/>
  <c r="F31" i="85"/>
  <c r="E31" i="85"/>
  <c r="D31" i="85"/>
  <c r="G28" i="85"/>
  <c r="F28" i="85"/>
  <c r="E28" i="85"/>
  <c r="D28" i="85"/>
  <c r="G27" i="85"/>
  <c r="F27" i="85"/>
  <c r="E27" i="85"/>
  <c r="D27" i="85"/>
  <c r="G26" i="85"/>
  <c r="F26" i="85"/>
  <c r="E26" i="85"/>
  <c r="D26" i="85"/>
  <c r="G25" i="85"/>
  <c r="F25" i="85"/>
  <c r="E25" i="85"/>
  <c r="D25" i="85"/>
  <c r="G24" i="85"/>
  <c r="F24" i="85"/>
  <c r="E24" i="85"/>
  <c r="D24" i="85"/>
  <c r="G21" i="85"/>
  <c r="F21" i="85"/>
  <c r="E21" i="85"/>
  <c r="D21" i="85"/>
  <c r="G20" i="85"/>
  <c r="F20" i="85"/>
  <c r="E20" i="85"/>
  <c r="D20" i="85"/>
  <c r="G19" i="85"/>
  <c r="F19" i="85"/>
  <c r="E19" i="85"/>
  <c r="D19" i="85"/>
  <c r="G16" i="85"/>
  <c r="F16" i="85"/>
  <c r="E16" i="85"/>
  <c r="D16" i="85"/>
  <c r="G15" i="85"/>
  <c r="F15" i="85"/>
  <c r="E15" i="85"/>
  <c r="D15" i="85"/>
  <c r="G14" i="85"/>
  <c r="F14" i="85"/>
  <c r="E14" i="85"/>
  <c r="D14" i="85"/>
  <c r="G11" i="85"/>
  <c r="F11" i="85"/>
  <c r="E11" i="85"/>
  <c r="D11" i="85"/>
  <c r="G9" i="85"/>
  <c r="F9" i="85"/>
  <c r="E9" i="85"/>
  <c r="D9" i="85"/>
  <c r="G42" i="74"/>
  <c r="F42" i="74"/>
  <c r="E42" i="74"/>
  <c r="D42" i="74"/>
  <c r="G41" i="74"/>
  <c r="F41" i="74"/>
  <c r="E41" i="74"/>
  <c r="D41" i="74"/>
  <c r="G36" i="74"/>
  <c r="F36" i="74"/>
  <c r="E36" i="74"/>
  <c r="D36" i="74"/>
  <c r="G35" i="74"/>
  <c r="F35" i="74"/>
  <c r="E35" i="74"/>
  <c r="D35" i="74"/>
  <c r="G32" i="74"/>
  <c r="F32" i="74"/>
  <c r="E32" i="74"/>
  <c r="D32" i="74"/>
  <c r="G31" i="74"/>
  <c r="F31" i="74"/>
  <c r="E31" i="74"/>
  <c r="D31" i="74"/>
  <c r="G28" i="74"/>
  <c r="F28" i="74"/>
  <c r="E28" i="74"/>
  <c r="D28" i="74"/>
  <c r="G27" i="74"/>
  <c r="F27" i="74"/>
  <c r="E27" i="74"/>
  <c r="D27" i="74"/>
  <c r="G26" i="74"/>
  <c r="F26" i="74"/>
  <c r="E26" i="74"/>
  <c r="D26" i="74"/>
  <c r="G25" i="74"/>
  <c r="F25" i="74"/>
  <c r="E25" i="74"/>
  <c r="D25" i="74"/>
  <c r="G24" i="74"/>
  <c r="F24" i="74"/>
  <c r="E24" i="74"/>
  <c r="D24" i="74"/>
  <c r="G21" i="74"/>
  <c r="F21" i="74"/>
  <c r="E21" i="74"/>
  <c r="D21" i="74"/>
  <c r="G20" i="74"/>
  <c r="F20" i="74"/>
  <c r="E20" i="74"/>
  <c r="D20" i="74"/>
  <c r="G19" i="74"/>
  <c r="F19" i="74"/>
  <c r="E19" i="74"/>
  <c r="D19" i="74"/>
  <c r="G16" i="74"/>
  <c r="F16" i="74"/>
  <c r="E16" i="74"/>
  <c r="D16" i="74"/>
  <c r="G15" i="74"/>
  <c r="F15" i="74"/>
  <c r="E15" i="74"/>
  <c r="D15" i="74"/>
  <c r="G14" i="74"/>
  <c r="F14" i="74"/>
  <c r="E14" i="74"/>
  <c r="D14" i="74"/>
  <c r="G11" i="74"/>
  <c r="F11" i="74"/>
  <c r="E11" i="74"/>
  <c r="D11" i="74"/>
  <c r="G9" i="74"/>
  <c r="F9" i="74"/>
  <c r="E9" i="74"/>
  <c r="D9" i="74"/>
  <c r="G42" i="73"/>
  <c r="F42" i="73"/>
  <c r="E42" i="73"/>
  <c r="D42" i="73"/>
  <c r="G41" i="73"/>
  <c r="F41" i="73"/>
  <c r="E41" i="73"/>
  <c r="D41" i="73"/>
  <c r="G36" i="73"/>
  <c r="F36" i="73"/>
  <c r="E36" i="73"/>
  <c r="D36" i="73"/>
  <c r="G35" i="73"/>
  <c r="F35" i="73"/>
  <c r="E35" i="73"/>
  <c r="D35" i="73"/>
  <c r="G32" i="73"/>
  <c r="F32" i="73"/>
  <c r="E32" i="73"/>
  <c r="D32" i="73"/>
  <c r="G31" i="73"/>
  <c r="F31" i="73"/>
  <c r="E31" i="73"/>
  <c r="D31" i="73"/>
  <c r="G28" i="73"/>
  <c r="F28" i="73"/>
  <c r="E28" i="73"/>
  <c r="D28" i="73"/>
  <c r="G27" i="73"/>
  <c r="F27" i="73"/>
  <c r="E27" i="73"/>
  <c r="D27" i="73"/>
  <c r="G26" i="73"/>
  <c r="L26" i="73" s="1"/>
  <c r="F26" i="73"/>
  <c r="E26" i="73"/>
  <c r="D26" i="73"/>
  <c r="G25" i="73"/>
  <c r="F25" i="73"/>
  <c r="E25" i="73"/>
  <c r="D25" i="73"/>
  <c r="G24" i="73"/>
  <c r="F24" i="73"/>
  <c r="E24" i="73"/>
  <c r="D24" i="73"/>
  <c r="G21" i="73"/>
  <c r="F21" i="73"/>
  <c r="E21" i="73"/>
  <c r="D21" i="73"/>
  <c r="G20" i="73"/>
  <c r="F20" i="73"/>
  <c r="E20" i="73"/>
  <c r="D20" i="73"/>
  <c r="G19" i="73"/>
  <c r="F19" i="73"/>
  <c r="E19" i="73"/>
  <c r="D19" i="73"/>
  <c r="G16" i="73"/>
  <c r="F16" i="73"/>
  <c r="E16" i="73"/>
  <c r="D16" i="73"/>
  <c r="G15" i="73"/>
  <c r="F15" i="73"/>
  <c r="E15" i="73"/>
  <c r="D15" i="73"/>
  <c r="G14" i="73"/>
  <c r="F14" i="73"/>
  <c r="E14" i="73"/>
  <c r="D14" i="73"/>
  <c r="G11" i="73"/>
  <c r="F11" i="73"/>
  <c r="E11" i="73"/>
  <c r="D11" i="73"/>
  <c r="G9" i="73"/>
  <c r="F9" i="73"/>
  <c r="E9" i="73"/>
  <c r="D9" i="73"/>
  <c r="G42" i="72"/>
  <c r="F42" i="72"/>
  <c r="E42" i="72"/>
  <c r="D42" i="72"/>
  <c r="G41" i="72"/>
  <c r="F41" i="72"/>
  <c r="E41" i="72"/>
  <c r="D41" i="72"/>
  <c r="G36" i="72"/>
  <c r="F36" i="72"/>
  <c r="E36" i="72"/>
  <c r="D36" i="72"/>
  <c r="G35" i="72"/>
  <c r="F35" i="72"/>
  <c r="E35" i="72"/>
  <c r="D35" i="72"/>
  <c r="G32" i="72"/>
  <c r="F32" i="72"/>
  <c r="E32" i="72"/>
  <c r="D32" i="72"/>
  <c r="G31" i="72"/>
  <c r="F31" i="72"/>
  <c r="E31" i="72"/>
  <c r="D31" i="72"/>
  <c r="G28" i="72"/>
  <c r="F28" i="72"/>
  <c r="E28" i="72"/>
  <c r="D28" i="72"/>
  <c r="G27" i="72"/>
  <c r="F27" i="72"/>
  <c r="E27" i="72"/>
  <c r="D27" i="72"/>
  <c r="G26" i="72"/>
  <c r="F26" i="72"/>
  <c r="E26" i="72"/>
  <c r="D26" i="72"/>
  <c r="G25" i="72"/>
  <c r="F25" i="72"/>
  <c r="E25" i="72"/>
  <c r="D25" i="72"/>
  <c r="G24" i="72"/>
  <c r="F24" i="72"/>
  <c r="E24" i="72"/>
  <c r="D24" i="72"/>
  <c r="G21" i="72"/>
  <c r="F21" i="72"/>
  <c r="E21" i="72"/>
  <c r="D21" i="72"/>
  <c r="G20" i="72"/>
  <c r="F20" i="72"/>
  <c r="E20" i="72"/>
  <c r="D20" i="72"/>
  <c r="G19" i="72"/>
  <c r="F19" i="72"/>
  <c r="E19" i="72"/>
  <c r="D19" i="72"/>
  <c r="G16" i="72"/>
  <c r="F16" i="72"/>
  <c r="E16" i="72"/>
  <c r="D16" i="72"/>
  <c r="G15" i="72"/>
  <c r="F15" i="72"/>
  <c r="E15" i="72"/>
  <c r="D15" i="72"/>
  <c r="G14" i="72"/>
  <c r="F14" i="72"/>
  <c r="E14" i="72"/>
  <c r="D14" i="72"/>
  <c r="G11" i="72"/>
  <c r="F11" i="72"/>
  <c r="E11" i="72"/>
  <c r="D11" i="72"/>
  <c r="G9" i="72"/>
  <c r="F9" i="72"/>
  <c r="E9" i="72"/>
  <c r="D9" i="72"/>
  <c r="G42" i="71"/>
  <c r="F42" i="71"/>
  <c r="E42" i="71"/>
  <c r="D42" i="71"/>
  <c r="G41" i="71"/>
  <c r="F41" i="71"/>
  <c r="E41" i="71"/>
  <c r="D41" i="71"/>
  <c r="G36" i="71"/>
  <c r="F36" i="71"/>
  <c r="E36" i="71"/>
  <c r="D36" i="71"/>
  <c r="G35" i="71"/>
  <c r="F35" i="71"/>
  <c r="E35" i="71"/>
  <c r="D35" i="71"/>
  <c r="G32" i="71"/>
  <c r="F32" i="71"/>
  <c r="E32" i="71"/>
  <c r="D32" i="71"/>
  <c r="G31" i="71"/>
  <c r="F31" i="71"/>
  <c r="E31" i="71"/>
  <c r="D31" i="71"/>
  <c r="G28" i="71"/>
  <c r="F28" i="71"/>
  <c r="E28" i="71"/>
  <c r="D28" i="71"/>
  <c r="G27" i="71"/>
  <c r="F27" i="71"/>
  <c r="E27" i="71"/>
  <c r="D27" i="71"/>
  <c r="G26" i="71"/>
  <c r="L26" i="71" s="1"/>
  <c r="F26" i="71"/>
  <c r="E26" i="71"/>
  <c r="D26" i="71"/>
  <c r="G25" i="71"/>
  <c r="F25" i="71"/>
  <c r="E25" i="71"/>
  <c r="D25" i="71"/>
  <c r="G24" i="71"/>
  <c r="F24" i="71"/>
  <c r="E24" i="71"/>
  <c r="D24" i="71"/>
  <c r="G21" i="71"/>
  <c r="F21" i="71"/>
  <c r="E21" i="71"/>
  <c r="D21" i="71"/>
  <c r="G20" i="71"/>
  <c r="F20" i="71"/>
  <c r="E20" i="71"/>
  <c r="D20" i="71"/>
  <c r="G19" i="71"/>
  <c r="F19" i="71"/>
  <c r="E19" i="71"/>
  <c r="D19" i="71"/>
  <c r="G16" i="71"/>
  <c r="F16" i="71"/>
  <c r="E16" i="71"/>
  <c r="D16" i="71"/>
  <c r="G15" i="71"/>
  <c r="F15" i="71"/>
  <c r="E15" i="71"/>
  <c r="D15" i="71"/>
  <c r="G14" i="71"/>
  <c r="F14" i="71"/>
  <c r="E14" i="71"/>
  <c r="D14" i="71"/>
  <c r="G11" i="71"/>
  <c r="F11" i="71"/>
  <c r="E11" i="71"/>
  <c r="D11" i="71"/>
  <c r="G9" i="71"/>
  <c r="F9" i="71"/>
  <c r="E9" i="71"/>
  <c r="D9" i="71"/>
  <c r="G42" i="70"/>
  <c r="F42" i="70"/>
  <c r="E42" i="70"/>
  <c r="D42" i="70"/>
  <c r="G41" i="70"/>
  <c r="F41" i="70"/>
  <c r="E41" i="70"/>
  <c r="D41" i="70"/>
  <c r="G36" i="70"/>
  <c r="F36" i="70"/>
  <c r="E36" i="70"/>
  <c r="D36" i="70"/>
  <c r="G35" i="70"/>
  <c r="F35" i="70"/>
  <c r="E35" i="70"/>
  <c r="D35" i="70"/>
  <c r="G32" i="70"/>
  <c r="F32" i="70"/>
  <c r="E32" i="70"/>
  <c r="D32" i="70"/>
  <c r="G31" i="70"/>
  <c r="F31" i="70"/>
  <c r="E31" i="70"/>
  <c r="D31" i="70"/>
  <c r="G28" i="70"/>
  <c r="F28" i="70"/>
  <c r="E28" i="70"/>
  <c r="D28" i="70"/>
  <c r="G27" i="70"/>
  <c r="F27" i="70"/>
  <c r="E27" i="70"/>
  <c r="D27" i="70"/>
  <c r="G26" i="70"/>
  <c r="F26" i="70"/>
  <c r="E26" i="70"/>
  <c r="D26" i="70"/>
  <c r="G25" i="70"/>
  <c r="F25" i="70"/>
  <c r="E25" i="70"/>
  <c r="D25" i="70"/>
  <c r="G24" i="70"/>
  <c r="F24" i="70"/>
  <c r="E24" i="70"/>
  <c r="D24" i="70"/>
  <c r="G21" i="70"/>
  <c r="F21" i="70"/>
  <c r="E21" i="70"/>
  <c r="D21" i="70"/>
  <c r="G20" i="70"/>
  <c r="F20" i="70"/>
  <c r="E20" i="70"/>
  <c r="D20" i="70"/>
  <c r="G19" i="70"/>
  <c r="F19" i="70"/>
  <c r="E19" i="70"/>
  <c r="D19" i="70"/>
  <c r="G16" i="70"/>
  <c r="F16" i="70"/>
  <c r="E16" i="70"/>
  <c r="D16" i="70"/>
  <c r="G15" i="70"/>
  <c r="F15" i="70"/>
  <c r="E15" i="70"/>
  <c r="D15" i="70"/>
  <c r="G14" i="70"/>
  <c r="F14" i="70"/>
  <c r="E14" i="70"/>
  <c r="D14" i="70"/>
  <c r="G11" i="70"/>
  <c r="F11" i="70"/>
  <c r="E11" i="70"/>
  <c r="D11" i="70"/>
  <c r="G9" i="70"/>
  <c r="F9" i="70"/>
  <c r="E9" i="70"/>
  <c r="D9" i="70"/>
  <c r="G42" i="69"/>
  <c r="F42" i="69"/>
  <c r="E42" i="69"/>
  <c r="D42" i="69"/>
  <c r="G41" i="69"/>
  <c r="F41" i="69"/>
  <c r="E41" i="69"/>
  <c r="D41" i="69"/>
  <c r="G36" i="69"/>
  <c r="F36" i="69"/>
  <c r="E36" i="69"/>
  <c r="D36" i="69"/>
  <c r="G35" i="69"/>
  <c r="F35" i="69"/>
  <c r="E35" i="69"/>
  <c r="D35" i="69"/>
  <c r="G32" i="69"/>
  <c r="F32" i="69"/>
  <c r="E32" i="69"/>
  <c r="D32" i="69"/>
  <c r="G31" i="69"/>
  <c r="F31" i="69"/>
  <c r="E31" i="69"/>
  <c r="D31" i="69"/>
  <c r="G28" i="69"/>
  <c r="F28" i="69"/>
  <c r="E28" i="69"/>
  <c r="D28" i="69"/>
  <c r="G27" i="69"/>
  <c r="F27" i="69"/>
  <c r="E27" i="69"/>
  <c r="D27" i="69"/>
  <c r="G26" i="69"/>
  <c r="F26" i="69"/>
  <c r="E26" i="69"/>
  <c r="D26" i="69"/>
  <c r="G25" i="69"/>
  <c r="F25" i="69"/>
  <c r="E25" i="69"/>
  <c r="D25" i="69"/>
  <c r="G24" i="69"/>
  <c r="F24" i="69"/>
  <c r="E24" i="69"/>
  <c r="D24" i="69"/>
  <c r="G21" i="69"/>
  <c r="F21" i="69"/>
  <c r="E21" i="69"/>
  <c r="D21" i="69"/>
  <c r="G20" i="69"/>
  <c r="F20" i="69"/>
  <c r="E20" i="69"/>
  <c r="D20" i="69"/>
  <c r="G19" i="69"/>
  <c r="F19" i="69"/>
  <c r="E19" i="69"/>
  <c r="D19" i="69"/>
  <c r="G16" i="69"/>
  <c r="F16" i="69"/>
  <c r="E16" i="69"/>
  <c r="D16" i="69"/>
  <c r="G15" i="69"/>
  <c r="F15" i="69"/>
  <c r="E15" i="69"/>
  <c r="D15" i="69"/>
  <c r="G14" i="69"/>
  <c r="F14" i="69"/>
  <c r="E14" i="69"/>
  <c r="D14" i="69"/>
  <c r="G11" i="69"/>
  <c r="F11" i="69"/>
  <c r="E11" i="69"/>
  <c r="D11" i="69"/>
  <c r="G9" i="69"/>
  <c r="F9" i="69"/>
  <c r="E9" i="69"/>
  <c r="D9" i="69"/>
  <c r="G42" i="67"/>
  <c r="F42" i="67"/>
  <c r="E42" i="67"/>
  <c r="D42" i="67"/>
  <c r="G41" i="67"/>
  <c r="F41" i="67"/>
  <c r="E41" i="67"/>
  <c r="D41" i="67"/>
  <c r="G36" i="67"/>
  <c r="F36" i="67"/>
  <c r="E36" i="67"/>
  <c r="D36" i="67"/>
  <c r="G35" i="67"/>
  <c r="F35" i="67"/>
  <c r="E35" i="67"/>
  <c r="D35" i="67"/>
  <c r="G32" i="67"/>
  <c r="F32" i="67"/>
  <c r="E32" i="67"/>
  <c r="D32" i="67"/>
  <c r="G31" i="67"/>
  <c r="F31" i="67"/>
  <c r="E31" i="67"/>
  <c r="D31" i="67"/>
  <c r="G28" i="67"/>
  <c r="F28" i="67"/>
  <c r="E28" i="67"/>
  <c r="D28" i="67"/>
  <c r="G27" i="67"/>
  <c r="F27" i="67"/>
  <c r="E27" i="67"/>
  <c r="D27" i="67"/>
  <c r="G26" i="67"/>
  <c r="F26" i="67"/>
  <c r="E26" i="67"/>
  <c r="D26" i="67"/>
  <c r="G25" i="67"/>
  <c r="F25" i="67"/>
  <c r="E25" i="67"/>
  <c r="D25" i="67"/>
  <c r="G24" i="67"/>
  <c r="F24" i="67"/>
  <c r="E24" i="67"/>
  <c r="D24" i="67"/>
  <c r="G21" i="67"/>
  <c r="F21" i="67"/>
  <c r="E21" i="67"/>
  <c r="D21" i="67"/>
  <c r="G20" i="67"/>
  <c r="F20" i="67"/>
  <c r="E20" i="67"/>
  <c r="D20" i="67"/>
  <c r="G19" i="67"/>
  <c r="F19" i="67"/>
  <c r="E19" i="67"/>
  <c r="D19" i="67"/>
  <c r="G16" i="67"/>
  <c r="F16" i="67"/>
  <c r="E16" i="67"/>
  <c r="D16" i="67"/>
  <c r="G15" i="67"/>
  <c r="F15" i="67"/>
  <c r="E15" i="67"/>
  <c r="D15" i="67"/>
  <c r="G14" i="67"/>
  <c r="F14" i="67"/>
  <c r="E14" i="67"/>
  <c r="D14" i="67"/>
  <c r="G11" i="67"/>
  <c r="F11" i="67"/>
  <c r="E11" i="67"/>
  <c r="D11" i="67"/>
  <c r="G9" i="67"/>
  <c r="F9" i="67"/>
  <c r="E9" i="67"/>
  <c r="D9" i="67"/>
  <c r="G42" i="84"/>
  <c r="F42" i="84"/>
  <c r="E42" i="84"/>
  <c r="D42" i="84"/>
  <c r="G41" i="84"/>
  <c r="F41" i="84"/>
  <c r="E41" i="84"/>
  <c r="D41" i="84"/>
  <c r="G36" i="84"/>
  <c r="F36" i="84"/>
  <c r="E36" i="84"/>
  <c r="D36" i="84"/>
  <c r="G35" i="84"/>
  <c r="F35" i="84"/>
  <c r="E35" i="84"/>
  <c r="D35" i="84"/>
  <c r="G32" i="84"/>
  <c r="F32" i="84"/>
  <c r="E32" i="84"/>
  <c r="D32" i="84"/>
  <c r="G31" i="84"/>
  <c r="F31" i="84"/>
  <c r="E31" i="84"/>
  <c r="D31" i="84"/>
  <c r="G28" i="84"/>
  <c r="F28" i="84"/>
  <c r="E28" i="84"/>
  <c r="D28" i="84"/>
  <c r="G27" i="84"/>
  <c r="F27" i="84"/>
  <c r="E27" i="84"/>
  <c r="D27" i="84"/>
  <c r="G26" i="84"/>
  <c r="L26" i="84" s="1"/>
  <c r="F26" i="84"/>
  <c r="E26" i="84"/>
  <c r="D26" i="84"/>
  <c r="G25" i="84"/>
  <c r="F25" i="84"/>
  <c r="E25" i="84"/>
  <c r="D25" i="84"/>
  <c r="G24" i="84"/>
  <c r="F24" i="84"/>
  <c r="E24" i="84"/>
  <c r="D24" i="84"/>
  <c r="G21" i="84"/>
  <c r="F21" i="84"/>
  <c r="E21" i="84"/>
  <c r="D21" i="84"/>
  <c r="G20" i="84"/>
  <c r="F20" i="84"/>
  <c r="E20" i="84"/>
  <c r="D20" i="84"/>
  <c r="G19" i="84"/>
  <c r="F19" i="84"/>
  <c r="E19" i="84"/>
  <c r="D19" i="84"/>
  <c r="G16" i="84"/>
  <c r="F16" i="84"/>
  <c r="E16" i="84"/>
  <c r="D16" i="84"/>
  <c r="G15" i="84"/>
  <c r="F15" i="84"/>
  <c r="E15" i="84"/>
  <c r="D15" i="84"/>
  <c r="G14" i="84"/>
  <c r="F14" i="84"/>
  <c r="E14" i="84"/>
  <c r="D14" i="84"/>
  <c r="G11" i="84"/>
  <c r="F11" i="84"/>
  <c r="E11" i="84"/>
  <c r="D11" i="84"/>
  <c r="G9" i="84"/>
  <c r="F9" i="84"/>
  <c r="E9" i="84"/>
  <c r="D9" i="84"/>
  <c r="G42" i="83"/>
  <c r="F42" i="83"/>
  <c r="E42" i="83"/>
  <c r="D42" i="83"/>
  <c r="G41" i="83"/>
  <c r="F41" i="83"/>
  <c r="E41" i="83"/>
  <c r="D41" i="83"/>
  <c r="G36" i="83"/>
  <c r="F36" i="83"/>
  <c r="E36" i="83"/>
  <c r="D36" i="83"/>
  <c r="G35" i="83"/>
  <c r="F35" i="83"/>
  <c r="E35" i="83"/>
  <c r="D35" i="83"/>
  <c r="G32" i="83"/>
  <c r="F32" i="83"/>
  <c r="E32" i="83"/>
  <c r="D32" i="83"/>
  <c r="G31" i="83"/>
  <c r="F31" i="83"/>
  <c r="E31" i="83"/>
  <c r="D31" i="83"/>
  <c r="G28" i="83"/>
  <c r="F28" i="83"/>
  <c r="E28" i="83"/>
  <c r="D28" i="83"/>
  <c r="G27" i="83"/>
  <c r="F27" i="83"/>
  <c r="E27" i="83"/>
  <c r="D27" i="83"/>
  <c r="G26" i="83"/>
  <c r="F26" i="83"/>
  <c r="E26" i="83"/>
  <c r="D26" i="83"/>
  <c r="G25" i="83"/>
  <c r="F25" i="83"/>
  <c r="E25" i="83"/>
  <c r="D25" i="83"/>
  <c r="G24" i="83"/>
  <c r="F24" i="83"/>
  <c r="E24" i="83"/>
  <c r="D24" i="83"/>
  <c r="G21" i="83"/>
  <c r="F21" i="83"/>
  <c r="E21" i="83"/>
  <c r="D21" i="83"/>
  <c r="G20" i="83"/>
  <c r="F20" i="83"/>
  <c r="E20" i="83"/>
  <c r="D20" i="83"/>
  <c r="G19" i="83"/>
  <c r="F19" i="83"/>
  <c r="E19" i="83"/>
  <c r="D19" i="83"/>
  <c r="G16" i="83"/>
  <c r="F16" i="83"/>
  <c r="E16" i="83"/>
  <c r="D16" i="83"/>
  <c r="G15" i="83"/>
  <c r="F15" i="83"/>
  <c r="E15" i="83"/>
  <c r="D15" i="83"/>
  <c r="G14" i="83"/>
  <c r="F14" i="83"/>
  <c r="E14" i="83"/>
  <c r="D14" i="83"/>
  <c r="G11" i="83"/>
  <c r="F11" i="83"/>
  <c r="E11" i="83"/>
  <c r="D11" i="83"/>
  <c r="G9" i="83"/>
  <c r="F9" i="83"/>
  <c r="E9" i="83"/>
  <c r="D9" i="83"/>
  <c r="G42" i="66"/>
  <c r="F42" i="66"/>
  <c r="E42" i="66"/>
  <c r="D42" i="66"/>
  <c r="G41" i="66"/>
  <c r="F41" i="66"/>
  <c r="E41" i="66"/>
  <c r="D41" i="66"/>
  <c r="G36" i="66"/>
  <c r="F36" i="66"/>
  <c r="E36" i="66"/>
  <c r="D36" i="66"/>
  <c r="G35" i="66"/>
  <c r="F35" i="66"/>
  <c r="E35" i="66"/>
  <c r="D35" i="66"/>
  <c r="G32" i="66"/>
  <c r="F32" i="66"/>
  <c r="E32" i="66"/>
  <c r="D32" i="66"/>
  <c r="G31" i="66"/>
  <c r="F31" i="66"/>
  <c r="E31" i="66"/>
  <c r="D31" i="66"/>
  <c r="G28" i="66"/>
  <c r="F28" i="66"/>
  <c r="E28" i="66"/>
  <c r="D28" i="66"/>
  <c r="G27" i="66"/>
  <c r="F27" i="66"/>
  <c r="E27" i="66"/>
  <c r="D27" i="66"/>
  <c r="G26" i="66"/>
  <c r="L26" i="66" s="1"/>
  <c r="F26" i="66"/>
  <c r="E26" i="66"/>
  <c r="D26" i="66"/>
  <c r="G25" i="66"/>
  <c r="F25" i="66"/>
  <c r="E25" i="66"/>
  <c r="D25" i="66"/>
  <c r="G24" i="66"/>
  <c r="F24" i="66"/>
  <c r="E24" i="66"/>
  <c r="D24" i="66"/>
  <c r="G21" i="66"/>
  <c r="F21" i="66"/>
  <c r="E21" i="66"/>
  <c r="D21" i="66"/>
  <c r="G20" i="66"/>
  <c r="F20" i="66"/>
  <c r="E20" i="66"/>
  <c r="D20" i="66"/>
  <c r="G19" i="66"/>
  <c r="F19" i="66"/>
  <c r="E19" i="66"/>
  <c r="D19" i="66"/>
  <c r="G16" i="66"/>
  <c r="F16" i="66"/>
  <c r="E16" i="66"/>
  <c r="D16" i="66"/>
  <c r="G15" i="66"/>
  <c r="F15" i="66"/>
  <c r="E15" i="66"/>
  <c r="D15" i="66"/>
  <c r="G14" i="66"/>
  <c r="F14" i="66"/>
  <c r="E14" i="66"/>
  <c r="D14" i="66"/>
  <c r="G11" i="66"/>
  <c r="F11" i="66"/>
  <c r="E11" i="66"/>
  <c r="D11" i="66"/>
  <c r="G9" i="66"/>
  <c r="F9" i="66"/>
  <c r="E9" i="66"/>
  <c r="D9" i="66"/>
  <c r="G42" i="82"/>
  <c r="F42" i="82"/>
  <c r="E42" i="82"/>
  <c r="D42" i="82"/>
  <c r="G41" i="82"/>
  <c r="F41" i="82"/>
  <c r="E41" i="82"/>
  <c r="D41" i="82"/>
  <c r="G36" i="82"/>
  <c r="F36" i="82"/>
  <c r="E36" i="82"/>
  <c r="D36" i="82"/>
  <c r="G35" i="82"/>
  <c r="F35" i="82"/>
  <c r="E35" i="82"/>
  <c r="D35" i="82"/>
  <c r="G32" i="82"/>
  <c r="F32" i="82"/>
  <c r="E32" i="82"/>
  <c r="D32" i="82"/>
  <c r="G31" i="82"/>
  <c r="F31" i="82"/>
  <c r="E31" i="82"/>
  <c r="D31" i="82"/>
  <c r="G28" i="82"/>
  <c r="F28" i="82"/>
  <c r="E28" i="82"/>
  <c r="D28" i="82"/>
  <c r="G27" i="82"/>
  <c r="F27" i="82"/>
  <c r="E27" i="82"/>
  <c r="D27" i="82"/>
  <c r="G26" i="82"/>
  <c r="F26" i="82"/>
  <c r="E26" i="82"/>
  <c r="D26" i="82"/>
  <c r="G25" i="82"/>
  <c r="F25" i="82"/>
  <c r="E25" i="82"/>
  <c r="D25" i="82"/>
  <c r="G24" i="82"/>
  <c r="F24" i="82"/>
  <c r="E24" i="82"/>
  <c r="D24" i="82"/>
  <c r="G21" i="82"/>
  <c r="F21" i="82"/>
  <c r="E21" i="82"/>
  <c r="D21" i="82"/>
  <c r="G20" i="82"/>
  <c r="F20" i="82"/>
  <c r="E20" i="82"/>
  <c r="D20" i="82"/>
  <c r="G19" i="82"/>
  <c r="F19" i="82"/>
  <c r="E19" i="82"/>
  <c r="D19" i="82"/>
  <c r="G16" i="82"/>
  <c r="F16" i="82"/>
  <c r="E16" i="82"/>
  <c r="D16" i="82"/>
  <c r="G15" i="82"/>
  <c r="F15" i="82"/>
  <c r="E15" i="82"/>
  <c r="D15" i="82"/>
  <c r="G14" i="82"/>
  <c r="F14" i="82"/>
  <c r="E14" i="82"/>
  <c r="D14" i="82"/>
  <c r="G9" i="82"/>
  <c r="F9" i="82"/>
  <c r="E9" i="82"/>
  <c r="D9" i="82"/>
  <c r="G42" i="65"/>
  <c r="F42" i="65"/>
  <c r="E42" i="65"/>
  <c r="D42" i="65"/>
  <c r="G41" i="65"/>
  <c r="F41" i="65"/>
  <c r="E41" i="65"/>
  <c r="D41" i="65"/>
  <c r="G36" i="65"/>
  <c r="F36" i="65"/>
  <c r="E36" i="65"/>
  <c r="D36" i="65"/>
  <c r="G35" i="65"/>
  <c r="F35" i="65"/>
  <c r="E35" i="65"/>
  <c r="D35" i="65"/>
  <c r="G32" i="65"/>
  <c r="F32" i="65"/>
  <c r="E32" i="65"/>
  <c r="D32" i="65"/>
  <c r="G31" i="65"/>
  <c r="F31" i="65"/>
  <c r="E31" i="65"/>
  <c r="D31" i="65"/>
  <c r="G28" i="65"/>
  <c r="F28" i="65"/>
  <c r="E28" i="65"/>
  <c r="D28" i="65"/>
  <c r="G27" i="65"/>
  <c r="F27" i="65"/>
  <c r="E27" i="65"/>
  <c r="D27" i="65"/>
  <c r="G26" i="65"/>
  <c r="F26" i="65"/>
  <c r="E26" i="65"/>
  <c r="D26" i="65"/>
  <c r="G25" i="65"/>
  <c r="F25" i="65"/>
  <c r="E25" i="65"/>
  <c r="D25" i="65"/>
  <c r="G24" i="65"/>
  <c r="F24" i="65"/>
  <c r="E24" i="65"/>
  <c r="D24" i="65"/>
  <c r="G21" i="65"/>
  <c r="F21" i="65"/>
  <c r="E21" i="65"/>
  <c r="D21" i="65"/>
  <c r="G20" i="65"/>
  <c r="F20" i="65"/>
  <c r="E20" i="65"/>
  <c r="D20" i="65"/>
  <c r="G19" i="65"/>
  <c r="F19" i="65"/>
  <c r="E19" i="65"/>
  <c r="D19" i="65"/>
  <c r="G16" i="65"/>
  <c r="F16" i="65"/>
  <c r="E16" i="65"/>
  <c r="D16" i="65"/>
  <c r="G15" i="65"/>
  <c r="F15" i="65"/>
  <c r="E15" i="65"/>
  <c r="D15" i="65"/>
  <c r="G14" i="65"/>
  <c r="F14" i="65"/>
  <c r="E14" i="65"/>
  <c r="D14" i="65"/>
  <c r="G11" i="65"/>
  <c r="F11" i="65"/>
  <c r="E11" i="65"/>
  <c r="D11" i="65"/>
  <c r="G9" i="65"/>
  <c r="F9" i="65"/>
  <c r="E9" i="65"/>
  <c r="D9" i="65"/>
  <c r="G42" i="64"/>
  <c r="F42" i="64"/>
  <c r="E42" i="64"/>
  <c r="D42" i="64"/>
  <c r="G41" i="64"/>
  <c r="F41" i="64"/>
  <c r="E41" i="64"/>
  <c r="D41" i="64"/>
  <c r="G36" i="64"/>
  <c r="F36" i="64"/>
  <c r="E36" i="64"/>
  <c r="D36" i="64"/>
  <c r="G35" i="64"/>
  <c r="F35" i="64"/>
  <c r="E35" i="64"/>
  <c r="D35" i="64"/>
  <c r="G32" i="64"/>
  <c r="F32" i="64"/>
  <c r="E32" i="64"/>
  <c r="D32" i="64"/>
  <c r="G31" i="64"/>
  <c r="F31" i="64"/>
  <c r="E31" i="64"/>
  <c r="D31" i="64"/>
  <c r="G28" i="64"/>
  <c r="F28" i="64"/>
  <c r="E28" i="64"/>
  <c r="D28" i="64"/>
  <c r="G27" i="64"/>
  <c r="F27" i="64"/>
  <c r="E27" i="64"/>
  <c r="D27" i="64"/>
  <c r="G26" i="64"/>
  <c r="F26" i="64"/>
  <c r="E26" i="64"/>
  <c r="D26" i="64"/>
  <c r="G25" i="64"/>
  <c r="F25" i="64"/>
  <c r="E25" i="64"/>
  <c r="D25" i="64"/>
  <c r="G24" i="64"/>
  <c r="F24" i="64"/>
  <c r="E24" i="64"/>
  <c r="D24" i="64"/>
  <c r="G21" i="64"/>
  <c r="F21" i="64"/>
  <c r="E21" i="64"/>
  <c r="D21" i="64"/>
  <c r="G20" i="64"/>
  <c r="F20" i="64"/>
  <c r="E20" i="64"/>
  <c r="D20" i="64"/>
  <c r="G19" i="64"/>
  <c r="F19" i="64"/>
  <c r="E19" i="64"/>
  <c r="D19" i="64"/>
  <c r="G16" i="64"/>
  <c r="F16" i="64"/>
  <c r="E16" i="64"/>
  <c r="D16" i="64"/>
  <c r="G15" i="64"/>
  <c r="F15" i="64"/>
  <c r="E15" i="64"/>
  <c r="D15" i="64"/>
  <c r="G14" i="64"/>
  <c r="F14" i="64"/>
  <c r="E14" i="64"/>
  <c r="D14" i="64"/>
  <c r="G11" i="64"/>
  <c r="F11" i="64"/>
  <c r="E11" i="64"/>
  <c r="D11" i="64"/>
  <c r="G9" i="64"/>
  <c r="F9" i="64"/>
  <c r="E9" i="64"/>
  <c r="D9" i="64"/>
  <c r="G42" i="81"/>
  <c r="F42" i="81"/>
  <c r="E42" i="81"/>
  <c r="D42" i="81"/>
  <c r="G41" i="81"/>
  <c r="F41" i="81"/>
  <c r="E41" i="81"/>
  <c r="D41" i="81"/>
  <c r="G36" i="81"/>
  <c r="F36" i="81"/>
  <c r="E36" i="81"/>
  <c r="D36" i="81"/>
  <c r="G35" i="81"/>
  <c r="F35" i="81"/>
  <c r="E35" i="81"/>
  <c r="D35" i="81"/>
  <c r="G32" i="81"/>
  <c r="F32" i="81"/>
  <c r="E32" i="81"/>
  <c r="D32" i="81"/>
  <c r="G31" i="81"/>
  <c r="F31" i="81"/>
  <c r="E31" i="81"/>
  <c r="D31" i="81"/>
  <c r="G28" i="81"/>
  <c r="F28" i="81"/>
  <c r="E28" i="81"/>
  <c r="D28" i="81"/>
  <c r="G27" i="81"/>
  <c r="F27" i="81"/>
  <c r="E27" i="81"/>
  <c r="D27" i="81"/>
  <c r="G26" i="81"/>
  <c r="F26" i="81"/>
  <c r="E26" i="81"/>
  <c r="D26" i="81"/>
  <c r="G25" i="81"/>
  <c r="F25" i="81"/>
  <c r="E25" i="81"/>
  <c r="D25" i="81"/>
  <c r="G24" i="81"/>
  <c r="F24" i="81"/>
  <c r="E24" i="81"/>
  <c r="D24" i="81"/>
  <c r="G21" i="81"/>
  <c r="F21" i="81"/>
  <c r="E21" i="81"/>
  <c r="D21" i="81"/>
  <c r="G20" i="81"/>
  <c r="F20" i="81"/>
  <c r="E20" i="81"/>
  <c r="D20" i="81"/>
  <c r="G19" i="81"/>
  <c r="F19" i="81"/>
  <c r="E19" i="81"/>
  <c r="D19" i="81"/>
  <c r="G16" i="81"/>
  <c r="F16" i="81"/>
  <c r="E16" i="81"/>
  <c r="D16" i="81"/>
  <c r="G15" i="81"/>
  <c r="F15" i="81"/>
  <c r="E15" i="81"/>
  <c r="D15" i="81"/>
  <c r="G14" i="81"/>
  <c r="F14" i="81"/>
  <c r="E14" i="81"/>
  <c r="D14" i="81"/>
  <c r="G11" i="81"/>
  <c r="F11" i="81"/>
  <c r="E11" i="81"/>
  <c r="D11" i="81"/>
  <c r="G9" i="81"/>
  <c r="F9" i="81"/>
  <c r="E9" i="81"/>
  <c r="D9" i="81"/>
  <c r="G42" i="80"/>
  <c r="F42" i="80"/>
  <c r="E42" i="80"/>
  <c r="D42" i="80"/>
  <c r="G41" i="80"/>
  <c r="F41" i="80"/>
  <c r="E41" i="80"/>
  <c r="D41" i="80"/>
  <c r="G36" i="80"/>
  <c r="F36" i="80"/>
  <c r="E36" i="80"/>
  <c r="D36" i="80"/>
  <c r="G35" i="80"/>
  <c r="F35" i="80"/>
  <c r="E35" i="80"/>
  <c r="D35" i="80"/>
  <c r="G32" i="80"/>
  <c r="F32" i="80"/>
  <c r="E32" i="80"/>
  <c r="D32" i="80"/>
  <c r="G31" i="80"/>
  <c r="F31" i="80"/>
  <c r="E31" i="80"/>
  <c r="D31" i="80"/>
  <c r="G28" i="80"/>
  <c r="F28" i="80"/>
  <c r="E28" i="80"/>
  <c r="D28" i="80"/>
  <c r="G27" i="80"/>
  <c r="F27" i="80"/>
  <c r="E27" i="80"/>
  <c r="D27" i="80"/>
  <c r="G26" i="80"/>
  <c r="F26" i="80"/>
  <c r="E26" i="80"/>
  <c r="D26" i="80"/>
  <c r="G25" i="80"/>
  <c r="F25" i="80"/>
  <c r="E25" i="80"/>
  <c r="D25" i="80"/>
  <c r="G24" i="80"/>
  <c r="F24" i="80"/>
  <c r="E24" i="80"/>
  <c r="D24" i="80"/>
  <c r="G21" i="80"/>
  <c r="F21" i="80"/>
  <c r="E21" i="80"/>
  <c r="D21" i="80"/>
  <c r="G20" i="80"/>
  <c r="F20" i="80"/>
  <c r="E20" i="80"/>
  <c r="D20" i="80"/>
  <c r="G19" i="80"/>
  <c r="F19" i="80"/>
  <c r="E19" i="80"/>
  <c r="D19" i="80"/>
  <c r="G16" i="80"/>
  <c r="F16" i="80"/>
  <c r="E16" i="80"/>
  <c r="D16" i="80"/>
  <c r="G15" i="80"/>
  <c r="F15" i="80"/>
  <c r="E15" i="80"/>
  <c r="D15" i="80"/>
  <c r="G14" i="80"/>
  <c r="F14" i="80"/>
  <c r="E14" i="80"/>
  <c r="D14" i="80"/>
  <c r="G11" i="80"/>
  <c r="F11" i="80"/>
  <c r="E11" i="80"/>
  <c r="D11" i="80"/>
  <c r="G9" i="80"/>
  <c r="F9" i="80"/>
  <c r="E9" i="80"/>
  <c r="D9" i="80"/>
  <c r="G42" i="79"/>
  <c r="F42" i="79"/>
  <c r="E42" i="79"/>
  <c r="D42" i="79"/>
  <c r="G41" i="79"/>
  <c r="F41" i="79"/>
  <c r="E41" i="79"/>
  <c r="D41" i="79"/>
  <c r="G35" i="79"/>
  <c r="F35" i="79"/>
  <c r="E35" i="79"/>
  <c r="D35" i="79"/>
  <c r="G34" i="79"/>
  <c r="F34" i="79"/>
  <c r="E34" i="79"/>
  <c r="D34" i="79"/>
  <c r="G28" i="79"/>
  <c r="F28" i="79"/>
  <c r="E28" i="79"/>
  <c r="D28" i="79"/>
  <c r="G27" i="79"/>
  <c r="F27" i="79"/>
  <c r="E27" i="79"/>
  <c r="D27" i="79"/>
  <c r="G26" i="79"/>
  <c r="F26" i="79"/>
  <c r="E26" i="79"/>
  <c r="D26" i="79"/>
  <c r="G25" i="79"/>
  <c r="F25" i="79"/>
  <c r="E25" i="79"/>
  <c r="D25" i="79"/>
  <c r="G24" i="79"/>
  <c r="F24" i="79"/>
  <c r="E24" i="79"/>
  <c r="D24" i="79"/>
  <c r="G21" i="79"/>
  <c r="F21" i="79"/>
  <c r="E21" i="79"/>
  <c r="D21" i="79"/>
  <c r="G20" i="79"/>
  <c r="F20" i="79"/>
  <c r="E20" i="79"/>
  <c r="D20" i="79"/>
  <c r="G19" i="79"/>
  <c r="F19" i="79"/>
  <c r="E19" i="79"/>
  <c r="D19" i="79"/>
  <c r="G16" i="79"/>
  <c r="F16" i="79"/>
  <c r="E16" i="79"/>
  <c r="D16" i="79"/>
  <c r="G15" i="79"/>
  <c r="F15" i="79"/>
  <c r="E15" i="79"/>
  <c r="D15" i="79"/>
  <c r="G14" i="79"/>
  <c r="F14" i="79"/>
  <c r="E14" i="79"/>
  <c r="D14" i="79"/>
  <c r="G11" i="79"/>
  <c r="F11" i="79"/>
  <c r="E11" i="79"/>
  <c r="D11" i="79"/>
  <c r="G9" i="79"/>
  <c r="F9" i="79"/>
  <c r="E9" i="79"/>
  <c r="D9" i="79"/>
  <c r="G42" i="62"/>
  <c r="F42" i="62"/>
  <c r="E42" i="62"/>
  <c r="D42" i="62"/>
  <c r="G41" i="62"/>
  <c r="F41" i="62"/>
  <c r="E41" i="62"/>
  <c r="D41" i="62"/>
  <c r="G36" i="62"/>
  <c r="F36" i="62"/>
  <c r="E36" i="62"/>
  <c r="D36" i="62"/>
  <c r="G35" i="62"/>
  <c r="F35" i="62"/>
  <c r="E35" i="62"/>
  <c r="D35" i="62"/>
  <c r="G32" i="62"/>
  <c r="F32" i="62"/>
  <c r="E32" i="62"/>
  <c r="D32" i="62"/>
  <c r="G31" i="62"/>
  <c r="F31" i="62"/>
  <c r="E31" i="62"/>
  <c r="D31" i="62"/>
  <c r="G28" i="62"/>
  <c r="F28" i="62"/>
  <c r="E28" i="62"/>
  <c r="D28" i="62"/>
  <c r="G27" i="62"/>
  <c r="F27" i="62"/>
  <c r="E27" i="62"/>
  <c r="D27" i="62"/>
  <c r="G26" i="62"/>
  <c r="F26" i="62"/>
  <c r="E26" i="62"/>
  <c r="D26" i="62"/>
  <c r="G25" i="62"/>
  <c r="F25" i="62"/>
  <c r="E25" i="62"/>
  <c r="D25" i="62"/>
  <c r="G24" i="62"/>
  <c r="F24" i="62"/>
  <c r="E24" i="62"/>
  <c r="D24" i="62"/>
  <c r="G21" i="62"/>
  <c r="F21" i="62"/>
  <c r="E21" i="62"/>
  <c r="D21" i="62"/>
  <c r="G20" i="62"/>
  <c r="F20" i="62"/>
  <c r="E20" i="62"/>
  <c r="D20" i="62"/>
  <c r="G19" i="62"/>
  <c r="F19" i="62"/>
  <c r="E19" i="62"/>
  <c r="D19" i="62"/>
  <c r="G16" i="62"/>
  <c r="F16" i="62"/>
  <c r="E16" i="62"/>
  <c r="D16" i="62"/>
  <c r="G15" i="62"/>
  <c r="F15" i="62"/>
  <c r="E15" i="62"/>
  <c r="D15" i="62"/>
  <c r="G14" i="62"/>
  <c r="F14" i="62"/>
  <c r="E14" i="62"/>
  <c r="D14" i="62"/>
  <c r="G11" i="62"/>
  <c r="F11" i="62"/>
  <c r="E11" i="62"/>
  <c r="D11" i="62"/>
  <c r="G9" i="62"/>
  <c r="F9" i="62"/>
  <c r="E9" i="62"/>
  <c r="D9" i="62"/>
  <c r="G42" i="63"/>
  <c r="F42" i="63"/>
  <c r="E42" i="63"/>
  <c r="D42" i="63"/>
  <c r="G41" i="63"/>
  <c r="F41" i="63"/>
  <c r="E41" i="63"/>
  <c r="D41" i="63"/>
  <c r="G36" i="63"/>
  <c r="F36" i="63"/>
  <c r="E36" i="63"/>
  <c r="D36" i="63"/>
  <c r="G35" i="63"/>
  <c r="F35" i="63"/>
  <c r="E35" i="63"/>
  <c r="D35" i="63"/>
  <c r="G32" i="63"/>
  <c r="F32" i="63"/>
  <c r="E32" i="63"/>
  <c r="D32" i="63"/>
  <c r="G31" i="63"/>
  <c r="F31" i="63"/>
  <c r="E31" i="63"/>
  <c r="D31" i="63"/>
  <c r="G28" i="63"/>
  <c r="F28" i="63"/>
  <c r="E28" i="63"/>
  <c r="D28" i="63"/>
  <c r="G27" i="63"/>
  <c r="F27" i="63"/>
  <c r="E27" i="63"/>
  <c r="D27" i="63"/>
  <c r="G26" i="63"/>
  <c r="F26" i="63"/>
  <c r="E26" i="63"/>
  <c r="D26" i="63"/>
  <c r="G25" i="63"/>
  <c r="F25" i="63"/>
  <c r="E25" i="63"/>
  <c r="D25" i="63"/>
  <c r="G24" i="63"/>
  <c r="F24" i="63"/>
  <c r="E24" i="63"/>
  <c r="D24" i="63"/>
  <c r="G21" i="63"/>
  <c r="F21" i="63"/>
  <c r="E21" i="63"/>
  <c r="D21" i="63"/>
  <c r="G20" i="63"/>
  <c r="F20" i="63"/>
  <c r="E20" i="63"/>
  <c r="D20" i="63"/>
  <c r="G19" i="63"/>
  <c r="F19" i="63"/>
  <c r="E19" i="63"/>
  <c r="D19" i="63"/>
  <c r="G16" i="63"/>
  <c r="F16" i="63"/>
  <c r="E16" i="63"/>
  <c r="D16" i="63"/>
  <c r="G15" i="63"/>
  <c r="F15" i="63"/>
  <c r="E15" i="63"/>
  <c r="D15" i="63"/>
  <c r="G14" i="63"/>
  <c r="F14" i="63"/>
  <c r="E14" i="63"/>
  <c r="D14" i="63"/>
  <c r="G11" i="63"/>
  <c r="F11" i="63"/>
  <c r="E11" i="63"/>
  <c r="D11" i="63"/>
  <c r="G9" i="63"/>
  <c r="F9" i="63"/>
  <c r="E9" i="63"/>
  <c r="D9" i="63"/>
  <c r="G42" i="61"/>
  <c r="F42" i="61"/>
  <c r="E42" i="61"/>
  <c r="D42" i="61"/>
  <c r="G41" i="61"/>
  <c r="F41" i="61"/>
  <c r="E41" i="61"/>
  <c r="D41" i="61"/>
  <c r="G36" i="61"/>
  <c r="F36" i="61"/>
  <c r="E36" i="61"/>
  <c r="D36" i="61"/>
  <c r="G35" i="61"/>
  <c r="F35" i="61"/>
  <c r="E35" i="61"/>
  <c r="D35" i="61"/>
  <c r="G32" i="61"/>
  <c r="F32" i="61"/>
  <c r="E32" i="61"/>
  <c r="D32" i="61"/>
  <c r="G31" i="61"/>
  <c r="F31" i="61"/>
  <c r="E31" i="61"/>
  <c r="D31" i="61"/>
  <c r="G28" i="61"/>
  <c r="F28" i="61"/>
  <c r="E28" i="61"/>
  <c r="D28" i="61"/>
  <c r="G27" i="61"/>
  <c r="F27" i="61"/>
  <c r="E27" i="61"/>
  <c r="D27" i="61"/>
  <c r="G26" i="61"/>
  <c r="F26" i="61"/>
  <c r="E26" i="61"/>
  <c r="D26" i="61"/>
  <c r="G25" i="61"/>
  <c r="F25" i="61"/>
  <c r="E25" i="61"/>
  <c r="D25" i="61"/>
  <c r="G24" i="61"/>
  <c r="F24" i="61"/>
  <c r="E24" i="61"/>
  <c r="D24" i="61"/>
  <c r="G21" i="61"/>
  <c r="F21" i="61"/>
  <c r="E21" i="61"/>
  <c r="D21" i="61"/>
  <c r="G20" i="61"/>
  <c r="F20" i="61"/>
  <c r="E20" i="61"/>
  <c r="D20" i="61"/>
  <c r="G19" i="61"/>
  <c r="F19" i="61"/>
  <c r="E19" i="61"/>
  <c r="D19" i="61"/>
  <c r="G16" i="61"/>
  <c r="F16" i="61"/>
  <c r="E16" i="61"/>
  <c r="D16" i="61"/>
  <c r="G15" i="61"/>
  <c r="F15" i="61"/>
  <c r="E15" i="61"/>
  <c r="D15" i="61"/>
  <c r="G14" i="61"/>
  <c r="F14" i="61"/>
  <c r="E14" i="61"/>
  <c r="D14" i="61"/>
  <c r="G11" i="61"/>
  <c r="F11" i="61"/>
  <c r="E11" i="61"/>
  <c r="D11" i="61"/>
  <c r="G9" i="61"/>
  <c r="F9" i="61"/>
  <c r="E9" i="61"/>
  <c r="D9" i="61"/>
  <c r="G42" i="59"/>
  <c r="F42" i="59"/>
  <c r="E42" i="59"/>
  <c r="D42" i="59"/>
  <c r="G41" i="59"/>
  <c r="F41" i="59"/>
  <c r="E41" i="59"/>
  <c r="D41" i="59"/>
  <c r="G36" i="59"/>
  <c r="F36" i="59"/>
  <c r="E36" i="59"/>
  <c r="D36" i="59"/>
  <c r="G35" i="59"/>
  <c r="F35" i="59"/>
  <c r="E35" i="59"/>
  <c r="D35" i="59"/>
  <c r="G32" i="59"/>
  <c r="F32" i="59"/>
  <c r="E32" i="59"/>
  <c r="D32" i="59"/>
  <c r="G31" i="59"/>
  <c r="F31" i="59"/>
  <c r="E31" i="59"/>
  <c r="D31" i="59"/>
  <c r="G28" i="59"/>
  <c r="F28" i="59"/>
  <c r="E28" i="59"/>
  <c r="D28" i="59"/>
  <c r="G26" i="59"/>
  <c r="F26" i="59"/>
  <c r="E26" i="59"/>
  <c r="D26" i="59"/>
  <c r="G25" i="59"/>
  <c r="F25" i="59"/>
  <c r="E25" i="59"/>
  <c r="D25" i="59"/>
  <c r="G24" i="59"/>
  <c r="F24" i="59"/>
  <c r="E24" i="59"/>
  <c r="D24" i="59"/>
  <c r="G21" i="59"/>
  <c r="F21" i="59"/>
  <c r="E21" i="59"/>
  <c r="D21" i="59"/>
  <c r="G20" i="59"/>
  <c r="F20" i="59"/>
  <c r="E20" i="59"/>
  <c r="D20" i="59"/>
  <c r="G19" i="59"/>
  <c r="F19" i="59"/>
  <c r="E19" i="59"/>
  <c r="D19" i="59"/>
  <c r="G16" i="59"/>
  <c r="F16" i="59"/>
  <c r="E16" i="59"/>
  <c r="D16" i="59"/>
  <c r="G15" i="59"/>
  <c r="F15" i="59"/>
  <c r="E15" i="59"/>
  <c r="D15" i="59"/>
  <c r="G14" i="59"/>
  <c r="F14" i="59"/>
  <c r="E14" i="59"/>
  <c r="D14" i="59"/>
  <c r="G11" i="59"/>
  <c r="F11" i="59"/>
  <c r="E11" i="59"/>
  <c r="D11" i="59"/>
  <c r="G9" i="59"/>
  <c r="F9" i="59"/>
  <c r="E9" i="59"/>
  <c r="D9" i="59"/>
  <c r="G42" i="57"/>
  <c r="F42" i="57"/>
  <c r="E42" i="57"/>
  <c r="D42" i="57"/>
  <c r="G41" i="57"/>
  <c r="F41" i="57"/>
  <c r="E41" i="57"/>
  <c r="D41" i="57"/>
  <c r="G36" i="57"/>
  <c r="F36" i="57"/>
  <c r="E36" i="57"/>
  <c r="D36" i="57"/>
  <c r="G35" i="57"/>
  <c r="F35" i="57"/>
  <c r="E35" i="57"/>
  <c r="D35" i="57"/>
  <c r="G32" i="57"/>
  <c r="F32" i="57"/>
  <c r="E32" i="57"/>
  <c r="D32" i="57"/>
  <c r="G31" i="57"/>
  <c r="F31" i="57"/>
  <c r="E31" i="57"/>
  <c r="D31" i="57"/>
  <c r="G28" i="57"/>
  <c r="F28" i="57"/>
  <c r="E28" i="57"/>
  <c r="D28" i="57"/>
  <c r="G27" i="57"/>
  <c r="F27" i="57"/>
  <c r="E27" i="57"/>
  <c r="D27" i="57"/>
  <c r="G26" i="57"/>
  <c r="F26" i="57"/>
  <c r="E26" i="57"/>
  <c r="D26" i="57"/>
  <c r="G25" i="57"/>
  <c r="F25" i="57"/>
  <c r="E25" i="57"/>
  <c r="D25" i="57"/>
  <c r="G24" i="57"/>
  <c r="F24" i="57"/>
  <c r="E24" i="57"/>
  <c r="D24" i="57"/>
  <c r="G21" i="57"/>
  <c r="F21" i="57"/>
  <c r="E21" i="57"/>
  <c r="D21" i="57"/>
  <c r="G20" i="57"/>
  <c r="F20" i="57"/>
  <c r="E20" i="57"/>
  <c r="D20" i="57"/>
  <c r="G19" i="57"/>
  <c r="F19" i="57"/>
  <c r="E19" i="57"/>
  <c r="D19" i="57"/>
  <c r="G16" i="57"/>
  <c r="F16" i="57"/>
  <c r="E16" i="57"/>
  <c r="D16" i="57"/>
  <c r="G15" i="57"/>
  <c r="F15" i="57"/>
  <c r="E15" i="57"/>
  <c r="D15" i="57"/>
  <c r="G14" i="57"/>
  <c r="F14" i="57"/>
  <c r="E14" i="57"/>
  <c r="D14" i="57"/>
  <c r="G11" i="57"/>
  <c r="F11" i="57"/>
  <c r="E11" i="57"/>
  <c r="D11" i="57"/>
  <c r="G9" i="57"/>
  <c r="F9" i="57"/>
  <c r="E9" i="57"/>
  <c r="D9" i="57"/>
  <c r="G42" i="56"/>
  <c r="F42" i="56"/>
  <c r="E42" i="56"/>
  <c r="D42" i="56"/>
  <c r="G41" i="56"/>
  <c r="F41" i="56"/>
  <c r="E41" i="56"/>
  <c r="D41" i="56"/>
  <c r="G36" i="56"/>
  <c r="F36" i="56"/>
  <c r="E36" i="56"/>
  <c r="D36" i="56"/>
  <c r="G35" i="56"/>
  <c r="F35" i="56"/>
  <c r="E35" i="56"/>
  <c r="D35" i="56"/>
  <c r="G32" i="56"/>
  <c r="F32" i="56"/>
  <c r="E32" i="56"/>
  <c r="D32" i="56"/>
  <c r="G31" i="56"/>
  <c r="F31" i="56"/>
  <c r="E31" i="56"/>
  <c r="D31" i="56"/>
  <c r="G28" i="56"/>
  <c r="F28" i="56"/>
  <c r="E28" i="56"/>
  <c r="D28" i="56"/>
  <c r="G27" i="56"/>
  <c r="F27" i="56"/>
  <c r="E27" i="56"/>
  <c r="D27" i="56"/>
  <c r="G26" i="56"/>
  <c r="F26" i="56"/>
  <c r="E26" i="56"/>
  <c r="D26" i="56"/>
  <c r="G25" i="56"/>
  <c r="F25" i="56"/>
  <c r="E25" i="56"/>
  <c r="D25" i="56"/>
  <c r="G24" i="56"/>
  <c r="F24" i="56"/>
  <c r="E24" i="56"/>
  <c r="D24" i="56"/>
  <c r="G21" i="56"/>
  <c r="F21" i="56"/>
  <c r="E21" i="56"/>
  <c r="D21" i="56"/>
  <c r="G20" i="56"/>
  <c r="F20" i="56"/>
  <c r="E20" i="56"/>
  <c r="D20" i="56"/>
  <c r="G19" i="56"/>
  <c r="F19" i="56"/>
  <c r="E19" i="56"/>
  <c r="D19" i="56"/>
  <c r="G16" i="56"/>
  <c r="F16" i="56"/>
  <c r="E16" i="56"/>
  <c r="D16" i="56"/>
  <c r="G15" i="56"/>
  <c r="F15" i="56"/>
  <c r="E15" i="56"/>
  <c r="D15" i="56"/>
  <c r="G14" i="56"/>
  <c r="F14" i="56"/>
  <c r="E14" i="56"/>
  <c r="D14" i="56"/>
  <c r="G11" i="56"/>
  <c r="F11" i="56"/>
  <c r="E11" i="56"/>
  <c r="D11" i="56"/>
  <c r="G9" i="56"/>
  <c r="F9" i="56"/>
  <c r="E9" i="56"/>
  <c r="D9" i="56"/>
  <c r="G42" i="55"/>
  <c r="F42" i="55"/>
  <c r="E42" i="55"/>
  <c r="D42" i="55"/>
  <c r="G41" i="55"/>
  <c r="F41" i="55"/>
  <c r="E41" i="55"/>
  <c r="D41" i="55"/>
  <c r="G36" i="55"/>
  <c r="F36" i="55"/>
  <c r="E36" i="55"/>
  <c r="D36" i="55"/>
  <c r="G35" i="55"/>
  <c r="F35" i="55"/>
  <c r="E35" i="55"/>
  <c r="D35" i="55"/>
  <c r="G32" i="55"/>
  <c r="F32" i="55"/>
  <c r="E32" i="55"/>
  <c r="D32" i="55"/>
  <c r="G31" i="55"/>
  <c r="F31" i="55"/>
  <c r="E31" i="55"/>
  <c r="D31" i="55"/>
  <c r="G28" i="55"/>
  <c r="F28" i="55"/>
  <c r="E28" i="55"/>
  <c r="D28" i="55"/>
  <c r="G27" i="55"/>
  <c r="F27" i="55"/>
  <c r="E27" i="55"/>
  <c r="D27" i="55"/>
  <c r="G26" i="55"/>
  <c r="F26" i="55"/>
  <c r="E26" i="55"/>
  <c r="D26" i="55"/>
  <c r="G25" i="55"/>
  <c r="F25" i="55"/>
  <c r="E25" i="55"/>
  <c r="D25" i="55"/>
  <c r="G24" i="55"/>
  <c r="F24" i="55"/>
  <c r="E24" i="55"/>
  <c r="D24" i="55"/>
  <c r="G21" i="55"/>
  <c r="F21" i="55"/>
  <c r="E21" i="55"/>
  <c r="D21" i="55"/>
  <c r="G20" i="55"/>
  <c r="F20" i="55"/>
  <c r="E20" i="55"/>
  <c r="D20" i="55"/>
  <c r="G19" i="55"/>
  <c r="F19" i="55"/>
  <c r="E19" i="55"/>
  <c r="D19" i="55"/>
  <c r="G16" i="55"/>
  <c r="F16" i="55"/>
  <c r="E16" i="55"/>
  <c r="D16" i="55"/>
  <c r="G15" i="55"/>
  <c r="F15" i="55"/>
  <c r="E15" i="55"/>
  <c r="D15" i="55"/>
  <c r="G14" i="55"/>
  <c r="F14" i="55"/>
  <c r="E14" i="55"/>
  <c r="D14" i="55"/>
  <c r="G11" i="55"/>
  <c r="F11" i="55"/>
  <c r="E11" i="55"/>
  <c r="D11" i="55"/>
  <c r="G9" i="55"/>
  <c r="F9" i="55"/>
  <c r="E9" i="55"/>
  <c r="D9" i="55"/>
  <c r="G42" i="54"/>
  <c r="F42" i="54"/>
  <c r="E42" i="54"/>
  <c r="D42" i="54"/>
  <c r="G41" i="54"/>
  <c r="F41" i="54"/>
  <c r="E41" i="54"/>
  <c r="D41" i="54"/>
  <c r="G36" i="54"/>
  <c r="F36" i="54"/>
  <c r="E36" i="54"/>
  <c r="D36" i="54"/>
  <c r="G35" i="54"/>
  <c r="F35" i="54"/>
  <c r="E35" i="54"/>
  <c r="D35" i="54"/>
  <c r="G32" i="54"/>
  <c r="F32" i="54"/>
  <c r="E32" i="54"/>
  <c r="D32" i="54"/>
  <c r="G31" i="54"/>
  <c r="F31" i="54"/>
  <c r="E31" i="54"/>
  <c r="D31" i="54"/>
  <c r="G28" i="54"/>
  <c r="F28" i="54"/>
  <c r="E28" i="54"/>
  <c r="D28" i="54"/>
  <c r="G27" i="54"/>
  <c r="F27" i="54"/>
  <c r="E27" i="54"/>
  <c r="D27" i="54"/>
  <c r="G26" i="54"/>
  <c r="F26" i="54"/>
  <c r="E26" i="54"/>
  <c r="D26" i="54"/>
  <c r="G25" i="54"/>
  <c r="F25" i="54"/>
  <c r="E25" i="54"/>
  <c r="D25" i="54"/>
  <c r="G24" i="54"/>
  <c r="F24" i="54"/>
  <c r="E24" i="54"/>
  <c r="D24" i="54"/>
  <c r="G21" i="54"/>
  <c r="F21" i="54"/>
  <c r="E21" i="54"/>
  <c r="D21" i="54"/>
  <c r="G20" i="54"/>
  <c r="F20" i="54"/>
  <c r="E20" i="54"/>
  <c r="D20" i="54"/>
  <c r="G19" i="54"/>
  <c r="F19" i="54"/>
  <c r="E19" i="54"/>
  <c r="D19" i="54"/>
  <c r="G16" i="54"/>
  <c r="F16" i="54"/>
  <c r="E16" i="54"/>
  <c r="D16" i="54"/>
  <c r="G15" i="54"/>
  <c r="F15" i="54"/>
  <c r="E15" i="54"/>
  <c r="D15" i="54"/>
  <c r="G14" i="54"/>
  <c r="F14" i="54"/>
  <c r="E14" i="54"/>
  <c r="D14" i="54"/>
  <c r="G11" i="54"/>
  <c r="F11" i="54"/>
  <c r="E11" i="54"/>
  <c r="D11" i="54"/>
  <c r="G9" i="54"/>
  <c r="F9" i="54"/>
  <c r="E9" i="54"/>
  <c r="D9" i="54"/>
  <c r="G42" i="53"/>
  <c r="F42" i="53"/>
  <c r="E42" i="53"/>
  <c r="D42" i="53"/>
  <c r="G41" i="53"/>
  <c r="F41" i="53"/>
  <c r="E41" i="53"/>
  <c r="D41" i="53"/>
  <c r="G36" i="53"/>
  <c r="F36" i="53"/>
  <c r="E36" i="53"/>
  <c r="D36" i="53"/>
  <c r="G35" i="53"/>
  <c r="F35" i="53"/>
  <c r="E35" i="53"/>
  <c r="D35" i="53"/>
  <c r="G32" i="53"/>
  <c r="F32" i="53"/>
  <c r="E32" i="53"/>
  <c r="D32" i="53"/>
  <c r="G31" i="53"/>
  <c r="F31" i="53"/>
  <c r="E31" i="53"/>
  <c r="D31" i="53"/>
  <c r="G28" i="53"/>
  <c r="F28" i="53"/>
  <c r="E28" i="53"/>
  <c r="D28" i="53"/>
  <c r="G27" i="53"/>
  <c r="F27" i="53"/>
  <c r="E27" i="53"/>
  <c r="D27" i="53"/>
  <c r="G26" i="53"/>
  <c r="F26" i="53"/>
  <c r="E26" i="53"/>
  <c r="D26" i="53"/>
  <c r="G25" i="53"/>
  <c r="F25" i="53"/>
  <c r="E25" i="53"/>
  <c r="D25" i="53"/>
  <c r="G24" i="53"/>
  <c r="F24" i="53"/>
  <c r="E24" i="53"/>
  <c r="D24" i="53"/>
  <c r="G21" i="53"/>
  <c r="F21" i="53"/>
  <c r="E21" i="53"/>
  <c r="D21" i="53"/>
  <c r="G20" i="53"/>
  <c r="F20" i="53"/>
  <c r="E20" i="53"/>
  <c r="D20" i="53"/>
  <c r="G19" i="53"/>
  <c r="F19" i="53"/>
  <c r="E19" i="53"/>
  <c r="D19" i="53"/>
  <c r="G16" i="53"/>
  <c r="F16" i="53"/>
  <c r="E16" i="53"/>
  <c r="D16" i="53"/>
  <c r="G15" i="53"/>
  <c r="F15" i="53"/>
  <c r="E15" i="53"/>
  <c r="D15" i="53"/>
  <c r="G14" i="53"/>
  <c r="F14" i="53"/>
  <c r="E14" i="53"/>
  <c r="D14" i="53"/>
  <c r="G11" i="53"/>
  <c r="F11" i="53"/>
  <c r="E11" i="53"/>
  <c r="D11" i="53"/>
  <c r="G9" i="53"/>
  <c r="F9" i="53"/>
  <c r="E9" i="53"/>
  <c r="D9" i="53"/>
  <c r="G42" i="52"/>
  <c r="F42" i="52"/>
  <c r="E42" i="52"/>
  <c r="D42" i="52"/>
  <c r="G41" i="52"/>
  <c r="F41" i="52"/>
  <c r="E41" i="52"/>
  <c r="D41" i="52"/>
  <c r="G36" i="52"/>
  <c r="F36" i="52"/>
  <c r="E36" i="52"/>
  <c r="D36" i="52"/>
  <c r="G35" i="52"/>
  <c r="F35" i="52"/>
  <c r="E35" i="52"/>
  <c r="D35" i="52"/>
  <c r="G32" i="52"/>
  <c r="F32" i="52"/>
  <c r="E32" i="52"/>
  <c r="D32" i="52"/>
  <c r="G31" i="52"/>
  <c r="F31" i="52"/>
  <c r="E31" i="52"/>
  <c r="D31" i="52"/>
  <c r="G28" i="52"/>
  <c r="F28" i="52"/>
  <c r="E28" i="52"/>
  <c r="D28" i="52"/>
  <c r="G27" i="52"/>
  <c r="F27" i="52"/>
  <c r="E27" i="52"/>
  <c r="D27" i="52"/>
  <c r="G26" i="52"/>
  <c r="F26" i="52"/>
  <c r="E26" i="52"/>
  <c r="D26" i="52"/>
  <c r="G25" i="52"/>
  <c r="F25" i="52"/>
  <c r="E25" i="52"/>
  <c r="D25" i="52"/>
  <c r="G24" i="52"/>
  <c r="F24" i="52"/>
  <c r="E24" i="52"/>
  <c r="D24" i="52"/>
  <c r="G21" i="52"/>
  <c r="F21" i="52"/>
  <c r="E21" i="52"/>
  <c r="D21" i="52"/>
  <c r="G20" i="52"/>
  <c r="F20" i="52"/>
  <c r="E20" i="52"/>
  <c r="D20" i="52"/>
  <c r="G19" i="52"/>
  <c r="F19" i="52"/>
  <c r="E19" i="52"/>
  <c r="D19" i="52"/>
  <c r="G16" i="52"/>
  <c r="F16" i="52"/>
  <c r="E16" i="52"/>
  <c r="D16" i="52"/>
  <c r="G15" i="52"/>
  <c r="F15" i="52"/>
  <c r="E15" i="52"/>
  <c r="D15" i="52"/>
  <c r="G14" i="52"/>
  <c r="F14" i="52"/>
  <c r="E14" i="52"/>
  <c r="D14" i="52"/>
  <c r="G11" i="52"/>
  <c r="F11" i="52"/>
  <c r="E11" i="52"/>
  <c r="D11" i="52"/>
  <c r="G9" i="52"/>
  <c r="F9" i="52"/>
  <c r="E9" i="52"/>
  <c r="D9" i="52"/>
  <c r="G42" i="77"/>
  <c r="F42" i="77"/>
  <c r="E42" i="77"/>
  <c r="D42" i="77"/>
  <c r="G41" i="77"/>
  <c r="F41" i="77"/>
  <c r="E41" i="77"/>
  <c r="D41" i="77"/>
  <c r="G36" i="77"/>
  <c r="F36" i="77"/>
  <c r="E36" i="77"/>
  <c r="D36" i="77"/>
  <c r="G35" i="77"/>
  <c r="F35" i="77"/>
  <c r="E35" i="77"/>
  <c r="D35" i="77"/>
  <c r="G32" i="77"/>
  <c r="F32" i="77"/>
  <c r="E32" i="77"/>
  <c r="D32" i="77"/>
  <c r="G31" i="77"/>
  <c r="F31" i="77"/>
  <c r="E31" i="77"/>
  <c r="D31" i="77"/>
  <c r="G28" i="77"/>
  <c r="F28" i="77"/>
  <c r="E28" i="77"/>
  <c r="D28" i="77"/>
  <c r="G27" i="77"/>
  <c r="F27" i="77"/>
  <c r="E27" i="77"/>
  <c r="D27" i="77"/>
  <c r="G26" i="77"/>
  <c r="F26" i="77"/>
  <c r="E26" i="77"/>
  <c r="D26" i="77"/>
  <c r="G25" i="77"/>
  <c r="F25" i="77"/>
  <c r="E25" i="77"/>
  <c r="D25" i="77"/>
  <c r="G24" i="77"/>
  <c r="F24" i="77"/>
  <c r="E24" i="77"/>
  <c r="D24" i="77"/>
  <c r="G21" i="77"/>
  <c r="F21" i="77"/>
  <c r="E21" i="77"/>
  <c r="D21" i="77"/>
  <c r="G20" i="77"/>
  <c r="F20" i="77"/>
  <c r="E20" i="77"/>
  <c r="D20" i="77"/>
  <c r="G19" i="77"/>
  <c r="F19" i="77"/>
  <c r="E19" i="77"/>
  <c r="D19" i="77"/>
  <c r="G16" i="77"/>
  <c r="F16" i="77"/>
  <c r="E16" i="77"/>
  <c r="D16" i="77"/>
  <c r="G15" i="77"/>
  <c r="F15" i="77"/>
  <c r="E15" i="77"/>
  <c r="D15" i="77"/>
  <c r="G14" i="77"/>
  <c r="F14" i="77"/>
  <c r="E14" i="77"/>
  <c r="D14" i="77"/>
  <c r="G11" i="77"/>
  <c r="F11" i="77"/>
  <c r="E11" i="77"/>
  <c r="D11" i="77"/>
  <c r="G9" i="77"/>
  <c r="F9" i="77"/>
  <c r="E9" i="77"/>
  <c r="D9" i="77"/>
  <c r="G42" i="49"/>
  <c r="F42" i="49"/>
  <c r="E42" i="49"/>
  <c r="D42" i="49"/>
  <c r="G41" i="49"/>
  <c r="F41" i="49"/>
  <c r="E41" i="49"/>
  <c r="D41" i="49"/>
  <c r="G36" i="49"/>
  <c r="F36" i="49"/>
  <c r="E36" i="49"/>
  <c r="D36" i="49"/>
  <c r="G35" i="49"/>
  <c r="F35" i="49"/>
  <c r="E35" i="49"/>
  <c r="D35" i="49"/>
  <c r="G32" i="49"/>
  <c r="F32" i="49"/>
  <c r="E32" i="49"/>
  <c r="D32" i="49"/>
  <c r="G31" i="49"/>
  <c r="F31" i="49"/>
  <c r="E31" i="49"/>
  <c r="D31" i="49"/>
  <c r="G28" i="49"/>
  <c r="F28" i="49"/>
  <c r="E28" i="49"/>
  <c r="D28" i="49"/>
  <c r="G27" i="49"/>
  <c r="F27" i="49"/>
  <c r="E27" i="49"/>
  <c r="D27" i="49"/>
  <c r="G26" i="49"/>
  <c r="F26" i="49"/>
  <c r="E26" i="49"/>
  <c r="D26" i="49"/>
  <c r="G25" i="49"/>
  <c r="F25" i="49"/>
  <c r="E25" i="49"/>
  <c r="D25" i="49"/>
  <c r="G24" i="49"/>
  <c r="F24" i="49"/>
  <c r="E24" i="49"/>
  <c r="D24" i="49"/>
  <c r="G21" i="49"/>
  <c r="F21" i="49"/>
  <c r="E21" i="49"/>
  <c r="D21" i="49"/>
  <c r="G20" i="49"/>
  <c r="F20" i="49"/>
  <c r="E20" i="49"/>
  <c r="D20" i="49"/>
  <c r="G19" i="49"/>
  <c r="F19" i="49"/>
  <c r="E19" i="49"/>
  <c r="D19" i="49"/>
  <c r="G16" i="49"/>
  <c r="F16" i="49"/>
  <c r="E16" i="49"/>
  <c r="D16" i="49"/>
  <c r="G15" i="49"/>
  <c r="F15" i="49"/>
  <c r="E15" i="49"/>
  <c r="D15" i="49"/>
  <c r="G14" i="49"/>
  <c r="F14" i="49"/>
  <c r="E14" i="49"/>
  <c r="D14" i="49"/>
  <c r="G11" i="49"/>
  <c r="F11" i="49"/>
  <c r="E11" i="49"/>
  <c r="D11" i="49"/>
  <c r="G9" i="49"/>
  <c r="F9" i="49"/>
  <c r="E9" i="49"/>
  <c r="D9" i="49"/>
  <c r="G42" i="1"/>
  <c r="F42" i="1"/>
  <c r="E42" i="1"/>
  <c r="D42" i="1"/>
  <c r="G41" i="1"/>
  <c r="F41" i="1"/>
  <c r="E41" i="1"/>
  <c r="D41" i="1"/>
  <c r="G36" i="1"/>
  <c r="F36" i="1"/>
  <c r="E36" i="1"/>
  <c r="D36" i="1"/>
  <c r="G35" i="1"/>
  <c r="F35" i="1"/>
  <c r="E35" i="1"/>
  <c r="D35" i="1"/>
  <c r="G32" i="1"/>
  <c r="F32" i="1"/>
  <c r="E32" i="1"/>
  <c r="D32" i="1"/>
  <c r="G31" i="1"/>
  <c r="F31" i="1"/>
  <c r="E31" i="1"/>
  <c r="D31" i="1"/>
  <c r="G28" i="1"/>
  <c r="F28" i="1"/>
  <c r="E28" i="1"/>
  <c r="D28" i="1"/>
  <c r="G27" i="1"/>
  <c r="F27" i="1"/>
  <c r="E27" i="1"/>
  <c r="D27" i="1"/>
  <c r="G26" i="1"/>
  <c r="F26" i="1"/>
  <c r="E26" i="1"/>
  <c r="D26" i="1"/>
  <c r="G25" i="1"/>
  <c r="F25" i="1"/>
  <c r="E25" i="1"/>
  <c r="D25" i="1"/>
  <c r="G24" i="1"/>
  <c r="F24" i="1"/>
  <c r="E24" i="1"/>
  <c r="D24" i="1"/>
  <c r="G21" i="1"/>
  <c r="F21" i="1"/>
  <c r="E21" i="1"/>
  <c r="D21" i="1"/>
  <c r="G20" i="1"/>
  <c r="F20" i="1"/>
  <c r="E20" i="1"/>
  <c r="D20" i="1"/>
  <c r="G19" i="1"/>
  <c r="F19" i="1"/>
  <c r="E19" i="1"/>
  <c r="D19" i="1"/>
  <c r="G16" i="1"/>
  <c r="F16" i="1"/>
  <c r="E16" i="1"/>
  <c r="D16" i="1"/>
  <c r="G15" i="1"/>
  <c r="F15" i="1"/>
  <c r="E15" i="1"/>
  <c r="D15" i="1"/>
  <c r="G14" i="1"/>
  <c r="F14" i="1"/>
  <c r="E14" i="1"/>
  <c r="D14" i="1"/>
  <c r="G11" i="1"/>
  <c r="F11" i="1"/>
  <c r="E11" i="1"/>
  <c r="D11" i="1"/>
  <c r="G9" i="1"/>
  <c r="F9" i="1"/>
  <c r="E9" i="1"/>
  <c r="D9" i="1"/>
  <c r="E42" i="78"/>
  <c r="D42" i="78"/>
  <c r="E41" i="78"/>
  <c r="D41" i="78"/>
  <c r="G42" i="78"/>
  <c r="F42" i="78"/>
  <c r="G41" i="78"/>
  <c r="F41" i="78"/>
  <c r="G36" i="78"/>
  <c r="F36" i="78"/>
  <c r="G35" i="78"/>
  <c r="F35" i="78"/>
  <c r="G32" i="78"/>
  <c r="F32" i="78"/>
  <c r="G31" i="78"/>
  <c r="F31" i="78"/>
  <c r="G28" i="78"/>
  <c r="F28" i="78"/>
  <c r="G27" i="78"/>
  <c r="F27" i="78"/>
  <c r="G26" i="78"/>
  <c r="F26" i="78"/>
  <c r="G25" i="78"/>
  <c r="F25" i="78"/>
  <c r="G24" i="78"/>
  <c r="F24" i="78"/>
  <c r="G21" i="78"/>
  <c r="F21" i="78"/>
  <c r="G20" i="78"/>
  <c r="F20" i="78"/>
  <c r="G19" i="78"/>
  <c r="F19" i="78"/>
  <c r="G16" i="78"/>
  <c r="F16" i="78"/>
  <c r="G15" i="78"/>
  <c r="F15" i="78"/>
  <c r="G14" i="78"/>
  <c r="F14" i="78"/>
  <c r="G11" i="78"/>
  <c r="F11" i="78"/>
  <c r="G10" i="78"/>
  <c r="L10" i="78" s="1"/>
  <c r="F9" i="78"/>
  <c r="G9" i="78"/>
  <c r="E36" i="78"/>
  <c r="D36" i="78"/>
  <c r="E35" i="78"/>
  <c r="D35" i="78"/>
  <c r="E32" i="78"/>
  <c r="D32" i="78"/>
  <c r="E31" i="78"/>
  <c r="D31" i="78"/>
  <c r="E28" i="78"/>
  <c r="D28" i="78"/>
  <c r="E27" i="78"/>
  <c r="D27" i="78"/>
  <c r="E26" i="78"/>
  <c r="D26" i="78"/>
  <c r="E25" i="78"/>
  <c r="D25" i="78"/>
  <c r="E24" i="78"/>
  <c r="D24" i="78"/>
  <c r="E21" i="78"/>
  <c r="D21" i="78"/>
  <c r="E20" i="78"/>
  <c r="D20" i="78"/>
  <c r="E19" i="78"/>
  <c r="D19" i="78"/>
  <c r="E16" i="78"/>
  <c r="D16" i="78"/>
  <c r="E15" i="78"/>
  <c r="D15" i="78"/>
  <c r="E14" i="78"/>
  <c r="D14" i="78"/>
  <c r="E11" i="78"/>
  <c r="D11" i="78"/>
  <c r="E10" i="78"/>
  <c r="K10" i="78" s="1"/>
  <c r="E9" i="78"/>
  <c r="D9" i="78"/>
  <c r="L26" i="85" l="1"/>
  <c r="L35" i="82"/>
  <c r="L35" i="83"/>
  <c r="L35" i="70"/>
  <c r="L35" i="72"/>
  <c r="L11" i="67"/>
  <c r="L11" i="70"/>
  <c r="L11" i="72"/>
  <c r="L11" i="74"/>
  <c r="L11" i="75"/>
  <c r="L35" i="52"/>
  <c r="L35" i="54"/>
  <c r="L35" i="61"/>
  <c r="L35" i="62"/>
  <c r="L26" i="79"/>
  <c r="L11" i="80"/>
  <c r="L35" i="80"/>
  <c r="L26" i="81"/>
  <c r="L35" i="64"/>
  <c r="L31" i="74"/>
  <c r="L31" i="75"/>
  <c r="L31" i="67"/>
  <c r="L26" i="56"/>
  <c r="L26" i="59"/>
  <c r="L26" i="61"/>
  <c r="L35" i="63"/>
  <c r="L26" i="62"/>
  <c r="L26" i="80"/>
  <c r="L35" i="65"/>
  <c r="L31" i="84"/>
  <c r="L35" i="84"/>
  <c r="L26" i="67"/>
  <c r="L35" i="69"/>
  <c r="L26" i="70"/>
  <c r="L31" i="71"/>
  <c r="L31" i="73"/>
  <c r="L35" i="73"/>
  <c r="L26" i="74"/>
  <c r="L35" i="85"/>
  <c r="L26" i="75"/>
  <c r="L35" i="77"/>
  <c r="L11" i="66"/>
  <c r="L11" i="84"/>
  <c r="L11" i="71"/>
  <c r="L11" i="73"/>
  <c r="L11" i="85"/>
  <c r="L11" i="76"/>
  <c r="L20" i="78"/>
  <c r="L19" i="49"/>
  <c r="L15" i="52"/>
  <c r="L16" i="53"/>
  <c r="L15" i="54"/>
  <c r="L19" i="54"/>
  <c r="L16" i="55"/>
  <c r="L15" i="59"/>
  <c r="L15" i="61"/>
  <c r="L19" i="61"/>
  <c r="L16" i="79"/>
  <c r="L20" i="79"/>
  <c r="L15" i="80"/>
  <c r="L16" i="81"/>
  <c r="L15" i="64"/>
  <c r="L19" i="64"/>
  <c r="L20" i="65"/>
  <c r="L15" i="82"/>
  <c r="L16" i="66"/>
  <c r="L15" i="83"/>
  <c r="L19" i="83"/>
  <c r="L16" i="84"/>
  <c r="L19" i="67"/>
  <c r="L20" i="69"/>
  <c r="L15" i="70"/>
  <c r="L16" i="71"/>
  <c r="L15" i="72"/>
  <c r="L16" i="73"/>
  <c r="L19" i="74"/>
  <c r="L20" i="63"/>
  <c r="L15" i="62"/>
  <c r="L19" i="62"/>
  <c r="L16" i="52"/>
  <c r="L19" i="57"/>
  <c r="L16" i="59"/>
  <c r="L16" i="61"/>
  <c r="L15" i="63"/>
  <c r="L16" i="62"/>
  <c r="L15" i="79"/>
  <c r="L16" i="80"/>
  <c r="L19" i="81"/>
  <c r="L15" i="65"/>
  <c r="L19" i="65"/>
  <c r="L19" i="66"/>
  <c r="L15" i="84"/>
  <c r="L16" i="67"/>
  <c r="L15" i="69"/>
  <c r="L19" i="69"/>
  <c r="L16" i="70"/>
  <c r="L19" i="71"/>
  <c r="L16" i="72"/>
  <c r="L15" i="73"/>
  <c r="L16" i="74"/>
  <c r="L15" i="77"/>
  <c r="L16" i="56"/>
  <c r="L19" i="77"/>
  <c r="L16" i="49"/>
  <c r="L19" i="53"/>
  <c r="L20" i="52"/>
  <c r="L20" i="59"/>
  <c r="L20" i="61"/>
  <c r="L20" i="80"/>
  <c r="L20" i="64"/>
  <c r="L20" i="83"/>
  <c r="L20" i="72"/>
  <c r="L16" i="85"/>
  <c r="L20" i="85"/>
  <c r="L16" i="76"/>
  <c r="L15" i="85"/>
  <c r="L16" i="75"/>
  <c r="L19" i="76"/>
  <c r="L31" i="76"/>
  <c r="L9" i="54"/>
  <c r="L9" i="61"/>
  <c r="L9" i="80"/>
  <c r="L9" i="64"/>
  <c r="L9" i="82"/>
  <c r="L9" i="83"/>
  <c r="L9" i="70"/>
  <c r="L9" i="72"/>
  <c r="L9" i="59"/>
  <c r="L9" i="62"/>
  <c r="L9" i="52"/>
  <c r="L9" i="77"/>
  <c r="L9" i="63"/>
  <c r="L9" i="79"/>
  <c r="L9" i="65"/>
  <c r="L9" i="84"/>
  <c r="L9" i="69"/>
  <c r="L9" i="73"/>
  <c r="L9" i="85"/>
  <c r="L9" i="86"/>
  <c r="L11" i="86"/>
  <c r="K9" i="78"/>
  <c r="L28" i="80"/>
  <c r="L28" i="64"/>
  <c r="L28" i="65"/>
  <c r="L28" i="82"/>
  <c r="L28" i="83"/>
  <c r="L28" i="84"/>
  <c r="L28" i="69"/>
  <c r="L28" i="70"/>
  <c r="L28" i="72"/>
  <c r="L28" i="73"/>
  <c r="L28" i="85"/>
  <c r="L27" i="49"/>
  <c r="L27" i="77"/>
  <c r="L27" i="53"/>
  <c r="L27" i="54"/>
  <c r="L27" i="57"/>
  <c r="L27" i="61"/>
  <c r="L27" i="81"/>
  <c r="L27" i="64"/>
  <c r="L27" i="65"/>
  <c r="L27" i="66"/>
  <c r="L27" i="83"/>
  <c r="L27" i="67"/>
  <c r="L27" i="69"/>
  <c r="L27" i="71"/>
  <c r="L27" i="74"/>
  <c r="L27" i="76"/>
  <c r="L26" i="49"/>
  <c r="L26" i="52"/>
  <c r="L26" i="53"/>
  <c r="L26" i="55"/>
  <c r="L31" i="49"/>
  <c r="L31" i="52"/>
  <c r="L31" i="53"/>
  <c r="L31" i="55"/>
  <c r="L31" i="56"/>
  <c r="L31" i="59"/>
  <c r="L31" i="62"/>
  <c r="L31" i="66"/>
  <c r="L32" i="54"/>
  <c r="L32" i="57"/>
  <c r="L32" i="59"/>
  <c r="L32" i="81"/>
  <c r="L32" i="65"/>
  <c r="L32" i="83"/>
  <c r="L32" i="69"/>
  <c r="L14" i="49"/>
  <c r="L14" i="65"/>
  <c r="L14" i="69"/>
  <c r="L14" i="53"/>
  <c r="L14" i="83"/>
  <c r="L11" i="49"/>
  <c r="L11" i="52"/>
  <c r="L11" i="53"/>
  <c r="L11" i="55"/>
  <c r="L11" i="56"/>
  <c r="L11" i="59"/>
  <c r="L11" i="61"/>
  <c r="L11" i="62"/>
  <c r="L11" i="79"/>
  <c r="L11" i="81"/>
  <c r="L32" i="49"/>
  <c r="L32" i="77"/>
  <c r="L36" i="49"/>
  <c r="L36" i="52"/>
  <c r="L36" i="53"/>
  <c r="L36" i="55"/>
  <c r="L36" i="56"/>
  <c r="L36" i="59"/>
  <c r="L36" i="62"/>
  <c r="L36" i="66"/>
  <c r="L36" i="84"/>
  <c r="L36" i="67"/>
  <c r="L36" i="71"/>
  <c r="L36" i="73"/>
  <c r="L36" i="74"/>
  <c r="L36" i="75"/>
  <c r="L36" i="76"/>
  <c r="L28" i="78"/>
  <c r="L28" i="77"/>
  <c r="L28" i="52"/>
  <c r="L28" i="54"/>
  <c r="L28" i="61"/>
  <c r="L28" i="63"/>
  <c r="L28" i="62"/>
  <c r="L28" i="79"/>
  <c r="L24" i="77"/>
  <c r="L24" i="53"/>
  <c r="L24" i="81"/>
  <c r="L24" i="64"/>
  <c r="L24" i="65"/>
  <c r="L24" i="66"/>
  <c r="L24" i="83"/>
  <c r="L24" i="67"/>
  <c r="L24" i="69"/>
  <c r="L24" i="71"/>
  <c r="L24" i="74"/>
  <c r="L24" i="76"/>
  <c r="L24" i="57"/>
  <c r="L24" i="54"/>
  <c r="L24" i="49"/>
  <c r="L24" i="61"/>
  <c r="L19" i="78"/>
  <c r="K11" i="49"/>
  <c r="K15" i="49"/>
  <c r="K20" i="49"/>
  <c r="K25" i="49"/>
  <c r="K36" i="49"/>
  <c r="K11" i="77"/>
  <c r="K19" i="77"/>
  <c r="K24" i="77"/>
  <c r="K31" i="77"/>
  <c r="K9" i="53"/>
  <c r="L15" i="78"/>
  <c r="L35" i="78"/>
  <c r="K9" i="49"/>
  <c r="K16" i="49"/>
  <c r="K21" i="49"/>
  <c r="K26" i="49"/>
  <c r="K31" i="49"/>
  <c r="K35" i="49"/>
  <c r="K14" i="77"/>
  <c r="K16" i="77"/>
  <c r="K21" i="77"/>
  <c r="K26" i="77"/>
  <c r="K27" i="77"/>
  <c r="K32" i="77"/>
  <c r="K36" i="77"/>
  <c r="K9" i="52"/>
  <c r="K14" i="52"/>
  <c r="K15" i="52"/>
  <c r="K19" i="52"/>
  <c r="K20" i="52"/>
  <c r="K24" i="52"/>
  <c r="K25" i="52"/>
  <c r="K27" i="52"/>
  <c r="K32" i="52"/>
  <c r="K35" i="52"/>
  <c r="K11" i="53"/>
  <c r="K16" i="53"/>
  <c r="K20" i="53"/>
  <c r="K21" i="53"/>
  <c r="K25" i="53"/>
  <c r="K26" i="53"/>
  <c r="K31" i="53"/>
  <c r="K35" i="53"/>
  <c r="K11" i="54"/>
  <c r="K14" i="54"/>
  <c r="K16" i="54"/>
  <c r="K19" i="54"/>
  <c r="K21" i="54"/>
  <c r="K24" i="54"/>
  <c r="K26" i="54"/>
  <c r="K27" i="54"/>
  <c r="K31" i="54"/>
  <c r="K32" i="54"/>
  <c r="K36" i="54"/>
  <c r="K9" i="55"/>
  <c r="K15" i="55"/>
  <c r="K20" i="55"/>
  <c r="K25" i="55"/>
  <c r="K35" i="55"/>
  <c r="K9" i="56"/>
  <c r="K15" i="56"/>
  <c r="K20" i="56"/>
  <c r="K25" i="56"/>
  <c r="K35" i="56"/>
  <c r="K11" i="57"/>
  <c r="K16" i="57"/>
  <c r="K21" i="57"/>
  <c r="K26" i="57"/>
  <c r="K31" i="57"/>
  <c r="K36" i="57"/>
  <c r="K9" i="59"/>
  <c r="K14" i="59"/>
  <c r="K15" i="59"/>
  <c r="K19" i="59"/>
  <c r="K20" i="59"/>
  <c r="K24" i="59"/>
  <c r="K25" i="59"/>
  <c r="K31" i="59"/>
  <c r="K35" i="59"/>
  <c r="K36" i="59"/>
  <c r="K9" i="61"/>
  <c r="K11" i="61"/>
  <c r="K14" i="61"/>
  <c r="K15" i="61"/>
  <c r="K16" i="61"/>
  <c r="K19" i="61"/>
  <c r="K20" i="61"/>
  <c r="K21" i="61"/>
  <c r="K24" i="61"/>
  <c r="K25" i="61"/>
  <c r="K26" i="61"/>
  <c r="K27" i="61"/>
  <c r="K31" i="61"/>
  <c r="K32" i="61"/>
  <c r="K36" i="61"/>
  <c r="K14" i="63"/>
  <c r="K19" i="63"/>
  <c r="K24" i="63"/>
  <c r="K27" i="63"/>
  <c r="K32" i="63"/>
  <c r="K9" i="62"/>
  <c r="K11" i="62"/>
  <c r="K14" i="62"/>
  <c r="K15" i="62"/>
  <c r="K16" i="62"/>
  <c r="K19" i="62"/>
  <c r="K20" i="62"/>
  <c r="K24" i="62"/>
  <c r="K25" i="62"/>
  <c r="K27" i="62"/>
  <c r="K32" i="62"/>
  <c r="K35" i="62"/>
  <c r="K9" i="79"/>
  <c r="K14" i="79"/>
  <c r="K15" i="79"/>
  <c r="K19" i="79"/>
  <c r="K20" i="79"/>
  <c r="K24" i="79"/>
  <c r="K25" i="79"/>
  <c r="K27" i="79"/>
  <c r="K15" i="53"/>
  <c r="K31" i="79"/>
  <c r="K9" i="80"/>
  <c r="K14" i="80"/>
  <c r="K15" i="80"/>
  <c r="K19" i="80"/>
  <c r="K20" i="80"/>
  <c r="K24" i="80"/>
  <c r="K25" i="80"/>
  <c r="K27" i="80"/>
  <c r="K32" i="80"/>
  <c r="K9" i="81"/>
  <c r="K11" i="81"/>
  <c r="K15" i="81"/>
  <c r="K16" i="81"/>
  <c r="K20" i="81"/>
  <c r="K21" i="81"/>
  <c r="K25" i="81"/>
  <c r="K26" i="81"/>
  <c r="K31" i="81"/>
  <c r="K36" i="81"/>
  <c r="K11" i="64"/>
  <c r="K14" i="64"/>
  <c r="K16" i="64"/>
  <c r="K19" i="64"/>
  <c r="K21" i="64"/>
  <c r="K24" i="64"/>
  <c r="K26" i="64"/>
  <c r="K27" i="64"/>
  <c r="K31" i="64"/>
  <c r="K32" i="64"/>
  <c r="K36" i="64"/>
  <c r="K11" i="65"/>
  <c r="K14" i="65"/>
  <c r="K16" i="65"/>
  <c r="K19" i="65"/>
  <c r="K21" i="65"/>
  <c r="K24" i="65"/>
  <c r="K26" i="65"/>
  <c r="K27" i="65"/>
  <c r="K31" i="65"/>
  <c r="K32" i="65"/>
  <c r="K36" i="65"/>
  <c r="K14" i="82"/>
  <c r="K19" i="82"/>
  <c r="K24" i="82"/>
  <c r="K27" i="82"/>
  <c r="K32" i="82"/>
  <c r="K9" i="66"/>
  <c r="K11" i="66"/>
  <c r="K15" i="66"/>
  <c r="K16" i="66"/>
  <c r="K20" i="66"/>
  <c r="K21" i="66"/>
  <c r="K25" i="66"/>
  <c r="K26" i="66"/>
  <c r="K31" i="66"/>
  <c r="K35" i="66"/>
  <c r="K11" i="83"/>
  <c r="K14" i="83"/>
  <c r="K16" i="83"/>
  <c r="K19" i="83"/>
  <c r="K21" i="83"/>
  <c r="K24" i="83"/>
  <c r="K26" i="83"/>
  <c r="K27" i="83"/>
  <c r="K31" i="83"/>
  <c r="K32" i="83"/>
  <c r="K36" i="83"/>
  <c r="K9" i="84"/>
  <c r="K14" i="84"/>
  <c r="K15" i="84"/>
  <c r="K19" i="84"/>
  <c r="K20" i="84"/>
  <c r="K24" i="84"/>
  <c r="K25" i="84"/>
  <c r="K27" i="84"/>
  <c r="K14" i="78"/>
  <c r="K16" i="78"/>
  <c r="K24" i="78"/>
  <c r="K26" i="78"/>
  <c r="K32" i="78"/>
  <c r="K36" i="78"/>
  <c r="K9" i="87"/>
  <c r="K15" i="87"/>
  <c r="K9" i="90"/>
  <c r="K15" i="90"/>
  <c r="K20" i="90"/>
  <c r="K25" i="90"/>
  <c r="K35" i="90"/>
  <c r="K11" i="91"/>
  <c r="K32" i="84"/>
  <c r="K35" i="84"/>
  <c r="K9" i="67"/>
  <c r="K11" i="67"/>
  <c r="K15" i="67"/>
  <c r="K16" i="67"/>
  <c r="K20" i="67"/>
  <c r="K21" i="67"/>
  <c r="K25" i="67"/>
  <c r="K26" i="67"/>
  <c r="K31" i="67"/>
  <c r="K35" i="67"/>
  <c r="K36" i="67"/>
  <c r="K11" i="69"/>
  <c r="K14" i="69"/>
  <c r="K16" i="69"/>
  <c r="K19" i="69"/>
  <c r="K21" i="69"/>
  <c r="K24" i="69"/>
  <c r="K26" i="69"/>
  <c r="K27" i="69"/>
  <c r="K31" i="69"/>
  <c r="K32" i="69"/>
  <c r="K36" i="69"/>
  <c r="K9" i="70"/>
  <c r="K11" i="70"/>
  <c r="K14" i="70"/>
  <c r="K15" i="70"/>
  <c r="K16" i="70"/>
  <c r="K19" i="70"/>
  <c r="K20" i="70"/>
  <c r="K24" i="70"/>
  <c r="K25" i="70"/>
  <c r="K27" i="70"/>
  <c r="K32" i="70"/>
  <c r="K9" i="71"/>
  <c r="K11" i="71"/>
  <c r="K15" i="71"/>
  <c r="K16" i="71"/>
  <c r="K20" i="71"/>
  <c r="K21" i="71"/>
  <c r="K25" i="71"/>
  <c r="K26" i="71"/>
  <c r="K31" i="71"/>
  <c r="K35" i="71"/>
  <c r="K36" i="71"/>
  <c r="K9" i="72"/>
  <c r="K14" i="72"/>
  <c r="K15" i="72"/>
  <c r="K19" i="72"/>
  <c r="K24" i="72"/>
  <c r="K27" i="72"/>
  <c r="K32" i="72"/>
  <c r="K9" i="73"/>
  <c r="K14" i="73"/>
  <c r="K15" i="73"/>
  <c r="K19" i="73"/>
  <c r="K20" i="73"/>
  <c r="K24" i="73"/>
  <c r="K25" i="73"/>
  <c r="K27" i="73"/>
  <c r="K32" i="73"/>
  <c r="K35" i="73"/>
  <c r="K9" i="74"/>
  <c r="K11" i="74"/>
  <c r="K15" i="74"/>
  <c r="K16" i="74"/>
  <c r="K20" i="74"/>
  <c r="K21" i="74"/>
  <c r="K25" i="74"/>
  <c r="K26" i="74"/>
  <c r="K31" i="74"/>
  <c r="K35" i="74"/>
  <c r="K36" i="74"/>
  <c r="K9" i="85"/>
  <c r="K14" i="85"/>
  <c r="K15" i="85"/>
  <c r="K19" i="85"/>
  <c r="K20" i="85"/>
  <c r="K24" i="85"/>
  <c r="K25" i="85"/>
  <c r="K27" i="85"/>
  <c r="K32" i="85"/>
  <c r="K9" i="75"/>
  <c r="K11" i="75"/>
  <c r="K15" i="75"/>
  <c r="K16" i="75"/>
  <c r="K20" i="75"/>
  <c r="K25" i="75"/>
  <c r="K35" i="75"/>
  <c r="K9" i="76"/>
  <c r="K11" i="76"/>
  <c r="K15" i="76"/>
  <c r="K16" i="76"/>
  <c r="K20" i="76"/>
  <c r="K21" i="76"/>
  <c r="K25" i="76"/>
  <c r="K26" i="76"/>
  <c r="K31" i="76"/>
  <c r="K35" i="76"/>
  <c r="K9" i="86"/>
  <c r="K11" i="86"/>
  <c r="K11" i="78"/>
  <c r="K19" i="78"/>
  <c r="K21" i="78"/>
  <c r="K27" i="78"/>
  <c r="K31" i="78"/>
  <c r="L11" i="87"/>
  <c r="L16" i="87"/>
  <c r="L11" i="90"/>
  <c r="L16" i="90"/>
  <c r="L26" i="90"/>
  <c r="L14" i="78"/>
  <c r="L14" i="61"/>
  <c r="L14" i="64"/>
  <c r="L14" i="66"/>
  <c r="L14" i="67"/>
  <c r="L14" i="71"/>
  <c r="L14" i="74"/>
  <c r="L14" i="76"/>
  <c r="L14" i="77"/>
  <c r="L14" i="54"/>
  <c r="L14" i="57"/>
  <c r="L14" i="62"/>
  <c r="L14" i="81"/>
  <c r="L14" i="70"/>
  <c r="L14" i="75"/>
  <c r="L20" i="77"/>
  <c r="L20" i="54"/>
  <c r="L20" i="62"/>
  <c r="L20" i="82"/>
  <c r="L20" i="84"/>
  <c r="L20" i="70"/>
  <c r="L20" i="73"/>
  <c r="L32" i="67"/>
  <c r="L32" i="71"/>
  <c r="L32" i="74"/>
  <c r="L32" i="61"/>
  <c r="L32" i="64"/>
  <c r="L32" i="66"/>
  <c r="L31" i="90"/>
  <c r="L21" i="62"/>
  <c r="L21" i="81"/>
  <c r="L21" i="84"/>
  <c r="L21" i="70"/>
  <c r="L21" i="73"/>
  <c r="L21" i="75"/>
  <c r="L21" i="49"/>
  <c r="L21" i="53"/>
  <c r="L21" i="56"/>
  <c r="L21" i="80"/>
  <c r="L21" i="85"/>
  <c r="L21" i="52"/>
  <c r="L21" i="55"/>
  <c r="L21" i="59"/>
  <c r="L21" i="61"/>
  <c r="L21" i="79"/>
  <c r="L21" i="66"/>
  <c r="L21" i="67"/>
  <c r="L21" i="71"/>
  <c r="L21" i="74"/>
  <c r="L21" i="76"/>
  <c r="L21" i="90"/>
  <c r="L25" i="64"/>
  <c r="L25" i="79"/>
  <c r="L25" i="52"/>
  <c r="L25" i="61"/>
  <c r="L25" i="59"/>
  <c r="L25" i="78"/>
  <c r="L25" i="63"/>
  <c r="L25" i="80"/>
  <c r="L25" i="65"/>
  <c r="L25" i="83"/>
  <c r="L25" i="69"/>
  <c r="L25" i="72"/>
  <c r="L25" i="85"/>
  <c r="L25" i="77"/>
  <c r="L25" i="82"/>
  <c r="L25" i="73"/>
  <c r="L25" i="54"/>
  <c r="L25" i="62"/>
  <c r="L25" i="84"/>
  <c r="L25" i="70"/>
  <c r="L16" i="91"/>
  <c r="K9" i="91"/>
  <c r="K20" i="91"/>
  <c r="K25" i="91"/>
  <c r="K35" i="91"/>
  <c r="L14" i="91"/>
  <c r="K16" i="91"/>
  <c r="L19" i="91"/>
  <c r="K21" i="91"/>
  <c r="L24" i="91"/>
  <c r="K26" i="91"/>
  <c r="L27" i="91"/>
  <c r="K31" i="91"/>
  <c r="L32" i="91"/>
  <c r="K36" i="91"/>
  <c r="K15" i="91"/>
  <c r="L36" i="91"/>
  <c r="L11" i="91"/>
  <c r="L21" i="91"/>
  <c r="L26" i="91"/>
  <c r="L31" i="91"/>
  <c r="L9" i="91"/>
  <c r="K14" i="91"/>
  <c r="L15" i="91"/>
  <c r="K19" i="91"/>
  <c r="L20" i="91"/>
  <c r="K24" i="91"/>
  <c r="L25" i="91"/>
  <c r="K27" i="91"/>
  <c r="L28" i="91"/>
  <c r="K32" i="91"/>
  <c r="L35" i="91"/>
  <c r="L36" i="90"/>
  <c r="L9" i="90"/>
  <c r="K14" i="90"/>
  <c r="L15" i="90"/>
  <c r="K19" i="90"/>
  <c r="L20" i="90"/>
  <c r="K24" i="90"/>
  <c r="L25" i="90"/>
  <c r="K27" i="90"/>
  <c r="L28" i="90"/>
  <c r="K32" i="90"/>
  <c r="L35" i="90"/>
  <c r="K11" i="90"/>
  <c r="L14" i="90"/>
  <c r="K16" i="90"/>
  <c r="L19" i="90"/>
  <c r="K21" i="90"/>
  <c r="L24" i="90"/>
  <c r="K26" i="90"/>
  <c r="L27" i="90"/>
  <c r="K31" i="90"/>
  <c r="L32" i="90"/>
  <c r="K36" i="90"/>
  <c r="K9" i="88"/>
  <c r="L11" i="88"/>
  <c r="K15" i="88"/>
  <c r="L16" i="88"/>
  <c r="K20" i="88"/>
  <c r="L21" i="88"/>
  <c r="K25" i="88"/>
  <c r="L26" i="88"/>
  <c r="L31" i="88"/>
  <c r="K35" i="88"/>
  <c r="L36" i="88"/>
  <c r="L9" i="88"/>
  <c r="K14" i="88"/>
  <c r="L15" i="88"/>
  <c r="K19" i="88"/>
  <c r="L20" i="88"/>
  <c r="K24" i="88"/>
  <c r="L25" i="88"/>
  <c r="K27" i="88"/>
  <c r="L28" i="88"/>
  <c r="K32" i="88"/>
  <c r="L35" i="88"/>
  <c r="K11" i="88"/>
  <c r="L14" i="88"/>
  <c r="K16" i="88"/>
  <c r="L19" i="88"/>
  <c r="K21" i="88"/>
  <c r="L24" i="88"/>
  <c r="K26" i="88"/>
  <c r="L27" i="88"/>
  <c r="K31" i="88"/>
  <c r="L32" i="88"/>
  <c r="K36" i="88"/>
  <c r="L9" i="87"/>
  <c r="K14" i="87"/>
  <c r="L15" i="87"/>
  <c r="K19" i="87"/>
  <c r="L20" i="87"/>
  <c r="K24" i="87"/>
  <c r="L25" i="87"/>
  <c r="K27" i="87"/>
  <c r="L28" i="87"/>
  <c r="K32" i="87"/>
  <c r="L35" i="87"/>
  <c r="K11" i="87"/>
  <c r="L14" i="87"/>
  <c r="K16" i="87"/>
  <c r="L19" i="87"/>
  <c r="K21" i="87"/>
  <c r="L24" i="87"/>
  <c r="K26" i="87"/>
  <c r="L27" i="87"/>
  <c r="K31" i="87"/>
  <c r="L32" i="87"/>
  <c r="K36" i="87"/>
  <c r="K20" i="87"/>
  <c r="L21" i="87"/>
  <c r="K25" i="87"/>
  <c r="L26" i="87"/>
  <c r="L31" i="87"/>
  <c r="K35" i="87"/>
  <c r="L36" i="87"/>
  <c r="L14" i="86"/>
  <c r="K16" i="86"/>
  <c r="L19" i="86"/>
  <c r="K21" i="86"/>
  <c r="L24" i="86"/>
  <c r="K26" i="86"/>
  <c r="L27" i="86"/>
  <c r="K31" i="86"/>
  <c r="L32" i="86"/>
  <c r="K36" i="86"/>
  <c r="K15" i="86"/>
  <c r="L16" i="86"/>
  <c r="K20" i="86"/>
  <c r="L21" i="86"/>
  <c r="K25" i="86"/>
  <c r="L26" i="86"/>
  <c r="L31" i="86"/>
  <c r="K35" i="86"/>
  <c r="L36" i="86"/>
  <c r="L15" i="86"/>
  <c r="K19" i="86"/>
  <c r="L20" i="86"/>
  <c r="K24" i="86"/>
  <c r="L25" i="86"/>
  <c r="K27" i="86"/>
  <c r="L28" i="86"/>
  <c r="K32" i="86"/>
  <c r="L35" i="86"/>
  <c r="L9" i="76"/>
  <c r="K14" i="76"/>
  <c r="L15" i="76"/>
  <c r="K19" i="76"/>
  <c r="L20" i="76"/>
  <c r="K24" i="76"/>
  <c r="L25" i="76"/>
  <c r="K27" i="76"/>
  <c r="L32" i="76"/>
  <c r="K36" i="76"/>
  <c r="L28" i="76"/>
  <c r="K32" i="76"/>
  <c r="L35" i="76"/>
  <c r="L9" i="75"/>
  <c r="K24" i="75"/>
  <c r="L35" i="75"/>
  <c r="K14" i="75"/>
  <c r="K19" i="75"/>
  <c r="L25" i="75"/>
  <c r="L28" i="75"/>
  <c r="L19" i="75"/>
  <c r="K21" i="75"/>
  <c r="L24" i="75"/>
  <c r="K26" i="75"/>
  <c r="L27" i="75"/>
  <c r="K31" i="75"/>
  <c r="L32" i="75"/>
  <c r="K36" i="75"/>
  <c r="L15" i="75"/>
  <c r="L20" i="75"/>
  <c r="K27" i="75"/>
  <c r="K32" i="75"/>
  <c r="K11" i="85"/>
  <c r="L14" i="85"/>
  <c r="K16" i="85"/>
  <c r="L19" i="85"/>
  <c r="K21" i="85"/>
  <c r="L24" i="85"/>
  <c r="K26" i="85"/>
  <c r="L27" i="85"/>
  <c r="K31" i="85"/>
  <c r="L32" i="85"/>
  <c r="K36" i="85"/>
  <c r="L31" i="85"/>
  <c r="K35" i="85"/>
  <c r="L36" i="85"/>
  <c r="L9" i="74"/>
  <c r="K14" i="74"/>
  <c r="L15" i="74"/>
  <c r="K19" i="74"/>
  <c r="L20" i="74"/>
  <c r="K24" i="74"/>
  <c r="L25" i="74"/>
  <c r="K27" i="74"/>
  <c r="L28" i="74"/>
  <c r="K32" i="74"/>
  <c r="L35" i="74"/>
  <c r="K11" i="73"/>
  <c r="L14" i="73"/>
  <c r="K16" i="73"/>
  <c r="L19" i="73"/>
  <c r="K21" i="73"/>
  <c r="L24" i="73"/>
  <c r="K26" i="73"/>
  <c r="L27" i="73"/>
  <c r="K31" i="73"/>
  <c r="L32" i="73"/>
  <c r="K36" i="73"/>
  <c r="K11" i="72"/>
  <c r="L14" i="72"/>
  <c r="K16" i="72"/>
  <c r="L19" i="72"/>
  <c r="K21" i="72"/>
  <c r="L24" i="72"/>
  <c r="K26" i="72"/>
  <c r="L27" i="72"/>
  <c r="K31" i="72"/>
  <c r="L32" i="72"/>
  <c r="K36" i="72"/>
  <c r="K20" i="72"/>
  <c r="L21" i="72"/>
  <c r="K25" i="72"/>
  <c r="L26" i="72"/>
  <c r="L31" i="72"/>
  <c r="K35" i="72"/>
  <c r="L36" i="72"/>
  <c r="L9" i="71"/>
  <c r="K14" i="71"/>
  <c r="L15" i="71"/>
  <c r="K19" i="71"/>
  <c r="L20" i="71"/>
  <c r="K24" i="71"/>
  <c r="L25" i="71"/>
  <c r="K27" i="71"/>
  <c r="L28" i="71"/>
  <c r="K32" i="71"/>
  <c r="L35" i="71"/>
  <c r="L31" i="70"/>
  <c r="K35" i="70"/>
  <c r="L36" i="70"/>
  <c r="L19" i="70"/>
  <c r="K21" i="70"/>
  <c r="L24" i="70"/>
  <c r="K26" i="70"/>
  <c r="L27" i="70"/>
  <c r="K31" i="70"/>
  <c r="L32" i="70"/>
  <c r="K36" i="70"/>
  <c r="K9" i="69"/>
  <c r="L11" i="69"/>
  <c r="K15" i="69"/>
  <c r="L16" i="69"/>
  <c r="K20" i="69"/>
  <c r="L21" i="69"/>
  <c r="K25" i="69"/>
  <c r="L26" i="69"/>
  <c r="L31" i="69"/>
  <c r="K35" i="69"/>
  <c r="L36" i="69"/>
  <c r="L9" i="67"/>
  <c r="K14" i="67"/>
  <c r="L15" i="67"/>
  <c r="K19" i="67"/>
  <c r="L20" i="67"/>
  <c r="K24" i="67"/>
  <c r="L25" i="67"/>
  <c r="K27" i="67"/>
  <c r="L28" i="67"/>
  <c r="K32" i="67"/>
  <c r="L35" i="67"/>
  <c r="K11" i="84"/>
  <c r="L14" i="84"/>
  <c r="K16" i="84"/>
  <c r="L19" i="84"/>
  <c r="K21" i="84"/>
  <c r="L24" i="84"/>
  <c r="K26" i="84"/>
  <c r="L27" i="84"/>
  <c r="K31" i="84"/>
  <c r="L32" i="84"/>
  <c r="K36" i="84"/>
  <c r="K9" i="83"/>
  <c r="L11" i="83"/>
  <c r="K15" i="83"/>
  <c r="L16" i="83"/>
  <c r="K20" i="83"/>
  <c r="L21" i="83"/>
  <c r="K25" i="83"/>
  <c r="L26" i="83"/>
  <c r="L31" i="83"/>
  <c r="K35" i="83"/>
  <c r="L36" i="83"/>
  <c r="K36" i="66"/>
  <c r="L9" i="66"/>
  <c r="K14" i="66"/>
  <c r="L15" i="66"/>
  <c r="K19" i="66"/>
  <c r="L20" i="66"/>
  <c r="K24" i="66"/>
  <c r="L25" i="66"/>
  <c r="K27" i="66"/>
  <c r="L28" i="66"/>
  <c r="K32" i="66"/>
  <c r="L35" i="66"/>
  <c r="K9" i="82"/>
  <c r="L11" i="82"/>
  <c r="K15" i="82"/>
  <c r="L16" i="82"/>
  <c r="K20" i="82"/>
  <c r="L21" i="82"/>
  <c r="K25" i="82"/>
  <c r="L26" i="82"/>
  <c r="L31" i="82"/>
  <c r="K35" i="82"/>
  <c r="L36" i="82"/>
  <c r="K11" i="82"/>
  <c r="L14" i="82"/>
  <c r="K16" i="82"/>
  <c r="L19" i="82"/>
  <c r="K21" i="82"/>
  <c r="L24" i="82"/>
  <c r="K26" i="82"/>
  <c r="L27" i="82"/>
  <c r="K31" i="82"/>
  <c r="L32" i="82"/>
  <c r="K36" i="82"/>
  <c r="K9" i="65"/>
  <c r="L11" i="65"/>
  <c r="K15" i="65"/>
  <c r="L16" i="65"/>
  <c r="K20" i="65"/>
  <c r="L21" i="65"/>
  <c r="K25" i="65"/>
  <c r="L26" i="65"/>
  <c r="L31" i="65"/>
  <c r="K35" i="65"/>
  <c r="L36" i="65"/>
  <c r="L9" i="89"/>
  <c r="K14" i="89"/>
  <c r="L15" i="89"/>
  <c r="K19" i="89"/>
  <c r="L20" i="89"/>
  <c r="K24" i="89"/>
  <c r="L25" i="89"/>
  <c r="K27" i="89"/>
  <c r="L28" i="89"/>
  <c r="K32" i="89"/>
  <c r="L35" i="89"/>
  <c r="K11" i="89"/>
  <c r="L14" i="89"/>
  <c r="K16" i="89"/>
  <c r="L19" i="89"/>
  <c r="K21" i="89"/>
  <c r="L24" i="89"/>
  <c r="K26" i="89"/>
  <c r="L27" i="89"/>
  <c r="K31" i="89"/>
  <c r="L32" i="89"/>
  <c r="K36" i="89"/>
  <c r="K9" i="89"/>
  <c r="L11" i="89"/>
  <c r="K15" i="89"/>
  <c r="L16" i="89"/>
  <c r="K20" i="89"/>
  <c r="L21" i="89"/>
  <c r="K25" i="89"/>
  <c r="L26" i="89"/>
  <c r="L31" i="89"/>
  <c r="K35" i="89"/>
  <c r="L36" i="89"/>
  <c r="K9" i="64"/>
  <c r="L11" i="64"/>
  <c r="K15" i="64"/>
  <c r="L16" i="64"/>
  <c r="K20" i="64"/>
  <c r="L21" i="64"/>
  <c r="K25" i="64"/>
  <c r="L26" i="64"/>
  <c r="L31" i="64"/>
  <c r="K35" i="64"/>
  <c r="L36" i="64"/>
  <c r="L31" i="81"/>
  <c r="K35" i="81"/>
  <c r="L36" i="81"/>
  <c r="L9" i="81"/>
  <c r="K14" i="81"/>
  <c r="L15" i="81"/>
  <c r="K19" i="81"/>
  <c r="L20" i="81"/>
  <c r="K24" i="81"/>
  <c r="L25" i="81"/>
  <c r="K27" i="81"/>
  <c r="L28" i="81"/>
  <c r="K32" i="81"/>
  <c r="L35" i="81"/>
  <c r="L31" i="80"/>
  <c r="K35" i="80"/>
  <c r="L36" i="80"/>
  <c r="K11" i="80"/>
  <c r="L14" i="80"/>
  <c r="K16" i="80"/>
  <c r="L19" i="80"/>
  <c r="K21" i="80"/>
  <c r="L24" i="80"/>
  <c r="K26" i="80"/>
  <c r="L27" i="80"/>
  <c r="K31" i="80"/>
  <c r="L32" i="80"/>
  <c r="K36" i="80"/>
  <c r="K21" i="62"/>
  <c r="L24" i="62"/>
  <c r="K26" i="62"/>
  <c r="L27" i="62"/>
  <c r="K31" i="62"/>
  <c r="L32" i="62"/>
  <c r="K36" i="62"/>
  <c r="L19" i="79"/>
  <c r="K35" i="79"/>
  <c r="K16" i="79"/>
  <c r="K26" i="79"/>
  <c r="L31" i="79"/>
  <c r="L35" i="79"/>
  <c r="K11" i="79"/>
  <c r="L14" i="79"/>
  <c r="K21" i="79"/>
  <c r="L24" i="79"/>
  <c r="L27" i="79"/>
  <c r="K9" i="63"/>
  <c r="L11" i="63"/>
  <c r="K15" i="63"/>
  <c r="L16" i="63"/>
  <c r="K20" i="63"/>
  <c r="L21" i="63"/>
  <c r="K25" i="63"/>
  <c r="L26" i="63"/>
  <c r="L31" i="63"/>
  <c r="K35" i="63"/>
  <c r="L36" i="63"/>
  <c r="K11" i="63"/>
  <c r="L14" i="63"/>
  <c r="K16" i="63"/>
  <c r="L19" i="63"/>
  <c r="K21" i="63"/>
  <c r="L24" i="63"/>
  <c r="K26" i="63"/>
  <c r="L27" i="63"/>
  <c r="K31" i="63"/>
  <c r="L32" i="63"/>
  <c r="K36" i="63"/>
  <c r="L31" i="61"/>
  <c r="K35" i="61"/>
  <c r="L36" i="61"/>
  <c r="K11" i="59"/>
  <c r="L14" i="59"/>
  <c r="K16" i="59"/>
  <c r="L19" i="59"/>
  <c r="K21" i="59"/>
  <c r="L24" i="59"/>
  <c r="K26" i="59"/>
  <c r="L28" i="59"/>
  <c r="K32" i="59"/>
  <c r="L35" i="59"/>
  <c r="L9" i="57"/>
  <c r="K14" i="57"/>
  <c r="L15" i="57"/>
  <c r="K19" i="57"/>
  <c r="L20" i="57"/>
  <c r="K24" i="57"/>
  <c r="L25" i="57"/>
  <c r="K27" i="57"/>
  <c r="L28" i="57"/>
  <c r="K32" i="57"/>
  <c r="L35" i="57"/>
  <c r="K9" i="57"/>
  <c r="L11" i="57"/>
  <c r="K15" i="57"/>
  <c r="L16" i="57"/>
  <c r="K20" i="57"/>
  <c r="L21" i="57"/>
  <c r="K25" i="57"/>
  <c r="L26" i="57"/>
  <c r="L31" i="57"/>
  <c r="K35" i="57"/>
  <c r="L36" i="57"/>
  <c r="K11" i="56"/>
  <c r="L14" i="56"/>
  <c r="K16" i="56"/>
  <c r="L19" i="56"/>
  <c r="K21" i="56"/>
  <c r="L24" i="56"/>
  <c r="K26" i="56"/>
  <c r="L27" i="56"/>
  <c r="K31" i="56"/>
  <c r="L32" i="56"/>
  <c r="K36" i="56"/>
  <c r="L9" i="56"/>
  <c r="K14" i="56"/>
  <c r="L15" i="56"/>
  <c r="K19" i="56"/>
  <c r="L20" i="56"/>
  <c r="K24" i="56"/>
  <c r="L25" i="56"/>
  <c r="K27" i="56"/>
  <c r="L28" i="56"/>
  <c r="K32" i="56"/>
  <c r="L35" i="56"/>
  <c r="L9" i="55"/>
  <c r="K14" i="55"/>
  <c r="L15" i="55"/>
  <c r="K19" i="55"/>
  <c r="L20" i="55"/>
  <c r="K24" i="55"/>
  <c r="L25" i="55"/>
  <c r="K27" i="55"/>
  <c r="L28" i="55"/>
  <c r="K32" i="55"/>
  <c r="L35" i="55"/>
  <c r="K11" i="55"/>
  <c r="L14" i="55"/>
  <c r="K16" i="55"/>
  <c r="L19" i="55"/>
  <c r="K21" i="55"/>
  <c r="L24" i="55"/>
  <c r="K26" i="55"/>
  <c r="L27" i="55"/>
  <c r="K31" i="55"/>
  <c r="L32" i="55"/>
  <c r="K36" i="55"/>
  <c r="K9" i="54"/>
  <c r="L11" i="54"/>
  <c r="K15" i="54"/>
  <c r="L16" i="54"/>
  <c r="K20" i="54"/>
  <c r="L21" i="54"/>
  <c r="K25" i="54"/>
  <c r="L26" i="54"/>
  <c r="L31" i="54"/>
  <c r="K35" i="54"/>
  <c r="L36" i="54"/>
  <c r="L32" i="53"/>
  <c r="K36" i="53"/>
  <c r="L9" i="53"/>
  <c r="K14" i="53"/>
  <c r="L15" i="53"/>
  <c r="K19" i="53"/>
  <c r="L20" i="53"/>
  <c r="K24" i="53"/>
  <c r="L25" i="53"/>
  <c r="K27" i="53"/>
  <c r="L28" i="53"/>
  <c r="K32" i="53"/>
  <c r="L35" i="53"/>
  <c r="K11" i="52"/>
  <c r="L14" i="52"/>
  <c r="K16" i="52"/>
  <c r="L19" i="52"/>
  <c r="K21" i="52"/>
  <c r="L24" i="52"/>
  <c r="K26" i="52"/>
  <c r="L27" i="52"/>
  <c r="K31" i="52"/>
  <c r="L32" i="52"/>
  <c r="K36" i="52"/>
  <c r="L9" i="78"/>
  <c r="L24" i="78"/>
  <c r="L27" i="78"/>
  <c r="L32" i="78"/>
  <c r="K20" i="78"/>
  <c r="K35" i="78"/>
  <c r="L11" i="78"/>
  <c r="L16" i="78"/>
  <c r="L21" i="78"/>
  <c r="L26" i="78"/>
  <c r="L31" i="78"/>
  <c r="L36" i="78"/>
  <c r="K15" i="78"/>
  <c r="K25" i="78"/>
  <c r="K9" i="77"/>
  <c r="L11" i="77"/>
  <c r="K15" i="77"/>
  <c r="L16" i="77"/>
  <c r="K20" i="77"/>
  <c r="L21" i="77"/>
  <c r="K25" i="77"/>
  <c r="L26" i="77"/>
  <c r="L31" i="77"/>
  <c r="K35" i="77"/>
  <c r="L36" i="77"/>
  <c r="L9" i="49"/>
  <c r="K14" i="49"/>
  <c r="L15" i="49"/>
  <c r="K19" i="49"/>
  <c r="L20" i="49"/>
  <c r="K24" i="49"/>
  <c r="L25" i="49"/>
  <c r="K27" i="49"/>
  <c r="L28" i="49"/>
  <c r="K32" i="49"/>
  <c r="L35" i="49"/>
  <c r="K9" i="1"/>
  <c r="L10" i="1"/>
  <c r="K11" i="1"/>
  <c r="L14" i="1"/>
  <c r="K15" i="1"/>
  <c r="L16" i="1"/>
  <c r="K19" i="1"/>
  <c r="L20" i="1"/>
  <c r="K21" i="1"/>
  <c r="L24" i="1"/>
  <c r="K25" i="1"/>
  <c r="K26" i="1"/>
  <c r="L27" i="1"/>
  <c r="L31" i="1"/>
  <c r="K32" i="1"/>
  <c r="L35" i="1"/>
  <c r="K36" i="1"/>
  <c r="L11" i="1"/>
  <c r="K16" i="1"/>
  <c r="L19" i="1"/>
  <c r="K24" i="1"/>
  <c r="K27" i="1"/>
  <c r="L28" i="1"/>
  <c r="K35" i="1"/>
  <c r="K10" i="1"/>
  <c r="K14" i="1"/>
  <c r="L15" i="1"/>
  <c r="K20" i="1"/>
  <c r="L21" i="1"/>
  <c r="L25" i="1"/>
  <c r="L26" i="1"/>
  <c r="K31" i="1"/>
  <c r="L32" i="1"/>
  <c r="L36" i="1"/>
  <c r="L9" i="1"/>
  <c r="E39" i="97" l="1"/>
  <c r="E39" i="95"/>
  <c r="E39" i="96"/>
  <c r="D39" i="96"/>
  <c r="D39" i="97"/>
  <c r="D39" i="95"/>
  <c r="D39" i="93"/>
  <c r="D39" i="94"/>
  <c r="E39" i="94"/>
  <c r="E39" i="93"/>
  <c r="EX35" i="43"/>
  <c r="D39" i="57"/>
  <c r="D39" i="55"/>
  <c r="D39" i="53"/>
  <c r="D39" i="49"/>
  <c r="D39" i="1"/>
  <c r="D39" i="78"/>
  <c r="D39" i="90"/>
  <c r="D39" i="88"/>
  <c r="D39" i="86"/>
  <c r="D39" i="75"/>
  <c r="D39" i="74"/>
  <c r="D39" i="72"/>
  <c r="D39" i="70"/>
  <c r="D39" i="67"/>
  <c r="D39" i="83"/>
  <c r="D39" i="82"/>
  <c r="D39" i="64"/>
  <c r="D39" i="80"/>
  <c r="D39" i="62"/>
  <c r="D39" i="61"/>
  <c r="D39" i="77"/>
  <c r="D39" i="56"/>
  <c r="D39" i="54"/>
  <c r="D39" i="52"/>
  <c r="D39" i="91"/>
  <c r="D39" i="89"/>
  <c r="D39" i="87"/>
  <c r="D39" i="76"/>
  <c r="D39" i="85"/>
  <c r="D39" i="73"/>
  <c r="D39" i="71"/>
  <c r="D39" i="69"/>
  <c r="D39" i="84"/>
  <c r="D39" i="66"/>
  <c r="D39" i="65"/>
  <c r="D39" i="81"/>
  <c r="D39" i="79"/>
  <c r="D39" i="63"/>
  <c r="D39" i="59"/>
  <c r="E39" i="90"/>
  <c r="E39" i="88"/>
  <c r="E39" i="86"/>
  <c r="E39" i="75"/>
  <c r="E39" i="74"/>
  <c r="E39" i="72"/>
  <c r="E39" i="70"/>
  <c r="E39" i="67"/>
  <c r="E39" i="83"/>
  <c r="E39" i="82"/>
  <c r="E39" i="64"/>
  <c r="E39" i="80"/>
  <c r="E39" i="62"/>
  <c r="E39" i="61"/>
  <c r="E39" i="77"/>
  <c r="E39" i="78"/>
  <c r="E39" i="56"/>
  <c r="E39" i="54"/>
  <c r="E39" i="52"/>
  <c r="E39" i="91"/>
  <c r="E39" i="89"/>
  <c r="E39" i="87"/>
  <c r="E39" i="76"/>
  <c r="E39" i="85"/>
  <c r="E39" i="73"/>
  <c r="E39" i="71"/>
  <c r="E39" i="69"/>
  <c r="E39" i="84"/>
  <c r="E39" i="66"/>
  <c r="E39" i="65"/>
  <c r="E39" i="81"/>
  <c r="E39" i="79"/>
  <c r="E39" i="63"/>
  <c r="E39" i="59"/>
  <c r="E39" i="57"/>
  <c r="E39" i="55"/>
  <c r="E39" i="53"/>
  <c r="E39" i="49"/>
  <c r="E39" i="1"/>
  <c r="K39" i="49" l="1"/>
  <c r="K39" i="61"/>
  <c r="K39" i="82"/>
  <c r="K39" i="72"/>
  <c r="K39" i="88"/>
  <c r="K39" i="59"/>
  <c r="K39" i="87"/>
  <c r="K39" i="53"/>
  <c r="K39" i="63"/>
  <c r="K39" i="66"/>
  <c r="K39" i="89"/>
  <c r="K39" i="83"/>
  <c r="K39" i="78"/>
  <c r="K39" i="80"/>
  <c r="K39" i="75"/>
  <c r="K39" i="96"/>
  <c r="K39" i="93"/>
  <c r="K39" i="84"/>
  <c r="K39" i="91"/>
  <c r="K39" i="69"/>
  <c r="K39" i="77"/>
  <c r="K39" i="64"/>
  <c r="K39" i="86"/>
  <c r="K39" i="94"/>
  <c r="K39" i="97"/>
  <c r="K39" i="95"/>
  <c r="K39" i="90"/>
  <c r="K39" i="76"/>
  <c r="K39" i="85"/>
  <c r="K39" i="74"/>
  <c r="K39" i="73"/>
  <c r="K39" i="71"/>
  <c r="K39" i="70"/>
  <c r="K39" i="67"/>
  <c r="K39" i="65"/>
  <c r="K39" i="81"/>
  <c r="K39" i="62"/>
  <c r="K39" i="79"/>
  <c r="K39" i="57"/>
  <c r="K39" i="56"/>
  <c r="K39" i="55"/>
  <c r="K39" i="54"/>
  <c r="K39" i="52"/>
  <c r="K39" i="1"/>
  <c r="G39" i="96"/>
  <c r="G39" i="97"/>
  <c r="G39" i="95"/>
  <c r="EW35" i="43"/>
  <c r="G39" i="93"/>
  <c r="G39" i="94"/>
  <c r="G39" i="91"/>
  <c r="EY35" i="43"/>
  <c r="G39" i="55"/>
  <c r="G39" i="63"/>
  <c r="G39" i="49"/>
  <c r="G39" i="83"/>
  <c r="G39" i="1"/>
  <c r="G39" i="64"/>
  <c r="G39" i="76"/>
  <c r="G39" i="57"/>
  <c r="G39" i="70"/>
  <c r="G39" i="89"/>
  <c r="G39" i="52"/>
  <c r="G39" i="80"/>
  <c r="G39" i="73"/>
  <c r="G39" i="56"/>
  <c r="G39" i="62"/>
  <c r="G39" i="66"/>
  <c r="G39" i="72"/>
  <c r="G39" i="86"/>
  <c r="G39" i="53"/>
  <c r="G39" i="61"/>
  <c r="G39" i="81"/>
  <c r="G39" i="67"/>
  <c r="G39" i="75"/>
  <c r="G39" i="90"/>
  <c r="G39" i="82"/>
  <c r="G39" i="69"/>
  <c r="G39" i="74"/>
  <c r="G39" i="88"/>
  <c r="G39" i="78"/>
  <c r="G39" i="77"/>
  <c r="G39" i="54"/>
  <c r="G39" i="59"/>
  <c r="G39" i="79"/>
  <c r="G39" i="65"/>
  <c r="G39" i="84"/>
  <c r="G39" i="71"/>
  <c r="G39" i="85"/>
  <c r="G39" i="87"/>
  <c r="FA35" i="43" l="1"/>
  <c r="F39" i="71" l="1"/>
  <c r="L39" i="71" s="1"/>
  <c r="F39" i="1"/>
  <c r="L39" i="1" s="1"/>
  <c r="F39" i="65"/>
  <c r="L39" i="65" s="1"/>
  <c r="F39" i="64"/>
  <c r="L39" i="64" s="1"/>
  <c r="F39" i="72"/>
  <c r="L39" i="72" s="1"/>
  <c r="F39" i="59"/>
  <c r="L39" i="59" s="1"/>
  <c r="F39" i="91"/>
  <c r="L39" i="91" s="1"/>
  <c r="F39" i="76"/>
  <c r="L39" i="76" s="1"/>
  <c r="F39" i="96"/>
  <c r="L39" i="96" s="1"/>
  <c r="F39" i="88"/>
  <c r="L39" i="88" s="1"/>
  <c r="F39" i="54"/>
  <c r="L39" i="54" s="1"/>
  <c r="F39" i="57"/>
  <c r="L39" i="57" s="1"/>
  <c r="F39" i="61"/>
  <c r="L39" i="61" s="1"/>
  <c r="F39" i="83"/>
  <c r="L39" i="83" s="1"/>
  <c r="F39" i="87"/>
  <c r="L39" i="87" s="1"/>
  <c r="F39" i="85"/>
  <c r="L39" i="85" s="1"/>
  <c r="F39" i="53"/>
  <c r="L39" i="53" s="1"/>
  <c r="F39" i="74"/>
  <c r="L39" i="74" s="1"/>
  <c r="F39" i="77"/>
  <c r="L39" i="77" s="1"/>
  <c r="F39" i="82"/>
  <c r="L39" i="82" s="1"/>
  <c r="F39" i="79"/>
  <c r="L39" i="79" s="1"/>
  <c r="F39" i="90"/>
  <c r="L39" i="90" s="1"/>
  <c r="F39" i="63"/>
  <c r="L39" i="63" s="1"/>
  <c r="F39" i="84"/>
  <c r="L39" i="84" s="1"/>
  <c r="F39" i="69"/>
  <c r="L39" i="69" s="1"/>
  <c r="F39" i="81"/>
  <c r="L39" i="81" s="1"/>
  <c r="F39" i="95"/>
  <c r="L39" i="95" s="1"/>
  <c r="F39" i="89"/>
  <c r="L39" i="89" s="1"/>
  <c r="F39" i="94"/>
  <c r="L39" i="94" s="1"/>
  <c r="F39" i="66"/>
  <c r="L39" i="66" s="1"/>
  <c r="F39" i="70"/>
  <c r="L39" i="70" s="1"/>
  <c r="F39" i="52"/>
  <c r="L39" i="52" s="1"/>
  <c r="F39" i="93"/>
  <c r="L39" i="93" s="1"/>
  <c r="F39" i="62"/>
  <c r="L39" i="62" s="1"/>
  <c r="F39" i="55"/>
  <c r="L39" i="55" s="1"/>
  <c r="F39" i="73"/>
  <c r="L39" i="73" s="1"/>
  <c r="F39" i="78"/>
  <c r="L39" i="78" s="1"/>
  <c r="F39" i="86"/>
  <c r="L39" i="86" s="1"/>
  <c r="F39" i="56"/>
  <c r="L39" i="56" s="1"/>
  <c r="F39" i="80"/>
  <c r="L39" i="80" s="1"/>
  <c r="F39" i="97"/>
  <c r="L39" i="97" s="1"/>
  <c r="F39" i="67"/>
  <c r="L39" i="67" s="1"/>
  <c r="F39" i="49"/>
  <c r="L39" i="49" s="1"/>
  <c r="F39" i="75"/>
  <c r="L39"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BLUMIN Dana</author>
    <author>MyOECD</author>
  </authors>
  <commentList>
    <comment ref="B10" authorId="0" shapeId="0" xr:uid="{00000000-0006-0000-0000-000002000000}">
      <text>
        <r>
          <rPr>
            <b/>
            <sz val="9"/>
            <color indexed="81"/>
            <rFont val="Tahoma"/>
            <family val="2"/>
          </rPr>
          <t>BLUMIN Dana:</t>
        </r>
        <r>
          <rPr>
            <sz val="9"/>
            <color indexed="81"/>
            <rFont val="Tahoma"/>
            <family val="2"/>
          </rPr>
          <t xml:space="preserve">
50+</t>
        </r>
      </text>
    </comment>
    <comment ref="C10" authorId="0" shapeId="0" xr:uid="{00000000-0006-0000-0000-000003000000}">
      <text>
        <r>
          <rPr>
            <b/>
            <sz val="9"/>
            <color indexed="81"/>
            <rFont val="Tahoma"/>
            <family val="2"/>
          </rPr>
          <t>BLUMIN Dana:</t>
        </r>
        <r>
          <rPr>
            <sz val="9"/>
            <color indexed="81"/>
            <rFont val="Tahoma"/>
            <family val="2"/>
          </rPr>
          <t xml:space="preserve">
50+</t>
        </r>
      </text>
    </comment>
    <comment ref="CN10" authorId="0" shapeId="0" xr:uid="{00000000-0006-0000-0000-000004000000}">
      <text>
        <r>
          <rPr>
            <b/>
            <sz val="9"/>
            <color indexed="81"/>
            <rFont val="Tahoma"/>
            <family val="2"/>
          </rPr>
          <t>BLUMIN Dana:</t>
        </r>
        <r>
          <rPr>
            <sz val="9"/>
            <color indexed="81"/>
            <rFont val="Tahoma"/>
            <family val="2"/>
          </rPr>
          <t xml:space="preserve">
50+</t>
        </r>
      </text>
    </comment>
    <comment ref="CO10" authorId="0" shapeId="0" xr:uid="{00000000-0006-0000-0000-000005000000}">
      <text>
        <r>
          <rPr>
            <b/>
            <sz val="9"/>
            <color indexed="81"/>
            <rFont val="Tahoma"/>
            <family val="2"/>
          </rPr>
          <t>BLUMIN Dana:</t>
        </r>
        <r>
          <rPr>
            <sz val="9"/>
            <color indexed="81"/>
            <rFont val="Tahoma"/>
            <family val="2"/>
          </rPr>
          <t xml:space="preserve">
50+</t>
        </r>
      </text>
    </comment>
    <comment ref="CP10" authorId="0" shapeId="0" xr:uid="{00000000-0006-0000-0000-000006000000}">
      <text>
        <r>
          <rPr>
            <b/>
            <sz val="9"/>
            <color indexed="81"/>
            <rFont val="Tahoma"/>
            <family val="2"/>
          </rPr>
          <t>BLUMIN Dana:</t>
        </r>
        <r>
          <rPr>
            <sz val="9"/>
            <color indexed="81"/>
            <rFont val="Tahoma"/>
            <family val="2"/>
          </rPr>
          <t xml:space="preserve">
50+</t>
        </r>
      </text>
    </comment>
    <comment ref="CR10" authorId="0" shapeId="0" xr:uid="{00000000-0006-0000-0000-000007000000}">
      <text>
        <r>
          <rPr>
            <b/>
            <sz val="9"/>
            <color indexed="81"/>
            <rFont val="Tahoma"/>
            <family val="2"/>
          </rPr>
          <t>BLUMIN Dana:</t>
        </r>
        <r>
          <rPr>
            <sz val="9"/>
            <color indexed="81"/>
            <rFont val="Tahoma"/>
            <family val="2"/>
          </rPr>
          <t xml:space="preserve">
50+</t>
        </r>
      </text>
    </comment>
    <comment ref="CS10" authorId="0" shapeId="0" xr:uid="{00000000-0006-0000-0000-000008000000}">
      <text>
        <r>
          <rPr>
            <b/>
            <sz val="9"/>
            <color indexed="81"/>
            <rFont val="Tahoma"/>
            <family val="2"/>
          </rPr>
          <t>BLUMIN Dana:</t>
        </r>
        <r>
          <rPr>
            <sz val="9"/>
            <color indexed="81"/>
            <rFont val="Tahoma"/>
            <family val="2"/>
          </rPr>
          <t xml:space="preserve">
50+</t>
        </r>
      </text>
    </comment>
    <comment ref="AP20" authorId="0" shapeId="0" xr:uid="{00000000-0006-0000-0000-00000A000000}">
      <text>
        <r>
          <rPr>
            <b/>
            <sz val="9"/>
            <color indexed="81"/>
            <rFont val="Tahoma"/>
            <family val="2"/>
          </rPr>
          <t>BLUMIN Dana:</t>
        </r>
        <r>
          <rPr>
            <sz val="9"/>
            <color indexed="81"/>
            <rFont val="Tahoma"/>
            <family val="2"/>
          </rPr>
          <t xml:space="preserve">
From FTPT Common </t>
        </r>
      </text>
    </comment>
    <comment ref="AQ20" authorId="0" shapeId="0" xr:uid="{00000000-0006-0000-0000-00000B000000}">
      <text>
        <r>
          <rPr>
            <b/>
            <sz val="9"/>
            <color indexed="81"/>
            <rFont val="Tahoma"/>
            <family val="2"/>
          </rPr>
          <t>BLUMIN Dana:</t>
        </r>
        <r>
          <rPr>
            <sz val="9"/>
            <color indexed="81"/>
            <rFont val="Tahoma"/>
            <family val="2"/>
          </rPr>
          <t xml:space="preserve">
FTPT Common</t>
        </r>
      </text>
    </comment>
    <comment ref="CQ20" authorId="0" shapeId="0" xr:uid="{00000000-0006-0000-0000-00000C000000}">
      <text>
        <r>
          <rPr>
            <b/>
            <sz val="9"/>
            <color indexed="81"/>
            <rFont val="Tahoma"/>
            <family val="2"/>
          </rPr>
          <t>BLUMIN Dana:</t>
        </r>
        <r>
          <rPr>
            <sz val="9"/>
            <color indexed="81"/>
            <rFont val="Tahoma"/>
            <family val="2"/>
          </rPr>
          <t xml:space="preserve">
2020</t>
        </r>
      </text>
    </comment>
    <comment ref="C21" authorId="0" shapeId="0" xr:uid="{00000000-0006-0000-0000-00000D000000}">
      <text>
        <r>
          <rPr>
            <b/>
            <sz val="9"/>
            <color indexed="81"/>
            <rFont val="Tahoma"/>
            <family val="2"/>
          </rPr>
          <t>BLUMIN Dana:</t>
        </r>
        <r>
          <rPr>
            <sz val="9"/>
            <color indexed="81"/>
            <rFont val="Tahoma"/>
            <family val="2"/>
          </rPr>
          <t xml:space="preserve">
2018
</t>
        </r>
      </text>
    </comment>
    <comment ref="S21" authorId="0" shapeId="0" xr:uid="{5A235CED-1FCE-4717-A487-C13F8EB9513F}">
      <text>
        <r>
          <rPr>
            <b/>
            <sz val="9"/>
            <color indexed="81"/>
            <rFont val="Tahoma"/>
            <family val="2"/>
          </rPr>
          <t>BLUMIN Dana:</t>
        </r>
        <r>
          <rPr>
            <sz val="9"/>
            <color indexed="81"/>
            <rFont val="Tahoma"/>
            <family val="2"/>
          </rPr>
          <t xml:space="preserve">
2021</t>
        </r>
      </text>
    </comment>
    <comment ref="BU21" authorId="0" shapeId="0" xr:uid="{00000000-0006-0000-0000-00000F000000}">
      <text>
        <r>
          <rPr>
            <b/>
            <sz val="9"/>
            <color indexed="81"/>
            <rFont val="Tahoma"/>
            <family val="2"/>
          </rPr>
          <t>BLUMIN Dana:</t>
        </r>
        <r>
          <rPr>
            <sz val="9"/>
            <color indexed="81"/>
            <rFont val="Tahoma"/>
            <family val="2"/>
          </rPr>
          <t xml:space="preserve">
2020
</t>
        </r>
      </text>
    </comment>
    <comment ref="CQ21" authorId="0" shapeId="0" xr:uid="{00000000-0006-0000-0000-000010000000}">
      <text>
        <r>
          <rPr>
            <b/>
            <sz val="9"/>
            <color indexed="81"/>
            <rFont val="Tahoma"/>
            <family val="2"/>
          </rPr>
          <t>BLUMIN Dana:</t>
        </r>
        <r>
          <rPr>
            <sz val="9"/>
            <color indexed="81"/>
            <rFont val="Tahoma"/>
            <family val="2"/>
          </rPr>
          <t xml:space="preserve">
2020</t>
        </r>
      </text>
    </comment>
    <comment ref="C22" authorId="0" shapeId="0" xr:uid="{00000000-0006-0000-0000-000011000000}">
      <text>
        <r>
          <rPr>
            <b/>
            <sz val="9"/>
            <color indexed="81"/>
            <rFont val="Tahoma"/>
            <family val="2"/>
          </rPr>
          <t>BLUMIN Dana:</t>
        </r>
        <r>
          <rPr>
            <sz val="9"/>
            <color indexed="81"/>
            <rFont val="Tahoma"/>
            <family val="2"/>
          </rPr>
          <t xml:space="preserve">
2017
</t>
        </r>
      </text>
    </comment>
    <comment ref="BX22" authorId="0" shapeId="0" xr:uid="{00000000-0006-0000-0000-000012000000}">
      <text>
        <r>
          <rPr>
            <b/>
            <sz val="9"/>
            <color indexed="81"/>
            <rFont val="Tahoma"/>
            <family val="2"/>
          </rPr>
          <t>BLUMIN Dana:</t>
        </r>
        <r>
          <rPr>
            <sz val="9"/>
            <color indexed="81"/>
            <rFont val="Tahoma"/>
            <family val="2"/>
          </rPr>
          <t xml:space="preserve">
2005</t>
        </r>
      </text>
    </comment>
    <comment ref="BY22" authorId="0" shapeId="0" xr:uid="{00000000-0006-0000-0000-000013000000}">
      <text>
        <r>
          <rPr>
            <b/>
            <sz val="9"/>
            <color indexed="81"/>
            <rFont val="Tahoma"/>
            <family val="2"/>
          </rPr>
          <t>BLUMIN Dana:</t>
        </r>
        <r>
          <rPr>
            <sz val="9"/>
            <color indexed="81"/>
            <rFont val="Tahoma"/>
            <family val="2"/>
          </rPr>
          <t xml:space="preserve">
2017</t>
        </r>
      </text>
    </comment>
    <comment ref="CQ22" authorId="0" shapeId="0" xr:uid="{00000000-0006-0000-0000-000014000000}">
      <text>
        <r>
          <rPr>
            <b/>
            <sz val="9"/>
            <color indexed="81"/>
            <rFont val="Tahoma"/>
            <family val="2"/>
          </rPr>
          <t>BLUMIN Dana:</t>
        </r>
        <r>
          <rPr>
            <sz val="9"/>
            <color indexed="81"/>
            <rFont val="Tahoma"/>
            <family val="2"/>
          </rPr>
          <t xml:space="preserve">
2020
</t>
        </r>
      </text>
    </comment>
    <comment ref="C23" authorId="0" shapeId="0" xr:uid="{00000000-0006-0000-0000-000015000000}">
      <text>
        <r>
          <rPr>
            <b/>
            <sz val="9"/>
            <color indexed="81"/>
            <rFont val="Tahoma"/>
            <family val="2"/>
          </rPr>
          <t>BLUMIN Dana:</t>
        </r>
        <r>
          <rPr>
            <sz val="9"/>
            <color indexed="81"/>
            <rFont val="Tahoma"/>
            <family val="2"/>
          </rPr>
          <t xml:space="preserve">
2018
</t>
        </r>
      </text>
    </comment>
    <comment ref="CQ23" authorId="0" shapeId="0" xr:uid="{00000000-0006-0000-0000-000016000000}">
      <text>
        <r>
          <rPr>
            <b/>
            <sz val="9"/>
            <color indexed="81"/>
            <rFont val="Tahoma"/>
            <family val="2"/>
          </rPr>
          <t>BLUMIN Dana:</t>
        </r>
        <r>
          <rPr>
            <sz val="9"/>
            <color indexed="81"/>
            <rFont val="Tahoma"/>
            <family val="2"/>
          </rPr>
          <t xml:space="preserve">
2020</t>
        </r>
      </text>
    </comment>
    <comment ref="C24" authorId="0" shapeId="0" xr:uid="{00000000-0006-0000-0000-000017000000}">
      <text>
        <r>
          <rPr>
            <b/>
            <sz val="9"/>
            <color indexed="81"/>
            <rFont val="Tahoma"/>
            <family val="2"/>
          </rPr>
          <t>BLUMIN Dana:</t>
        </r>
        <r>
          <rPr>
            <sz val="9"/>
            <color indexed="81"/>
            <rFont val="Tahoma"/>
            <family val="2"/>
          </rPr>
          <t xml:space="preserve">
2020</t>
        </r>
      </text>
    </comment>
    <comment ref="D24" authorId="0" shapeId="0" xr:uid="{00000000-0006-0000-0000-000018000000}">
      <text>
        <r>
          <rPr>
            <b/>
            <sz val="9"/>
            <color indexed="81"/>
            <rFont val="Tahoma"/>
            <family val="2"/>
          </rPr>
          <t>BLUMIN Dana:</t>
        </r>
        <r>
          <rPr>
            <sz val="9"/>
            <color indexed="81"/>
            <rFont val="Tahoma"/>
            <family val="2"/>
          </rPr>
          <t xml:space="preserve">
2014</t>
        </r>
      </text>
    </comment>
    <comment ref="E24" authorId="0" shapeId="0" xr:uid="{00000000-0006-0000-0000-000019000000}">
      <text>
        <r>
          <rPr>
            <b/>
            <sz val="9"/>
            <color indexed="81"/>
            <rFont val="Tahoma"/>
            <family val="2"/>
          </rPr>
          <t>BLUMIN Dana:</t>
        </r>
        <r>
          <rPr>
            <sz val="9"/>
            <color indexed="81"/>
            <rFont val="Tahoma"/>
            <family val="2"/>
          </rPr>
          <t xml:space="preserve">
2018</t>
        </r>
      </text>
    </comment>
    <comment ref="F24" authorId="0" shapeId="0" xr:uid="{00000000-0006-0000-0000-00001A000000}">
      <text>
        <r>
          <rPr>
            <b/>
            <sz val="9"/>
            <color indexed="81"/>
            <rFont val="Tahoma"/>
            <family val="2"/>
          </rPr>
          <t>BLUMIN Dana:</t>
        </r>
        <r>
          <rPr>
            <sz val="9"/>
            <color indexed="81"/>
            <rFont val="Tahoma"/>
            <family val="2"/>
          </rPr>
          <t xml:space="preserve">
Unweighted average of 5 year age groups.</t>
        </r>
      </text>
    </comment>
    <comment ref="G24" authorId="0" shapeId="0" xr:uid="{00000000-0006-0000-0000-00001B000000}">
      <text>
        <r>
          <rPr>
            <b/>
            <sz val="9"/>
            <color indexed="81"/>
            <rFont val="Tahoma"/>
            <family val="2"/>
          </rPr>
          <t>BLUMIN Dana:</t>
        </r>
        <r>
          <rPr>
            <sz val="9"/>
            <color indexed="81"/>
            <rFont val="Tahoma"/>
            <family val="2"/>
          </rPr>
          <t xml:space="preserve">
2020
Unweighted average of 5 year age groups.</t>
        </r>
      </text>
    </comment>
    <comment ref="J24" authorId="0" shapeId="0" xr:uid="{607DC23C-22AC-4108-90AC-FFEBD90D7B39}">
      <text>
        <r>
          <rPr>
            <b/>
            <sz val="9"/>
            <color indexed="81"/>
            <rFont val="Tahoma"/>
            <family val="2"/>
          </rPr>
          <t>BLUMIN Dana:</t>
        </r>
        <r>
          <rPr>
            <sz val="9"/>
            <color indexed="81"/>
            <rFont val="Tahoma"/>
            <family val="2"/>
          </rPr>
          <t xml:space="preserve">
2013</t>
        </r>
      </text>
    </comment>
    <comment ref="K24" authorId="0" shapeId="0" xr:uid="{00000000-0006-0000-0000-00001C000000}">
      <text>
        <r>
          <rPr>
            <b/>
            <sz val="9"/>
            <color indexed="81"/>
            <rFont val="Tahoma"/>
            <family val="2"/>
          </rPr>
          <t>BLUMIN Dana:</t>
        </r>
        <r>
          <rPr>
            <sz val="9"/>
            <color indexed="81"/>
            <rFont val="Tahoma"/>
            <family val="2"/>
          </rPr>
          <t xml:space="preserve">
2021</t>
        </r>
      </text>
    </comment>
    <comment ref="P24" authorId="0" shapeId="0" xr:uid="{00000000-0006-0000-0000-00001D000000}">
      <text>
        <r>
          <rPr>
            <b/>
            <sz val="9"/>
            <color indexed="81"/>
            <rFont val="Tahoma"/>
            <family val="2"/>
          </rPr>
          <t xml:space="preserve">BLUMIN Dana:
</t>
        </r>
        <r>
          <rPr>
            <sz val="9"/>
            <color indexed="81"/>
            <rFont val="Tahoma"/>
            <family val="2"/>
          </rPr>
          <t>Mean earnings for age groups 25-54 and 55-64 were calculated as the unweighted average of 5-year age groups.</t>
        </r>
      </text>
    </comment>
    <comment ref="Q24" authorId="0" shapeId="0" xr:uid="{00000000-0006-0000-0000-00001E000000}">
      <text>
        <r>
          <rPr>
            <b/>
            <sz val="9"/>
            <color indexed="81"/>
            <rFont val="Tahoma"/>
            <family val="2"/>
          </rPr>
          <t>BLUMIN Dana:</t>
        </r>
        <r>
          <rPr>
            <sz val="9"/>
            <color indexed="81"/>
            <rFont val="Tahoma"/>
            <family val="2"/>
          </rPr>
          <t xml:space="preserve">
Mean earnings for age groups 25-54 and 55-64 were calculated as the unweighted average of 5-year age groups.
2019
</t>
        </r>
      </text>
    </comment>
    <comment ref="S24" authorId="0" shapeId="0" xr:uid="{00000000-0006-0000-0000-00001F000000}">
      <text>
        <r>
          <rPr>
            <b/>
            <sz val="9"/>
            <color indexed="81"/>
            <rFont val="Tahoma"/>
            <family val="2"/>
          </rPr>
          <t>BLUMIN Dana:</t>
        </r>
        <r>
          <rPr>
            <sz val="9"/>
            <color indexed="81"/>
            <rFont val="Tahoma"/>
            <family val="2"/>
          </rPr>
          <t xml:space="preserve">
2021</t>
        </r>
      </text>
    </comment>
    <comment ref="T24" authorId="0" shapeId="0" xr:uid="{00000000-0006-0000-0000-000020000000}">
      <text>
        <r>
          <rPr>
            <b/>
            <sz val="9"/>
            <color indexed="81"/>
            <rFont val="Tahoma"/>
            <family val="2"/>
          </rPr>
          <t>BLUMIN Dana:</t>
        </r>
        <r>
          <rPr>
            <sz val="9"/>
            <color indexed="81"/>
            <rFont val="Tahoma"/>
            <family val="2"/>
          </rPr>
          <t xml:space="preserve">
2014</t>
        </r>
      </text>
    </comment>
    <comment ref="U24" authorId="0" shapeId="0" xr:uid="{00000000-0006-0000-0000-000021000000}">
      <text>
        <r>
          <rPr>
            <b/>
            <sz val="9"/>
            <color indexed="81"/>
            <rFont val="Tahoma"/>
            <family val="2"/>
          </rPr>
          <t>BLUMIN Dana:</t>
        </r>
        <r>
          <rPr>
            <sz val="9"/>
            <color indexed="81"/>
            <rFont val="Tahoma"/>
            <family val="2"/>
          </rPr>
          <t xml:space="preserve">
2018</t>
        </r>
      </text>
    </comment>
    <comment ref="W24" authorId="0" shapeId="0" xr:uid="{00000000-0006-0000-0000-000022000000}">
      <text>
        <r>
          <rPr>
            <b/>
            <sz val="9"/>
            <color indexed="81"/>
            <rFont val="Tahoma"/>
            <family val="2"/>
          </rPr>
          <t>BLUMIN Dana:</t>
        </r>
        <r>
          <rPr>
            <sz val="9"/>
            <color indexed="81"/>
            <rFont val="Tahoma"/>
            <family val="2"/>
          </rPr>
          <t xml:space="preserve">
2021
</t>
        </r>
      </text>
    </comment>
    <comment ref="X24" authorId="0" shapeId="0" xr:uid="{00000000-0006-0000-0000-000023000000}">
      <text>
        <r>
          <rPr>
            <b/>
            <sz val="9"/>
            <color indexed="81"/>
            <rFont val="Tahoma"/>
            <family val="2"/>
          </rPr>
          <t>BLUMIN Dana:</t>
        </r>
        <r>
          <rPr>
            <sz val="9"/>
            <color indexed="81"/>
            <rFont val="Tahoma"/>
            <family val="2"/>
          </rPr>
          <t xml:space="preserve">
2014</t>
        </r>
      </text>
    </comment>
    <comment ref="Y24" authorId="0" shapeId="0" xr:uid="{00000000-0006-0000-0000-000024000000}">
      <text>
        <r>
          <rPr>
            <b/>
            <sz val="9"/>
            <color indexed="81"/>
            <rFont val="Tahoma"/>
            <family val="2"/>
          </rPr>
          <t>BLUMIN Dana:</t>
        </r>
        <r>
          <rPr>
            <sz val="9"/>
            <color indexed="81"/>
            <rFont val="Tahoma"/>
            <family val="2"/>
          </rPr>
          <t xml:space="preserve">
2018</t>
        </r>
      </text>
    </comment>
    <comment ref="AA24" authorId="0" shapeId="0" xr:uid="{00000000-0006-0000-0000-000025000000}">
      <text>
        <r>
          <rPr>
            <b/>
            <sz val="9"/>
            <color indexed="81"/>
            <rFont val="Tahoma"/>
            <family val="2"/>
          </rPr>
          <t>BLUMIN Dana:</t>
        </r>
        <r>
          <rPr>
            <sz val="9"/>
            <color indexed="81"/>
            <rFont val="Tahoma"/>
            <family val="2"/>
          </rPr>
          <t xml:space="preserve">
2020</t>
        </r>
      </text>
    </comment>
    <comment ref="AB24" authorId="0" shapeId="0" xr:uid="{BF4A1889-7E6F-4637-9958-78B8E32A7CD9}">
      <text>
        <r>
          <rPr>
            <b/>
            <sz val="9"/>
            <color indexed="81"/>
            <rFont val="Tahoma"/>
            <family val="2"/>
          </rPr>
          <t>BLUMIN Dana:</t>
        </r>
        <r>
          <rPr>
            <sz val="9"/>
            <color indexed="81"/>
            <rFont val="Tahoma"/>
            <family val="2"/>
          </rPr>
          <t xml:space="preserve">
2014</t>
        </r>
      </text>
    </comment>
    <comment ref="AC24" authorId="0" shapeId="0" xr:uid="{00000000-0006-0000-0000-000027000000}">
      <text>
        <r>
          <rPr>
            <b/>
            <sz val="9"/>
            <color indexed="81"/>
            <rFont val="Tahoma"/>
            <family val="2"/>
          </rPr>
          <t>BLUMIN Dana:</t>
        </r>
        <r>
          <rPr>
            <sz val="9"/>
            <color indexed="81"/>
            <rFont val="Tahoma"/>
            <family val="2"/>
          </rPr>
          <t xml:space="preserve">
2018</t>
        </r>
      </text>
    </comment>
    <comment ref="AD24" authorId="0" shapeId="0" xr:uid="{00000000-0006-0000-0000-000028000000}">
      <text>
        <r>
          <rPr>
            <b/>
            <sz val="9"/>
            <color indexed="81"/>
            <rFont val="Tahoma"/>
            <family val="2"/>
          </rPr>
          <t>BLUMIN Dana:</t>
        </r>
        <r>
          <rPr>
            <sz val="9"/>
            <color indexed="81"/>
            <rFont val="Tahoma"/>
            <family val="2"/>
          </rPr>
          <t xml:space="preserve">
ratio 55+/25-54</t>
        </r>
      </text>
    </comment>
    <comment ref="AE24" authorId="0" shapeId="0" xr:uid="{00000000-0006-0000-0000-000029000000}">
      <text>
        <r>
          <rPr>
            <b/>
            <sz val="9"/>
            <color indexed="81"/>
            <rFont val="Tahoma"/>
            <family val="2"/>
          </rPr>
          <t xml:space="preserve">BLUMIN Dana
2021
</t>
        </r>
        <r>
          <rPr>
            <sz val="9"/>
            <color indexed="81"/>
            <rFont val="Tahoma"/>
            <family val="2"/>
          </rPr>
          <t>ratio 55+/25-54</t>
        </r>
      </text>
    </comment>
    <comment ref="AF24" authorId="0" shapeId="0" xr:uid="{05D3D451-404B-4382-A5D3-240FD0DA7C31}">
      <text>
        <r>
          <rPr>
            <b/>
            <sz val="9"/>
            <color indexed="81"/>
            <rFont val="Tahoma"/>
            <family val="2"/>
          </rPr>
          <t>BLUMIN Dana:</t>
        </r>
        <r>
          <rPr>
            <sz val="9"/>
            <color indexed="81"/>
            <rFont val="Tahoma"/>
            <family val="2"/>
          </rPr>
          <t xml:space="preserve">
2014</t>
        </r>
      </text>
    </comment>
    <comment ref="AG24" authorId="0" shapeId="0" xr:uid="{00000000-0006-0000-0000-00002B000000}">
      <text>
        <r>
          <rPr>
            <b/>
            <sz val="9"/>
            <color indexed="81"/>
            <rFont val="Tahoma"/>
            <family val="2"/>
          </rPr>
          <t>BLUMIN Dana:</t>
        </r>
        <r>
          <rPr>
            <sz val="9"/>
            <color indexed="81"/>
            <rFont val="Tahoma"/>
            <family val="2"/>
          </rPr>
          <t xml:space="preserve">
2018
</t>
        </r>
      </text>
    </comment>
    <comment ref="AH24" authorId="0" shapeId="0" xr:uid="{DE5A6920-0E79-40CC-ABEB-BF651D174F71}">
      <text>
        <r>
          <rPr>
            <b/>
            <sz val="9"/>
            <color indexed="81"/>
            <rFont val="Tahoma"/>
            <family val="2"/>
          </rPr>
          <t>BLUMIN Dana:</t>
        </r>
        <r>
          <rPr>
            <sz val="9"/>
            <color indexed="81"/>
            <rFont val="Tahoma"/>
            <family val="2"/>
          </rPr>
          <t xml:space="preserve">
2014</t>
        </r>
      </text>
    </comment>
    <comment ref="AI24" authorId="0" shapeId="0" xr:uid="{00000000-0006-0000-0000-00002D000000}">
      <text>
        <r>
          <rPr>
            <b/>
            <sz val="9"/>
            <color indexed="81"/>
            <rFont val="Tahoma"/>
            <family val="2"/>
          </rPr>
          <t>BLUMIN Dana:</t>
        </r>
        <r>
          <rPr>
            <sz val="9"/>
            <color indexed="81"/>
            <rFont val="Tahoma"/>
            <family val="2"/>
          </rPr>
          <t xml:space="preserve">
2018</t>
        </r>
      </text>
    </comment>
    <comment ref="AK24" authorId="0" shapeId="0" xr:uid="{00000000-0006-0000-0000-00002E000000}">
      <text>
        <r>
          <rPr>
            <b/>
            <sz val="9"/>
            <color indexed="81"/>
            <rFont val="Tahoma"/>
            <family val="2"/>
          </rPr>
          <t>BLUMIN Dana:</t>
        </r>
        <r>
          <rPr>
            <sz val="9"/>
            <color indexed="81"/>
            <rFont val="Tahoma"/>
            <family val="2"/>
          </rPr>
          <t xml:space="preserve">
2021</t>
        </r>
      </text>
    </comment>
    <comment ref="AL24" authorId="0" shapeId="0" xr:uid="{9C8B3279-E216-433E-A01E-8D006E0C510E}">
      <text>
        <r>
          <rPr>
            <b/>
            <sz val="9"/>
            <color indexed="81"/>
            <rFont val="Tahoma"/>
            <family val="2"/>
          </rPr>
          <t>BLUMIN Dana:</t>
        </r>
        <r>
          <rPr>
            <sz val="9"/>
            <color indexed="81"/>
            <rFont val="Tahoma"/>
            <family val="2"/>
          </rPr>
          <t xml:space="preserve">
2014</t>
        </r>
      </text>
    </comment>
    <comment ref="AM24" authorId="0" shapeId="0" xr:uid="{00000000-0006-0000-0000-000030000000}">
      <text>
        <r>
          <rPr>
            <b/>
            <sz val="9"/>
            <color indexed="81"/>
            <rFont val="Tahoma"/>
            <family val="2"/>
          </rPr>
          <t>BLUMIN Dana:</t>
        </r>
        <r>
          <rPr>
            <sz val="9"/>
            <color indexed="81"/>
            <rFont val="Tahoma"/>
            <family val="2"/>
          </rPr>
          <t xml:space="preserve">
2018</t>
        </r>
      </text>
    </comment>
    <comment ref="AR24" authorId="0" shapeId="0" xr:uid="{C21EA93F-B535-40BF-8423-2915B6CE6A6D}">
      <text>
        <r>
          <rPr>
            <b/>
            <sz val="9"/>
            <color indexed="81"/>
            <rFont val="Tahoma"/>
            <family val="2"/>
          </rPr>
          <t>BLUMIN Dana:</t>
        </r>
        <r>
          <rPr>
            <sz val="9"/>
            <color indexed="81"/>
            <rFont val="Tahoma"/>
            <family val="2"/>
          </rPr>
          <t xml:space="preserve">
2014</t>
        </r>
      </text>
    </comment>
    <comment ref="AS24" authorId="0" shapeId="0" xr:uid="{00000000-0006-0000-0000-000032000000}">
      <text>
        <r>
          <rPr>
            <b/>
            <sz val="9"/>
            <color indexed="81"/>
            <rFont val="Tahoma"/>
            <family val="2"/>
          </rPr>
          <t>2</t>
        </r>
        <r>
          <rPr>
            <sz val="9"/>
            <color indexed="81"/>
            <rFont val="Tahoma"/>
            <family val="2"/>
          </rPr>
          <t>018</t>
        </r>
      </text>
    </comment>
    <comment ref="AT24" authorId="0" shapeId="0" xr:uid="{42F8EAD9-D030-4D66-AAEE-74861F05459E}">
      <text>
        <r>
          <rPr>
            <b/>
            <sz val="9"/>
            <color indexed="81"/>
            <rFont val="Tahoma"/>
            <family val="2"/>
          </rPr>
          <t>BLUMIN Dana:</t>
        </r>
        <r>
          <rPr>
            <sz val="9"/>
            <color indexed="81"/>
            <rFont val="Tahoma"/>
            <family val="2"/>
          </rPr>
          <t xml:space="preserve">
2014</t>
        </r>
      </text>
    </comment>
    <comment ref="AU24" authorId="0" shapeId="0" xr:uid="{00000000-0006-0000-0000-000034000000}">
      <text>
        <r>
          <rPr>
            <b/>
            <sz val="9"/>
            <color indexed="81"/>
            <rFont val="Tahoma"/>
            <family val="2"/>
          </rPr>
          <t>BLUMIN Dana:</t>
        </r>
        <r>
          <rPr>
            <sz val="9"/>
            <color indexed="81"/>
            <rFont val="Tahoma"/>
            <family val="2"/>
          </rPr>
          <t xml:space="preserve">
2018</t>
        </r>
      </text>
    </comment>
    <comment ref="AV24" authorId="0" shapeId="0" xr:uid="{73BDF00D-2648-43E2-A725-AD79D57286A0}">
      <text>
        <r>
          <rPr>
            <b/>
            <sz val="9"/>
            <color indexed="81"/>
            <rFont val="Tahoma"/>
            <family val="2"/>
          </rPr>
          <t>BLUMIN Dana:</t>
        </r>
        <r>
          <rPr>
            <sz val="9"/>
            <color indexed="81"/>
            <rFont val="Tahoma"/>
            <family val="2"/>
          </rPr>
          <t xml:space="preserve">
2014</t>
        </r>
      </text>
    </comment>
    <comment ref="AW24" authorId="0" shapeId="0" xr:uid="{00000000-0006-0000-0000-000036000000}">
      <text>
        <r>
          <rPr>
            <b/>
            <sz val="9"/>
            <color indexed="81"/>
            <rFont val="Tahoma"/>
            <family val="2"/>
          </rPr>
          <t>BLUMIN Dana:</t>
        </r>
        <r>
          <rPr>
            <sz val="9"/>
            <color indexed="81"/>
            <rFont val="Tahoma"/>
            <family val="2"/>
          </rPr>
          <t xml:space="preserve">
2018</t>
        </r>
      </text>
    </comment>
    <comment ref="AZ24" authorId="0" shapeId="0" xr:uid="{F1781569-303E-42FE-811F-B452B5EB0475}">
      <text>
        <r>
          <rPr>
            <b/>
            <sz val="9"/>
            <color indexed="81"/>
            <rFont val="Tahoma"/>
            <family val="2"/>
          </rPr>
          <t>BLUMIN Dana:</t>
        </r>
        <r>
          <rPr>
            <sz val="9"/>
            <color indexed="81"/>
            <rFont val="Tahoma"/>
            <family val="2"/>
          </rPr>
          <t xml:space="preserve">
2014</t>
        </r>
      </text>
    </comment>
    <comment ref="BA24" authorId="0" shapeId="0" xr:uid="{00000000-0006-0000-0000-000038000000}">
      <text>
        <r>
          <rPr>
            <b/>
            <sz val="9"/>
            <color indexed="81"/>
            <rFont val="Tahoma"/>
            <family val="2"/>
          </rPr>
          <t>BLUMIN Dana:</t>
        </r>
        <r>
          <rPr>
            <sz val="9"/>
            <color indexed="81"/>
            <rFont val="Tahoma"/>
            <family val="2"/>
          </rPr>
          <t xml:space="preserve">
2018</t>
        </r>
      </text>
    </comment>
    <comment ref="BB24" authorId="0" shapeId="0" xr:uid="{00000000-0006-0000-0000-000039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C24" authorId="0" shapeId="0" xr:uid="{00000000-0006-0000-0000-00003A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D24" authorId="0" shapeId="0" xr:uid="{00000000-0006-0000-0000-00003B000000}">
      <text>
        <r>
          <rPr>
            <sz val="9"/>
            <color indexed="81"/>
            <rFont val="Tahoma"/>
            <family val="2"/>
          </rPr>
          <t>BLUMIN Dana:
55+/25-54</t>
        </r>
      </text>
    </comment>
    <comment ref="BE24" authorId="0" shapeId="0" xr:uid="{00000000-0006-0000-0000-00003C000000}">
      <text>
        <r>
          <rPr>
            <sz val="9"/>
            <color indexed="81"/>
            <rFont val="Tahoma"/>
            <family val="2"/>
          </rPr>
          <t>BLUMIN Dana:
55+/25-54</t>
        </r>
      </text>
    </comment>
    <comment ref="BG24" authorId="0" shapeId="0" xr:uid="{00000000-0006-0000-0000-00003D000000}">
      <text>
        <r>
          <rPr>
            <b/>
            <sz val="9"/>
            <color indexed="81"/>
            <rFont val="Tahoma"/>
            <family val="2"/>
          </rPr>
          <t>BLUMIN Dana:</t>
        </r>
        <r>
          <rPr>
            <sz val="9"/>
            <color indexed="81"/>
            <rFont val="Tahoma"/>
            <family val="2"/>
          </rPr>
          <t xml:space="preserve">
2018</t>
        </r>
      </text>
    </comment>
    <comment ref="BH24" authorId="0" shapeId="0" xr:uid="{4BE85BF7-7B43-4C11-8207-A33AB421EF1F}">
      <text>
        <r>
          <rPr>
            <b/>
            <sz val="9"/>
            <color indexed="81"/>
            <rFont val="Tahoma"/>
            <family val="2"/>
          </rPr>
          <t>BLUMIN Dana:</t>
        </r>
        <r>
          <rPr>
            <sz val="9"/>
            <color indexed="81"/>
            <rFont val="Tahoma"/>
            <family val="2"/>
          </rPr>
          <t xml:space="preserve">
2014</t>
        </r>
      </text>
    </comment>
    <comment ref="BI24" authorId="0" shapeId="0" xr:uid="{00000000-0006-0000-0000-00003F000000}">
      <text>
        <r>
          <rPr>
            <b/>
            <sz val="9"/>
            <color indexed="81"/>
            <rFont val="Tahoma"/>
            <family val="2"/>
          </rPr>
          <t>BLUMIN Dana:</t>
        </r>
        <r>
          <rPr>
            <sz val="9"/>
            <color indexed="81"/>
            <rFont val="Tahoma"/>
            <family val="2"/>
          </rPr>
          <t xml:space="preserve">
2018</t>
        </r>
      </text>
    </comment>
    <comment ref="BL24" authorId="0" shapeId="0" xr:uid="{E8ACFE2B-6308-42EA-80BF-40E43D3BA2F7}">
      <text>
        <r>
          <rPr>
            <b/>
            <sz val="9"/>
            <color indexed="81"/>
            <rFont val="Tahoma"/>
            <family val="2"/>
          </rPr>
          <t>BLUMIN Dana:</t>
        </r>
        <r>
          <rPr>
            <sz val="9"/>
            <color indexed="81"/>
            <rFont val="Tahoma"/>
            <family val="2"/>
          </rPr>
          <t xml:space="preserve">
2014</t>
        </r>
      </text>
    </comment>
    <comment ref="BM24" authorId="0" shapeId="0" xr:uid="{00000000-0006-0000-0000-000042000000}">
      <text>
        <r>
          <rPr>
            <b/>
            <sz val="9"/>
            <color indexed="81"/>
            <rFont val="Tahoma"/>
            <family val="2"/>
          </rPr>
          <t>BLUMIN Dana:</t>
        </r>
        <r>
          <rPr>
            <sz val="9"/>
            <color indexed="81"/>
            <rFont val="Tahoma"/>
            <family val="2"/>
          </rPr>
          <t xml:space="preserve">
2018</t>
        </r>
      </text>
    </comment>
    <comment ref="BN24" authorId="0" shapeId="0" xr:uid="{E31D7598-0106-44C8-8AD9-F63252F9A2B2}">
      <text>
        <r>
          <rPr>
            <b/>
            <sz val="9"/>
            <color indexed="81"/>
            <rFont val="Tahoma"/>
            <family val="2"/>
          </rPr>
          <t>BLUMIN Dana:</t>
        </r>
        <r>
          <rPr>
            <sz val="9"/>
            <color indexed="81"/>
            <rFont val="Tahoma"/>
            <family val="2"/>
          </rPr>
          <t xml:space="preserve">
2014</t>
        </r>
      </text>
    </comment>
    <comment ref="BO24" authorId="0" shapeId="0" xr:uid="{00000000-0006-0000-0000-000044000000}">
      <text>
        <r>
          <rPr>
            <b/>
            <sz val="9"/>
            <color indexed="81"/>
            <rFont val="Tahoma"/>
            <family val="2"/>
          </rPr>
          <t>BLUMIN Dana:</t>
        </r>
        <r>
          <rPr>
            <sz val="9"/>
            <color indexed="81"/>
            <rFont val="Tahoma"/>
            <family val="2"/>
          </rPr>
          <t xml:space="preserve">
2018</t>
        </r>
      </text>
    </comment>
    <comment ref="BP24" authorId="0" shapeId="0" xr:uid="{00000000-0006-0000-0000-000045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Q24" authorId="0" shapeId="0" xr:uid="{00000000-0006-0000-0000-000046000000}">
      <text>
        <r>
          <rPr>
            <b/>
            <sz val="9"/>
            <color indexed="81"/>
            <rFont val="Tahoma"/>
            <family val="2"/>
          </rPr>
          <t>BLUMIN Dana:</t>
        </r>
        <r>
          <rPr>
            <sz val="9"/>
            <color indexed="81"/>
            <rFont val="Tahoma"/>
            <family val="2"/>
          </rPr>
          <t xml:space="preserve">
2021
Mean earnings for age groups 25-54 and 55-64 were calculated as the unweighted average of 5-year age groups.</t>
        </r>
      </text>
    </comment>
    <comment ref="BT24" authorId="0" shapeId="0" xr:uid="{B620FFCF-D96B-42B1-A9E7-4D8BA3452B6C}">
      <text>
        <r>
          <rPr>
            <b/>
            <sz val="9"/>
            <color indexed="81"/>
            <rFont val="Tahoma"/>
            <family val="2"/>
          </rPr>
          <t>BLUMIN Dana:</t>
        </r>
        <r>
          <rPr>
            <sz val="9"/>
            <color indexed="81"/>
            <rFont val="Tahoma"/>
            <family val="2"/>
          </rPr>
          <t xml:space="preserve">
2014</t>
        </r>
      </text>
    </comment>
    <comment ref="BU24" authorId="0" shapeId="0" xr:uid="{00000000-0006-0000-0000-00004A000000}">
      <text>
        <r>
          <rPr>
            <b/>
            <sz val="9"/>
            <color indexed="81"/>
            <rFont val="Tahoma"/>
            <family val="2"/>
          </rPr>
          <t>BLUMIN Dana:</t>
        </r>
        <r>
          <rPr>
            <sz val="9"/>
            <color indexed="81"/>
            <rFont val="Tahoma"/>
            <family val="2"/>
          </rPr>
          <t xml:space="preserve">
2018</t>
        </r>
      </text>
    </comment>
    <comment ref="BV24" authorId="0" shapeId="0" xr:uid="{00000000-0006-0000-0000-00004B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W24" authorId="0" shapeId="0" xr:uid="{00000000-0006-0000-0000-00004C000000}">
      <text>
        <r>
          <rPr>
            <b/>
            <sz val="9"/>
            <color indexed="81"/>
            <rFont val="Tahoma"/>
            <family val="2"/>
          </rPr>
          <t>BLUMIN Dana:
2021</t>
        </r>
        <r>
          <rPr>
            <sz val="9"/>
            <color indexed="81"/>
            <rFont val="Tahoma"/>
            <family val="2"/>
          </rPr>
          <t xml:space="preserve">
Mean earnings for age groups 25-54 and 55-64 were calculated as the unweighted average of 5-year age groups.</t>
        </r>
      </text>
    </comment>
    <comment ref="BZ24" authorId="0" shapeId="0" xr:uid="{ACCF8662-BC03-4A52-B689-C4B3658E9560}">
      <text>
        <r>
          <rPr>
            <b/>
            <sz val="9"/>
            <color indexed="81"/>
            <rFont val="Tahoma"/>
            <family val="2"/>
          </rPr>
          <t>BLUMIN Dana:</t>
        </r>
        <r>
          <rPr>
            <sz val="9"/>
            <color indexed="81"/>
            <rFont val="Tahoma"/>
            <family val="2"/>
          </rPr>
          <t xml:space="preserve">
2014</t>
        </r>
      </text>
    </comment>
    <comment ref="CA24" authorId="0" shapeId="0" xr:uid="{00000000-0006-0000-0000-00004E000000}">
      <text>
        <r>
          <rPr>
            <b/>
            <sz val="9"/>
            <color indexed="81"/>
            <rFont val="Tahoma"/>
            <family val="2"/>
          </rPr>
          <t>BLUMIN Dana:</t>
        </r>
        <r>
          <rPr>
            <sz val="9"/>
            <color indexed="81"/>
            <rFont val="Tahoma"/>
            <family val="2"/>
          </rPr>
          <t xml:space="preserve">
2018</t>
        </r>
      </text>
    </comment>
    <comment ref="CB24" authorId="0" shapeId="0" xr:uid="{00000000-0006-0000-0000-00004F000000}">
      <text>
        <r>
          <rPr>
            <b/>
            <sz val="9"/>
            <color indexed="81"/>
            <rFont val="Tahoma"/>
            <family val="2"/>
          </rPr>
          <t>BLUMIN Dana:</t>
        </r>
        <r>
          <rPr>
            <sz val="9"/>
            <color indexed="81"/>
            <rFont val="Tahoma"/>
            <family val="2"/>
          </rPr>
          <t xml:space="preserve">
2014</t>
        </r>
      </text>
    </comment>
    <comment ref="CC24" authorId="0" shapeId="0" xr:uid="{00000000-0006-0000-0000-000050000000}">
      <text>
        <r>
          <rPr>
            <b/>
            <sz val="9"/>
            <color indexed="81"/>
            <rFont val="Tahoma"/>
            <family val="2"/>
          </rPr>
          <t>BLUMIN Dana:</t>
        </r>
        <r>
          <rPr>
            <sz val="9"/>
            <color indexed="81"/>
            <rFont val="Tahoma"/>
            <family val="2"/>
          </rPr>
          <t xml:space="preserve">
2018</t>
        </r>
      </text>
    </comment>
    <comment ref="CD24" authorId="0" shapeId="0" xr:uid="{00000000-0006-0000-0000-000051000000}">
      <text>
        <r>
          <rPr>
            <b/>
            <sz val="9"/>
            <color indexed="81"/>
            <rFont val="Tahoma"/>
            <family val="2"/>
          </rPr>
          <t>BLUMIN Dana:</t>
        </r>
        <r>
          <rPr>
            <sz val="9"/>
            <color indexed="81"/>
            <rFont val="Tahoma"/>
            <family val="2"/>
          </rPr>
          <t xml:space="preserve">
2014</t>
        </r>
      </text>
    </comment>
    <comment ref="CE24" authorId="0" shapeId="0" xr:uid="{00000000-0006-0000-0000-000052000000}">
      <text>
        <r>
          <rPr>
            <b/>
            <sz val="9"/>
            <color indexed="81"/>
            <rFont val="Tahoma"/>
            <family val="2"/>
          </rPr>
          <t>BLUMIN Dana:</t>
        </r>
        <r>
          <rPr>
            <sz val="9"/>
            <color indexed="81"/>
            <rFont val="Tahoma"/>
            <family val="2"/>
          </rPr>
          <t xml:space="preserve">
2018</t>
        </r>
      </text>
    </comment>
    <comment ref="CF24" authorId="0" shapeId="0" xr:uid="{00000000-0006-0000-0000-000053000000}">
      <text>
        <r>
          <rPr>
            <b/>
            <sz val="9"/>
            <color indexed="81"/>
            <rFont val="Tahoma"/>
            <family val="2"/>
          </rPr>
          <t>BLUMIN Dana:</t>
        </r>
        <r>
          <rPr>
            <sz val="9"/>
            <color indexed="81"/>
            <rFont val="Tahoma"/>
            <family val="2"/>
          </rPr>
          <t xml:space="preserve">
2014</t>
        </r>
      </text>
    </comment>
    <comment ref="CG24" authorId="0" shapeId="0" xr:uid="{00000000-0006-0000-0000-000054000000}">
      <text>
        <r>
          <rPr>
            <b/>
            <sz val="9"/>
            <color indexed="81"/>
            <rFont val="Tahoma"/>
            <family val="2"/>
          </rPr>
          <t>BLUMIN Dana:</t>
        </r>
        <r>
          <rPr>
            <sz val="9"/>
            <color indexed="81"/>
            <rFont val="Tahoma"/>
            <family val="2"/>
          </rPr>
          <t xml:space="preserve">
2018</t>
        </r>
      </text>
    </comment>
    <comment ref="CH24" authorId="0" shapeId="0" xr:uid="{3CA39F07-40F9-4D4B-8356-97D66E7CBE95}">
      <text>
        <r>
          <rPr>
            <b/>
            <sz val="9"/>
            <color indexed="81"/>
            <rFont val="Tahoma"/>
            <family val="2"/>
          </rPr>
          <t>BLUMIN Dana:</t>
        </r>
        <r>
          <rPr>
            <sz val="9"/>
            <color indexed="81"/>
            <rFont val="Tahoma"/>
            <family val="2"/>
          </rPr>
          <t xml:space="preserve">
2014</t>
        </r>
      </text>
    </comment>
    <comment ref="CI24" authorId="0" shapeId="0" xr:uid="{00000000-0006-0000-0000-000056000000}">
      <text>
        <r>
          <rPr>
            <b/>
            <sz val="9"/>
            <color indexed="81"/>
            <rFont val="Tahoma"/>
            <family val="2"/>
          </rPr>
          <t>BLUMIN Dana:</t>
        </r>
        <r>
          <rPr>
            <sz val="9"/>
            <color indexed="81"/>
            <rFont val="Tahoma"/>
            <family val="2"/>
          </rPr>
          <t xml:space="preserve">
2018</t>
        </r>
      </text>
    </comment>
    <comment ref="C27" authorId="0" shapeId="0" xr:uid="{00000000-0006-0000-0000-000058000000}">
      <text>
        <r>
          <rPr>
            <b/>
            <sz val="9"/>
            <color indexed="81"/>
            <rFont val="Tahoma"/>
            <family val="2"/>
          </rPr>
          <t>BLUMIN Dana:</t>
        </r>
        <r>
          <rPr>
            <sz val="9"/>
            <color indexed="81"/>
            <rFont val="Tahoma"/>
            <family val="2"/>
          </rPr>
          <t xml:space="preserve">
2017</t>
        </r>
      </text>
    </comment>
    <comment ref="E27" authorId="0" shapeId="0" xr:uid="{F13F92D1-B67E-4D6C-8BDE-7BF77C58E04A}">
      <text>
        <r>
          <rPr>
            <b/>
            <sz val="9"/>
            <color indexed="81"/>
            <rFont val="Tahoma"/>
            <family val="2"/>
          </rPr>
          <t>BLUMIN Dana:</t>
        </r>
        <r>
          <rPr>
            <sz val="9"/>
            <color indexed="81"/>
            <rFont val="Tahoma"/>
            <family val="2"/>
          </rPr>
          <t xml:space="preserve">
2021</t>
        </r>
      </text>
    </comment>
    <comment ref="G27" authorId="0" shapeId="0" xr:uid="{32D0A5C1-D3F6-4053-B9B5-7B3E70890EBB}">
      <text>
        <r>
          <rPr>
            <b/>
            <sz val="9"/>
            <color indexed="81"/>
            <rFont val="Tahoma"/>
            <family val="2"/>
          </rPr>
          <t>BLUMIN Dana:</t>
        </r>
        <r>
          <rPr>
            <sz val="9"/>
            <color indexed="81"/>
            <rFont val="Tahoma"/>
            <family val="2"/>
          </rPr>
          <t xml:space="preserve">
2021</t>
        </r>
      </text>
    </comment>
    <comment ref="Q27" authorId="0" shapeId="0" xr:uid="{428622C8-03EC-49A0-9945-3B947DBFA605}">
      <text>
        <r>
          <rPr>
            <b/>
            <sz val="9"/>
            <color indexed="81"/>
            <rFont val="Tahoma"/>
            <family val="2"/>
          </rPr>
          <t>BLUMIN Dana:</t>
        </r>
        <r>
          <rPr>
            <sz val="9"/>
            <color indexed="81"/>
            <rFont val="Tahoma"/>
            <family val="2"/>
          </rPr>
          <t xml:space="preserve">
2021</t>
        </r>
      </text>
    </comment>
    <comment ref="S27" authorId="0" shapeId="0" xr:uid="{40FEF63B-942B-4D29-B220-3222349BB16D}">
      <text>
        <r>
          <rPr>
            <b/>
            <sz val="9"/>
            <color indexed="81"/>
            <rFont val="Tahoma"/>
            <family val="2"/>
          </rPr>
          <t>BLUMIN Dana:</t>
        </r>
        <r>
          <rPr>
            <sz val="9"/>
            <color indexed="81"/>
            <rFont val="Tahoma"/>
            <family val="2"/>
          </rPr>
          <t xml:space="preserve">
2021</t>
        </r>
      </text>
    </comment>
    <comment ref="U27" authorId="0" shapeId="0" xr:uid="{E5ECC7A4-9258-4155-B737-8016EB1CA1DA}">
      <text>
        <r>
          <rPr>
            <b/>
            <sz val="9"/>
            <color indexed="81"/>
            <rFont val="Tahoma"/>
            <family val="2"/>
          </rPr>
          <t>BLUMIN Dana:</t>
        </r>
        <r>
          <rPr>
            <sz val="9"/>
            <color indexed="81"/>
            <rFont val="Tahoma"/>
            <family val="2"/>
          </rPr>
          <t xml:space="preserve">
2021</t>
        </r>
      </text>
    </comment>
    <comment ref="W27" authorId="0" shapeId="0" xr:uid="{4836CF1D-EA84-48D1-A0B8-A67C2B8AAFB3}">
      <text>
        <r>
          <rPr>
            <b/>
            <sz val="9"/>
            <color indexed="81"/>
            <rFont val="Tahoma"/>
            <family val="2"/>
          </rPr>
          <t>BLUMIN Dana:</t>
        </r>
        <r>
          <rPr>
            <sz val="9"/>
            <color indexed="81"/>
            <rFont val="Tahoma"/>
            <family val="2"/>
          </rPr>
          <t xml:space="preserve">
2021</t>
        </r>
      </text>
    </comment>
    <comment ref="Y27" authorId="0" shapeId="0" xr:uid="{EC9B9118-3CF4-4250-BB16-ACBFE43DE025}">
      <text>
        <r>
          <rPr>
            <b/>
            <sz val="9"/>
            <color indexed="81"/>
            <rFont val="Tahoma"/>
            <family val="2"/>
          </rPr>
          <t>BLUMIN Dana:</t>
        </r>
        <r>
          <rPr>
            <sz val="9"/>
            <color indexed="81"/>
            <rFont val="Tahoma"/>
            <family val="2"/>
          </rPr>
          <t xml:space="preserve">
2021</t>
        </r>
      </text>
    </comment>
    <comment ref="AA27" authorId="0" shapeId="0" xr:uid="{EAB050FB-6D31-4043-88F9-E55D149259E2}">
      <text>
        <r>
          <rPr>
            <b/>
            <sz val="9"/>
            <color indexed="81"/>
            <rFont val="Tahoma"/>
            <family val="2"/>
          </rPr>
          <t>BLUMIN Dana:</t>
        </r>
        <r>
          <rPr>
            <sz val="9"/>
            <color indexed="81"/>
            <rFont val="Tahoma"/>
            <family val="2"/>
          </rPr>
          <t xml:space="preserve">
2021</t>
        </r>
      </text>
    </comment>
    <comment ref="AC27" authorId="0" shapeId="0" xr:uid="{986474AF-F8C5-4791-87A7-45FEA4E8B70E}">
      <text>
        <r>
          <rPr>
            <b/>
            <sz val="9"/>
            <color indexed="81"/>
            <rFont val="Tahoma"/>
            <family val="2"/>
          </rPr>
          <t>BLUMIN Dana:</t>
        </r>
        <r>
          <rPr>
            <sz val="9"/>
            <color indexed="81"/>
            <rFont val="Tahoma"/>
            <family val="2"/>
          </rPr>
          <t xml:space="preserve">
2021</t>
        </r>
      </text>
    </comment>
    <comment ref="AE27" authorId="0" shapeId="0" xr:uid="{806AFD07-70D0-4846-B291-6F6AD9E18118}">
      <text>
        <r>
          <rPr>
            <b/>
            <sz val="9"/>
            <color indexed="81"/>
            <rFont val="Tahoma"/>
            <family val="2"/>
          </rPr>
          <t>BLUMIN Dana:</t>
        </r>
        <r>
          <rPr>
            <sz val="9"/>
            <color indexed="81"/>
            <rFont val="Tahoma"/>
            <family val="2"/>
          </rPr>
          <t xml:space="preserve">
2021</t>
        </r>
      </text>
    </comment>
    <comment ref="AG27" authorId="0" shapeId="0" xr:uid="{D9ECCA3E-6296-4AD2-B5CB-6A1BF8B9D982}">
      <text>
        <r>
          <rPr>
            <b/>
            <sz val="9"/>
            <color indexed="81"/>
            <rFont val="Tahoma"/>
            <family val="2"/>
          </rPr>
          <t>BLUMIN Dana:</t>
        </r>
        <r>
          <rPr>
            <sz val="9"/>
            <color indexed="81"/>
            <rFont val="Tahoma"/>
            <family val="2"/>
          </rPr>
          <t xml:space="preserve">
2020</t>
        </r>
      </text>
    </comment>
    <comment ref="AI27" authorId="0" shapeId="0" xr:uid="{41D82BEF-D451-4D05-8805-C0B4D80AEE30}">
      <text>
        <r>
          <rPr>
            <b/>
            <sz val="9"/>
            <color indexed="81"/>
            <rFont val="Tahoma"/>
            <family val="2"/>
          </rPr>
          <t>BLUMIN Dana:</t>
        </r>
        <r>
          <rPr>
            <sz val="9"/>
            <color indexed="81"/>
            <rFont val="Tahoma"/>
            <family val="2"/>
          </rPr>
          <t xml:space="preserve">
2021</t>
        </r>
      </text>
    </comment>
    <comment ref="AM27" authorId="0" shapeId="0" xr:uid="{13B7BE54-A5D5-4A46-9044-146DBE1E599B}">
      <text>
        <r>
          <rPr>
            <b/>
            <sz val="9"/>
            <color indexed="81"/>
            <rFont val="Tahoma"/>
            <family val="2"/>
          </rPr>
          <t>BLUMIN Dana:</t>
        </r>
        <r>
          <rPr>
            <sz val="9"/>
            <color indexed="81"/>
            <rFont val="Tahoma"/>
            <family val="2"/>
          </rPr>
          <t xml:space="preserve">
2021</t>
        </r>
      </text>
    </comment>
    <comment ref="AN27" authorId="0" shapeId="0" xr:uid="{00000000-0006-0000-0000-000059000000}">
      <text>
        <r>
          <rPr>
            <b/>
            <sz val="9"/>
            <color indexed="81"/>
            <rFont val="Tahoma"/>
            <family val="2"/>
          </rPr>
          <t>BLUMIN Dana:</t>
        </r>
        <r>
          <rPr>
            <sz val="9"/>
            <color indexed="81"/>
            <rFont val="Tahoma"/>
            <family val="2"/>
          </rPr>
          <t xml:space="preserve">
2007</t>
        </r>
      </text>
    </comment>
    <comment ref="AO27" authorId="0" shapeId="0" xr:uid="{00000000-0006-0000-0000-00005A000000}">
      <text>
        <r>
          <rPr>
            <b/>
            <sz val="9"/>
            <color indexed="81"/>
            <rFont val="Tahoma"/>
            <family val="2"/>
          </rPr>
          <t>BLUMIN Dana:</t>
        </r>
        <r>
          <rPr>
            <sz val="9"/>
            <color indexed="81"/>
            <rFont val="Tahoma"/>
            <family val="2"/>
          </rPr>
          <t xml:space="preserve">
2015</t>
        </r>
      </text>
    </comment>
    <comment ref="AS27" authorId="0" shapeId="0" xr:uid="{DE59E036-96EA-4005-A311-2D9E313FCE65}">
      <text>
        <r>
          <rPr>
            <b/>
            <sz val="9"/>
            <color indexed="81"/>
            <rFont val="Tahoma"/>
            <family val="2"/>
          </rPr>
          <t>BLUMIN Dana:</t>
        </r>
        <r>
          <rPr>
            <sz val="9"/>
            <color indexed="81"/>
            <rFont val="Tahoma"/>
            <family val="2"/>
          </rPr>
          <t xml:space="preserve">
2021</t>
        </r>
      </text>
    </comment>
    <comment ref="AU27" authorId="0" shapeId="0" xr:uid="{850D51A0-AE53-4995-92FB-32ED3D326BDD}">
      <text>
        <r>
          <rPr>
            <b/>
            <sz val="9"/>
            <color indexed="81"/>
            <rFont val="Tahoma"/>
            <family val="2"/>
          </rPr>
          <t>BLUMIN Dana:</t>
        </r>
        <r>
          <rPr>
            <sz val="9"/>
            <color indexed="81"/>
            <rFont val="Tahoma"/>
            <family val="2"/>
          </rPr>
          <t xml:space="preserve">
2021</t>
        </r>
      </text>
    </comment>
    <comment ref="AW27" authorId="0" shapeId="0" xr:uid="{E2779344-02BD-4577-824C-061D8A49716C}">
      <text>
        <r>
          <rPr>
            <b/>
            <sz val="9"/>
            <color indexed="81"/>
            <rFont val="Tahoma"/>
            <family val="2"/>
          </rPr>
          <t>BLUMIN Dana:</t>
        </r>
        <r>
          <rPr>
            <sz val="9"/>
            <color indexed="81"/>
            <rFont val="Tahoma"/>
            <family val="2"/>
          </rPr>
          <t xml:space="preserve">
2021</t>
        </r>
      </text>
    </comment>
    <comment ref="BA27" authorId="0" shapeId="0" xr:uid="{3F4F7A0D-C4A3-4088-848E-66299A52553C}">
      <text>
        <r>
          <rPr>
            <b/>
            <sz val="9"/>
            <color indexed="81"/>
            <rFont val="Tahoma"/>
            <family val="2"/>
          </rPr>
          <t>BLUMIN Dana:</t>
        </r>
        <r>
          <rPr>
            <sz val="9"/>
            <color indexed="81"/>
            <rFont val="Tahoma"/>
            <family val="2"/>
          </rPr>
          <t xml:space="preserve">
2021</t>
        </r>
      </text>
    </comment>
    <comment ref="BE27" authorId="0" shapeId="0" xr:uid="{7FA826BF-0D5D-491F-98D6-3D1C2B749E3E}">
      <text>
        <r>
          <rPr>
            <b/>
            <sz val="9"/>
            <color indexed="81"/>
            <rFont val="Tahoma"/>
            <family val="2"/>
          </rPr>
          <t>BLUMIN Dana:</t>
        </r>
        <r>
          <rPr>
            <sz val="9"/>
            <color indexed="81"/>
            <rFont val="Tahoma"/>
            <family val="2"/>
          </rPr>
          <t xml:space="preserve">
2021</t>
        </r>
      </text>
    </comment>
    <comment ref="BG27" authorId="0" shapeId="0" xr:uid="{507B403E-4ADE-441A-8DF3-47BE4CA60C70}">
      <text>
        <r>
          <rPr>
            <b/>
            <sz val="9"/>
            <color indexed="81"/>
            <rFont val="Tahoma"/>
            <family val="2"/>
          </rPr>
          <t>BLUMIN Dana:</t>
        </r>
        <r>
          <rPr>
            <sz val="9"/>
            <color indexed="81"/>
            <rFont val="Tahoma"/>
            <family val="2"/>
          </rPr>
          <t xml:space="preserve">
2021
</t>
        </r>
      </text>
    </comment>
    <comment ref="BI27" authorId="0" shapeId="0" xr:uid="{91283B9D-87A1-48F7-93DB-3FA5557E7F82}">
      <text>
        <r>
          <rPr>
            <b/>
            <sz val="9"/>
            <color indexed="81"/>
            <rFont val="Tahoma"/>
            <family val="2"/>
          </rPr>
          <t>BLUMIN Dana:</t>
        </r>
        <r>
          <rPr>
            <sz val="9"/>
            <color indexed="81"/>
            <rFont val="Tahoma"/>
            <family val="2"/>
          </rPr>
          <t xml:space="preserve">
2021
</t>
        </r>
      </text>
    </comment>
    <comment ref="BK27" authorId="0" shapeId="0" xr:uid="{4B9492BB-486A-4544-9796-378273A3AA70}">
      <text>
        <r>
          <rPr>
            <b/>
            <sz val="9"/>
            <color indexed="81"/>
            <rFont val="Tahoma"/>
            <family val="2"/>
          </rPr>
          <t>BLUMIN Dana:</t>
        </r>
        <r>
          <rPr>
            <sz val="9"/>
            <color indexed="81"/>
            <rFont val="Tahoma"/>
            <family val="2"/>
          </rPr>
          <t xml:space="preserve">
2021
</t>
        </r>
      </text>
    </comment>
    <comment ref="BM27" authorId="0" shapeId="0" xr:uid="{7AADD197-34BE-4EB0-9D0C-DDE054473D96}">
      <text>
        <r>
          <rPr>
            <b/>
            <sz val="9"/>
            <color indexed="81"/>
            <rFont val="Tahoma"/>
            <family val="2"/>
          </rPr>
          <t>BLUMIN Dana:</t>
        </r>
        <r>
          <rPr>
            <sz val="9"/>
            <color indexed="81"/>
            <rFont val="Tahoma"/>
            <family val="2"/>
          </rPr>
          <t xml:space="preserve">
2021</t>
        </r>
      </text>
    </comment>
    <comment ref="BO27" authorId="0" shapeId="0" xr:uid="{26E6844D-8F1E-4BF2-9BCF-EBD4E2545A22}">
      <text>
        <r>
          <rPr>
            <b/>
            <sz val="9"/>
            <color indexed="81"/>
            <rFont val="Tahoma"/>
            <family val="2"/>
          </rPr>
          <t>BLUMIN Dana:</t>
        </r>
        <r>
          <rPr>
            <sz val="9"/>
            <color indexed="81"/>
            <rFont val="Tahoma"/>
            <family val="2"/>
          </rPr>
          <t xml:space="preserve">
2021</t>
        </r>
      </text>
    </comment>
    <comment ref="BQ27" authorId="0" shapeId="0" xr:uid="{D37C40A1-DD4A-4B1B-95EB-A65E02418D67}">
      <text>
        <r>
          <rPr>
            <b/>
            <sz val="9"/>
            <color indexed="81"/>
            <rFont val="Tahoma"/>
            <family val="2"/>
          </rPr>
          <t>BLUMIN Dana:</t>
        </r>
        <r>
          <rPr>
            <sz val="9"/>
            <color indexed="81"/>
            <rFont val="Tahoma"/>
            <family val="2"/>
          </rPr>
          <t xml:space="preserve">
2021</t>
        </r>
      </text>
    </comment>
    <comment ref="BS27" authorId="0" shapeId="0" xr:uid="{F4ABDC87-1FD1-4FDC-B2D6-3FFB23C0D8A7}">
      <text>
        <r>
          <rPr>
            <b/>
            <sz val="9"/>
            <color indexed="81"/>
            <rFont val="Tahoma"/>
            <family val="2"/>
          </rPr>
          <t>BLUMIN Dana:</t>
        </r>
        <r>
          <rPr>
            <sz val="9"/>
            <color indexed="81"/>
            <rFont val="Tahoma"/>
            <family val="2"/>
          </rPr>
          <t xml:space="preserve">
2021</t>
        </r>
      </text>
    </comment>
    <comment ref="BU27" authorId="0" shapeId="0" xr:uid="{00000000-0006-0000-0000-00005D000000}">
      <text>
        <r>
          <rPr>
            <b/>
            <sz val="9"/>
            <color indexed="81"/>
            <rFont val="Tahoma"/>
            <family val="2"/>
          </rPr>
          <t>BLUMIN Dana:</t>
        </r>
        <r>
          <rPr>
            <sz val="9"/>
            <color indexed="81"/>
            <rFont val="Tahoma"/>
            <family val="2"/>
          </rPr>
          <t xml:space="preserve">
2016
</t>
        </r>
      </text>
    </comment>
    <comment ref="BX27" authorId="0" shapeId="0" xr:uid="{00000000-0006-0000-0000-00005E000000}">
      <text>
        <r>
          <rPr>
            <b/>
            <sz val="9"/>
            <color indexed="81"/>
            <rFont val="Tahoma"/>
            <family val="2"/>
          </rPr>
          <t>BLUMIN Dana:</t>
        </r>
        <r>
          <rPr>
            <sz val="9"/>
            <color indexed="81"/>
            <rFont val="Tahoma"/>
            <family val="2"/>
          </rPr>
          <t xml:space="preserve">
2008-2012
</t>
        </r>
      </text>
    </comment>
    <comment ref="BY27" authorId="0" shapeId="0" xr:uid="{00000000-0006-0000-0000-00005F000000}">
      <text>
        <r>
          <rPr>
            <b/>
            <sz val="9"/>
            <color indexed="81"/>
            <rFont val="Tahoma"/>
            <family val="2"/>
          </rPr>
          <t>BLUMIN Dana:</t>
        </r>
        <r>
          <rPr>
            <sz val="9"/>
            <color indexed="81"/>
            <rFont val="Tahoma"/>
            <family val="2"/>
          </rPr>
          <t xml:space="preserve">
4-year's earlier
</t>
        </r>
      </text>
    </comment>
    <comment ref="CA27" authorId="0" shapeId="0" xr:uid="{00000000-0006-0000-0000-000060000000}">
      <text>
        <r>
          <rPr>
            <b/>
            <sz val="9"/>
            <color indexed="81"/>
            <rFont val="Tahoma"/>
            <family val="2"/>
          </rPr>
          <t>BLUMIN Dana:</t>
        </r>
        <r>
          <rPr>
            <sz val="9"/>
            <color indexed="81"/>
            <rFont val="Tahoma"/>
            <family val="2"/>
          </rPr>
          <t xml:space="preserve">
2021</t>
        </r>
      </text>
    </comment>
    <comment ref="CC27" authorId="0" shapeId="0" xr:uid="{9F396F20-DAC5-4F8B-A791-3BC9ACE3168F}">
      <text>
        <r>
          <rPr>
            <b/>
            <sz val="9"/>
            <color indexed="81"/>
            <rFont val="Tahoma"/>
            <family val="2"/>
          </rPr>
          <t>BLUMIN Dana:</t>
        </r>
        <r>
          <rPr>
            <sz val="9"/>
            <color indexed="81"/>
            <rFont val="Tahoma"/>
            <family val="2"/>
          </rPr>
          <t xml:space="preserve">
2021</t>
        </r>
      </text>
    </comment>
    <comment ref="CE27" authorId="0" shapeId="0" xr:uid="{78F884DF-D24B-4A9A-9586-2A7467956B40}">
      <text>
        <r>
          <rPr>
            <b/>
            <sz val="9"/>
            <color indexed="81"/>
            <rFont val="Tahoma"/>
            <family val="2"/>
          </rPr>
          <t>BLUMIN Dana:</t>
        </r>
        <r>
          <rPr>
            <sz val="9"/>
            <color indexed="81"/>
            <rFont val="Tahoma"/>
            <family val="2"/>
          </rPr>
          <t xml:space="preserve">
2021</t>
        </r>
      </text>
    </comment>
    <comment ref="CG27" authorId="0" shapeId="0" xr:uid="{52EE6507-CABD-4104-844D-191F626CF56A}">
      <text>
        <r>
          <rPr>
            <b/>
            <sz val="9"/>
            <color indexed="81"/>
            <rFont val="Tahoma"/>
            <family val="2"/>
          </rPr>
          <t>BLUMIN Dana:</t>
        </r>
        <r>
          <rPr>
            <sz val="9"/>
            <color indexed="81"/>
            <rFont val="Tahoma"/>
            <family val="2"/>
          </rPr>
          <t xml:space="preserve">
2021</t>
        </r>
      </text>
    </comment>
    <comment ref="CI27" authorId="0" shapeId="0" xr:uid="{BB1922AF-CD19-4D7E-B9B5-066AB3885948}">
      <text>
        <r>
          <rPr>
            <b/>
            <sz val="9"/>
            <color indexed="81"/>
            <rFont val="Tahoma"/>
            <family val="2"/>
          </rPr>
          <t>BLUMIN Dana:</t>
        </r>
        <r>
          <rPr>
            <sz val="9"/>
            <color indexed="81"/>
            <rFont val="Tahoma"/>
            <family val="2"/>
          </rPr>
          <t xml:space="preserve">
2021</t>
        </r>
      </text>
    </comment>
    <comment ref="C28" authorId="0" shapeId="0" xr:uid="{00000000-0006-0000-0000-000062000000}">
      <text>
        <r>
          <rPr>
            <b/>
            <sz val="9"/>
            <color indexed="81"/>
            <rFont val="Tahoma"/>
            <family val="2"/>
          </rPr>
          <t>BLUMIN Dana:</t>
        </r>
        <r>
          <rPr>
            <sz val="9"/>
            <color indexed="81"/>
            <rFont val="Tahoma"/>
            <family val="2"/>
          </rPr>
          <t xml:space="preserve">
2017</t>
        </r>
      </text>
    </comment>
    <comment ref="AN28" authorId="0" shapeId="0" xr:uid="{00000000-0006-0000-0000-000063000000}">
      <text>
        <r>
          <rPr>
            <b/>
            <sz val="9"/>
            <color indexed="81"/>
            <rFont val="Tahoma"/>
            <family val="2"/>
          </rPr>
          <t>BLUMIN Dana:</t>
        </r>
        <r>
          <rPr>
            <sz val="9"/>
            <color indexed="81"/>
            <rFont val="Tahoma"/>
            <family val="2"/>
          </rPr>
          <t xml:space="preserve">
2007 TE</t>
        </r>
      </text>
    </comment>
    <comment ref="AO28" authorId="0" shapeId="0" xr:uid="{00000000-0006-0000-0000-000064000000}">
      <text>
        <r>
          <rPr>
            <b/>
            <sz val="9"/>
            <color indexed="81"/>
            <rFont val="Tahoma"/>
            <family val="2"/>
          </rPr>
          <t>BLUMIN Dana:</t>
        </r>
        <r>
          <rPr>
            <sz val="9"/>
            <color indexed="81"/>
            <rFont val="Tahoma"/>
            <family val="2"/>
          </rPr>
          <t xml:space="preserve">
2012 TE</t>
        </r>
      </text>
    </comment>
    <comment ref="AG31" authorId="0" shapeId="0" xr:uid="{50C7A41E-62CF-44E6-9800-4895D7453005}">
      <text>
        <r>
          <rPr>
            <b/>
            <sz val="9"/>
            <color indexed="81"/>
            <rFont val="Tahoma"/>
            <family val="2"/>
          </rPr>
          <t>BLUMIN Dana:</t>
        </r>
        <r>
          <rPr>
            <sz val="9"/>
            <color indexed="81"/>
            <rFont val="Tahoma"/>
            <family val="2"/>
          </rPr>
          <t xml:space="preserve">
2021</t>
        </r>
      </text>
    </comment>
    <comment ref="AI31" authorId="0" shapeId="0" xr:uid="{5D4E007E-1CD9-4927-B3B4-E0860BE4125A}">
      <text>
        <r>
          <rPr>
            <b/>
            <sz val="9"/>
            <color indexed="81"/>
            <rFont val="Tahoma"/>
            <family val="2"/>
          </rPr>
          <t>BLUMIN Dana:</t>
        </r>
        <r>
          <rPr>
            <sz val="9"/>
            <color indexed="81"/>
            <rFont val="Tahoma"/>
            <family val="2"/>
          </rPr>
          <t xml:space="preserve">
2021</t>
        </r>
      </text>
    </comment>
    <comment ref="C32" authorId="0" shapeId="0" xr:uid="{00000000-0006-0000-0000-000066000000}">
      <text>
        <r>
          <rPr>
            <b/>
            <sz val="9"/>
            <color indexed="81"/>
            <rFont val="Tahoma"/>
            <family val="2"/>
          </rPr>
          <t>BLUMIN Dana:</t>
        </r>
        <r>
          <rPr>
            <sz val="9"/>
            <color indexed="81"/>
            <rFont val="Tahoma"/>
            <family val="2"/>
          </rPr>
          <t xml:space="preserve">
2018</t>
        </r>
      </text>
    </comment>
    <comment ref="S32" authorId="0" shapeId="0" xr:uid="{00000000-0006-0000-0000-000068000000}">
      <text>
        <r>
          <rPr>
            <b/>
            <sz val="9"/>
            <color indexed="81"/>
            <rFont val="Tahoma"/>
            <family val="2"/>
          </rPr>
          <t>BLUMIN Dana:</t>
        </r>
        <r>
          <rPr>
            <sz val="9"/>
            <color indexed="81"/>
            <rFont val="Tahoma"/>
            <family val="2"/>
          </rPr>
          <t xml:space="preserve">
2015
</t>
        </r>
      </text>
    </comment>
    <comment ref="AF32" authorId="0" shapeId="0" xr:uid="{00000000-0006-0000-0000-000069000000}">
      <text>
        <r>
          <rPr>
            <b/>
            <sz val="9"/>
            <color indexed="81"/>
            <rFont val="Tahoma"/>
            <family val="2"/>
          </rPr>
          <t>BLUMIN Dana:</t>
        </r>
        <r>
          <rPr>
            <sz val="9"/>
            <color indexed="81"/>
            <rFont val="Tahoma"/>
            <family val="2"/>
          </rPr>
          <t xml:space="preserve">
Numbers to be shown in brackets</t>
        </r>
      </text>
    </comment>
    <comment ref="AG32" authorId="0" shapeId="0" xr:uid="{00000000-0006-0000-0000-00006A000000}">
      <text>
        <r>
          <rPr>
            <b/>
            <sz val="9"/>
            <color indexed="81"/>
            <rFont val="Tahoma"/>
            <family val="2"/>
          </rPr>
          <t>BLUMIN Dana:</t>
        </r>
        <r>
          <rPr>
            <sz val="9"/>
            <color indexed="81"/>
            <rFont val="Tahoma"/>
            <family val="2"/>
          </rPr>
          <t xml:space="preserve">
Numbers to be shown in brackets</t>
        </r>
      </text>
    </comment>
    <comment ref="AI32" authorId="0" shapeId="0" xr:uid="{00000000-0006-0000-0000-00006B000000}">
      <text>
        <r>
          <rPr>
            <b/>
            <sz val="9"/>
            <color indexed="81"/>
            <rFont val="Tahoma"/>
            <family val="2"/>
          </rPr>
          <t>BLUMIN Dana:</t>
        </r>
        <r>
          <rPr>
            <sz val="9"/>
            <color indexed="81"/>
            <rFont val="Tahoma"/>
            <family val="2"/>
          </rPr>
          <t xml:space="preserve">
2015
</t>
        </r>
      </text>
    </comment>
    <comment ref="AP32" authorId="0" shapeId="0" xr:uid="{00000000-0006-0000-0000-00006C000000}">
      <text>
        <r>
          <rPr>
            <b/>
            <sz val="9"/>
            <color indexed="81"/>
            <rFont val="Tahoma"/>
            <family val="2"/>
          </rPr>
          <t>BLUMIN Dana:</t>
        </r>
        <r>
          <rPr>
            <sz val="9"/>
            <color indexed="81"/>
            <rFont val="Tahoma"/>
            <family val="2"/>
          </rPr>
          <t xml:space="preserve">
brackets small sample size
2012</t>
        </r>
      </text>
    </comment>
    <comment ref="AQ32" authorId="0" shapeId="0" xr:uid="{00000000-0006-0000-0000-00006D000000}">
      <text>
        <r>
          <rPr>
            <b/>
            <sz val="9"/>
            <color indexed="81"/>
            <rFont val="Tahoma"/>
            <family val="2"/>
          </rPr>
          <t>BLUMIN Dana:</t>
        </r>
        <r>
          <rPr>
            <sz val="9"/>
            <color indexed="81"/>
            <rFont val="Tahoma"/>
            <family val="2"/>
          </rPr>
          <t xml:space="preserve">
brackets small sample siz</t>
        </r>
      </text>
    </comment>
    <comment ref="AV32" authorId="0" shapeId="0" xr:uid="{00000000-0006-0000-0000-00006E000000}">
      <text>
        <r>
          <rPr>
            <b/>
            <sz val="9"/>
            <color indexed="81"/>
            <rFont val="Tahoma"/>
            <family val="2"/>
          </rPr>
          <t>BLUMIN Dana:</t>
        </r>
        <r>
          <rPr>
            <sz val="9"/>
            <color indexed="81"/>
            <rFont val="Tahoma"/>
            <family val="2"/>
          </rPr>
          <t xml:space="preserve">
Numbers to be shown in brackets</t>
        </r>
      </text>
    </comment>
    <comment ref="AW32" authorId="0" shapeId="0" xr:uid="{00000000-0006-0000-0000-00006F000000}">
      <text>
        <r>
          <rPr>
            <b/>
            <sz val="9"/>
            <color indexed="81"/>
            <rFont val="Tahoma"/>
            <family val="2"/>
          </rPr>
          <t>BLUMIN Dana:</t>
        </r>
        <r>
          <rPr>
            <sz val="9"/>
            <color indexed="81"/>
            <rFont val="Tahoma"/>
            <family val="2"/>
          </rPr>
          <t xml:space="preserve">
Numbers to be shown in brackets</t>
        </r>
      </text>
    </comment>
    <comment ref="BD32" authorId="0" shapeId="0" xr:uid="{00000000-0006-0000-0000-000070000000}">
      <text>
        <r>
          <rPr>
            <b/>
            <sz val="9"/>
            <color indexed="81"/>
            <rFont val="Tahoma"/>
            <family val="2"/>
          </rPr>
          <t>BLUMIN Dana:</t>
        </r>
        <r>
          <rPr>
            <sz val="9"/>
            <color indexed="81"/>
            <rFont val="Tahoma"/>
            <family val="2"/>
          </rPr>
          <t xml:space="preserve">
Numbers to be shown in brackets</t>
        </r>
      </text>
    </comment>
    <comment ref="BE32" authorId="0" shapeId="0" xr:uid="{00000000-0006-0000-0000-000071000000}">
      <text>
        <r>
          <rPr>
            <b/>
            <sz val="9"/>
            <color indexed="81"/>
            <rFont val="Tahoma"/>
            <family val="2"/>
          </rPr>
          <t>BLUMIN Dana:</t>
        </r>
        <r>
          <rPr>
            <sz val="9"/>
            <color indexed="81"/>
            <rFont val="Tahoma"/>
            <family val="2"/>
          </rPr>
          <t xml:space="preserve">
Numbers to be shown in brackets</t>
        </r>
      </text>
    </comment>
    <comment ref="BI32" authorId="0" shapeId="0" xr:uid="{00000000-0006-0000-0000-000072000000}">
      <text>
        <r>
          <rPr>
            <b/>
            <sz val="9"/>
            <color indexed="81"/>
            <rFont val="Tahoma"/>
            <family val="2"/>
          </rPr>
          <t>BLUMIN Dana:</t>
        </r>
        <r>
          <rPr>
            <sz val="9"/>
            <color indexed="81"/>
            <rFont val="Tahoma"/>
            <family val="2"/>
          </rPr>
          <t xml:space="preserve">
2015
</t>
        </r>
      </text>
    </comment>
    <comment ref="BR32" authorId="0" shapeId="0" xr:uid="{00000000-0006-0000-0000-000073000000}">
      <text>
        <r>
          <rPr>
            <b/>
            <sz val="9"/>
            <color indexed="81"/>
            <rFont val="Tahoma"/>
            <family val="2"/>
          </rPr>
          <t>BLUMIN Dana:</t>
        </r>
        <r>
          <rPr>
            <sz val="9"/>
            <color indexed="81"/>
            <rFont val="Tahoma"/>
            <family val="2"/>
          </rPr>
          <t xml:space="preserve">
Eurostat data</t>
        </r>
      </text>
    </comment>
    <comment ref="BS32" authorId="0" shapeId="0" xr:uid="{00000000-0006-0000-0000-000074000000}">
      <text>
        <r>
          <rPr>
            <b/>
            <sz val="9"/>
            <color indexed="81"/>
            <rFont val="Tahoma"/>
            <family val="2"/>
          </rPr>
          <t>BLUMIN Dana:</t>
        </r>
        <r>
          <rPr>
            <sz val="9"/>
            <color indexed="81"/>
            <rFont val="Tahoma"/>
            <family val="2"/>
          </rPr>
          <t xml:space="preserve">
Eurostat data</t>
        </r>
      </text>
    </comment>
    <comment ref="CQ32" authorId="0" shapeId="0" xr:uid="{00000000-0006-0000-0000-000075000000}">
      <text>
        <r>
          <rPr>
            <b/>
            <sz val="9"/>
            <color indexed="81"/>
            <rFont val="Tahoma"/>
            <family val="2"/>
          </rPr>
          <t>BLUMIN Dana:</t>
        </r>
        <r>
          <rPr>
            <sz val="9"/>
            <color indexed="81"/>
            <rFont val="Tahoma"/>
            <family val="2"/>
          </rPr>
          <t xml:space="preserve">
2020</t>
        </r>
      </text>
    </comment>
    <comment ref="J35" authorId="0" shapeId="0" xr:uid="{0580C8AE-617E-44EA-897F-813FF6B4C0F5}">
      <text>
        <r>
          <rPr>
            <b/>
            <sz val="9"/>
            <color indexed="81"/>
            <rFont val="Tahoma"/>
            <family val="2"/>
          </rPr>
          <t>BLUMIN Dana:</t>
        </r>
        <r>
          <rPr>
            <sz val="9"/>
            <color indexed="81"/>
            <rFont val="Tahoma"/>
            <family val="2"/>
          </rPr>
          <t xml:space="preserve">
2013
</t>
        </r>
      </text>
    </comment>
    <comment ref="K35" authorId="0" shapeId="0" xr:uid="{00000000-0006-0000-0000-000076000000}">
      <text>
        <r>
          <rPr>
            <b/>
            <sz val="9"/>
            <color indexed="81"/>
            <rFont val="Tahoma"/>
            <family val="2"/>
          </rPr>
          <t>BLUMIN Dana:</t>
        </r>
        <r>
          <rPr>
            <sz val="9"/>
            <color indexed="81"/>
            <rFont val="Tahoma"/>
            <family val="2"/>
          </rPr>
          <t xml:space="preserve">
2020
</t>
        </r>
      </text>
    </comment>
    <comment ref="AN35" authorId="1" shapeId="0" xr:uid="{00000000-0006-0000-0000-000078000000}">
      <text>
        <r>
          <rPr>
            <sz val="9"/>
            <color indexed="81"/>
            <rFont val="Tahoma"/>
            <family val="2"/>
          </rPr>
          <t xml:space="preserve">b: Series break w: Includes data from another category </t>
        </r>
      </text>
    </comment>
    <comment ref="BB35" authorId="0" shapeId="0" xr:uid="{00000000-0006-0000-0000-00007A000000}">
      <text>
        <r>
          <rPr>
            <b/>
            <sz val="9"/>
            <color indexed="81"/>
            <rFont val="Tahoma"/>
            <family val="2"/>
          </rPr>
          <t>BLUMIN Dana:</t>
        </r>
        <r>
          <rPr>
            <sz val="9"/>
            <color indexed="81"/>
            <rFont val="Tahoma"/>
            <family val="2"/>
          </rPr>
          <t xml:space="preserve">
2014</t>
        </r>
      </text>
    </comment>
    <comment ref="BZ35" authorId="0" shapeId="0" xr:uid="{010CE998-B70C-4FEA-9CC5-79EE03C8569F}">
      <text>
        <r>
          <rPr>
            <b/>
            <sz val="9"/>
            <color indexed="81"/>
            <rFont val="Tahoma"/>
            <family val="2"/>
          </rPr>
          <t>BLUMIN Dana:</t>
        </r>
        <r>
          <rPr>
            <sz val="9"/>
            <color indexed="81"/>
            <rFont val="Tahoma"/>
            <family val="2"/>
          </rPr>
          <t xml:space="preserve">
2015</t>
        </r>
      </text>
    </comment>
    <comment ref="CH35" authorId="0" shapeId="0" xr:uid="{CCDE890E-B7F3-4258-AD42-D4534FA7FC93}">
      <text>
        <r>
          <rPr>
            <b/>
            <sz val="9"/>
            <color indexed="81"/>
            <rFont val="Tahoma"/>
            <family val="2"/>
          </rPr>
          <t>BLUMIN Dana:</t>
        </r>
        <r>
          <rPr>
            <sz val="9"/>
            <color indexed="81"/>
            <rFont val="Tahoma"/>
            <family val="2"/>
          </rPr>
          <t xml:space="preserve">
2015</t>
        </r>
      </text>
    </comment>
    <comment ref="CQ35" authorId="0" shapeId="0" xr:uid="{00000000-0006-0000-0000-00007C000000}">
      <text>
        <r>
          <rPr>
            <b/>
            <sz val="9"/>
            <color indexed="81"/>
            <rFont val="Tahoma"/>
            <family val="2"/>
          </rPr>
          <t>BLUMIN Dana:</t>
        </r>
        <r>
          <rPr>
            <sz val="9"/>
            <color indexed="81"/>
            <rFont val="Tahoma"/>
            <family val="2"/>
          </rPr>
          <t xml:space="preserve">
2018
</t>
        </r>
      </text>
    </comment>
    <comment ref="C37" authorId="0" shapeId="0" xr:uid="{00000000-0006-0000-0000-00007D000000}">
      <text>
        <r>
          <rPr>
            <b/>
            <sz val="9"/>
            <color indexed="81"/>
            <rFont val="Tahoma"/>
            <family val="2"/>
          </rPr>
          <t>BLUMIN Dana:</t>
        </r>
        <r>
          <rPr>
            <sz val="9"/>
            <color indexed="81"/>
            <rFont val="Tahoma"/>
            <family val="2"/>
          </rPr>
          <t xml:space="preserve">
2017 from 
ABS Work-Related Training and Adult Learning, 2017 (file from Mark Keese)</t>
        </r>
      </text>
    </comment>
    <comment ref="AY37" authorId="0" shapeId="0" xr:uid="{00000000-0006-0000-0000-00007E000000}">
      <text>
        <r>
          <rPr>
            <b/>
            <sz val="9"/>
            <color indexed="81"/>
            <rFont val="Tahoma"/>
            <family val="2"/>
          </rPr>
          <t>BLUMIN Dana:</t>
        </r>
        <r>
          <rPr>
            <sz val="9"/>
            <color indexed="81"/>
            <rFont val="Tahoma"/>
            <family val="2"/>
          </rPr>
          <t xml:space="preserve">
Mark Keese estimate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BLUMIN Dana</author>
  </authors>
  <commentList>
    <comment ref="B36" authorId="0" shapeId="0" xr:uid="{00000000-0006-0000-0900-000001000000}">
      <text>
        <r>
          <rPr>
            <b/>
            <sz val="9"/>
            <color indexed="81"/>
            <rFont val="Tahoma"/>
            <family val="2"/>
          </rPr>
          <t>BLUMIN Dana:</t>
        </r>
        <r>
          <rPr>
            <sz val="9"/>
            <color indexed="81"/>
            <rFont val="Tahoma"/>
            <family val="2"/>
          </rPr>
          <t xml:space="preserve">
2012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BLUMIN Dana</author>
  </authors>
  <commentList>
    <comment ref="B31" authorId="0" shapeId="0" xr:uid="{00000000-0006-0000-1B00-000001000000}">
      <text>
        <r>
          <rPr>
            <b/>
            <sz val="9"/>
            <color indexed="81"/>
            <rFont val="Tahoma"/>
            <family val="2"/>
          </rPr>
          <t>BLUMIN Dana:</t>
        </r>
        <r>
          <rPr>
            <sz val="9"/>
            <color indexed="81"/>
            <rFont val="Tahoma"/>
            <family val="2"/>
          </rPr>
          <t xml:space="preserve">
2010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BLUMIN Dana</author>
  </authors>
  <commentList>
    <comment ref="C31" authorId="0" shapeId="0" xr:uid="{00000000-0006-0000-2B00-000001000000}">
      <text>
        <r>
          <rPr>
            <b/>
            <sz val="9"/>
            <color indexed="81"/>
            <rFont val="Tahoma"/>
            <family val="2"/>
          </rPr>
          <t>BLUMIN Dana:</t>
        </r>
        <r>
          <rPr>
            <sz val="9"/>
            <color indexed="81"/>
            <rFont val="Tahoma"/>
            <family val="2"/>
          </rPr>
          <t xml:space="preserve">
2018</t>
        </r>
      </text>
    </comment>
  </commentList>
</comments>
</file>

<file path=xl/sharedStrings.xml><?xml version="1.0" encoding="utf-8"?>
<sst xmlns="http://schemas.openxmlformats.org/spreadsheetml/2006/main" count="45623" uniqueCount="1113">
  <si>
    <t>Employment</t>
  </si>
  <si>
    <t>Dynamics</t>
  </si>
  <si>
    <t>Employability</t>
  </si>
  <si>
    <t>Australia</t>
  </si>
  <si>
    <t>Austria</t>
  </si>
  <si>
    <t>Belgium</t>
  </si>
  <si>
    <t>Canada</t>
  </si>
  <si>
    <t>Switzerland</t>
  </si>
  <si>
    <t>Chile</t>
  </si>
  <si>
    <t>Czech Republic</t>
  </si>
  <si>
    <t>Denmark</t>
  </si>
  <si>
    <t>Spain</t>
  </si>
  <si>
    <t>Estonia</t>
  </si>
  <si>
    <t>Finland</t>
  </si>
  <si>
    <t>France</t>
  </si>
  <si>
    <t>United Kingdom</t>
  </si>
  <si>
    <t>Greece</t>
  </si>
  <si>
    <t>Hungary</t>
  </si>
  <si>
    <t>Ireland</t>
  </si>
  <si>
    <t>Iceland</t>
  </si>
  <si>
    <t>Israel</t>
  </si>
  <si>
    <t>Italy</t>
  </si>
  <si>
    <t>Japan</t>
  </si>
  <si>
    <t>Korea</t>
  </si>
  <si>
    <t>Mexico</t>
  </si>
  <si>
    <t>Netherlands</t>
  </si>
  <si>
    <t>Norway</t>
  </si>
  <si>
    <t>New Zealand</t>
  </si>
  <si>
    <t>Poland</t>
  </si>
  <si>
    <t>Portugal</t>
  </si>
  <si>
    <t>Sweden</t>
  </si>
  <si>
    <t>United States</t>
  </si>
  <si>
    <t>--  Unemployment rate, 55-64 (% of the labour force)</t>
  </si>
  <si>
    <t>--  Incidence of part-time work, 55-64 (% of total employment)</t>
  </si>
  <si>
    <t>Germany</t>
  </si>
  <si>
    <t>-</t>
  </si>
  <si>
    <t>Slovak Republic</t>
  </si>
  <si>
    <t xml:space="preserve">                                                          Women</t>
  </si>
  <si>
    <t>Latvia</t>
  </si>
  <si>
    <t>--  Incidence of self-employment, 55-64 (% of total employment)</t>
  </si>
  <si>
    <r>
      <t>--  Share of 55-64 with tertiary education</t>
    </r>
    <r>
      <rPr>
        <sz val="10"/>
        <rFont val="Arial"/>
        <family val="2"/>
      </rPr>
      <t xml:space="preserve"> (% of the age group)</t>
    </r>
  </si>
  <si>
    <r>
      <t>--  Share of 55-64 with tertiary education</t>
    </r>
    <r>
      <rPr>
        <sz val="10"/>
        <color theme="1"/>
        <rFont val="Arial"/>
        <family val="2"/>
      </rPr>
      <t xml:space="preserve"> (% of the age group)</t>
    </r>
  </si>
  <si>
    <t>e) All employees currently aged 60-64 with job tenure of five years or more as a percentage of all employees aged 55-59 5-years previously.</t>
  </si>
  <si>
    <t>f) Employees aged 55-64 with job tenure of less than one year as a percentage of total employees.</t>
  </si>
  <si>
    <t>Absolute (% of all employed in the age group)</t>
  </si>
  <si>
    <t>Relative to employed persons aged 25-54 (ratio)</t>
  </si>
  <si>
    <t>Bulgaria</t>
  </si>
  <si>
    <t>Croatia</t>
  </si>
  <si>
    <t>Lithuania</t>
  </si>
  <si>
    <t>Malta</t>
  </si>
  <si>
    <t>Romania</t>
  </si>
  <si>
    <t>Demographic situation</t>
  </si>
  <si>
    <t>--  Old-age dependency ratio</t>
  </si>
  <si>
    <t xml:space="preserve">                55-64</t>
  </si>
  <si>
    <t xml:space="preserve">                65-69</t>
  </si>
  <si>
    <t xml:space="preserve">                70-74</t>
  </si>
  <si>
    <t>Job characteristics</t>
  </si>
  <si>
    <t>Joblessness</t>
  </si>
  <si>
    <t>AUT</t>
  </si>
  <si>
    <t>BEL</t>
  </si>
  <si>
    <t>AUS</t>
  </si>
  <si>
    <t>CAN</t>
  </si>
  <si>
    <t>CHL</t>
  </si>
  <si>
    <t>CZE</t>
  </si>
  <si>
    <t>DNK</t>
  </si>
  <si>
    <t>EST</t>
  </si>
  <si>
    <t>FIN</t>
  </si>
  <si>
    <t>FRA</t>
  </si>
  <si>
    <t>DEU</t>
  </si>
  <si>
    <t>GRC</t>
  </si>
  <si>
    <t>HUN</t>
  </si>
  <si>
    <t>ISL</t>
  </si>
  <si>
    <t>IRL</t>
  </si>
  <si>
    <t>ISR</t>
  </si>
  <si>
    <t>ITA</t>
  </si>
  <si>
    <t>LVA</t>
  </si>
  <si>
    <t>LUX</t>
  </si>
  <si>
    <t>MEX</t>
  </si>
  <si>
    <t>NLD</t>
  </si>
  <si>
    <t>NZL</t>
  </si>
  <si>
    <t>NOR</t>
  </si>
  <si>
    <t>POL</t>
  </si>
  <si>
    <t>PRT</t>
  </si>
  <si>
    <t>ESP</t>
  </si>
  <si>
    <t>SVN</t>
  </si>
  <si>
    <t>SVK</t>
  </si>
  <si>
    <t>SWE</t>
  </si>
  <si>
    <t>CHE</t>
  </si>
  <si>
    <t>TUR</t>
  </si>
  <si>
    <t>GBR</t>
  </si>
  <si>
    <t>USA</t>
  </si>
  <si>
    <t>BGR</t>
  </si>
  <si>
    <t>HRV</t>
  </si>
  <si>
    <t>CYP</t>
  </si>
  <si>
    <t>LTU</t>
  </si>
  <si>
    <t>MLT</t>
  </si>
  <si>
    <t>ROU</t>
  </si>
  <si>
    <t>EU22</t>
  </si>
  <si>
    <t>EU28</t>
  </si>
  <si>
    <t>OECD</t>
  </si>
  <si>
    <t>JPN</t>
  </si>
  <si>
    <t>KOR</t>
  </si>
  <si>
    <t>--  Employment rate, 50-74 (% of the age group)</t>
  </si>
  <si>
    <r>
      <rPr>
        <i/>
        <sz val="10"/>
        <rFont val="Arial"/>
        <family val="2"/>
      </rPr>
      <t xml:space="preserve"> of which </t>
    </r>
    <r>
      <rPr>
        <sz val="10"/>
        <rFont val="Arial"/>
        <family val="2"/>
      </rPr>
      <t>50-54</t>
    </r>
  </si>
  <si>
    <t>--  Share of 55-64 with tertiary education (% of the age group)</t>
  </si>
  <si>
    <r>
      <t>--  Incidence of temporary work</t>
    </r>
    <r>
      <rPr>
        <sz val="10"/>
        <rFont val="Arial"/>
        <family val="2"/>
      </rPr>
      <t>, 55-64 (% of employees)</t>
    </r>
  </si>
  <si>
    <r>
      <t>--  Hiring rate</t>
    </r>
    <r>
      <rPr>
        <i/>
        <vertAlign val="superscript"/>
        <sz val="10"/>
        <rFont val="Arial"/>
        <family val="2"/>
      </rPr>
      <t>g</t>
    </r>
    <r>
      <rPr>
        <sz val="10"/>
        <rFont val="Arial"/>
        <family val="2"/>
      </rPr>
      <t>, 55-64 (% of employees)</t>
    </r>
  </si>
  <si>
    <r>
      <t>--  Hiring rate</t>
    </r>
    <r>
      <rPr>
        <i/>
        <vertAlign val="superscript"/>
        <sz val="10"/>
        <rFont val="Arial"/>
        <family val="2"/>
      </rPr>
      <t>f</t>
    </r>
    <r>
      <rPr>
        <sz val="10"/>
        <rFont val="Arial"/>
        <family val="2"/>
      </rPr>
      <t>, 55-64 (% of employees)</t>
    </r>
  </si>
  <si>
    <r>
      <t>--  Participation in training</t>
    </r>
    <r>
      <rPr>
        <i/>
        <vertAlign val="superscript"/>
        <sz val="10"/>
        <color theme="1"/>
        <rFont val="Arial"/>
        <family val="2"/>
      </rPr>
      <t>i</t>
    </r>
    <r>
      <rPr>
        <sz val="10"/>
        <color theme="1"/>
        <rFont val="Arial"/>
        <family val="2"/>
      </rPr>
      <t>, 55-64</t>
    </r>
  </si>
  <si>
    <r>
      <t>--  Full-time earnings</t>
    </r>
    <r>
      <rPr>
        <i/>
        <vertAlign val="superscript"/>
        <sz val="10"/>
        <rFont val="Arial"/>
        <family val="2"/>
      </rPr>
      <t>e</t>
    </r>
    <r>
      <rPr>
        <sz val="10"/>
        <rFont val="Arial"/>
        <family val="2"/>
      </rPr>
      <t>, 55-64 relative to 25-54 (ratio)</t>
    </r>
  </si>
  <si>
    <t xml:space="preserve">g) Unemployed for more than one year. </t>
  </si>
  <si>
    <t>Cyrpus</t>
  </si>
  <si>
    <t>Cyprus</t>
  </si>
  <si>
    <t>Luxembourg</t>
  </si>
  <si>
    <t>Slovenia</t>
  </si>
  <si>
    <t>\\main.oecd.org\sdataELS\Applic\OLDER WORKERS\Data\Retirement age\Summary_1970+withlinks.xls</t>
  </si>
  <si>
    <r>
      <rPr>
        <sz val="10"/>
        <rFont val="Arial"/>
        <family val="2"/>
      </rPr>
      <t>For further information, see</t>
    </r>
    <r>
      <rPr>
        <sz val="10"/>
        <color theme="10"/>
        <rFont val="Arial"/>
        <family val="2"/>
      </rPr>
      <t xml:space="preserve"> www.oecd.org/els/employment/olderworkers.</t>
    </r>
  </si>
  <si>
    <t>OECD COUNTRIES</t>
  </si>
  <si>
    <t>MAX</t>
  </si>
  <si>
    <t>MIN</t>
  </si>
  <si>
    <t>Max</t>
  </si>
  <si>
    <t>Min</t>
  </si>
  <si>
    <t>NOT LINKED (update manually)</t>
  </si>
  <si>
    <r>
      <t>--  Incidence of long-term</t>
    </r>
    <r>
      <rPr>
        <i/>
        <vertAlign val="superscript"/>
        <sz val="10"/>
        <rFont val="Arial"/>
        <family val="2"/>
      </rPr>
      <t xml:space="preserve">g </t>
    </r>
    <r>
      <rPr>
        <sz val="10"/>
        <rFont val="Arial"/>
        <family val="2"/>
      </rPr>
      <t>unemployment, 55-64 (% of total unemployment)</t>
    </r>
  </si>
  <si>
    <t>High lows are manual -&gt;&gt;</t>
  </si>
  <si>
    <t>COL</t>
  </si>
  <si>
    <t>CRI</t>
  </si>
  <si>
    <t>BRA</t>
  </si>
  <si>
    <t>RUS</t>
  </si>
  <si>
    <t>ZAF</t>
  </si>
  <si>
    <t>Colombia</t>
  </si>
  <si>
    <t>Costa Rica</t>
  </si>
  <si>
    <t>Brazil</t>
  </si>
  <si>
    <t>South Africa</t>
  </si>
  <si>
    <r>
      <t>--  Full-time earnings</t>
    </r>
    <r>
      <rPr>
        <sz val="10"/>
        <rFont val="Arial"/>
        <family val="2"/>
      </rPr>
      <t>, 55-64 relative to 25-54 (ratio)</t>
    </r>
  </si>
  <si>
    <t>--  Old-age dependency ratio (15-64)</t>
  </si>
  <si>
    <r>
      <t>--  Incidence of long-term</t>
    </r>
    <r>
      <rPr>
        <i/>
        <vertAlign val="superscript"/>
        <sz val="10"/>
        <rFont val="Arial"/>
        <family val="2"/>
      </rPr>
      <t xml:space="preserve">i </t>
    </r>
    <r>
      <rPr>
        <sz val="10"/>
        <rFont val="Arial"/>
        <family val="2"/>
      </rPr>
      <t>unemployment, 55-64 (% of total unemployment)</t>
    </r>
  </si>
  <si>
    <r>
      <t>--  Unemployment rate</t>
    </r>
    <r>
      <rPr>
        <vertAlign val="superscript"/>
        <sz val="10"/>
        <rFont val="Arial"/>
        <family val="2"/>
      </rPr>
      <t>h</t>
    </r>
    <r>
      <rPr>
        <sz val="10"/>
        <rFont val="Arial"/>
        <family val="2"/>
      </rPr>
      <t>, 55-64 (% of the labour force)</t>
    </r>
  </si>
  <si>
    <r>
      <t>--  Participation in training</t>
    </r>
    <r>
      <rPr>
        <i/>
        <vertAlign val="superscript"/>
        <sz val="10"/>
        <color theme="1"/>
        <rFont val="Arial"/>
        <family val="2"/>
      </rPr>
      <t>h</t>
    </r>
    <r>
      <rPr>
        <sz val="10"/>
        <color theme="1"/>
        <rFont val="Arial"/>
        <family val="2"/>
      </rPr>
      <t>, 55-64</t>
    </r>
  </si>
  <si>
    <t>50-72</t>
  </si>
  <si>
    <t>50+</t>
  </si>
  <si>
    <t>Mex EDU data</t>
  </si>
  <si>
    <t>--  Participation in training,</t>
  </si>
  <si>
    <t>Table of contents</t>
  </si>
  <si>
    <t>For futher information, click here to see OECD ageing and employment policies.</t>
  </si>
  <si>
    <t>ORGANISATION FOR ECONOMIC CO-OPERATION AND DEVELOPMENT, PARIS</t>
  </si>
  <si>
    <t>Russian Federation</t>
  </si>
  <si>
    <r>
      <t>OECD</t>
    </r>
    <r>
      <rPr>
        <b/>
        <i/>
        <vertAlign val="superscript"/>
        <sz val="10"/>
        <color theme="1"/>
        <rFont val="Arial"/>
        <family val="2"/>
      </rPr>
      <t>a</t>
    </r>
  </si>
  <si>
    <t>e) Employees aged 55-64 with job tenure of less than one year as a percentage of total employees.</t>
  </si>
  <si>
    <t>f) Unemployed for more than one year.</t>
  </si>
  <si>
    <t xml:space="preserve">g) Job-related training during year prior to the survey in 2016. </t>
  </si>
  <si>
    <r>
      <t>--  Effective labour force exit age</t>
    </r>
    <r>
      <rPr>
        <i/>
        <vertAlign val="superscript"/>
        <sz val="10"/>
        <rFont val="Arial"/>
        <family val="2"/>
      </rPr>
      <t>b</t>
    </r>
    <r>
      <rPr>
        <sz val="10"/>
        <rFont val="Arial"/>
        <family val="2"/>
      </rPr>
      <t xml:space="preserve"> (years)  Men</t>
    </r>
  </si>
  <si>
    <r>
      <t>--  Full-time earnings</t>
    </r>
    <r>
      <rPr>
        <i/>
        <vertAlign val="superscript"/>
        <sz val="10"/>
        <rFont val="Arial"/>
        <family val="2"/>
      </rPr>
      <t>c</t>
    </r>
    <r>
      <rPr>
        <sz val="10"/>
        <rFont val="Arial"/>
        <family val="2"/>
      </rPr>
      <t>, 55-64 relative to 25-54 (ratio)</t>
    </r>
  </si>
  <si>
    <r>
      <t>--  Hiring rate</t>
    </r>
    <r>
      <rPr>
        <i/>
        <vertAlign val="superscript"/>
        <sz val="10"/>
        <rFont val="Arial"/>
        <family val="2"/>
      </rPr>
      <t>e</t>
    </r>
    <r>
      <rPr>
        <sz val="10"/>
        <rFont val="Arial"/>
        <family val="2"/>
      </rPr>
      <t>, 55-64 (% of employees)</t>
    </r>
  </si>
  <si>
    <r>
      <t>--  Incidence of long-term</t>
    </r>
    <r>
      <rPr>
        <i/>
        <vertAlign val="superscript"/>
        <sz val="10"/>
        <rFont val="Arial"/>
        <family val="2"/>
      </rPr>
      <t xml:space="preserve">f </t>
    </r>
    <r>
      <rPr>
        <sz val="10"/>
        <rFont val="Arial"/>
        <family val="2"/>
      </rPr>
      <t>unemployment, 55-64 (% of total unemployment)</t>
    </r>
  </si>
  <si>
    <r>
      <t>--  Participation in training</t>
    </r>
    <r>
      <rPr>
        <i/>
        <vertAlign val="superscript"/>
        <sz val="10"/>
        <color theme="1"/>
        <rFont val="Arial"/>
        <family val="2"/>
      </rPr>
      <t>g</t>
    </r>
    <r>
      <rPr>
        <sz val="10"/>
        <color theme="1"/>
        <rFont val="Arial"/>
        <family val="2"/>
      </rPr>
      <t>, 55-64</t>
    </r>
  </si>
  <si>
    <t>d) All employees currently aged 60-64 with job tenure of five years or more as a percentage of all employees aged 55-59 5-years previously.</t>
  </si>
  <si>
    <t xml:space="preserve">g) Job-related training during year prior to the survey in 2012. </t>
  </si>
  <si>
    <t>g) Job-related training during year prior to the survey in 2016.</t>
  </si>
  <si>
    <t>f) Unemployed for more than one year. Data in brackets are based on small sample sizes.</t>
  </si>
  <si>
    <t>g) Job-related training during year prior to the survey.</t>
  </si>
  <si>
    <r>
      <t>--  Share of 55-64 with tertiary education</t>
    </r>
    <r>
      <rPr>
        <i/>
        <vertAlign val="superscript"/>
        <sz val="10"/>
        <color theme="1"/>
        <rFont val="Arial"/>
        <family val="2"/>
      </rPr>
      <t>g</t>
    </r>
    <r>
      <rPr>
        <sz val="10"/>
        <color theme="1"/>
        <rFont val="Arial"/>
        <family val="2"/>
      </rPr>
      <t xml:space="preserve"> (% of the age group)</t>
    </r>
  </si>
  <si>
    <t xml:space="preserve">h) Job-related training during year prior to the survey in 2012. </t>
  </si>
  <si>
    <t xml:space="preserve">e) Employees aged 55-64 with job tenure of less than one year as a percentage of total employees. </t>
  </si>
  <si>
    <t>e) Unemployed for more than one year.</t>
  </si>
  <si>
    <t xml:space="preserve">e) Employees aged 55-64 with job tenure of less than one year as a percentage of total employees.  </t>
  </si>
  <si>
    <t xml:space="preserve">f) Unemployed for more than one year. </t>
  </si>
  <si>
    <t>d) Employees aged 55-64 with job tenure of less than one year as a percentage of total employees.</t>
  </si>
  <si>
    <r>
      <t>--  Employment rate, 50-74</t>
    </r>
    <r>
      <rPr>
        <vertAlign val="superscript"/>
        <sz val="10"/>
        <rFont val="Arial"/>
        <family val="2"/>
      </rPr>
      <t>c</t>
    </r>
    <r>
      <rPr>
        <sz val="10"/>
        <rFont val="Arial"/>
        <family val="2"/>
      </rPr>
      <t xml:space="preserve"> (% of the age group)</t>
    </r>
  </si>
  <si>
    <r>
      <t xml:space="preserve">                70-74</t>
    </r>
    <r>
      <rPr>
        <vertAlign val="superscript"/>
        <sz val="10"/>
        <rFont val="Arial"/>
        <family val="2"/>
      </rPr>
      <t>d</t>
    </r>
  </si>
  <si>
    <t>h) Job-related training during year prior to the survey.</t>
  </si>
  <si>
    <t>c) Data cover ages 50 and over.</t>
  </si>
  <si>
    <t>d) Data cover ages 70 and over.</t>
  </si>
  <si>
    <r>
      <t>--  Full-time earnings</t>
    </r>
    <r>
      <rPr>
        <i/>
        <vertAlign val="superscript"/>
        <sz val="10"/>
        <rFont val="Arial"/>
        <family val="2"/>
      </rPr>
      <t>d</t>
    </r>
    <r>
      <rPr>
        <sz val="10"/>
        <rFont val="Arial"/>
        <family val="2"/>
      </rPr>
      <t>, 55-64 relative to 25-54 (ratio)</t>
    </r>
  </si>
  <si>
    <r>
      <t>--  Retention rate</t>
    </r>
    <r>
      <rPr>
        <i/>
        <vertAlign val="superscript"/>
        <sz val="10"/>
        <rFont val="Arial"/>
        <family val="2"/>
      </rPr>
      <t>d</t>
    </r>
    <r>
      <rPr>
        <sz val="10"/>
        <rFont val="Arial"/>
        <family val="2"/>
      </rPr>
      <t xml:space="preserve"> for workers currently aged 60-64 (% of employees t-5)</t>
    </r>
  </si>
  <si>
    <r>
      <t>--  Retention rate</t>
    </r>
    <r>
      <rPr>
        <i/>
        <vertAlign val="superscript"/>
        <sz val="10"/>
        <rFont val="Arial"/>
        <family val="2"/>
      </rPr>
      <t>f</t>
    </r>
    <r>
      <rPr>
        <sz val="10"/>
        <rFont val="Arial"/>
        <family val="2"/>
      </rPr>
      <t xml:space="preserve"> for workers currently aged 60-64 (% of employees t-5)</t>
    </r>
  </si>
  <si>
    <r>
      <t>--  Retention rate</t>
    </r>
    <r>
      <rPr>
        <i/>
        <vertAlign val="superscript"/>
        <sz val="10"/>
        <rFont val="Arial"/>
        <family val="2"/>
      </rPr>
      <t>e</t>
    </r>
    <r>
      <rPr>
        <sz val="10"/>
        <rFont val="Arial"/>
        <family val="2"/>
      </rPr>
      <t xml:space="preserve"> for workers currently aged 60-64 (% of employees t-5)</t>
    </r>
  </si>
  <si>
    <r>
      <t>--  Incidence of temporary work</t>
    </r>
    <r>
      <rPr>
        <i/>
        <vertAlign val="superscript"/>
        <sz val="10"/>
        <rFont val="Arial"/>
        <family val="2"/>
      </rPr>
      <t>c</t>
    </r>
    <r>
      <rPr>
        <sz val="10"/>
        <rFont val="Arial"/>
        <family val="2"/>
      </rPr>
      <t>, 55-64 (% of employees)</t>
    </r>
  </si>
  <si>
    <r>
      <rPr>
        <i/>
        <sz val="10"/>
        <rFont val="Arial"/>
        <family val="2"/>
      </rPr>
      <t xml:space="preserve"> of which</t>
    </r>
    <r>
      <rPr>
        <sz val="10"/>
        <rFont val="Arial"/>
        <family val="2"/>
      </rPr>
      <t xml:space="preserve"> involuntary 55-64 (% of part-time work)</t>
    </r>
    <r>
      <rPr>
        <sz val="10"/>
        <color rgb="FFFF0000"/>
        <rFont val="Arial"/>
        <family val="2"/>
      </rPr>
      <t xml:space="preserve"> </t>
    </r>
  </si>
  <si>
    <r>
      <rPr>
        <i/>
        <sz val="10"/>
        <rFont val="Arial"/>
        <family val="2"/>
      </rPr>
      <t xml:space="preserve"> of which</t>
    </r>
    <r>
      <rPr>
        <sz val="10"/>
        <rFont val="Arial"/>
        <family val="2"/>
      </rPr>
      <t xml:space="preserve"> involuntary</t>
    </r>
    <r>
      <rPr>
        <vertAlign val="superscript"/>
        <sz val="10"/>
        <rFont val="Arial"/>
        <family val="2"/>
      </rPr>
      <t>c</t>
    </r>
    <r>
      <rPr>
        <sz val="10"/>
        <rFont val="Arial"/>
        <family val="2"/>
      </rPr>
      <t xml:space="preserve"> 55-64 (% of part-time work)</t>
    </r>
    <r>
      <rPr>
        <sz val="10"/>
        <color rgb="FFFF0000"/>
        <rFont val="Arial"/>
        <family val="2"/>
      </rPr>
      <t xml:space="preserve"> </t>
    </r>
  </si>
  <si>
    <t>--  Gender gap in employment, 55-64 (% point gap)</t>
  </si>
  <si>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t>
    </r>
    <r>
      <rPr>
        <sz val="10"/>
        <color rgb="FF000000"/>
        <rFont val="Arial"/>
        <family val="2"/>
      </rPr>
      <t xml:space="preserve">, the </t>
    </r>
    <r>
      <rPr>
        <i/>
        <sz val="10"/>
        <color rgb="FF000000"/>
        <rFont val="Arial"/>
        <family val="2"/>
      </rPr>
      <t xml:space="preserve">OECD Earnings Distribution Database, OECD Education at a Glance, </t>
    </r>
    <r>
      <rPr>
        <sz val="10"/>
        <color rgb="FF000000"/>
        <rFont val="Arial"/>
        <family val="2"/>
      </rPr>
      <t>the</t>
    </r>
    <r>
      <rPr>
        <i/>
        <sz val="10"/>
        <color rgb="FF000000"/>
        <rFont val="Arial"/>
        <family val="2"/>
      </rPr>
      <t xml:space="preserve"> OECD Survey of Adult Skills (PIAAC)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t>
    </r>
  </si>
  <si>
    <t>a) Unweighted averages.</t>
  </si>
  <si>
    <r>
      <t>--  Employment rate, 50-74</t>
    </r>
    <r>
      <rPr>
        <i/>
        <vertAlign val="superscript"/>
        <sz val="10"/>
        <rFont val="Arial"/>
        <family val="2"/>
      </rPr>
      <t>c</t>
    </r>
    <r>
      <rPr>
        <sz val="10"/>
        <rFont val="Arial"/>
        <family val="2"/>
      </rPr>
      <t xml:space="preserve"> (% of the age group)</t>
    </r>
  </si>
  <si>
    <r>
      <t>--  Incidence of temporary work</t>
    </r>
    <r>
      <rPr>
        <i/>
        <vertAlign val="superscript"/>
        <sz val="10"/>
        <rFont val="Arial"/>
        <family val="2"/>
      </rPr>
      <t>e</t>
    </r>
    <r>
      <rPr>
        <sz val="10"/>
        <rFont val="Arial"/>
        <family val="2"/>
      </rPr>
      <t>, 55-64 (% of employees)</t>
    </r>
  </si>
  <si>
    <r>
      <t>--  Full-time earnings</t>
    </r>
    <r>
      <rPr>
        <i/>
        <vertAlign val="superscript"/>
        <sz val="10"/>
        <rFont val="Arial"/>
        <family val="2"/>
      </rPr>
      <t>f</t>
    </r>
    <r>
      <rPr>
        <sz val="10"/>
        <rFont val="Arial"/>
        <family val="2"/>
      </rPr>
      <t>, 55-64 relative to 25-54 (ratio)</t>
    </r>
  </si>
  <si>
    <r>
      <t>--  Retention rate</t>
    </r>
    <r>
      <rPr>
        <i/>
        <vertAlign val="superscript"/>
        <sz val="10"/>
        <rFont val="Arial"/>
        <family val="2"/>
      </rPr>
      <t>g</t>
    </r>
    <r>
      <rPr>
        <sz val="10"/>
        <rFont val="Arial"/>
        <family val="2"/>
      </rPr>
      <t xml:space="preserve"> for workers currently aged 60-64 (% of employees t-5)</t>
    </r>
  </si>
  <si>
    <r>
      <t>--  Hiring rate</t>
    </r>
    <r>
      <rPr>
        <i/>
        <vertAlign val="superscript"/>
        <sz val="10"/>
        <rFont val="Arial"/>
        <family val="2"/>
      </rPr>
      <t>h</t>
    </r>
    <r>
      <rPr>
        <sz val="10"/>
        <rFont val="Arial"/>
        <family val="2"/>
      </rPr>
      <t>, 55-64 (% of employees)</t>
    </r>
  </si>
  <si>
    <r>
      <t>--  Incidence of long-term</t>
    </r>
    <r>
      <rPr>
        <i/>
        <vertAlign val="superscript"/>
        <sz val="10"/>
        <rFont val="Arial"/>
        <family val="2"/>
      </rPr>
      <t>i</t>
    </r>
    <r>
      <rPr>
        <sz val="10"/>
        <rFont val="Arial"/>
        <family val="2"/>
      </rPr>
      <t xml:space="preserve"> unemployment, 55-64 (% of total unemployment)</t>
    </r>
  </si>
  <si>
    <r>
      <t>--  Participation in training</t>
    </r>
    <r>
      <rPr>
        <i/>
        <vertAlign val="superscript"/>
        <sz val="10"/>
        <color theme="1"/>
        <rFont val="Arial"/>
        <family val="2"/>
      </rPr>
      <t>j</t>
    </r>
    <r>
      <rPr>
        <sz val="10"/>
        <color theme="1"/>
        <rFont val="Arial"/>
        <family val="2"/>
      </rPr>
      <t>, 55-64</t>
    </r>
  </si>
  <si>
    <r>
      <rPr>
        <i/>
        <sz val="10"/>
        <rFont val="Arial"/>
        <family val="2"/>
      </rPr>
      <t xml:space="preserve"> of which</t>
    </r>
    <r>
      <rPr>
        <sz val="10"/>
        <rFont val="Arial"/>
        <family val="2"/>
      </rPr>
      <t xml:space="preserve"> involuntary</t>
    </r>
    <r>
      <rPr>
        <i/>
        <vertAlign val="superscript"/>
        <sz val="10"/>
        <rFont val="Arial"/>
        <family val="2"/>
      </rPr>
      <t>d</t>
    </r>
    <r>
      <rPr>
        <sz val="10"/>
        <rFont val="Arial"/>
        <family val="2"/>
      </rPr>
      <t xml:space="preserve"> 55-64 (% of part-time work)</t>
    </r>
    <r>
      <rPr>
        <sz val="10"/>
        <color rgb="FFFF0000"/>
        <rFont val="Arial"/>
        <family val="2"/>
      </rPr>
      <t xml:space="preserve"> </t>
    </r>
  </si>
  <si>
    <r>
      <t>--  Incidence of part-time work</t>
    </r>
    <r>
      <rPr>
        <sz val="10"/>
        <rFont val="Arial"/>
        <family val="2"/>
      </rPr>
      <t>, 55-64 (% of total employment)</t>
    </r>
  </si>
  <si>
    <t>j) Job-related training during year prior to the survey, 2017.</t>
  </si>
  <si>
    <t>c) Mean gross monthly earnings. Mean earnings for age group 25-54 and 55+ were calcuated as the unweighted average of 5-year age groups. Ages 55 and over relative to 25-54.</t>
  </si>
  <si>
    <t xml:space="preserve">d) All employees currently aged 60-64 with job tenure of five years or more as a percentage of all employees aged 55-59 5-years previously. </t>
  </si>
  <si>
    <t xml:space="preserve">e) Employees aged 55-64 with job tenure of less than one year as a percentage of total employment.  </t>
  </si>
  <si>
    <r>
      <t>--  Incidence of self-employment</t>
    </r>
    <r>
      <rPr>
        <i/>
        <vertAlign val="superscript"/>
        <sz val="10"/>
        <rFont val="Arial"/>
        <family val="2"/>
      </rPr>
      <t>c</t>
    </r>
    <r>
      <rPr>
        <sz val="10"/>
        <rFont val="Arial"/>
        <family val="2"/>
      </rPr>
      <t>, 55-64 (% of total employment)</t>
    </r>
  </si>
  <si>
    <t>g) Job-related training during year prior to the survey, 2018.</t>
  </si>
  <si>
    <t xml:space="preserve">                                                    Women</t>
  </si>
  <si>
    <t xml:space="preserve">--  Full-time earnings, 55-64 relative to 25-54 (ratio)  </t>
  </si>
  <si>
    <t>--  Incidence of temporary work, 55-64 (% of employees)</t>
  </si>
  <si>
    <t>--  Hiring rate, 55-64 (% of employees)</t>
  </si>
  <si>
    <t xml:space="preserve">--  Incidence of long-term unemployment, 55-64 (% of total unemployment) </t>
  </si>
  <si>
    <t>g) Job-related training during year prior to the survey in 2015.</t>
  </si>
  <si>
    <r>
      <t>--  Participation in training</t>
    </r>
    <r>
      <rPr>
        <i/>
        <vertAlign val="superscript"/>
        <sz val="10"/>
        <color theme="1"/>
        <rFont val="Arial"/>
        <family val="2"/>
      </rPr>
      <t>g</t>
    </r>
    <r>
      <rPr>
        <sz val="10"/>
        <color theme="1"/>
        <rFont val="Arial"/>
        <family val="2"/>
      </rPr>
      <t xml:space="preserve"> 55-64</t>
    </r>
  </si>
  <si>
    <t>EU27</t>
  </si>
  <si>
    <r>
      <t>EU27</t>
    </r>
    <r>
      <rPr>
        <b/>
        <i/>
        <vertAlign val="superscript"/>
        <sz val="10"/>
        <color theme="1"/>
        <rFont val="Arial"/>
        <family val="2"/>
      </rPr>
      <t>a</t>
    </r>
  </si>
  <si>
    <t xml:space="preserve">f) Employees aged 55-64 with job tenure of less than one year as a percentage of total employees. </t>
  </si>
  <si>
    <t>c) Mean gross weekly earnings of full-time workers.</t>
  </si>
  <si>
    <t>c) Mean gross monthtly earnings of full-time workers.</t>
  </si>
  <si>
    <t xml:space="preserve">c) Mean gross hourly earnings of full-time workers. Mean earnings for age groups 25-54 and 55-64 were calculated as the unweighted average of 5-year age groups. </t>
  </si>
  <si>
    <t>c) Mean gross monthly earnings of full-time workers.</t>
  </si>
  <si>
    <t>d) Mean gross weekly earnings of full-time workers.</t>
  </si>
  <si>
    <r>
      <t>--  Share of 55-64 with tertiary education</t>
    </r>
    <r>
      <rPr>
        <vertAlign val="superscript"/>
        <sz val="10"/>
        <rFont val="Arial"/>
        <family val="2"/>
      </rPr>
      <t>g</t>
    </r>
    <r>
      <rPr>
        <sz val="10"/>
        <rFont val="Arial"/>
        <family val="2"/>
      </rPr>
      <t xml:space="preserve"> (% of the age group)</t>
    </r>
  </si>
  <si>
    <t xml:space="preserve">h) Job-related training during year prior to the survey in 2015. </t>
  </si>
  <si>
    <r>
      <t>--  Incidence of temporary work</t>
    </r>
    <r>
      <rPr>
        <sz val="10"/>
        <color theme="1"/>
        <rFont val="Arial"/>
        <family val="2"/>
      </rPr>
      <t>, 55-64 (% of employees)</t>
    </r>
  </si>
  <si>
    <r>
      <t>--  Hiring rate</t>
    </r>
    <r>
      <rPr>
        <vertAlign val="superscript"/>
        <sz val="10"/>
        <rFont val="Arial"/>
        <family val="2"/>
      </rPr>
      <t>e</t>
    </r>
    <r>
      <rPr>
        <sz val="10"/>
        <rFont val="Arial"/>
        <family val="2"/>
      </rPr>
      <t xml:space="preserve"> 55-64 (% of employees)</t>
    </r>
  </si>
  <si>
    <t>c) Refers to ages 50 and over.</t>
  </si>
  <si>
    <r>
      <t>--  Incidence of self-employment</t>
    </r>
    <r>
      <rPr>
        <vertAlign val="superscript"/>
        <sz val="10"/>
        <rFont val="Arial"/>
        <family val="2"/>
      </rPr>
      <t>d</t>
    </r>
    <r>
      <rPr>
        <sz val="10"/>
        <rFont val="Arial"/>
        <family val="2"/>
      </rPr>
      <t>, 55-64 (% of total employment)</t>
    </r>
  </si>
  <si>
    <r>
      <t>--  Incidence of long-term</t>
    </r>
    <r>
      <rPr>
        <i/>
        <vertAlign val="superscript"/>
        <sz val="10"/>
        <rFont val="Arial"/>
        <family val="2"/>
      </rPr>
      <t>e</t>
    </r>
    <r>
      <rPr>
        <sz val="10"/>
        <rFont val="Arial"/>
        <family val="2"/>
      </rPr>
      <t xml:space="preserve"> unemployment, 55-64 (% of total unemployment)</t>
    </r>
  </si>
  <si>
    <r>
      <t>--  Full-time earnings</t>
    </r>
    <r>
      <rPr>
        <vertAlign val="superscript"/>
        <sz val="10"/>
        <rFont val="Arial"/>
        <family val="2"/>
      </rPr>
      <t>c</t>
    </r>
    <r>
      <rPr>
        <sz val="10"/>
        <rFont val="Arial"/>
        <family val="2"/>
      </rPr>
      <t>, 55-64 relative to 25-54 (ratio)</t>
    </r>
  </si>
  <si>
    <t xml:space="preserve">e) All employees currently aged 60-64 with job tenure of five years or more as a percentage of all employees aged 55-59 5-years previously. </t>
  </si>
  <si>
    <r>
      <t xml:space="preserve">                65-69</t>
    </r>
    <r>
      <rPr>
        <vertAlign val="superscript"/>
        <sz val="10"/>
        <rFont val="Arial"/>
        <family val="2"/>
      </rPr>
      <t>d</t>
    </r>
  </si>
  <si>
    <t>--  Retention rate, 60-64 (% of employees t-5)</t>
  </si>
  <si>
    <t>OA de = 2020</t>
  </si>
  <si>
    <t>d) Data cover ages 65-72 for 2011 and 65 and over for 2021.</t>
  </si>
  <si>
    <t>--  Effective labour force exit age (years)  Men</t>
  </si>
  <si>
    <r>
      <rPr>
        <i/>
        <sz val="10"/>
        <rFont val="Arial"/>
        <family val="2"/>
      </rPr>
      <t xml:space="preserve"> of which</t>
    </r>
    <r>
      <rPr>
        <sz val="10"/>
        <rFont val="Arial"/>
        <family val="2"/>
      </rPr>
      <t xml:space="preserve"> involuntary</t>
    </r>
    <r>
      <rPr>
        <sz val="10"/>
        <rFont val="Arial"/>
        <family val="2"/>
      </rPr>
      <t xml:space="preserve"> 55-64 (% of part-time work)</t>
    </r>
    <r>
      <rPr>
        <sz val="10"/>
        <color rgb="FFFF0000"/>
        <rFont val="Arial"/>
        <family val="2"/>
      </rPr>
      <t xml:space="preserve"> </t>
    </r>
  </si>
  <si>
    <t xml:space="preserve">c) Mean gross monthly earnings of full-time workers. </t>
  </si>
  <si>
    <t>c) Mean gross monthly earnings of full-time workers. Mean earnings for age groups 25-54 and 55-64 were calculated as the unweighted average of 5-year age groups. Year 2011 refers to 2012.</t>
  </si>
  <si>
    <t>c) Mean gross hourly earnings of full-time workers. Year 2021 refers to 2018.</t>
  </si>
  <si>
    <t>(0.2)</t>
  </si>
  <si>
    <t>g) Year 2011 refers to 2014.</t>
  </si>
  <si>
    <r>
      <t>--  Participation in training</t>
    </r>
    <r>
      <rPr>
        <i/>
        <vertAlign val="superscript"/>
        <sz val="10"/>
        <color theme="1"/>
        <rFont val="Arial"/>
        <family val="2"/>
      </rPr>
      <t>h</t>
    </r>
    <r>
      <rPr>
        <sz val="10"/>
        <color theme="1"/>
        <rFont val="Arial"/>
        <family val="2"/>
      </rPr>
      <t xml:space="preserve"> 55-64</t>
    </r>
  </si>
  <si>
    <r>
      <t>--  Share of 55-64 with tertiary education</t>
    </r>
    <r>
      <rPr>
        <vertAlign val="superscript"/>
        <sz val="10"/>
        <rFont val="Arial"/>
        <family val="2"/>
      </rPr>
      <t>g</t>
    </r>
    <r>
      <rPr>
        <sz val="10"/>
        <color theme="1"/>
        <rFont val="Arial"/>
        <family val="2"/>
      </rPr>
      <t xml:space="preserve"> (% of the age group)</t>
    </r>
  </si>
  <si>
    <t>Revise notes</t>
  </si>
  <si>
    <t>See if labour market exit age will be updated</t>
  </si>
  <si>
    <t>d) Year 2021 refers to 2018.</t>
  </si>
  <si>
    <t>e) Year 2021 refers to 2017.</t>
  </si>
  <si>
    <t>i) Unemployed for more than one year. Year 2021 refers to 2018.</t>
  </si>
  <si>
    <r>
      <t>--  Full-time earnings</t>
    </r>
    <r>
      <rPr>
        <i/>
        <vertAlign val="superscript"/>
        <sz val="10"/>
        <rFont val="Arial"/>
        <family val="2"/>
      </rPr>
      <t>c</t>
    </r>
    <r>
      <rPr>
        <sz val="10"/>
        <rFont val="Arial"/>
        <family val="2"/>
      </rPr>
      <t xml:space="preserve"> 55-64 relative to 25-54 (ratio)</t>
    </r>
  </si>
  <si>
    <r>
      <t>--  Incidence of self-employment</t>
    </r>
    <r>
      <rPr>
        <sz val="10"/>
        <rFont val="Arial"/>
        <family val="2"/>
      </rPr>
      <t>, 55-64 (% of total employment)</t>
    </r>
  </si>
  <si>
    <r>
      <t>--  Hiring rate</t>
    </r>
    <r>
      <rPr>
        <i/>
        <vertAlign val="superscript"/>
        <sz val="10"/>
        <rFont val="Arial"/>
        <family val="2"/>
      </rPr>
      <t>f</t>
    </r>
    <r>
      <rPr>
        <sz val="10"/>
        <rFont val="Arial"/>
        <family val="2"/>
      </rPr>
      <t xml:space="preserve"> 55-64 (% of employees)</t>
    </r>
  </si>
  <si>
    <r>
      <t>--  Unemployment rate</t>
    </r>
    <r>
      <rPr>
        <sz val="10"/>
        <rFont val="Arial"/>
        <family val="2"/>
      </rPr>
      <t xml:space="preserve"> 55-64 (% of the labour force)</t>
    </r>
  </si>
  <si>
    <r>
      <t>--  Incidence of long-term</t>
    </r>
    <r>
      <rPr>
        <i/>
        <vertAlign val="superscript"/>
        <sz val="10"/>
        <rFont val="Arial"/>
        <family val="2"/>
      </rPr>
      <t>g</t>
    </r>
    <r>
      <rPr>
        <sz val="10"/>
        <rFont val="Arial"/>
        <family val="2"/>
      </rPr>
      <t>unemployment, 55-64 (% of total unemployment)</t>
    </r>
  </si>
  <si>
    <t xml:space="preserve">g) Job-related training during year prior to the survey in 2015. </t>
  </si>
  <si>
    <r>
      <t>--  Share of 55-64 with tertiary education</t>
    </r>
    <r>
      <rPr>
        <vertAlign val="superscript"/>
        <sz val="10"/>
        <rFont val="Arial"/>
        <family val="2"/>
      </rPr>
      <t>f</t>
    </r>
    <r>
      <rPr>
        <sz val="10"/>
        <rFont val="Arial"/>
        <family val="2"/>
      </rPr>
      <t xml:space="preserve"> (% of the age group)</t>
    </r>
  </si>
  <si>
    <t xml:space="preserve">g) Includes data from another categories. </t>
  </si>
  <si>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 (https://www.oecd.org/employment/emp/onlineoecdemploymentdatabase.htm)</t>
    </r>
    <r>
      <rPr>
        <sz val="10"/>
        <color rgb="FF000000"/>
        <rFont val="Arial"/>
        <family val="2"/>
      </rPr>
      <t xml:space="preserve">, the </t>
    </r>
    <r>
      <rPr>
        <i/>
        <sz val="10"/>
        <color rgb="FF000000"/>
        <rFont val="Arial"/>
        <family val="2"/>
      </rPr>
      <t xml:space="preserve">OECD Earnings Distribution Database (https://www.oecd.org/els/emp/employmentdatabase-earningsandwages.htm), the OECD Education at a Glance dataset (https://data.oecd.org/education.htm), </t>
    </r>
    <r>
      <rPr>
        <sz val="10"/>
        <color rgb="FF000000"/>
        <rFont val="Arial"/>
        <family val="2"/>
      </rPr>
      <t>the</t>
    </r>
    <r>
      <rPr>
        <i/>
        <sz val="10"/>
        <color rgb="FF000000"/>
        <rFont val="Arial"/>
        <family val="2"/>
      </rPr>
      <t xml:space="preserve"> OECD Survey of Adult Skills (PIAAC) (https://www.oecd.org/skills/piaac/)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 (https://ec.europa.eu/eurostat/web/microdata/adult-education-survey).</t>
    </r>
  </si>
  <si>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 (https://www.oecd.org/employment/emp/onlineoecdemploymentdatabase.htm)</t>
    </r>
    <r>
      <rPr>
        <sz val="10"/>
        <color rgb="FF000000"/>
        <rFont val="Arial"/>
        <family val="2"/>
      </rPr>
      <t xml:space="preserve">, the </t>
    </r>
    <r>
      <rPr>
        <i/>
        <sz val="10"/>
        <color rgb="FF000000"/>
        <rFont val="Arial"/>
        <family val="2"/>
      </rPr>
      <t xml:space="preserve">OECD Earnings Distribution Database (https://www.oecd.org/els/emp/employmentdatabase-earningsandwages.htm), the OECD Education at a Glance dataset (https://data.oecd.org/education.htm), Eurostat's dataset Population by educational attainment level, sex and age and </t>
    </r>
    <r>
      <rPr>
        <sz val="10"/>
        <color rgb="FF000000"/>
        <rFont val="Arial"/>
        <family val="2"/>
      </rPr>
      <t>the</t>
    </r>
    <r>
      <rPr>
        <i/>
        <sz val="10"/>
        <color rgb="FF000000"/>
        <rFont val="Arial"/>
        <family val="2"/>
      </rPr>
      <t xml:space="preserve"> OECD Survey of Adult Skills (PIAAC) (https://www.oecd.org/skills/piaac/)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 (https://ec.europa.eu/eurostat/web/microdata/adult-education-survey).</t>
    </r>
  </si>
  <si>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 (https://www.oecd.org/employment/emp/onlineoecdemploymentdatabase.htm)</t>
    </r>
    <r>
      <rPr>
        <sz val="10"/>
        <color rgb="FF000000"/>
        <rFont val="Arial"/>
        <family val="2"/>
      </rPr>
      <t xml:space="preserve">, the </t>
    </r>
    <r>
      <rPr>
        <i/>
        <sz val="10"/>
        <color rgb="FF000000"/>
        <rFont val="Arial"/>
        <family val="2"/>
      </rPr>
      <t xml:space="preserve">OECD Earnings Distribution Database (https://www.oecd.org/els/emp/employmentdatabase-earningsandwages.htm),  the Australian Bureau of Statistics (Work-Related Training and Adult Learning, 2017), the OECD Education at a Glance dataset (https://data.oecd.org/education.htm), </t>
    </r>
    <r>
      <rPr>
        <sz val="10"/>
        <color rgb="FF000000"/>
        <rFont val="Arial"/>
        <family val="2"/>
      </rPr>
      <t>the</t>
    </r>
    <r>
      <rPr>
        <i/>
        <sz val="10"/>
        <color rgb="FF000000"/>
        <rFont val="Arial"/>
        <family val="2"/>
      </rPr>
      <t xml:space="preserve"> OECD Survey of Adult Skills (PIAAC) (https://www.oecd.org/skills/piaac/)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 (https://ec.europa.eu/eurostat/web/microdata/adult-education-survey).</t>
    </r>
  </si>
  <si>
    <t>Update retention rates</t>
  </si>
  <si>
    <t>d) All employees currently aged 60-64 with job tenure of five years or more as a percentage of all employees aged 55-59 5-years previously. Year 2021 refers to 2019.</t>
  </si>
  <si>
    <t xml:space="preserve">                55-59</t>
  </si>
  <si>
    <t xml:space="preserve">                60-64</t>
  </si>
  <si>
    <t>SID</t>
  </si>
  <si>
    <t>COUNTRY</t>
  </si>
  <si>
    <t>SEX</t>
  </si>
  <si>
    <t>AGE</t>
  </si>
  <si>
    <t>SERIES</t>
  </si>
  <si>
    <t>FREQUENCY</t>
  </si>
  <si>
    <t>TIME</t>
  </si>
  <si>
    <t>Value</t>
  </si>
  <si>
    <t>AUS.MW.5054.EPR.A</t>
  </si>
  <si>
    <t>MW</t>
  </si>
  <si>
    <t>EPR</t>
  </si>
  <si>
    <t>A</t>
  </si>
  <si>
    <t>AUS.MW.5559.EPR.A</t>
  </si>
  <si>
    <t>AUS.MW.5564.EPR.A</t>
  </si>
  <si>
    <t>AUS.MW.6064.EPR.A</t>
  </si>
  <si>
    <t>AUS.MW.6569.EPR.A</t>
  </si>
  <si>
    <t>AUT.MW.5054.EPR.A</t>
  </si>
  <si>
    <t>AUT.MW.5559.EPR.A</t>
  </si>
  <si>
    <t>AUT.MW.5564.EPR.A</t>
  </si>
  <si>
    <t>AUT.MW.6064.EPR.A</t>
  </si>
  <si>
    <t>AUT.MW.6569.EPR.A</t>
  </si>
  <si>
    <t>AUT.MW.7074.EPR.A</t>
  </si>
  <si>
    <t>BEL.MW.5054.EPR.A</t>
  </si>
  <si>
    <t>BEL.MW.5559.EPR.A</t>
  </si>
  <si>
    <t>BEL.MW.5564.EPR.A</t>
  </si>
  <si>
    <t>BEL.MW.6064.EPR.A</t>
  </si>
  <si>
    <t>BEL.MW.6569.EPR.A</t>
  </si>
  <si>
    <t>BEL.MW.7074.EPR.A</t>
  </si>
  <si>
    <t>CAN.MW.5054.EPR.A</t>
  </si>
  <si>
    <t>CAN.MW.5559.EPR.A</t>
  </si>
  <si>
    <t>CAN.MW.5564.EPR.A</t>
  </si>
  <si>
    <t>CAN.MW.6064.EPR.A</t>
  </si>
  <si>
    <t>CAN.MW.6569.EPR.A</t>
  </si>
  <si>
    <t>CAN.MW.7074.EPR.A</t>
  </si>
  <si>
    <t>CHE.MW.5054.EPR.A</t>
  </si>
  <si>
    <t>CHE.MW.5559.EPR.A</t>
  </si>
  <si>
    <t>CHE.MW.5564.EPR.A</t>
  </si>
  <si>
    <t>CHE.MW.6064.EPR.A</t>
  </si>
  <si>
    <t>CHE.MW.6569.EPR.A</t>
  </si>
  <si>
    <t>CHE.MW.7074.EPR.A</t>
  </si>
  <si>
    <t>CHL.MW.5054.EPR.A</t>
  </si>
  <si>
    <t>CHL.MW.5559.EPR.A</t>
  </si>
  <si>
    <t>CHL.MW.5564.EPR.A</t>
  </si>
  <si>
    <t>CHL.MW.6064.EPR.A</t>
  </si>
  <si>
    <t>CHL.MW.6569.EPR.A</t>
  </si>
  <si>
    <t>CHL.MW.7074.EPR.A</t>
  </si>
  <si>
    <t>COL.MW.5054.EPR.A</t>
  </si>
  <si>
    <t>COL.MW.5559.EPR.A</t>
  </si>
  <si>
    <t>COL.MW.5564.EPR.A</t>
  </si>
  <si>
    <t>COL.MW.6064.EPR.A</t>
  </si>
  <si>
    <t>COL.MW.6569.EPR.A</t>
  </si>
  <si>
    <t>COL.MW.7074.EPR.A</t>
  </si>
  <si>
    <t>CRI.MW.5054.EPR.A</t>
  </si>
  <si>
    <t>CRI.MW.5559.EPR.A</t>
  </si>
  <si>
    <t>CRI.MW.5564.EPR.A</t>
  </si>
  <si>
    <t>CRI.MW.6064.EPR.A</t>
  </si>
  <si>
    <t>CRI.MW.6569.EPR.A</t>
  </si>
  <si>
    <t>CRI.MW.7074.EPR.A</t>
  </si>
  <si>
    <t>CZE.MW.5054.EPR.A</t>
  </si>
  <si>
    <t>CZE.MW.5559.EPR.A</t>
  </si>
  <si>
    <t>CZE.MW.5564.EPR.A</t>
  </si>
  <si>
    <t>CZE.MW.6064.EPR.A</t>
  </si>
  <si>
    <t>CZE.MW.6569.EPR.A</t>
  </si>
  <si>
    <t>CZE.MW.7074.EPR.A</t>
  </si>
  <si>
    <t>DEU.MW.5054.EPR.A</t>
  </si>
  <si>
    <t>DEU.MW.5559.EPR.A</t>
  </si>
  <si>
    <t>DEU.MW.5564.EPR.A</t>
  </si>
  <si>
    <t>DEU.MW.6064.EPR.A</t>
  </si>
  <si>
    <t>DEU.MW.6569.EPR.A</t>
  </si>
  <si>
    <t>DEU.MW.7074.EPR.A</t>
  </si>
  <si>
    <t>DNK.MW.5054.EPR.A</t>
  </si>
  <si>
    <t>DNK.MW.5559.EPR.A</t>
  </si>
  <si>
    <t>DNK.MW.5564.EPR.A</t>
  </si>
  <si>
    <t>DNK.MW.6064.EPR.A</t>
  </si>
  <si>
    <t>DNK.MW.6569.EPR.A</t>
  </si>
  <si>
    <t>DNK.MW.7074.EPR.A</t>
  </si>
  <si>
    <t>ESP.MW.5054.EPR.A</t>
  </si>
  <si>
    <t>ESP.MW.5559.EPR.A</t>
  </si>
  <si>
    <t>ESP.MW.5564.EPR.A</t>
  </si>
  <si>
    <t>ESP.MW.6064.EPR.A</t>
  </si>
  <si>
    <t>ESP.MW.6569.EPR.A</t>
  </si>
  <si>
    <t>ESP.MW.7074.EPR.A</t>
  </si>
  <si>
    <t>EST.MW.5054.EPR.A</t>
  </si>
  <si>
    <t>EST.MW.5559.EPR.A</t>
  </si>
  <si>
    <t>EST.MW.5564.EPR.A</t>
  </si>
  <si>
    <t>EST.MW.6064.EPR.A</t>
  </si>
  <si>
    <t>EST.MW.6569.EPR.A</t>
  </si>
  <si>
    <t>EST.MW.7074.EPR.A</t>
  </si>
  <si>
    <t>FIN.MW.5054.EPR.A</t>
  </si>
  <si>
    <t>FIN.MW.5559.EPR.A</t>
  </si>
  <si>
    <t>FIN.MW.5564.EPR.A</t>
  </si>
  <si>
    <t>FIN.MW.6064.EPR.A</t>
  </si>
  <si>
    <t>FIN.MW.6569.EPR.A</t>
  </si>
  <si>
    <t>FIN.MW.7074.EPR.A</t>
  </si>
  <si>
    <t>FRA.MW.5054.EPR.A</t>
  </si>
  <si>
    <t>FRA.MW.5559.EPR.A</t>
  </si>
  <si>
    <t>FRA.MW.5564.EPR.A</t>
  </si>
  <si>
    <t>FRA.MW.6064.EPR.A</t>
  </si>
  <si>
    <t>FRA.MW.6569.EPR.A</t>
  </si>
  <si>
    <t>FRA.MW.7074.EPR.A</t>
  </si>
  <si>
    <t>GBR.MW.5054.EPR.A</t>
  </si>
  <si>
    <t>GBR.MW.5559.EPR.A</t>
  </si>
  <si>
    <t>GBR.MW.5564.EPR.A</t>
  </si>
  <si>
    <t>GBR.MW.6064.EPR.A</t>
  </si>
  <si>
    <t>GBR.MW.6569.EPR.A</t>
  </si>
  <si>
    <t>GBR.MW.7074.EPR.A</t>
  </si>
  <si>
    <t>GRC.MW.5054.EPR.A</t>
  </si>
  <si>
    <t>GRC.MW.5559.EPR.A</t>
  </si>
  <si>
    <t>GRC.MW.5564.EPR.A</t>
  </si>
  <si>
    <t>GRC.MW.6064.EPR.A</t>
  </si>
  <si>
    <t>GRC.MW.6569.EPR.A</t>
  </si>
  <si>
    <t>GRC.MW.7074.EPR.A</t>
  </si>
  <si>
    <t>HUN.MW.5054.EPR.A</t>
  </si>
  <si>
    <t>HUN.MW.5559.EPR.A</t>
  </si>
  <si>
    <t>HUN.MW.5564.EPR.A</t>
  </si>
  <si>
    <t>HUN.MW.6064.EPR.A</t>
  </si>
  <si>
    <t>HUN.MW.6569.EPR.A</t>
  </si>
  <si>
    <t>HUN.MW.7074.EPR.A</t>
  </si>
  <si>
    <t>IRL.MW.5054.EPR.A</t>
  </si>
  <si>
    <t>IRL.MW.5559.EPR.A</t>
  </si>
  <si>
    <t>IRL.MW.5564.EPR.A</t>
  </si>
  <si>
    <t>IRL.MW.6064.EPR.A</t>
  </si>
  <si>
    <t>IRL.MW.6569.EPR.A</t>
  </si>
  <si>
    <t>IRL.MW.7074.EPR.A</t>
  </si>
  <si>
    <t>ISL.MW.5054.EPR.A</t>
  </si>
  <si>
    <t>ISL.MW.5559.EPR.A</t>
  </si>
  <si>
    <t>ISL.MW.5564.EPR.A</t>
  </si>
  <si>
    <t>ISL.MW.6064.EPR.A</t>
  </si>
  <si>
    <t>ISL.MW.6569.EPR.A</t>
  </si>
  <si>
    <t>ISL.MW.7074.EPR.A</t>
  </si>
  <si>
    <t>ISR.MW.5054.EPR.A</t>
  </si>
  <si>
    <t>ISR.MW.5559.EPR.A</t>
  </si>
  <si>
    <t>ISR.MW.5564.EPR.A</t>
  </si>
  <si>
    <t>ISR.MW.6064.EPR.A</t>
  </si>
  <si>
    <t>ISR.MW.6569.EPR.A</t>
  </si>
  <si>
    <t>ISR.MW.7074.EPR.A</t>
  </si>
  <si>
    <t>ITA.MW.5054.EPR.A</t>
  </si>
  <si>
    <t>ITA.MW.5559.EPR.A</t>
  </si>
  <si>
    <t>ITA.MW.5564.EPR.A</t>
  </si>
  <si>
    <t>ITA.MW.6064.EPR.A</t>
  </si>
  <si>
    <t>ITA.MW.6569.EPR.A</t>
  </si>
  <si>
    <t>ITA.MW.7074.EPR.A</t>
  </si>
  <si>
    <t>JPN.MW.5054.EPR.A</t>
  </si>
  <si>
    <t>JPN.MW.5559.EPR.A</t>
  </si>
  <si>
    <t>JPN.MW.5564.EPR.A</t>
  </si>
  <si>
    <t>JPN.MW.6064.EPR.A</t>
  </si>
  <si>
    <t>JPN.MW.6569.EPR.A</t>
  </si>
  <si>
    <t>JPN.MW.7074.EPR.A</t>
  </si>
  <si>
    <t>KOR.MW.5054.EPR.A</t>
  </si>
  <si>
    <t>KOR.MW.5559.EPR.A</t>
  </si>
  <si>
    <t>KOR.MW.5564.EPR.A</t>
  </si>
  <si>
    <t>KOR.MW.6064.EPR.A</t>
  </si>
  <si>
    <t>KOR.MW.6569.EPR.A</t>
  </si>
  <si>
    <t>KOR.MW.7074.EPR.A</t>
  </si>
  <si>
    <t>LTU.MW.5054.EPR.A</t>
  </si>
  <si>
    <t>LTU.MW.5559.EPR.A</t>
  </si>
  <si>
    <t>LTU.MW.5564.EPR.A</t>
  </si>
  <si>
    <t>LTU.MW.6064.EPR.A</t>
  </si>
  <si>
    <t>LTU.MW.6569.EPR.A</t>
  </si>
  <si>
    <t>LTU.MW.7074.EPR.A</t>
  </si>
  <si>
    <t>LUX.MW.5054.EPR.A</t>
  </si>
  <si>
    <t>LUX.MW.5559.EPR.A</t>
  </si>
  <si>
    <t>LUX.MW.5564.EPR.A</t>
  </si>
  <si>
    <t>LUX.MW.6064.EPR.A</t>
  </si>
  <si>
    <t>LUX.MW.6569.EPR.A</t>
  </si>
  <si>
    <t>LVA.MW.5054.EPR.A</t>
  </si>
  <si>
    <t>LVA.MW.5559.EPR.A</t>
  </si>
  <si>
    <t>LVA.MW.5564.EPR.A</t>
  </si>
  <si>
    <t>LVA.MW.6064.EPR.A</t>
  </si>
  <si>
    <t>LVA.MW.6569.EPR.A</t>
  </si>
  <si>
    <t>LVA.MW.7074.EPR.A</t>
  </si>
  <si>
    <t>MEX.MW.5054.EPR.A</t>
  </si>
  <si>
    <t>MEX.MW.5559.EPR.A</t>
  </si>
  <si>
    <t>MEX.MW.5564.EPR.A</t>
  </si>
  <si>
    <t>MEX.MW.6064.EPR.A</t>
  </si>
  <si>
    <t>MEX.MW.6569.EPR.A</t>
  </si>
  <si>
    <t>MEX.MW.7074.EPR.A</t>
  </si>
  <si>
    <t>NLD.MW.5054.EPR.A</t>
  </si>
  <si>
    <t>NLD.MW.5559.EPR.A</t>
  </si>
  <si>
    <t>NLD.MW.5564.EPR.A</t>
  </si>
  <si>
    <t>NLD.MW.6064.EPR.A</t>
  </si>
  <si>
    <t>NLD.MW.6569.EPR.A</t>
  </si>
  <si>
    <t>NLD.MW.7074.EPR.A</t>
  </si>
  <si>
    <t>NOR.MW.5054.EPR.A</t>
  </si>
  <si>
    <t>NOR.MW.5559.EPR.A</t>
  </si>
  <si>
    <t>NOR.MW.5564.EPR.A</t>
  </si>
  <si>
    <t>NOR.MW.6064.EPR.A</t>
  </si>
  <si>
    <t>NOR.MW.6569.EPR.A</t>
  </si>
  <si>
    <t>NOR.MW.7074.EPR.A</t>
  </si>
  <si>
    <t>NZL.MW.5054.EPR.A</t>
  </si>
  <si>
    <t>NZL.MW.5559.EPR.A</t>
  </si>
  <si>
    <t>NZL.MW.5564.EPR.A</t>
  </si>
  <si>
    <t>NZL.MW.6064.EPR.A</t>
  </si>
  <si>
    <t>NZL.MW.6569.EPR.A</t>
  </si>
  <si>
    <t>NZL.MW.7074.EPR.A</t>
  </si>
  <si>
    <t>POL.MW.5054.EPR.A</t>
  </si>
  <si>
    <t>POL.MW.5559.EPR.A</t>
  </si>
  <si>
    <t>POL.MW.5564.EPR.A</t>
  </si>
  <si>
    <t>POL.MW.6064.EPR.A</t>
  </si>
  <si>
    <t>POL.MW.6569.EPR.A</t>
  </si>
  <si>
    <t>POL.MW.7074.EPR.A</t>
  </si>
  <si>
    <t>PRT.MW.5054.EPR.A</t>
  </si>
  <si>
    <t>PRT.MW.5559.EPR.A</t>
  </si>
  <si>
    <t>PRT.MW.5564.EPR.A</t>
  </si>
  <si>
    <t>PRT.MW.6064.EPR.A</t>
  </si>
  <si>
    <t>PRT.MW.6569.EPR.A</t>
  </si>
  <si>
    <t>PRT.MW.7074.EPR.A</t>
  </si>
  <si>
    <t>SVK.MW.5054.EPR.A</t>
  </si>
  <si>
    <t>SVK.MW.5559.EPR.A</t>
  </si>
  <si>
    <t>SVK.MW.5564.EPR.A</t>
  </si>
  <si>
    <t>SVK.MW.6064.EPR.A</t>
  </si>
  <si>
    <t>SVK.MW.6569.EPR.A</t>
  </si>
  <si>
    <t>SVK.MW.7074.EPR.A</t>
  </si>
  <si>
    <t>SVN.MW.5054.EPR.A</t>
  </si>
  <si>
    <t>SVN.MW.5559.EPR.A</t>
  </si>
  <si>
    <t>SVN.MW.5564.EPR.A</t>
  </si>
  <si>
    <t>SVN.MW.6064.EPR.A</t>
  </si>
  <si>
    <t>SVN.MW.6569.EPR.A</t>
  </si>
  <si>
    <t>SVN.MW.7074.EPR.A</t>
  </si>
  <si>
    <t>SWE.MW.5054.EPR.A</t>
  </si>
  <si>
    <t>SWE.MW.5559.EPR.A</t>
  </si>
  <si>
    <t>SWE.MW.5564.EPR.A</t>
  </si>
  <si>
    <t>SWE.MW.6064.EPR.A</t>
  </si>
  <si>
    <t>SWE.MW.6569.EPR.A</t>
  </si>
  <si>
    <t>SWE.MW.7074.EPR.A</t>
  </si>
  <si>
    <t>TUR.MW.5054.EPR.A</t>
  </si>
  <si>
    <t>TUR.MW.5559.EPR.A</t>
  </si>
  <si>
    <t>TUR.MW.5564.EPR.A</t>
  </si>
  <si>
    <t>TUR.MW.6064.EPR.A</t>
  </si>
  <si>
    <t>TUR.MW.6569.EPR.A</t>
  </si>
  <si>
    <t>TUR.MW.7074.EPR.A</t>
  </si>
  <si>
    <t>USA.MW.5054.EPR.A</t>
  </si>
  <si>
    <t>USA.MW.5559.EPR.A</t>
  </si>
  <si>
    <t>USA.MW.5564.EPR.A</t>
  </si>
  <si>
    <t>USA.MW.6064.EPR.A</t>
  </si>
  <si>
    <t>USA.MW.6569.EPR.A</t>
  </si>
  <si>
    <t>USA.MW.7074.EPR.A</t>
  </si>
  <si>
    <t>Change (2012-2022)</t>
  </si>
  <si>
    <t>Sum of Value</t>
  </si>
  <si>
    <t>5054</t>
  </si>
  <si>
    <t>5559</t>
  </si>
  <si>
    <t>5564</t>
  </si>
  <si>
    <t>6064</t>
  </si>
  <si>
    <t>6569</t>
  </si>
  <si>
    <t>7074</t>
  </si>
  <si>
    <t>Türkiye</t>
  </si>
  <si>
    <t>OECD Older Worker Scoreboard 2023</t>
  </si>
  <si>
    <t>BGR.MW.5054.EPR.A</t>
  </si>
  <si>
    <t>BGR.MW.5559.EPR.A</t>
  </si>
  <si>
    <t>BGR.MW.5564.EPR.A</t>
  </si>
  <si>
    <t>BGR.MW.6064.EPR.A</t>
  </si>
  <si>
    <t>BGR.MW.6569.EPR.A</t>
  </si>
  <si>
    <t>BGR.MW.7074.EPR.A</t>
  </si>
  <si>
    <t>BRA.MW.5054.EPR.A</t>
  </si>
  <si>
    <t>BRA.MW.5559.EPR.A</t>
  </si>
  <si>
    <t>BRA.MW.5564.EPR.A</t>
  </si>
  <si>
    <t>BRA.MW.6064.EPR.A</t>
  </si>
  <si>
    <t>BRA.MW.6569.EPR.A</t>
  </si>
  <si>
    <t>CYP.MW.5054.EPR.A</t>
  </si>
  <si>
    <t>CYP.MW.5559.EPR.A</t>
  </si>
  <si>
    <t>CYP.MW.5564.EPR.A</t>
  </si>
  <si>
    <t>CYP.MW.6064.EPR.A</t>
  </si>
  <si>
    <t>CYP.MW.6569.EPR.A</t>
  </si>
  <si>
    <t>CYP.MW.7074.EPR.A</t>
  </si>
  <si>
    <t>HRV.MW.5054.EPR.A</t>
  </si>
  <si>
    <t>HRV.MW.5559.EPR.A</t>
  </si>
  <si>
    <t>HRV.MW.5564.EPR.A</t>
  </si>
  <si>
    <t>HRV.MW.6064.EPR.A</t>
  </si>
  <si>
    <t>HRV.MW.6569.EPR.A</t>
  </si>
  <si>
    <t>HRV.MW.7074.EPR.A</t>
  </si>
  <si>
    <t>MLT.MW.5054.EPR.A</t>
  </si>
  <si>
    <t>MLT.MW.5559.EPR.A</t>
  </si>
  <si>
    <t>MLT.MW.5564.EPR.A</t>
  </si>
  <si>
    <t>MLT.MW.6064.EPR.A</t>
  </si>
  <si>
    <t>MLT.MW.6569.EPR.A</t>
  </si>
  <si>
    <t>MLT.MW.7074.EPR.A</t>
  </si>
  <si>
    <t>ROU.MW.5054.EPR.A</t>
  </si>
  <si>
    <t>ROU.MW.5559.EPR.A</t>
  </si>
  <si>
    <t>ROU.MW.5564.EPR.A</t>
  </si>
  <si>
    <t>ROU.MW.6064.EPR.A</t>
  </si>
  <si>
    <t>ROU.MW.6569.EPR.A</t>
  </si>
  <si>
    <t>ROU.MW.7074.EPR.A</t>
  </si>
  <si>
    <t>RUS.MW.5054.EPR.A</t>
  </si>
  <si>
    <t>RUS.MW.5559.EPR.A</t>
  </si>
  <si>
    <t>RUS.MW.5564.EPR.A</t>
  </si>
  <si>
    <t>RUS.MW.6064.EPR.A</t>
  </si>
  <si>
    <t>RUS.MW.6569.EPR.A</t>
  </si>
  <si>
    <t>RUS.MW.7074.EPR.A</t>
  </si>
  <si>
    <t>ZAF.MW.5054.EPR.A</t>
  </si>
  <si>
    <t>ZAF.MW.5559.EPR.A</t>
  </si>
  <si>
    <t>ZAF.MW.5564.EPR.A</t>
  </si>
  <si>
    <t>ZAF.MW.6064.EPR.A</t>
  </si>
  <si>
    <t>ZAF.MW.6569.EPR.A</t>
  </si>
  <si>
    <t>Older workers scoreboard, 2012 and 2022, Australia, EU and OECD.</t>
  </si>
  <si>
    <t>Older workers scoreboard, 2012 and 2022, Austria, EU and OECD.</t>
  </si>
  <si>
    <t>Older workers scoreboard, 2012 and 2022, Belgium, EU and OECD.</t>
  </si>
  <si>
    <t>Older workers scoreboard, 2012 and 2022, Canada, EU and OECD.</t>
  </si>
  <si>
    <t>Older workers scoreboard, 2012 and 2022, Chile, EU and OECD.</t>
  </si>
  <si>
    <t>Older workers scoreboard, 2012 and 2022, Colombia, EU and OECD.</t>
  </si>
  <si>
    <t>Older workers scoreboard, 2012 and 2022, Costa Rica, EU and OECD.</t>
  </si>
  <si>
    <t>Older workers scoreboard, 2012 and 2022, Czech Republic, EU and OECD.</t>
  </si>
  <si>
    <t>Older workers scoreboard, 2012 and 2022, Denmark, EU and OECD.</t>
  </si>
  <si>
    <t>Older workers scoreboard, 2012 and 2022, Estonia, EU and OECD.</t>
  </si>
  <si>
    <t>Older workers scoreboard, 2012 and 2022, Finland, EU and OECD.</t>
  </si>
  <si>
    <t>Older workers scoreboard, 2012 and 2022, France, EU and OECD.</t>
  </si>
  <si>
    <t>Older workers scoreboard, 2012 and 2022, Germany, EU and OECD.</t>
  </si>
  <si>
    <t>Older workers scoreboard, 2012 and 2022, Greece, EU and OECD.</t>
  </si>
  <si>
    <t>Older workers scoreboard, 2012 and 2022, Hungary, EU and OECD.</t>
  </si>
  <si>
    <t>Older workers scoreboard, 2012 and 2022, Iceland, EU and OECD.</t>
  </si>
  <si>
    <t>Older workers scoreboard, 2012 and 2022, Ireland, EU and OECD.</t>
  </si>
  <si>
    <t>Older workers scoreboard, 2012 and 2022, Israel, EU and OECD.</t>
  </si>
  <si>
    <t>Older workers scoreboard, 2012 and 2022, Italy, EU and OECD.</t>
  </si>
  <si>
    <t>Older workers scoreboard, 2012 and 2022, Japan, EU and OECD.</t>
  </si>
  <si>
    <t>Older workers scoreboard, 2012 and 2022, Korea, EU and OECD.</t>
  </si>
  <si>
    <t>Older workers scoreboard, 2012 and 2022, Latvia, EU and OECD.</t>
  </si>
  <si>
    <t>Older workers scoreboard, 2012 and 2022, Lithuania, EU and OECD.</t>
  </si>
  <si>
    <t>Older workers scoreboard, 2012 and 2022, Luxembourg, EU and OECD.</t>
  </si>
  <si>
    <t>Older workers scoreboard, 2012 and 2022, Mexico, EU and OECD.</t>
  </si>
  <si>
    <t>Older workers scoreboard, 2012 and 2022, Netherlands, EU and OECD.</t>
  </si>
  <si>
    <t>Older workers scoreboard, 2012 and 2022, New Zealand, EU and OECD.</t>
  </si>
  <si>
    <t>Older workers scoreboard, 2012 and 2022, Norway, EU and OECD.</t>
  </si>
  <si>
    <t>Older workers scoreboard, 2012 and 2022, Poland, EU and OECD.</t>
  </si>
  <si>
    <t>Older workers scoreboard, 2012 and 2022, Portugal, EU and OECD.</t>
  </si>
  <si>
    <t>Older workers scoreboard, 2012 and 2022, Slovak Republic, EU and OECD.</t>
  </si>
  <si>
    <t>Older workers scoreboard, 2012 and 2022, Slovenia, EU and OECD.</t>
  </si>
  <si>
    <t>Older workers scoreboard, 2012 and 2022, Spain, EU and OECD.</t>
  </si>
  <si>
    <t>Older workers scoreboard, 2012 and 2022, Sweden, EU and OECD.</t>
  </si>
  <si>
    <t>Older workers scoreboard, 2012 and 2022, Switzerland, EU and OECD.</t>
  </si>
  <si>
    <t>Older workers scoreboard, 2012 and 2022, Türkiye, EU and OECD.</t>
  </si>
  <si>
    <t>Older workers scoreboard, 2012 and 2022, United Kingdom, EU and OECD.</t>
  </si>
  <si>
    <t>Older workers scoreboard, 2012 and 2022, United States, EU and OECD.</t>
  </si>
  <si>
    <t>Older workers scoreboard, 2012 and 2022, Bulgaria, EU and OECD.</t>
  </si>
  <si>
    <t>Older workers scoreboard, 2012 and 2022, Croatia, EU and OECD.</t>
  </si>
  <si>
    <t>Older workers scoreboard, 2012 and 2022, Cyprus, EU and OECD.</t>
  </si>
  <si>
    <t>Older workers scoreboard, 2012 and 2022, Malta, EU and OECD.</t>
  </si>
  <si>
    <t>Older workers scoreboard, 2012 and 2022, Romania, EU and OECD.</t>
  </si>
  <si>
    <t>Older workers scoreboard, 2012 and 2022, Brazil, EU and OECD.</t>
  </si>
  <si>
    <t>Older workers scoreboard, 2012 and 2022, Russia Federation, EU and OECD.</t>
  </si>
  <si>
    <t>Older workers scoreboard, 2012 and 2022, South Africa, EU and OECD.</t>
  </si>
  <si>
    <t>Updated 9 Aug</t>
  </si>
  <si>
    <t>AUS.MW.5054.E.A</t>
  </si>
  <si>
    <t>E</t>
  </si>
  <si>
    <t>AUS.MW.5054.P.A</t>
  </si>
  <si>
    <t>P</t>
  </si>
  <si>
    <t>AUS.MW.5564.E.A</t>
  </si>
  <si>
    <t>AUS.MW.5564.P.A</t>
  </si>
  <si>
    <t>AUS.MW.6569.E.A</t>
  </si>
  <si>
    <t>AUS.MW.6569.P.A</t>
  </si>
  <si>
    <t>AUT.MW.5054.E.A</t>
  </si>
  <si>
    <t>AUT.MW.5054.P.A</t>
  </si>
  <si>
    <t>AUT.MW.5564.E.A</t>
  </si>
  <si>
    <t>AUT.MW.5564.P.A</t>
  </si>
  <si>
    <t>AUT.MW.6569.E.A</t>
  </si>
  <si>
    <t>AUT.MW.6569.P.A</t>
  </si>
  <si>
    <t>AUT.MW.7074.E.A</t>
  </si>
  <si>
    <t>AUT.MW.7074.P.A</t>
  </si>
  <si>
    <t>BEL.MW.5054.E.A</t>
  </si>
  <si>
    <t>BEL.MW.5054.P.A</t>
  </si>
  <si>
    <t>BEL.MW.5564.E.A</t>
  </si>
  <si>
    <t>BEL.MW.5564.P.A</t>
  </si>
  <si>
    <t>BEL.MW.6569.E.A</t>
  </si>
  <si>
    <t>BEL.MW.6569.P.A</t>
  </si>
  <si>
    <t>BEL.MW.7074.E.A</t>
  </si>
  <si>
    <t>BEL.MW.7074.P.A</t>
  </si>
  <si>
    <t>BGR.MW.5054.E.A</t>
  </si>
  <si>
    <t>BGR.MW.5054.P.A</t>
  </si>
  <si>
    <t>BGR.MW.5564.E.A</t>
  </si>
  <si>
    <t>BGR.MW.5564.P.A</t>
  </si>
  <si>
    <t>BGR.MW.6569.E.A</t>
  </si>
  <si>
    <t>BGR.MW.6569.P.A</t>
  </si>
  <si>
    <t>BGR.MW.7074.E.A</t>
  </si>
  <si>
    <t>BGR.MW.7074.P.A</t>
  </si>
  <si>
    <t>BRA.MW.5054.E.A</t>
  </si>
  <si>
    <t>BRA.MW.5054.P.A</t>
  </si>
  <si>
    <t>BRA.MW.5564.E.A</t>
  </si>
  <si>
    <t>BRA.MW.5564.P.A</t>
  </si>
  <si>
    <t>BRA.MW.6569.E.A</t>
  </si>
  <si>
    <t>BRA.MW.6569.P.A</t>
  </si>
  <si>
    <t>CAN.MW.5054.E.A</t>
  </si>
  <si>
    <t>CAN.MW.5054.P.A</t>
  </si>
  <si>
    <t>CAN.MW.5564.E.A</t>
  </si>
  <si>
    <t>CAN.MW.5564.P.A</t>
  </si>
  <si>
    <t>CAN.MW.6569.E.A</t>
  </si>
  <si>
    <t>CAN.MW.6569.P.A</t>
  </si>
  <si>
    <t>CAN.MW.7074.E.A</t>
  </si>
  <si>
    <t>CAN.MW.7074.P.A</t>
  </si>
  <si>
    <t>CHE.MW.5054.E.A</t>
  </si>
  <si>
    <t>CHE.MW.5054.P.A</t>
  </si>
  <si>
    <t>CHE.MW.5564.E.A</t>
  </si>
  <si>
    <t>CHE.MW.5564.P.A</t>
  </si>
  <si>
    <t>CHE.MW.6569.E.A</t>
  </si>
  <si>
    <t>CHE.MW.6569.P.A</t>
  </si>
  <si>
    <t>CHE.MW.7074.E.A</t>
  </si>
  <si>
    <t>CHE.MW.7074.P.A</t>
  </si>
  <si>
    <t>CHL.MW.5054.E.A</t>
  </si>
  <si>
    <t>CHL.MW.5054.P.A</t>
  </si>
  <si>
    <t>CHL.MW.5564.E.A</t>
  </si>
  <si>
    <t>CHL.MW.5564.P.A</t>
  </si>
  <si>
    <t>CHL.MW.6569.E.A</t>
  </si>
  <si>
    <t>CHL.MW.6569.P.A</t>
  </si>
  <si>
    <t>CHL.MW.7074.E.A</t>
  </si>
  <si>
    <t>CHL.MW.7074.P.A</t>
  </si>
  <si>
    <t>COL.MW.5054.E.A</t>
  </si>
  <si>
    <t>COL.MW.5054.P.A</t>
  </si>
  <si>
    <t>COL.MW.5564.E.A</t>
  </si>
  <si>
    <t>COL.MW.5564.P.A</t>
  </si>
  <si>
    <t>COL.MW.6569.E.A</t>
  </si>
  <si>
    <t>COL.MW.6569.P.A</t>
  </si>
  <si>
    <t>COL.MW.7074.E.A</t>
  </si>
  <si>
    <t>COL.MW.7074.P.A</t>
  </si>
  <si>
    <t>CRI.MW.5054.E.A</t>
  </si>
  <si>
    <t>CRI.MW.5054.P.A</t>
  </si>
  <si>
    <t>CRI.MW.5564.E.A</t>
  </si>
  <si>
    <t>CRI.MW.5564.P.A</t>
  </si>
  <si>
    <t>CRI.MW.6569.E.A</t>
  </si>
  <si>
    <t>CRI.MW.6569.P.A</t>
  </si>
  <si>
    <t>CRI.MW.7074.E.A</t>
  </si>
  <si>
    <t>CRI.MW.7074.P.A</t>
  </si>
  <si>
    <t>CYP.MW.5054.E.A</t>
  </si>
  <si>
    <t>CYP.MW.5054.P.A</t>
  </si>
  <si>
    <t>CYP.MW.5564.E.A</t>
  </si>
  <si>
    <t>CYP.MW.5564.P.A</t>
  </si>
  <si>
    <t>CYP.MW.6569.E.A</t>
  </si>
  <si>
    <t>CYP.MW.6569.P.A</t>
  </si>
  <si>
    <t>CYP.MW.7074.E.A</t>
  </si>
  <si>
    <t>CYP.MW.7074.P.A</t>
  </si>
  <si>
    <t>CZE.MW.5054.E.A</t>
  </si>
  <si>
    <t>CZE.MW.5054.P.A</t>
  </si>
  <si>
    <t>CZE.MW.5564.E.A</t>
  </si>
  <si>
    <t>CZE.MW.5564.P.A</t>
  </si>
  <si>
    <t>CZE.MW.6569.E.A</t>
  </si>
  <si>
    <t>CZE.MW.6569.P.A</t>
  </si>
  <si>
    <t>CZE.MW.7074.E.A</t>
  </si>
  <si>
    <t>CZE.MW.7074.P.A</t>
  </si>
  <si>
    <t>DEU.MW.5054.E.A</t>
  </si>
  <si>
    <t>DEU.MW.5054.P.A</t>
  </si>
  <si>
    <t>DEU.MW.5564.E.A</t>
  </si>
  <si>
    <t>DEU.MW.5564.P.A</t>
  </si>
  <si>
    <t>DEU.MW.6569.E.A</t>
  </si>
  <si>
    <t>DEU.MW.6569.P.A</t>
  </si>
  <si>
    <t>DEU.MW.7074.E.A</t>
  </si>
  <si>
    <t>DEU.MW.7074.P.A</t>
  </si>
  <si>
    <t>DNK.MW.5054.E.A</t>
  </si>
  <si>
    <t>DNK.MW.5054.P.A</t>
  </si>
  <si>
    <t>DNK.MW.5564.E.A</t>
  </si>
  <si>
    <t>DNK.MW.5564.P.A</t>
  </si>
  <si>
    <t>DNK.MW.6569.E.A</t>
  </si>
  <si>
    <t>DNK.MW.6569.P.A</t>
  </si>
  <si>
    <t>DNK.MW.7074.E.A</t>
  </si>
  <si>
    <t>DNK.MW.7074.P.A</t>
  </si>
  <si>
    <t>ESP.MW.5054.E.A</t>
  </si>
  <si>
    <t>ESP.MW.5054.P.A</t>
  </si>
  <si>
    <t>ESP.MW.5564.E.A</t>
  </si>
  <si>
    <t>ESP.MW.5564.P.A</t>
  </si>
  <si>
    <t>ESP.MW.6569.E.A</t>
  </si>
  <si>
    <t>ESP.MW.6569.P.A</t>
  </si>
  <si>
    <t>ESP.MW.7074.E.A</t>
  </si>
  <si>
    <t>ESP.MW.7074.P.A</t>
  </si>
  <si>
    <t>EST.MW.5054.E.A</t>
  </si>
  <si>
    <t>EST.MW.5054.P.A</t>
  </si>
  <si>
    <t>EST.MW.5564.E.A</t>
  </si>
  <si>
    <t>EST.MW.5564.P.A</t>
  </si>
  <si>
    <t>EST.MW.6569.E.A</t>
  </si>
  <si>
    <t>EST.MW.6569.P.A</t>
  </si>
  <si>
    <t>EST.MW.7074.E.A</t>
  </si>
  <si>
    <t>EST.MW.7074.P.A</t>
  </si>
  <si>
    <t>FIN.MW.5054.E.A</t>
  </si>
  <si>
    <t>FIN.MW.5054.P.A</t>
  </si>
  <si>
    <t>FIN.MW.5564.E.A</t>
  </si>
  <si>
    <t>FIN.MW.5564.P.A</t>
  </si>
  <si>
    <t>FIN.MW.6569.E.A</t>
  </si>
  <si>
    <t>FIN.MW.6569.P.A</t>
  </si>
  <si>
    <t>FIN.MW.7074.E.A</t>
  </si>
  <si>
    <t>FIN.MW.7074.P.A</t>
  </si>
  <si>
    <t>FRA.MW.5054.E.A</t>
  </si>
  <si>
    <t>FRA.MW.5054.P.A</t>
  </si>
  <si>
    <t>FRA.MW.5564.E.A</t>
  </si>
  <si>
    <t>FRA.MW.5564.P.A</t>
  </si>
  <si>
    <t>FRA.MW.6569.E.A</t>
  </si>
  <si>
    <t>FRA.MW.6569.P.A</t>
  </si>
  <si>
    <t>FRA.MW.7074.E.A</t>
  </si>
  <si>
    <t>FRA.MW.7074.P.A</t>
  </si>
  <si>
    <t>GBR.MW.5054.E.A</t>
  </si>
  <si>
    <t>GBR.MW.5054.P.A</t>
  </si>
  <si>
    <t>GBR.MW.5564.E.A</t>
  </si>
  <si>
    <t>GBR.MW.5564.P.A</t>
  </si>
  <si>
    <t>GBR.MW.6569.E.A</t>
  </si>
  <si>
    <t>GBR.MW.6569.P.A</t>
  </si>
  <si>
    <t>GBR.MW.7074.E.A</t>
  </si>
  <si>
    <t>GBR.MW.7074.P.A</t>
  </si>
  <si>
    <t>GRC.MW.5054.E.A</t>
  </si>
  <si>
    <t>GRC.MW.5054.P.A</t>
  </si>
  <si>
    <t>GRC.MW.5564.E.A</t>
  </si>
  <si>
    <t>GRC.MW.5564.P.A</t>
  </si>
  <si>
    <t>GRC.MW.6569.E.A</t>
  </si>
  <si>
    <t>GRC.MW.6569.P.A</t>
  </si>
  <si>
    <t>GRC.MW.7074.E.A</t>
  </si>
  <si>
    <t>GRC.MW.7074.P.A</t>
  </si>
  <si>
    <t>HRV.MW.5054.E.A</t>
  </si>
  <si>
    <t>HRV.MW.5054.P.A</t>
  </si>
  <si>
    <t>HRV.MW.5564.E.A</t>
  </si>
  <si>
    <t>HRV.MW.5564.P.A</t>
  </si>
  <si>
    <t>HRV.MW.6569.E.A</t>
  </si>
  <si>
    <t>HRV.MW.6569.P.A</t>
  </si>
  <si>
    <t>HRV.MW.7074.E.A</t>
  </si>
  <si>
    <t>HRV.MW.7074.P.A</t>
  </si>
  <si>
    <t>HUN.MW.5054.E.A</t>
  </si>
  <si>
    <t>HUN.MW.5054.P.A</t>
  </si>
  <si>
    <t>HUN.MW.5564.E.A</t>
  </si>
  <si>
    <t>HUN.MW.5564.P.A</t>
  </si>
  <si>
    <t>HUN.MW.6569.E.A</t>
  </si>
  <si>
    <t>HUN.MW.6569.P.A</t>
  </si>
  <si>
    <t>HUN.MW.7074.E.A</t>
  </si>
  <si>
    <t>HUN.MW.7074.P.A</t>
  </si>
  <si>
    <t>IRL.MW.5054.E.A</t>
  </si>
  <si>
    <t>IRL.MW.5054.P.A</t>
  </si>
  <si>
    <t>IRL.MW.5564.E.A</t>
  </si>
  <si>
    <t>IRL.MW.5564.P.A</t>
  </si>
  <si>
    <t>IRL.MW.6569.E.A</t>
  </si>
  <si>
    <t>IRL.MW.6569.P.A</t>
  </si>
  <si>
    <t>IRL.MW.7074.E.A</t>
  </si>
  <si>
    <t>IRL.MW.7074.P.A</t>
  </si>
  <si>
    <t>ISL.MW.5054.E.A</t>
  </si>
  <si>
    <t>ISL.MW.5054.P.A</t>
  </si>
  <si>
    <t>ISL.MW.5564.E.A</t>
  </si>
  <si>
    <t>ISL.MW.5564.P.A</t>
  </si>
  <si>
    <t>ISL.MW.6569.E.A</t>
  </si>
  <si>
    <t>ISL.MW.6569.P.A</t>
  </si>
  <si>
    <t>ISL.MW.7074.E.A</t>
  </si>
  <si>
    <t>ISL.MW.7074.P.A</t>
  </si>
  <si>
    <t>ISR.MW.5054.E.A</t>
  </si>
  <si>
    <t>ISR.MW.5054.P.A</t>
  </si>
  <si>
    <t>ISR.MW.5564.E.A</t>
  </si>
  <si>
    <t>ISR.MW.5564.P.A</t>
  </si>
  <si>
    <t>ISR.MW.6569.E.A</t>
  </si>
  <si>
    <t>ISR.MW.6569.P.A</t>
  </si>
  <si>
    <t>ISR.MW.7074.E.A</t>
  </si>
  <si>
    <t>ISR.MW.7074.P.A</t>
  </si>
  <si>
    <t>ITA.MW.5054.E.A</t>
  </si>
  <si>
    <t>ITA.MW.5054.P.A</t>
  </si>
  <si>
    <t>ITA.MW.5564.E.A</t>
  </si>
  <si>
    <t>ITA.MW.5564.P.A</t>
  </si>
  <si>
    <t>ITA.MW.6569.E.A</t>
  </si>
  <si>
    <t>ITA.MW.6569.P.A</t>
  </si>
  <si>
    <t>ITA.MW.7074.E.A</t>
  </si>
  <si>
    <t>ITA.MW.7074.P.A</t>
  </si>
  <si>
    <t>JPN.MW.5054.E.A</t>
  </si>
  <si>
    <t>JPN.MW.5054.P.A</t>
  </si>
  <si>
    <t>JPN.MW.5564.E.A</t>
  </si>
  <si>
    <t>JPN.MW.5564.P.A</t>
  </si>
  <si>
    <t>JPN.MW.6569.E.A</t>
  </si>
  <si>
    <t>JPN.MW.6569.P.A</t>
  </si>
  <si>
    <t>JPN.MW.7074.E.A</t>
  </si>
  <si>
    <t>JPN.MW.7074.P.A</t>
  </si>
  <si>
    <t>KOR.MW.5054.E.A</t>
  </si>
  <si>
    <t>KOR.MW.5054.P.A</t>
  </si>
  <si>
    <t>KOR.MW.5564.E.A</t>
  </si>
  <si>
    <t>KOR.MW.5564.P.A</t>
  </si>
  <si>
    <t>KOR.MW.6569.E.A</t>
  </si>
  <si>
    <t>KOR.MW.6569.P.A</t>
  </si>
  <si>
    <t>KOR.MW.7074.E.A</t>
  </si>
  <si>
    <t>KOR.MW.7074.P.A</t>
  </si>
  <si>
    <t>LTU.MW.5054.E.A</t>
  </si>
  <si>
    <t>LTU.MW.5054.P.A</t>
  </si>
  <si>
    <t>LTU.MW.5564.E.A</t>
  </si>
  <si>
    <t>LTU.MW.5564.P.A</t>
  </si>
  <si>
    <t>LTU.MW.6569.E.A</t>
  </si>
  <si>
    <t>LTU.MW.6569.P.A</t>
  </si>
  <si>
    <t>LTU.MW.7074.E.A</t>
  </si>
  <si>
    <t>LTU.MW.7074.P.A</t>
  </si>
  <si>
    <t>LUX.MW.5054.E.A</t>
  </si>
  <si>
    <t>LUX.MW.5054.P.A</t>
  </si>
  <si>
    <t>LUX.MW.5564.E.A</t>
  </si>
  <si>
    <t>LUX.MW.5564.P.A</t>
  </si>
  <si>
    <t>LUX.MW.6569.E.A</t>
  </si>
  <si>
    <t>LUX.MW.6569.P.A</t>
  </si>
  <si>
    <t>LUX.MW.7074.E.A</t>
  </si>
  <si>
    <t>LUX.MW.7074.P.A</t>
  </si>
  <si>
    <t>LVA.MW.5054.E.A</t>
  </si>
  <si>
    <t>LVA.MW.5054.P.A</t>
  </si>
  <si>
    <t>LVA.MW.5564.E.A</t>
  </si>
  <si>
    <t>LVA.MW.5564.P.A</t>
  </si>
  <si>
    <t>LVA.MW.6569.E.A</t>
  </si>
  <si>
    <t>LVA.MW.6569.P.A</t>
  </si>
  <si>
    <t>LVA.MW.7074.E.A</t>
  </si>
  <si>
    <t>LVA.MW.7074.P.A</t>
  </si>
  <si>
    <t>MEX.MW.5054.E.A</t>
  </si>
  <si>
    <t>MEX.MW.5054.P.A</t>
  </si>
  <si>
    <t>MEX.MW.5564.E.A</t>
  </si>
  <si>
    <t>MEX.MW.5564.P.A</t>
  </si>
  <si>
    <t>MEX.MW.6569.E.A</t>
  </si>
  <si>
    <t>MEX.MW.6569.P.A</t>
  </si>
  <si>
    <t>MEX.MW.7074.E.A</t>
  </si>
  <si>
    <t>MEX.MW.7074.P.A</t>
  </si>
  <si>
    <t>MLT.MW.5054.E.A</t>
  </si>
  <si>
    <t>MLT.MW.5054.P.A</t>
  </si>
  <si>
    <t>MLT.MW.5564.E.A</t>
  </si>
  <si>
    <t>MLT.MW.5564.P.A</t>
  </si>
  <si>
    <t>MLT.MW.6569.E.A</t>
  </si>
  <si>
    <t>MLT.MW.6569.P.A</t>
  </si>
  <si>
    <t>MLT.MW.7074.E.A</t>
  </si>
  <si>
    <t>MLT.MW.7074.P.A</t>
  </si>
  <si>
    <t>NLD.MW.5054.E.A</t>
  </si>
  <si>
    <t>NLD.MW.5054.P.A</t>
  </si>
  <si>
    <t>NLD.MW.5564.E.A</t>
  </si>
  <si>
    <t>NLD.MW.5564.P.A</t>
  </si>
  <si>
    <t>NLD.MW.6569.E.A</t>
  </si>
  <si>
    <t>NLD.MW.6569.P.A</t>
  </si>
  <si>
    <t>NLD.MW.7074.E.A</t>
  </si>
  <si>
    <t>NLD.MW.7074.P.A</t>
  </si>
  <si>
    <t>NOR.MW.5054.E.A</t>
  </si>
  <si>
    <t>NOR.MW.5054.P.A</t>
  </si>
  <si>
    <t>NOR.MW.5564.E.A</t>
  </si>
  <si>
    <t>NOR.MW.5564.P.A</t>
  </si>
  <si>
    <t>NOR.MW.6569.E.A</t>
  </si>
  <si>
    <t>NOR.MW.6569.P.A</t>
  </si>
  <si>
    <t>NOR.MW.7074.E.A</t>
  </si>
  <si>
    <t>NOR.MW.7074.P.A</t>
  </si>
  <si>
    <t>NZL.MW.5054.E.A</t>
  </si>
  <si>
    <t>NZL.MW.5054.P.A</t>
  </si>
  <si>
    <t>NZL.MW.5564.E.A</t>
  </si>
  <si>
    <t>NZL.MW.5564.P.A</t>
  </si>
  <si>
    <t>NZL.MW.6569.E.A</t>
  </si>
  <si>
    <t>NZL.MW.6569.P.A</t>
  </si>
  <si>
    <t>NZL.MW.7074.E.A</t>
  </si>
  <si>
    <t>NZL.MW.7074.P.A</t>
  </si>
  <si>
    <t>POL.MW.5054.E.A</t>
  </si>
  <si>
    <t>POL.MW.5054.P.A</t>
  </si>
  <si>
    <t>POL.MW.5564.E.A</t>
  </si>
  <si>
    <t>POL.MW.5564.P.A</t>
  </si>
  <si>
    <t>POL.MW.6569.E.A</t>
  </si>
  <si>
    <t>POL.MW.6569.P.A</t>
  </si>
  <si>
    <t>POL.MW.7074.E.A</t>
  </si>
  <si>
    <t>POL.MW.7074.P.A</t>
  </si>
  <si>
    <t>PRT.MW.5054.E.A</t>
  </si>
  <si>
    <t>PRT.MW.5054.P.A</t>
  </si>
  <si>
    <t>PRT.MW.5564.E.A</t>
  </si>
  <si>
    <t>PRT.MW.5564.P.A</t>
  </si>
  <si>
    <t>PRT.MW.6569.E.A</t>
  </si>
  <si>
    <t>PRT.MW.6569.P.A</t>
  </si>
  <si>
    <t>PRT.MW.7074.E.A</t>
  </si>
  <si>
    <t>PRT.MW.7074.P.A</t>
  </si>
  <si>
    <t>ROU.MW.5054.E.A</t>
  </si>
  <si>
    <t>ROU.MW.5054.P.A</t>
  </si>
  <si>
    <t>ROU.MW.5564.E.A</t>
  </si>
  <si>
    <t>ROU.MW.5564.P.A</t>
  </si>
  <si>
    <t>ROU.MW.6569.E.A</t>
  </si>
  <si>
    <t>ROU.MW.6569.P.A</t>
  </si>
  <si>
    <t>ROU.MW.7074.E.A</t>
  </si>
  <si>
    <t>ROU.MW.7074.P.A</t>
  </si>
  <si>
    <t>RUS.MW.5054.E.A</t>
  </si>
  <si>
    <t>RUS.MW.5054.P.A</t>
  </si>
  <si>
    <t>RUS.MW.5564.E.A</t>
  </si>
  <si>
    <t>RUS.MW.5564.P.A</t>
  </si>
  <si>
    <t>RUS.MW.6569.E.A</t>
  </si>
  <si>
    <t>RUS.MW.6569.P.A</t>
  </si>
  <si>
    <t>RUS.MW.7074.E.A</t>
  </si>
  <si>
    <t>RUS.MW.7074.P.A</t>
  </si>
  <si>
    <t>SVK.MW.5054.E.A</t>
  </si>
  <si>
    <t>SVK.MW.5054.P.A</t>
  </si>
  <si>
    <t>SVK.MW.5564.E.A</t>
  </si>
  <si>
    <t>SVK.MW.5564.P.A</t>
  </si>
  <si>
    <t>SVK.MW.6569.E.A</t>
  </si>
  <si>
    <t>SVK.MW.6569.P.A</t>
  </si>
  <si>
    <t>SVK.MW.7074.E.A</t>
  </si>
  <si>
    <t>SVK.MW.7074.P.A</t>
  </si>
  <si>
    <t>SVN.MW.5054.E.A</t>
  </si>
  <si>
    <t>SVN.MW.5054.P.A</t>
  </si>
  <si>
    <t>SVN.MW.5564.E.A</t>
  </si>
  <si>
    <t>SVN.MW.5564.P.A</t>
  </si>
  <si>
    <t>SVN.MW.6569.E.A</t>
  </si>
  <si>
    <t>SVN.MW.6569.P.A</t>
  </si>
  <si>
    <t>SVN.MW.7074.E.A</t>
  </si>
  <si>
    <t>SVN.MW.7074.P.A</t>
  </si>
  <si>
    <t>SWE.MW.5054.E.A</t>
  </si>
  <si>
    <t>SWE.MW.5054.P.A</t>
  </si>
  <si>
    <t>SWE.MW.5564.E.A</t>
  </si>
  <si>
    <t>SWE.MW.5564.P.A</t>
  </si>
  <si>
    <t>SWE.MW.6569.E.A</t>
  </si>
  <si>
    <t>SWE.MW.6569.P.A</t>
  </si>
  <si>
    <t>SWE.MW.7074.E.A</t>
  </si>
  <si>
    <t>SWE.MW.7074.P.A</t>
  </si>
  <si>
    <t>TUR.MW.5054.E.A</t>
  </si>
  <si>
    <t>TUR.MW.5054.P.A</t>
  </si>
  <si>
    <t>TUR.MW.5564.E.A</t>
  </si>
  <si>
    <t>TUR.MW.5564.P.A</t>
  </si>
  <si>
    <t>TUR.MW.6569.E.A</t>
  </si>
  <si>
    <t>TUR.MW.6569.P.A</t>
  </si>
  <si>
    <t>TUR.MW.7074.E.A</t>
  </si>
  <si>
    <t>TUR.MW.7074.P.A</t>
  </si>
  <si>
    <t>USA.MW.5054.E.A</t>
  </si>
  <si>
    <t>USA.MW.5054.P.A</t>
  </si>
  <si>
    <t>USA.MW.5564.E.A</t>
  </si>
  <si>
    <t>USA.MW.5564.P.A</t>
  </si>
  <si>
    <t>USA.MW.6569.E.A</t>
  </si>
  <si>
    <t>USA.MW.6569.P.A</t>
  </si>
  <si>
    <t>USA.MW.7074.E.A</t>
  </si>
  <si>
    <t>USA.MW.7074.P.A</t>
  </si>
  <si>
    <t>ZAF.MW.5054.E.A</t>
  </si>
  <si>
    <t>ZAF.MW.5054.P.A</t>
  </si>
  <si>
    <t>ZAF.MW.5564.E.A</t>
  </si>
  <si>
    <t>ZAF.MW.5564.P.A</t>
  </si>
  <si>
    <t>ZAF.MW.6569.E.A</t>
  </si>
  <si>
    <t>ZAF.MW.6569.P.A</t>
  </si>
  <si>
    <t>AUS.MW.6599.E.A</t>
  </si>
  <si>
    <t>AUS.MW.6599.P.A</t>
  </si>
  <si>
    <t>AUT.MW.6599.E.A</t>
  </si>
  <si>
    <t>AUT.MW.6599.P.A</t>
  </si>
  <si>
    <t>BEL.MW.6599.E.A</t>
  </si>
  <si>
    <t>BEL.MW.6599.P.A</t>
  </si>
  <si>
    <t>BGR.MW.6599.E.A</t>
  </si>
  <si>
    <t>BGR.MW.6599.P.A</t>
  </si>
  <si>
    <t>BRA.MW.6599.E.A</t>
  </si>
  <si>
    <t>BRA.MW.6599.P.A</t>
  </si>
  <si>
    <t>CAN.MW.6599.E.A</t>
  </si>
  <si>
    <t>CAN.MW.6599.P.A</t>
  </si>
  <si>
    <t>CHE.MW.6599.E.A</t>
  </si>
  <si>
    <t>CHE.MW.6599.P.A</t>
  </si>
  <si>
    <t>CHL.MW.6599.E.A</t>
  </si>
  <si>
    <t>CHL.MW.6599.P.A</t>
  </si>
  <si>
    <t>COL.MW.6599.E.A</t>
  </si>
  <si>
    <t>COL.MW.6599.P.A</t>
  </si>
  <si>
    <t>CRI.MW.6599.E.A</t>
  </si>
  <si>
    <t>CRI.MW.6599.P.A</t>
  </si>
  <si>
    <t>CYP.MW.6599.E.A</t>
  </si>
  <si>
    <t>CYP.MW.6599.P.A</t>
  </si>
  <si>
    <t>CZE.MW.6599.E.A</t>
  </si>
  <si>
    <t>CZE.MW.6599.P.A</t>
  </si>
  <si>
    <t>DEU.MW.6599.E.A</t>
  </si>
  <si>
    <t>DEU.MW.6599.P.A</t>
  </si>
  <si>
    <t>DNK.MW.6599.E.A</t>
  </si>
  <si>
    <t>DNK.MW.6599.P.A</t>
  </si>
  <si>
    <t>ESP.MW.6599.E.A</t>
  </si>
  <si>
    <t>ESP.MW.6599.P.A</t>
  </si>
  <si>
    <t>EST.MW.6599.E.A</t>
  </si>
  <si>
    <t>EST.MW.6599.P.A</t>
  </si>
  <si>
    <t>FIN.MW.6599.E.A</t>
  </si>
  <si>
    <t>FIN.MW.6599.P.A</t>
  </si>
  <si>
    <t>FRA.MW.6599.E.A</t>
  </si>
  <si>
    <t>FRA.MW.6599.P.A</t>
  </si>
  <si>
    <t>GBR.MW.6599.E.A</t>
  </si>
  <si>
    <t>GBR.MW.6599.P.A</t>
  </si>
  <si>
    <t>GRC.MW.6599.E.A</t>
  </si>
  <si>
    <t>GRC.MW.6599.P.A</t>
  </si>
  <si>
    <t>HRV.MW.6599.E.A</t>
  </si>
  <si>
    <t>HRV.MW.6599.P.A</t>
  </si>
  <si>
    <t>HUN.MW.6599.E.A</t>
  </si>
  <si>
    <t>HUN.MW.6599.P.A</t>
  </si>
  <si>
    <t>IRL.MW.6599.E.A</t>
  </si>
  <si>
    <t>IRL.MW.6599.P.A</t>
  </si>
  <si>
    <t>ISL.MW.6599.E.A</t>
  </si>
  <si>
    <t>ISL.MW.6599.P.A</t>
  </si>
  <si>
    <t>ISR.MW.6599.E.A</t>
  </si>
  <si>
    <t>ISR.MW.6599.P.A</t>
  </si>
  <si>
    <t>ITA.MW.6599.E.A</t>
  </si>
  <si>
    <t>ITA.MW.6599.P.A</t>
  </si>
  <si>
    <t>JPN.MW.6599.E.A</t>
  </si>
  <si>
    <t>JPN.MW.6599.P.A</t>
  </si>
  <si>
    <t>KOR.MW.6599.E.A</t>
  </si>
  <si>
    <t>KOR.MW.6599.P.A</t>
  </si>
  <si>
    <t>LTU.MW.6599.E.A</t>
  </si>
  <si>
    <t>LTU.MW.6599.P.A</t>
  </si>
  <si>
    <t>LUX.MW.6599.E.A</t>
  </si>
  <si>
    <t>LUX.MW.6599.P.A</t>
  </si>
  <si>
    <t>LVA.MW.6599.E.A</t>
  </si>
  <si>
    <t>LVA.MW.6599.P.A</t>
  </si>
  <si>
    <t>MEX.MW.6599.E.A</t>
  </si>
  <si>
    <t>MEX.MW.6599.P.A</t>
  </si>
  <si>
    <t>MLT.MW.6599.E.A</t>
  </si>
  <si>
    <t>MLT.MW.6599.P.A</t>
  </si>
  <si>
    <t>NLD.MW.6599.E.A</t>
  </si>
  <si>
    <t>NLD.MW.6599.P.A</t>
  </si>
  <si>
    <t>NOR.MW.6599.E.A</t>
  </si>
  <si>
    <t>NOR.MW.6599.P.A</t>
  </si>
  <si>
    <t>NZL.MW.6599.E.A</t>
  </si>
  <si>
    <t>NZL.MW.6599.P.A</t>
  </si>
  <si>
    <t>POL.MW.6599.E.A</t>
  </si>
  <si>
    <t>POL.MW.6599.P.A</t>
  </si>
  <si>
    <t>PRT.MW.6599.E.A</t>
  </si>
  <si>
    <t>PRT.MW.6599.P.A</t>
  </si>
  <si>
    <t>ROU.MW.6599.E.A</t>
  </si>
  <si>
    <t>ROU.MW.6599.P.A</t>
  </si>
  <si>
    <t>RUS.MW.6599.E.A</t>
  </si>
  <si>
    <t>RUS.MW.6599.P.A</t>
  </si>
  <si>
    <t>SVK.MW.6599.E.A</t>
  </si>
  <si>
    <t>SVK.MW.6599.P.A</t>
  </si>
  <si>
    <t>SVN.MW.6599.E.A</t>
  </si>
  <si>
    <t>SVN.MW.6599.P.A</t>
  </si>
  <si>
    <t>SWE.MW.6599.E.A</t>
  </si>
  <si>
    <t>SWE.MW.6599.P.A</t>
  </si>
  <si>
    <t>TUR.MW.6599.E.A</t>
  </si>
  <si>
    <t>TUR.MW.6599.P.A</t>
  </si>
  <si>
    <t>USA.MW.6599.E.A</t>
  </si>
  <si>
    <t>USA.MW.6599.P.A</t>
  </si>
  <si>
    <t>ZAF.MW.6599.E.A</t>
  </si>
  <si>
    <t>ZAF.MW.6599.P.A</t>
  </si>
  <si>
    <t>6599</t>
  </si>
  <si>
    <t>E Total</t>
  </si>
  <si>
    <t>P Total</t>
  </si>
  <si>
    <r>
      <rPr>
        <i/>
        <sz val="10"/>
        <color rgb="FFFF0000"/>
        <rFont val="Arial"/>
        <family val="2"/>
      </rPr>
      <t xml:space="preserve"> of which </t>
    </r>
    <r>
      <rPr>
        <sz val="10"/>
        <color rgb="FFFF0000"/>
        <rFont val="Arial"/>
        <family val="2"/>
      </rPr>
      <t>50-54</t>
    </r>
  </si>
  <si>
    <r>
      <rPr>
        <i/>
        <sz val="10"/>
        <color rgb="FFFF0000"/>
        <rFont val="Arial"/>
        <family val="2"/>
      </rPr>
      <t xml:space="preserve"> of which</t>
    </r>
    <r>
      <rPr>
        <sz val="10"/>
        <color rgb="FFFF0000"/>
        <rFont val="Arial"/>
        <family val="2"/>
      </rPr>
      <t xml:space="preserve"> involuntary 55-64 (% of part-time work) </t>
    </r>
  </si>
  <si>
    <t>(52.0)</t>
  </si>
  <si>
    <t>(26.7)</t>
  </si>
  <si>
    <t>(1.7)</t>
  </si>
  <si>
    <t>(43.3)</t>
  </si>
  <si>
    <t>(45.0)</t>
  </si>
  <si>
    <t>(39.8)</t>
  </si>
  <si>
    <t>(42.9)</t>
  </si>
  <si>
    <t>(59.2)</t>
  </si>
  <si>
    <t>(54.2)</t>
  </si>
  <si>
    <t>f) Mean gross weekly earnings of full-time workers. Year 2022 refers to 2020.</t>
  </si>
  <si>
    <t>c) Mean gross hourly earnings of full-time workers. Year 2012 refers to 2014 and 2022 to 2018.</t>
  </si>
  <si>
    <t xml:space="preserve">c) Mean gross monthly earnings of full-time workers. Mean earnings for age groups 25-54 and 55-64 were calculated as the unweighted average of 5-year age groups. Year 2012 refers to 2014 and 2022 to 2020. </t>
  </si>
  <si>
    <t xml:space="preserve">b) The average age of all persons withdrawing from the labour force in a given period, whether during the course of any particular year or over any five-year period. The average age of labour market exit is thus the sum of each year of age weighted by the proportion of all withdrawals from the labour force occurring at that year of age. </t>
  </si>
  <si>
    <t>c)  Year 2022 refers to 2021.</t>
  </si>
  <si>
    <t>h) Job-related training during year prior to the survey in 2016.</t>
  </si>
  <si>
    <t>d) Mean gross hourly earnings of full-time workers. Year 2022 refers to 2021.</t>
  </si>
  <si>
    <t>g) Unemployed for more than one year. Year 2022 refers to 2015.</t>
  </si>
  <si>
    <t>c) Mean gross monthly earnings of full-time workers. Year 2012 refers to 2013 and 2022 to 2021.</t>
  </si>
  <si>
    <t>c) Mean gross monthly earnings of full-time workers. Year 2012 refers to 2014 and 2022 to 2018.</t>
  </si>
  <si>
    <t>c) Mean gross annual earnings (full-year equivalent). Year 2022 refers to 2021.</t>
  </si>
  <si>
    <t>c) Mean gross monthly earnings of full-time workers. Year 2022 refers to 2020.</t>
  </si>
  <si>
    <t>c) Mean gross montly earnings of full-time workers. Year 2022 refers to 2021. Ages 55 and over relative to 25-54.</t>
  </si>
  <si>
    <r>
      <t>--  Unemployment rate</t>
    </r>
    <r>
      <rPr>
        <vertAlign val="superscript"/>
        <sz val="10"/>
        <rFont val="Arial"/>
        <family val="2"/>
      </rPr>
      <t>f</t>
    </r>
    <r>
      <rPr>
        <sz val="10"/>
        <rFont val="Arial"/>
        <family val="2"/>
      </rPr>
      <t>, 55-64 (% of the labour force)</t>
    </r>
  </si>
  <si>
    <t>g) Unemployed for more than one year. Data in brackets are based on small sample sizes.</t>
  </si>
  <si>
    <t>f) Year 2022 refers to 2021.</t>
  </si>
  <si>
    <t>c) Mean gross monthly earnings of full-time workers. Year 2022 refers to 2021.</t>
  </si>
  <si>
    <t>f) Unemployed for more than one year. Year 2022 refers to 2015.</t>
  </si>
  <si>
    <t>c) Mean gross monthly earnings (full-time equivalent). Mean earnings for age groups 25-54 and 55-64 were calculated as the unweighted average of 5-year age groups. Year 2022 refers to 2021.</t>
  </si>
  <si>
    <t>c) Year 2022 refers to 2020.</t>
  </si>
  <si>
    <t>d) Mean gross monthly earnings of full-time workers. Year 2012 refers to 2014 and 2022 to 2018.</t>
  </si>
  <si>
    <t>c) Mean gross weekly earnings of full-time workers, Mean earnings for age group 25-54 and 55-64 were calcuated as the unweighted average of 5-year age groups. Year 2022 refers to 2021.</t>
  </si>
  <si>
    <t>c) Year 2012 refers to 2005 and 2022 to 2017.</t>
  </si>
  <si>
    <r>
      <t xml:space="preserve">e) All employees currently aged 60-64 with job tenure of five years or more as a percentage of all employees aged 55-59 </t>
    </r>
    <r>
      <rPr>
        <b/>
        <sz val="10"/>
        <rFont val="Arial"/>
        <family val="2"/>
      </rPr>
      <t>4-years previously.</t>
    </r>
    <r>
      <rPr>
        <sz val="10"/>
        <rFont val="Arial"/>
        <family val="2"/>
      </rPr>
      <t xml:space="preserve"> Year 2022 refers to 2020.</t>
    </r>
  </si>
  <si>
    <t>c) Data cover ages 50-72 for 2012 and 50 and over for 2021.</t>
  </si>
  <si>
    <r>
      <t>Job characteristics</t>
    </r>
    <r>
      <rPr>
        <b/>
        <vertAlign val="superscript"/>
        <sz val="10"/>
        <rFont val="Arial"/>
        <family val="2"/>
      </rPr>
      <t>e</t>
    </r>
  </si>
  <si>
    <t>e) Year 2022 refers to 2020.</t>
  </si>
  <si>
    <t>f) All employees currently aged 60-64 with job tenure of five years or more as a percentage of all employees aged 55-59 5-years previously.</t>
  </si>
  <si>
    <t>g) Employees aged 55-64 with job tenure of less than one year as a percentage of total employees.</t>
  </si>
  <si>
    <t xml:space="preserve">h) Unemployed for more than one year. </t>
  </si>
  <si>
    <t>j) Job-related training during year prior to the survey.</t>
  </si>
  <si>
    <t>i) Year 2022 refers to 2018.</t>
  </si>
  <si>
    <r>
      <t>--  Hiring rate</t>
    </r>
    <r>
      <rPr>
        <i/>
        <vertAlign val="superscript"/>
        <sz val="10"/>
        <rFont val="Arial"/>
        <family val="2"/>
      </rPr>
      <t>g</t>
    </r>
    <r>
      <rPr>
        <sz val="10"/>
        <rFont val="Arial"/>
        <family val="2"/>
      </rPr>
      <t xml:space="preserve"> 55-64 (% of employees)</t>
    </r>
  </si>
  <si>
    <r>
      <t>--  Incidence of long-term</t>
    </r>
    <r>
      <rPr>
        <i/>
        <vertAlign val="superscript"/>
        <sz val="10"/>
        <rFont val="Arial"/>
        <family val="2"/>
      </rPr>
      <t xml:space="preserve">h </t>
    </r>
    <r>
      <rPr>
        <sz val="10"/>
        <rFont val="Arial"/>
        <family val="2"/>
      </rPr>
      <t>unemployment, 55-64 (% of total unemployment)</t>
    </r>
  </si>
  <si>
    <r>
      <t>--  Share of 55-64 with tertiary education</t>
    </r>
    <r>
      <rPr>
        <vertAlign val="superscript"/>
        <sz val="10"/>
        <rFont val="Arial"/>
        <family val="2"/>
      </rPr>
      <t>i</t>
    </r>
    <r>
      <rPr>
        <sz val="10"/>
        <rFont val="Arial"/>
        <family val="2"/>
      </rPr>
      <t xml:space="preserve"> (% of the age group)</t>
    </r>
  </si>
  <si>
    <t>g) All employees currently aged 60-64 with job tenure of five years or more as a percentage of all employees aged 55-59 5-years previously. Year 2022 to 2017.</t>
  </si>
  <si>
    <t>d) All employees currently aged 60-64 with job tenure of five years or more as a percentage of all employees aged 55-59 5-years previously. Year 2022 refers to 2021.</t>
  </si>
  <si>
    <t>e) All employees currently aged 60-64 with job tenure of five years or more as a percentage of all employees aged 55-59 5-years previously. Year 2022 refers to 2021.</t>
  </si>
  <si>
    <t>d) All employees currently aged 60-64 with job tenure of five years or more as a percentage of all employees aged 55-59 5-years previously. Year 2022 refers to 2020.</t>
  </si>
  <si>
    <t>d) All employees currently aged 60-64 with job tenure of five years or more as a percentage of all employees aged 55-59 5-years previously. Year 2012 refers to 2007 and 2022 to 2015.</t>
  </si>
  <si>
    <t xml:space="preserve">e) Employees aged 55-64 with job tenure of less than one year as a percentage of total employment. Year 2012 refers to 2007 and 2022 to 2012. </t>
  </si>
  <si>
    <t xml:space="preserve">f) Unemployed for more than one year. Data in brackets are based on small sample sizes. </t>
  </si>
  <si>
    <t>e) All employees currently aged 60-64 with job tenure of five years or more as a percentage of all employees aged 55-59 5-years previously. Year 2022 refers to 2016.</t>
  </si>
  <si>
    <t>h) Employees aged 55-64 with job tenure of less than one year as a percentage of total employees. Year 2022 refers to 2017.</t>
  </si>
  <si>
    <t>f) Year 2012 refers to 2013 and 2022 to 2020.</t>
  </si>
  <si>
    <t xml:space="preserve">h) Job-related training during year prior to the survey in 2016. </t>
  </si>
  <si>
    <t>f) Year 2012 refers to 2015.</t>
  </si>
  <si>
    <r>
      <t>--  Participation in training</t>
    </r>
    <r>
      <rPr>
        <vertAlign val="superscript"/>
        <sz val="10"/>
        <color theme="1"/>
        <rFont val="Arial"/>
        <family val="2"/>
      </rPr>
      <t>h</t>
    </r>
    <r>
      <rPr>
        <sz val="10"/>
        <color theme="1"/>
        <rFont val="Arial"/>
        <family val="2"/>
      </rPr>
      <t>, 55-64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</si>
</sst>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0.0\ "/>
    <numFmt numFmtId="166" formatCode="#,##0.00_ ;\-#,##0.00\ "/>
  </numFmts>
  <fonts count="36" x14ac:knownFonts="1">
    <font>
      <sz val="10"/>
      <color theme="1"/>
      <name val="Arial"/>
      <family val="2"/>
    </font>
    <font>
      <b/>
      <sz val="10"/>
      <color theme="1"/>
      <name val="Arial"/>
      <family val="2"/>
    </font>
    <font>
      <b/>
      <i/>
      <vertAlign val="superscript"/>
      <sz val="10"/>
      <color theme="1"/>
      <name val="Arial"/>
      <family val="2"/>
    </font>
    <font>
      <sz val="11"/>
      <name val="Calibri"/>
      <family val="2"/>
    </font>
    <font>
      <i/>
      <vertAlign val="superscript"/>
      <sz val="10"/>
      <color theme="1"/>
      <name val="Arial"/>
      <family val="2"/>
    </font>
    <font>
      <sz val="10"/>
      <name val="Arial"/>
      <family val="2"/>
    </font>
    <font>
      <i/>
      <sz val="10"/>
      <name val="Arial"/>
      <family val="2"/>
    </font>
    <font>
      <b/>
      <sz val="10"/>
      <name val="Arial"/>
      <family val="2"/>
    </font>
    <font>
      <i/>
      <vertAlign val="superscript"/>
      <sz val="10"/>
      <name val="Arial"/>
      <family val="2"/>
    </font>
    <font>
      <sz val="10"/>
      <color rgb="FF000000"/>
      <name val="Arial"/>
      <family val="2"/>
    </font>
    <font>
      <i/>
      <sz val="10"/>
      <color rgb="FF000000"/>
      <name val="Arial"/>
      <family val="2"/>
    </font>
    <font>
      <sz val="10"/>
      <color theme="1"/>
      <name val="Arial"/>
      <family val="2"/>
    </font>
    <font>
      <u/>
      <sz val="10"/>
      <color theme="10"/>
      <name val="Arial"/>
      <family val="2"/>
    </font>
    <font>
      <sz val="10"/>
      <color rgb="FFFF0000"/>
      <name val="Arial"/>
      <family val="2"/>
    </font>
    <font>
      <sz val="8"/>
      <name val="Arial"/>
      <family val="2"/>
    </font>
    <font>
      <sz val="8"/>
      <color theme="1"/>
      <name val="Arial"/>
      <family val="2"/>
    </font>
    <font>
      <sz val="9"/>
      <color indexed="81"/>
      <name val="Tahoma"/>
      <family val="2"/>
    </font>
    <font>
      <b/>
      <sz val="9"/>
      <color indexed="81"/>
      <name val="Tahoma"/>
      <family val="2"/>
    </font>
    <font>
      <b/>
      <sz val="8"/>
      <color theme="1"/>
      <name val="Arial"/>
      <family val="2"/>
    </font>
    <font>
      <b/>
      <sz val="10"/>
      <color rgb="FFFF0000"/>
      <name val="Arial"/>
      <family val="2"/>
    </font>
    <font>
      <sz val="10"/>
      <color theme="10"/>
      <name val="Arial"/>
      <family val="2"/>
    </font>
    <font>
      <b/>
      <sz val="8"/>
      <color rgb="FFFF0000"/>
      <name val="Arial"/>
      <family val="2"/>
    </font>
    <font>
      <vertAlign val="superscript"/>
      <sz val="10"/>
      <name val="Arial"/>
      <family val="2"/>
    </font>
    <font>
      <sz val="20"/>
      <color rgb="FF0000FF"/>
      <name val="Arial"/>
      <family val="2"/>
    </font>
    <font>
      <b/>
      <sz val="9"/>
      <color theme="10"/>
      <name val="Arial"/>
      <family val="2"/>
    </font>
    <font>
      <sz val="10"/>
      <color theme="1"/>
      <name val="Arial Narrow"/>
      <family val="2"/>
    </font>
    <font>
      <i/>
      <sz val="8"/>
      <color rgb="FF0070C0"/>
      <name val="Arial"/>
      <family val="2"/>
    </font>
    <font>
      <sz val="8"/>
      <color rgb="FF0070C0"/>
      <name val="Arial"/>
      <family val="2"/>
    </font>
    <font>
      <sz val="10"/>
      <name val="Times"/>
      <family val="1"/>
    </font>
    <font>
      <sz val="10"/>
      <color rgb="FF0000FF"/>
      <name val="Arial"/>
      <family val="2"/>
    </font>
    <font>
      <b/>
      <sz val="10"/>
      <color rgb="FF0000FF"/>
      <name val="Arial"/>
      <family val="2"/>
    </font>
    <font>
      <vertAlign val="superscript"/>
      <sz val="10"/>
      <color theme="1"/>
      <name val="Arial"/>
      <family val="2"/>
    </font>
    <font>
      <sz val="8"/>
      <color rgb="FFFF0000"/>
      <name val="Arial"/>
      <family val="2"/>
    </font>
    <font>
      <i/>
      <sz val="10"/>
      <color rgb="FFFF0000"/>
      <name val="Arial"/>
      <family val="2"/>
    </font>
    <font>
      <i/>
      <sz val="8"/>
      <color rgb="FFFF0000"/>
      <name val="Arial"/>
      <family val="2"/>
    </font>
    <font>
      <b/>
      <vertAlign val="superscript"/>
      <sz val="10"/>
      <name val="Arial"/>
      <family val="2"/>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CCECFF"/>
        <bgColor indexed="64"/>
      </patternFill>
    </fill>
    <fill>
      <patternFill patternType="solid">
        <fgColor theme="0"/>
        <bgColor indexed="64"/>
      </patternFill>
    </fill>
    <fill>
      <patternFill patternType="solid">
        <fgColor theme="9" tint="0.59999389629810485"/>
        <bgColor indexed="64"/>
      </patternFill>
    </fill>
    <fill>
      <patternFill patternType="solid">
        <fgColor rgb="FF66CCFF"/>
        <bgColor indexed="64"/>
      </patternFill>
    </fill>
    <fill>
      <patternFill patternType="solid">
        <fgColor rgb="FFF6F6F6"/>
      </patternFill>
    </fill>
  </fills>
  <borders count="30">
    <border>
      <left/>
      <right/>
      <top/>
      <bottom/>
      <diagonal/>
    </border>
    <border>
      <left/>
      <right/>
      <top/>
      <bottom style="medium">
        <color rgb="FF0000FF"/>
      </bottom>
      <diagonal/>
    </border>
    <border>
      <left/>
      <right/>
      <top style="medium">
        <color rgb="FF0000FF"/>
      </top>
      <bottom/>
      <diagonal/>
    </border>
    <border>
      <left style="thin">
        <color auto="1"/>
      </left>
      <right/>
      <top style="medium">
        <color rgb="FF0000FF"/>
      </top>
      <bottom/>
      <diagonal/>
    </border>
    <border>
      <left style="thin">
        <color auto="1"/>
      </left>
      <right/>
      <top/>
      <bottom/>
      <diagonal/>
    </border>
    <border>
      <left/>
      <right/>
      <top/>
      <bottom style="thin">
        <color auto="1"/>
      </bottom>
      <diagonal/>
    </border>
    <border>
      <left/>
      <right style="thin">
        <color indexed="64"/>
      </right>
      <top style="medium">
        <color rgb="FF0000FF"/>
      </top>
      <bottom/>
      <diagonal/>
    </border>
    <border>
      <left/>
      <right style="thin">
        <color indexed="64"/>
      </right>
      <top/>
      <bottom style="thin">
        <color auto="1"/>
      </bottom>
      <diagonal/>
    </border>
    <border>
      <left/>
      <right style="thin">
        <color indexed="64"/>
      </right>
      <top/>
      <bottom/>
      <diagonal/>
    </border>
    <border>
      <left/>
      <right style="thin">
        <color indexed="64"/>
      </right>
      <top/>
      <bottom style="medium">
        <color rgb="FF0000FF"/>
      </bottom>
      <diagonal/>
    </border>
    <border>
      <left/>
      <right style="thin">
        <color indexed="64"/>
      </right>
      <top style="thin">
        <color auto="1"/>
      </top>
      <bottom/>
      <diagonal/>
    </border>
    <border>
      <left style="thin">
        <color rgb="FFC0C0C0"/>
      </left>
      <right style="thin">
        <color rgb="FFC0C0C0"/>
      </right>
      <top style="thin">
        <color rgb="FFC0C0C0"/>
      </top>
      <bottom style="thin">
        <color rgb="FFC0C0C0"/>
      </bottom>
      <diagonal/>
    </border>
    <border>
      <left style="thin">
        <color indexed="64"/>
      </left>
      <right/>
      <top/>
      <bottom style="medium">
        <color rgb="FF0000FF"/>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bottom style="thick">
        <color rgb="FF0000FF"/>
      </bottom>
      <diagonal/>
    </border>
    <border>
      <left/>
      <right style="thin">
        <color indexed="64"/>
      </right>
      <top/>
      <bottom style="thick">
        <color rgb="FF0000FF"/>
      </bottom>
      <diagonal/>
    </border>
    <border>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right/>
      <top style="medium">
        <color rgb="FF0000FF"/>
      </top>
      <bottom style="thin">
        <color indexed="64"/>
      </bottom>
      <diagonal/>
    </border>
    <border>
      <left/>
      <right style="thin">
        <color rgb="FF999999"/>
      </right>
      <top style="thin">
        <color rgb="FF999999"/>
      </top>
      <bottom/>
      <diagonal/>
    </border>
    <border>
      <left/>
      <right style="thin">
        <color rgb="FF999999"/>
      </right>
      <top/>
      <bottom/>
      <diagonal/>
    </border>
    <border>
      <left/>
      <right style="thin">
        <color rgb="FF999999"/>
      </right>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indexed="64"/>
      </right>
      <top style="thin">
        <color rgb="FFC0C0C0"/>
      </top>
      <bottom/>
      <diagonal/>
    </border>
    <border>
      <left/>
      <right style="thin">
        <color indexed="64"/>
      </right>
      <top/>
      <bottom style="thin">
        <color rgb="FFC0C0C0"/>
      </bottom>
      <diagonal/>
    </border>
    <border>
      <left style="thin">
        <color rgb="FFC0C0C0"/>
      </left>
      <right style="thin">
        <color rgb="FFC0C0C0"/>
      </right>
      <top/>
      <bottom style="thin">
        <color rgb="FFC0C0C0"/>
      </bottom>
      <diagonal/>
    </border>
  </borders>
  <cellStyleXfs count="6">
    <xf numFmtId="0" fontId="0" fillId="0" borderId="0"/>
    <xf numFmtId="0" fontId="3" fillId="0" borderId="0"/>
    <xf numFmtId="0" fontId="12" fillId="0" borderId="0" applyNumberFormat="0" applyFill="0" applyBorder="0" applyAlignment="0" applyProtection="0"/>
    <xf numFmtId="0" fontId="5" fillId="0" borderId="0"/>
    <xf numFmtId="0" fontId="11" fillId="0" borderId="0"/>
    <xf numFmtId="0" fontId="28" fillId="0" borderId="0"/>
  </cellStyleXfs>
  <cellXfs count="287">
    <xf numFmtId="0" fontId="0" fillId="0" borderId="0" xfId="0"/>
    <xf numFmtId="0" fontId="0" fillId="0" borderId="0" xfId="0" applyBorder="1"/>
    <xf numFmtId="0" fontId="0" fillId="0" borderId="2" xfId="0" applyBorder="1"/>
    <xf numFmtId="0" fontId="1" fillId="0" borderId="0" xfId="0" applyFont="1" applyBorder="1"/>
    <xf numFmtId="0" fontId="1" fillId="0" borderId="0" xfId="0" applyFont="1" applyAlignment="1"/>
    <xf numFmtId="0" fontId="0" fillId="0" borderId="5" xfId="0" applyBorder="1"/>
    <xf numFmtId="0" fontId="1" fillId="0" borderId="0" xfId="0" applyFont="1" applyAlignment="1">
      <alignment horizontal="center"/>
    </xf>
    <xf numFmtId="2" fontId="0" fillId="0" borderId="0" xfId="0" applyNumberFormat="1" applyFont="1" applyBorder="1" applyAlignment="1">
      <alignment horizontal="center"/>
    </xf>
    <xf numFmtId="164" fontId="0" fillId="0" borderId="0" xfId="0" applyNumberFormat="1" applyFont="1" applyBorder="1" applyAlignment="1">
      <alignment horizontal="center"/>
    </xf>
    <xf numFmtId="164" fontId="0" fillId="0" borderId="8" xfId="0" applyNumberFormat="1" applyFont="1" applyBorder="1" applyAlignment="1">
      <alignment horizontal="center"/>
    </xf>
    <xf numFmtId="0" fontId="0" fillId="0" borderId="8" xfId="0" applyBorder="1"/>
    <xf numFmtId="0" fontId="1" fillId="0" borderId="0" xfId="0" applyFont="1" applyAlignment="1">
      <alignment horizontal="center"/>
    </xf>
    <xf numFmtId="0" fontId="0" fillId="0" borderId="0" xfId="0" applyFill="1"/>
    <xf numFmtId="0" fontId="5" fillId="0" borderId="0" xfId="0" quotePrefix="1" applyFont="1" applyBorder="1"/>
    <xf numFmtId="164" fontId="0" fillId="0" borderId="0" xfId="0" applyNumberFormat="1"/>
    <xf numFmtId="0" fontId="0" fillId="0" borderId="0" xfId="0" applyBorder="1" applyAlignment="1">
      <alignment horizontal="center"/>
    </xf>
    <xf numFmtId="0" fontId="1" fillId="0" borderId="0" xfId="0" applyFont="1"/>
    <xf numFmtId="0" fontId="12" fillId="0" borderId="0" xfId="2"/>
    <xf numFmtId="164" fontId="0" fillId="0" borderId="0" xfId="0" applyNumberFormat="1" applyBorder="1"/>
    <xf numFmtId="164" fontId="0" fillId="0" borderId="0" xfId="0" applyNumberFormat="1" applyFill="1"/>
    <xf numFmtId="0" fontId="0" fillId="0" borderId="0" xfId="0" applyFill="1" applyBorder="1"/>
    <xf numFmtId="0" fontId="0" fillId="0" borderId="0" xfId="0" applyFont="1"/>
    <xf numFmtId="2" fontId="15" fillId="0" borderId="0" xfId="0" applyNumberFormat="1" applyFont="1" applyBorder="1" applyAlignment="1">
      <alignment horizontal="center"/>
    </xf>
    <xf numFmtId="2" fontId="15" fillId="0" borderId="0" xfId="0" applyNumberFormat="1" applyFont="1"/>
    <xf numFmtId="164" fontId="15" fillId="0" borderId="0" xfId="0" applyNumberFormat="1" applyFont="1"/>
    <xf numFmtId="0" fontId="15" fillId="0" borderId="0" xfId="0" applyFont="1"/>
    <xf numFmtId="0" fontId="15" fillId="0" borderId="0" xfId="0" applyFont="1" applyBorder="1" applyAlignment="1">
      <alignment horizontal="center"/>
    </xf>
    <xf numFmtId="164" fontId="15" fillId="0" borderId="0" xfId="0" applyNumberFormat="1" applyFont="1" applyBorder="1" applyAlignment="1">
      <alignment horizontal="center"/>
    </xf>
    <xf numFmtId="164" fontId="15" fillId="0" borderId="0" xfId="0" applyNumberFormat="1" applyFont="1" applyBorder="1"/>
    <xf numFmtId="0" fontId="1" fillId="0" borderId="0" xfId="0" applyFont="1" applyAlignment="1">
      <alignment horizontal="center"/>
    </xf>
    <xf numFmtId="0" fontId="1" fillId="0" borderId="0" xfId="0" applyFont="1" applyAlignment="1">
      <alignment horizontal="center"/>
    </xf>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wrapText="1"/>
    </xf>
    <xf numFmtId="0" fontId="15" fillId="0" borderId="0" xfId="0" applyFont="1" applyBorder="1"/>
    <xf numFmtId="164" fontId="15" fillId="0" borderId="8" xfId="0" applyNumberFormat="1" applyFont="1" applyBorder="1" applyAlignment="1">
      <alignment horizontal="center"/>
    </xf>
    <xf numFmtId="164" fontId="15" fillId="0" borderId="0" xfId="0" quotePrefix="1" applyNumberFormat="1" applyFont="1" applyBorder="1" applyAlignment="1">
      <alignment horizontal="center"/>
    </xf>
    <xf numFmtId="0" fontId="1" fillId="0" borderId="6" xfId="0" applyFont="1" applyBorder="1" applyAlignment="1">
      <alignment horizontal="center"/>
    </xf>
    <xf numFmtId="0" fontId="15" fillId="0" borderId="0" xfId="0" applyFont="1" applyFill="1" applyBorder="1"/>
    <xf numFmtId="2" fontId="15" fillId="0" borderId="0" xfId="0" applyNumberFormat="1" applyFont="1" applyFill="1" applyBorder="1" applyAlignment="1">
      <alignment horizontal="center"/>
    </xf>
    <xf numFmtId="0" fontId="0" fillId="0" borderId="0" xfId="0" applyFont="1" applyBorder="1"/>
    <xf numFmtId="165" fontId="14" fillId="0" borderId="0" xfId="0" applyNumberFormat="1" applyFont="1" applyFill="1" applyBorder="1" applyAlignment="1">
      <alignment horizontal="right"/>
    </xf>
    <xf numFmtId="0" fontId="0" fillId="0" borderId="13" xfId="0" applyBorder="1"/>
    <xf numFmtId="164" fontId="15" fillId="0" borderId="8" xfId="0" applyNumberFormat="1" applyFont="1" applyBorder="1"/>
    <xf numFmtId="0" fontId="0" fillId="0" borderId="8" xfId="0" applyFill="1" applyBorder="1"/>
    <xf numFmtId="164" fontId="0" fillId="0" borderId="13" xfId="0" applyNumberFormat="1" applyFont="1" applyBorder="1" applyAlignment="1">
      <alignment horizontal="center"/>
    </xf>
    <xf numFmtId="0" fontId="0" fillId="0" borderId="13" xfId="0" applyFill="1" applyBorder="1"/>
    <xf numFmtId="0" fontId="0" fillId="0" borderId="5" xfId="0" applyBorder="1" applyAlignment="1">
      <alignment horizontal="center" vertical="center"/>
    </xf>
    <xf numFmtId="0" fontId="19" fillId="0" borderId="0" xfId="0" applyFont="1" applyBorder="1"/>
    <xf numFmtId="0" fontId="13" fillId="0" borderId="0" xfId="0" applyFont="1"/>
    <xf numFmtId="0" fontId="1" fillId="0" borderId="0" xfId="0" applyFont="1" applyBorder="1" applyAlignment="1">
      <alignment horizontal="center"/>
    </xf>
    <xf numFmtId="166" fontId="15" fillId="0" borderId="0" xfId="0" applyNumberFormat="1" applyFont="1" applyBorder="1"/>
    <xf numFmtId="166" fontId="15" fillId="0" borderId="0" xfId="0" applyNumberFormat="1" applyFont="1" applyBorder="1" applyAlignment="1">
      <alignment horizontal="center"/>
    </xf>
    <xf numFmtId="164" fontId="15" fillId="0" borderId="17" xfId="0" applyNumberFormat="1" applyFont="1" applyBorder="1" applyAlignment="1">
      <alignment horizontal="center"/>
    </xf>
    <xf numFmtId="2" fontId="15" fillId="0" borderId="17" xfId="0" applyNumberFormat="1" applyFont="1" applyBorder="1" applyAlignment="1">
      <alignment horizontal="center"/>
    </xf>
    <xf numFmtId="2" fontId="15" fillId="0" borderId="18" xfId="0" applyNumberFormat="1" applyFont="1" applyBorder="1" applyAlignment="1">
      <alignment horizontal="center"/>
    </xf>
    <xf numFmtId="0" fontId="15" fillId="0" borderId="17" xfId="0" applyFont="1" applyBorder="1"/>
    <xf numFmtId="0" fontId="1" fillId="0" borderId="0" xfId="0" applyFont="1" applyAlignment="1">
      <alignment horizontal="center"/>
    </xf>
    <xf numFmtId="0" fontId="0" fillId="0" borderId="0" xfId="0" applyAlignment="1">
      <alignment horizontal="left" wrapText="1"/>
    </xf>
    <xf numFmtId="166" fontId="15" fillId="0" borderId="0" xfId="0" applyNumberFormat="1" applyFont="1" applyFill="1" applyBorder="1"/>
    <xf numFmtId="164" fontId="15" fillId="0" borderId="0" xfId="0" applyNumberFormat="1" applyFont="1" applyFill="1"/>
    <xf numFmtId="164" fontId="15" fillId="0" borderId="8" xfId="0" applyNumberFormat="1" applyFont="1" applyFill="1" applyBorder="1"/>
    <xf numFmtId="0" fontId="0" fillId="0" borderId="0" xfId="0" applyAlignment="1">
      <alignment horizontal="left" wrapText="1"/>
    </xf>
    <xf numFmtId="165" fontId="21" fillId="0" borderId="11" xfId="0" applyNumberFormat="1" applyFont="1" applyBorder="1" applyAlignment="1">
      <alignment horizontal="right"/>
    </xf>
    <xf numFmtId="165" fontId="15" fillId="0" borderId="0" xfId="0" applyNumberFormat="1" applyFont="1" applyBorder="1"/>
    <xf numFmtId="166" fontId="15" fillId="0" borderId="0" xfId="0" applyNumberFormat="1" applyFont="1" applyFill="1" applyBorder="1" applyAlignment="1">
      <alignment horizontal="center"/>
    </xf>
    <xf numFmtId="0" fontId="5" fillId="0" borderId="0" xfId="0" applyFont="1"/>
    <xf numFmtId="0" fontId="5" fillId="0" borderId="0" xfId="0" applyFont="1" applyFill="1"/>
    <xf numFmtId="164" fontId="15" fillId="0" borderId="0" xfId="0" applyNumberFormat="1" applyFont="1" applyFill="1" applyBorder="1" applyAlignment="1">
      <alignment horizontal="center"/>
    </xf>
    <xf numFmtId="0" fontId="5" fillId="0" borderId="0" xfId="0" applyFont="1" applyFill="1" applyAlignment="1">
      <alignment horizontal="left" wrapText="1"/>
    </xf>
    <xf numFmtId="0" fontId="5" fillId="0" borderId="0" xfId="0" applyFont="1" applyFill="1" applyAlignment="1">
      <alignment horizontal="left"/>
    </xf>
    <xf numFmtId="0" fontId="0" fillId="0" borderId="0" xfId="0" applyFont="1" applyFill="1"/>
    <xf numFmtId="0" fontId="15" fillId="0" borderId="17" xfId="0" applyFont="1" applyBorder="1" applyAlignment="1">
      <alignment horizontal="center"/>
    </xf>
    <xf numFmtId="0" fontId="15" fillId="0" borderId="8" xfId="0" applyFont="1" applyBorder="1"/>
    <xf numFmtId="2" fontId="15" fillId="0" borderId="8" xfId="0" applyNumberFormat="1" applyFont="1" applyFill="1" applyBorder="1" applyAlignment="1">
      <alignment horizontal="center"/>
    </xf>
    <xf numFmtId="0" fontId="1" fillId="0" borderId="0" xfId="0" quotePrefix="1" applyFont="1" applyFill="1" applyBorder="1"/>
    <xf numFmtId="0" fontId="1" fillId="0" borderId="2" xfId="0" applyFont="1" applyFill="1" applyBorder="1"/>
    <xf numFmtId="0" fontId="24" fillId="0" borderId="0" xfId="2" applyFont="1"/>
    <xf numFmtId="0" fontId="0" fillId="0" borderId="0" xfId="0" applyAlignment="1">
      <alignment vertical="center"/>
    </xf>
    <xf numFmtId="0" fontId="0" fillId="0" borderId="0" xfId="0" applyAlignment="1">
      <alignment horizontal="justify"/>
    </xf>
    <xf numFmtId="0" fontId="5" fillId="0" borderId="0" xfId="0" applyFont="1" applyAlignment="1">
      <alignment horizontal="justify"/>
    </xf>
    <xf numFmtId="0" fontId="13" fillId="0" borderId="0" xfId="0" applyFont="1" applyAlignment="1">
      <alignment horizontal="justify"/>
    </xf>
    <xf numFmtId="0" fontId="1" fillId="7" borderId="0" xfId="0" applyFont="1" applyFill="1"/>
    <xf numFmtId="0" fontId="0" fillId="7" borderId="0" xfId="0" applyFill="1" applyBorder="1" applyAlignment="1">
      <alignment horizontal="center"/>
    </xf>
    <xf numFmtId="0" fontId="0" fillId="7" borderId="10" xfId="0" applyFill="1" applyBorder="1" applyAlignment="1">
      <alignment horizontal="center"/>
    </xf>
    <xf numFmtId="0" fontId="0" fillId="7" borderId="8" xfId="0" applyFill="1" applyBorder="1" applyAlignment="1">
      <alignment horizontal="center"/>
    </xf>
    <xf numFmtId="0" fontId="0" fillId="7" borderId="0" xfId="0" applyFill="1"/>
    <xf numFmtId="0" fontId="5" fillId="7" borderId="0" xfId="0" quotePrefix="1" applyFont="1" applyFill="1" applyBorder="1"/>
    <xf numFmtId="164" fontId="0" fillId="7" borderId="0" xfId="0" applyNumberFormat="1" applyFill="1" applyBorder="1" applyAlignment="1">
      <alignment horizontal="center"/>
    </xf>
    <xf numFmtId="164" fontId="0" fillId="7" borderId="13" xfId="0" applyNumberFormat="1" applyFill="1" applyBorder="1" applyAlignment="1">
      <alignment horizontal="center"/>
    </xf>
    <xf numFmtId="164" fontId="0" fillId="7" borderId="8" xfId="0" applyNumberFormat="1" applyFill="1" applyBorder="1" applyAlignment="1">
      <alignment horizontal="center"/>
    </xf>
    <xf numFmtId="164" fontId="0" fillId="7" borderId="0" xfId="0" applyNumberFormat="1" applyFill="1" applyAlignment="1">
      <alignment horizontal="center"/>
    </xf>
    <xf numFmtId="2" fontId="0" fillId="7" borderId="4" xfId="0" applyNumberFormat="1" applyFill="1" applyBorder="1" applyAlignment="1">
      <alignment horizontal="center"/>
    </xf>
    <xf numFmtId="2" fontId="0" fillId="7" borderId="8" xfId="0" applyNumberFormat="1" applyFill="1" applyBorder="1" applyAlignment="1">
      <alignment horizontal="center"/>
    </xf>
    <xf numFmtId="0" fontId="5" fillId="7" borderId="0" xfId="0" applyFont="1" applyFill="1" applyBorder="1" applyAlignment="1">
      <alignment horizontal="left" indent="6"/>
    </xf>
    <xf numFmtId="164" fontId="0" fillId="7" borderId="4" xfId="0" applyNumberFormat="1" applyFill="1" applyBorder="1" applyAlignment="1">
      <alignment horizontal="center"/>
    </xf>
    <xf numFmtId="0" fontId="0" fillId="0" borderId="7" xfId="0" applyBorder="1" applyAlignment="1">
      <alignment horizontal="center" vertical="center"/>
    </xf>
    <xf numFmtId="0" fontId="0" fillId="7" borderId="8" xfId="0" applyFill="1" applyBorder="1"/>
    <xf numFmtId="0" fontId="5" fillId="7" borderId="0" xfId="0" applyFont="1" applyFill="1" applyBorder="1" applyAlignment="1">
      <alignment horizontal="left" indent="3"/>
    </xf>
    <xf numFmtId="164" fontId="0" fillId="7" borderId="0" xfId="0" applyNumberFormat="1" applyFont="1" applyFill="1" applyBorder="1" applyAlignment="1">
      <alignment horizontal="center"/>
    </xf>
    <xf numFmtId="2" fontId="0" fillId="7" borderId="0" xfId="0" applyNumberFormat="1" applyFill="1" applyBorder="1" applyAlignment="1">
      <alignment horizontal="center"/>
    </xf>
    <xf numFmtId="0" fontId="5" fillId="6" borderId="0" xfId="0" quotePrefix="1" applyFont="1" applyFill="1" applyBorder="1"/>
    <xf numFmtId="2" fontId="0" fillId="6" borderId="0" xfId="0" applyNumberFormat="1" applyFill="1" applyBorder="1" applyAlignment="1">
      <alignment horizontal="center"/>
    </xf>
    <xf numFmtId="2" fontId="0" fillId="6" borderId="4" xfId="0" applyNumberFormat="1" applyFill="1" applyBorder="1" applyAlignment="1">
      <alignment horizontal="center"/>
    </xf>
    <xf numFmtId="2" fontId="0" fillId="6" borderId="8" xfId="0" applyNumberFormat="1" applyFill="1" applyBorder="1" applyAlignment="1">
      <alignment horizontal="center"/>
    </xf>
    <xf numFmtId="0" fontId="5" fillId="6" borderId="0" xfId="0" applyFont="1" applyFill="1" applyBorder="1" applyAlignment="1">
      <alignment horizontal="left" indent="3"/>
    </xf>
    <xf numFmtId="164" fontId="0" fillId="6" borderId="0" xfId="0" applyNumberFormat="1" applyFill="1" applyBorder="1" applyAlignment="1">
      <alignment horizontal="center"/>
    </xf>
    <xf numFmtId="164" fontId="0" fillId="6" borderId="4" xfId="0" applyNumberFormat="1" applyFill="1" applyBorder="1" applyAlignment="1">
      <alignment horizontal="center"/>
    </xf>
    <xf numFmtId="164" fontId="0" fillId="6" borderId="8" xfId="0" applyNumberFormat="1" applyFill="1" applyBorder="1" applyAlignment="1">
      <alignment horizontal="center"/>
    </xf>
    <xf numFmtId="0" fontId="1" fillId="6" borderId="0" xfId="0" applyFont="1" applyFill="1" applyBorder="1"/>
    <xf numFmtId="0" fontId="19" fillId="6" borderId="0" xfId="0" applyFont="1" applyFill="1" applyBorder="1"/>
    <xf numFmtId="0" fontId="5" fillId="6" borderId="0" xfId="0" applyFont="1" applyFill="1" applyBorder="1" applyAlignment="1">
      <alignment horizontal="left" indent="6"/>
    </xf>
    <xf numFmtId="0" fontId="7" fillId="6" borderId="0" xfId="0" applyFont="1" applyFill="1" applyBorder="1"/>
    <xf numFmtId="164" fontId="0" fillId="6" borderId="0" xfId="0" applyNumberFormat="1" applyFont="1" applyFill="1" applyBorder="1" applyAlignment="1">
      <alignment horizontal="center"/>
    </xf>
    <xf numFmtId="2" fontId="0" fillId="6" borderId="0" xfId="0" applyNumberFormat="1" applyFill="1" applyAlignment="1">
      <alignment horizontal="center"/>
    </xf>
    <xf numFmtId="164" fontId="0" fillId="6" borderId="0" xfId="0" applyNumberFormat="1" applyFill="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5" fillId="6" borderId="0" xfId="0" applyFont="1" applyFill="1" applyBorder="1"/>
    <xf numFmtId="0" fontId="0" fillId="6" borderId="0" xfId="0" applyFill="1" applyBorder="1" applyAlignment="1">
      <alignment horizontal="left" indent="2"/>
    </xf>
    <xf numFmtId="2" fontId="0" fillId="7" borderId="0" xfId="0" applyNumberFormat="1" applyFill="1" applyAlignment="1">
      <alignment horizontal="center"/>
    </xf>
    <xf numFmtId="0" fontId="7" fillId="7" borderId="0" xfId="0" applyFont="1" applyFill="1" applyBorder="1"/>
    <xf numFmtId="0" fontId="0" fillId="7" borderId="0" xfId="0" quotePrefix="1" applyFill="1" applyBorder="1"/>
    <xf numFmtId="164" fontId="0" fillId="7" borderId="8" xfId="0" applyNumberFormat="1" applyFont="1" applyFill="1" applyBorder="1" applyAlignment="1">
      <alignment horizontal="center"/>
    </xf>
    <xf numFmtId="0" fontId="0" fillId="7" borderId="1" xfId="0" applyFill="1" applyBorder="1" applyAlignment="1">
      <alignment horizontal="left" indent="2"/>
    </xf>
    <xf numFmtId="164" fontId="0" fillId="7" borderId="1" xfId="0" applyNumberFormat="1" applyFill="1" applyBorder="1" applyAlignment="1">
      <alignment horizontal="center"/>
    </xf>
    <xf numFmtId="2" fontId="0" fillId="7" borderId="1" xfId="0" applyNumberFormat="1" applyFill="1" applyBorder="1" applyAlignment="1">
      <alignment horizontal="center"/>
    </xf>
    <xf numFmtId="164" fontId="0" fillId="7" borderId="12" xfId="0" applyNumberFormat="1" applyFill="1" applyBorder="1" applyAlignment="1">
      <alignment horizontal="center"/>
    </xf>
    <xf numFmtId="164" fontId="0" fillId="7" borderId="9" xfId="0" applyNumberFormat="1" applyFill="1" applyBorder="1" applyAlignment="1">
      <alignment horizontal="center"/>
    </xf>
    <xf numFmtId="2" fontId="0" fillId="7" borderId="12" xfId="0" applyNumberFormat="1" applyFill="1" applyBorder="1" applyAlignment="1">
      <alignment horizontal="center"/>
    </xf>
    <xf numFmtId="2" fontId="0" fillId="7" borderId="9" xfId="0" applyNumberFormat="1" applyFill="1" applyBorder="1" applyAlignment="1">
      <alignment horizontal="center"/>
    </xf>
    <xf numFmtId="165" fontId="15" fillId="0" borderId="0" xfId="0" applyNumberFormat="1" applyFont="1" applyFill="1" applyBorder="1" applyAlignment="1">
      <alignment horizontal="center"/>
    </xf>
    <xf numFmtId="165" fontId="15" fillId="0" borderId="0" xfId="0" applyNumberFormat="1" applyFont="1" applyFill="1" applyBorder="1" applyAlignment="1">
      <alignment horizontal="right"/>
    </xf>
    <xf numFmtId="2" fontId="15" fillId="0" borderId="0" xfId="0" applyNumberFormat="1" applyFont="1" applyFill="1" applyBorder="1"/>
    <xf numFmtId="165" fontId="15" fillId="0" borderId="17" xfId="0" applyNumberFormat="1" applyFont="1" applyFill="1" applyBorder="1" applyAlignment="1">
      <alignment horizontal="right"/>
    </xf>
    <xf numFmtId="164" fontId="26" fillId="0" borderId="0" xfId="0" applyNumberFormat="1" applyFont="1" applyFill="1" applyBorder="1"/>
    <xf numFmtId="2" fontId="27" fillId="0" borderId="0" xfId="0" applyNumberFormat="1" applyFont="1" applyFill="1" applyBorder="1" applyAlignment="1">
      <alignment horizontal="center"/>
    </xf>
    <xf numFmtId="0" fontId="27" fillId="0" borderId="0" xfId="0" applyFont="1" applyBorder="1"/>
    <xf numFmtId="164" fontId="27" fillId="0" borderId="0" xfId="0" applyNumberFormat="1" applyFont="1" applyBorder="1" applyAlignment="1">
      <alignment horizontal="center"/>
    </xf>
    <xf numFmtId="0" fontId="27" fillId="0" borderId="17" xfId="0" applyFont="1" applyBorder="1" applyAlignment="1">
      <alignment horizontal="center"/>
    </xf>
    <xf numFmtId="0" fontId="26" fillId="0" borderId="17" xfId="0" applyFont="1" applyBorder="1" applyAlignment="1">
      <alignment horizontal="center"/>
    </xf>
    <xf numFmtId="0" fontId="5" fillId="8" borderId="0" xfId="0" applyFont="1" applyFill="1" applyAlignment="1">
      <alignment horizontal="justify" wrapText="1"/>
    </xf>
    <xf numFmtId="0" fontId="0" fillId="0" borderId="0" xfId="0" applyAlignment="1">
      <alignment horizontal="left" wrapText="1"/>
    </xf>
    <xf numFmtId="2" fontId="15" fillId="0" borderId="0" xfId="0" applyNumberFormat="1" applyFont="1" applyFill="1"/>
    <xf numFmtId="2" fontId="15" fillId="0" borderId="8" xfId="0" applyNumberFormat="1" applyFont="1" applyFill="1" applyBorder="1"/>
    <xf numFmtId="0" fontId="0" fillId="0" borderId="13" xfId="0" applyFont="1" applyFill="1" applyBorder="1"/>
    <xf numFmtId="0" fontId="0" fillId="0" borderId="0" xfId="0" applyFont="1" applyFill="1" applyBorder="1"/>
    <xf numFmtId="0" fontId="0" fillId="0" borderId="8" xfId="0" applyFont="1" applyFill="1" applyBorder="1"/>
    <xf numFmtId="0" fontId="5" fillId="8" borderId="0" xfId="0" applyFont="1" applyFill="1" applyAlignment="1">
      <alignment horizontal="justify" wrapText="1"/>
    </xf>
    <xf numFmtId="0" fontId="15" fillId="0" borderId="5" xfId="0" applyFont="1" applyBorder="1"/>
    <xf numFmtId="0" fontId="15" fillId="0" borderId="5" xfId="0" applyFont="1" applyBorder="1" applyAlignment="1">
      <alignment horizontal="center"/>
    </xf>
    <xf numFmtId="0" fontId="15" fillId="0" borderId="7" xfId="0" applyFont="1" applyBorder="1" applyAlignment="1">
      <alignment horizontal="center"/>
    </xf>
    <xf numFmtId="0" fontId="15" fillId="0" borderId="8" xfId="0" applyFont="1" applyBorder="1" applyAlignment="1">
      <alignment horizontal="center"/>
    </xf>
    <xf numFmtId="0" fontId="13" fillId="0" borderId="0" xfId="0" applyFont="1" applyFill="1"/>
    <xf numFmtId="0" fontId="12" fillId="0" borderId="0" xfId="2" applyFill="1"/>
    <xf numFmtId="0" fontId="0" fillId="0" borderId="10" xfId="0" applyBorder="1"/>
    <xf numFmtId="166" fontId="15" fillId="0" borderId="8" xfId="0" applyNumberFormat="1" applyFont="1" applyBorder="1"/>
    <xf numFmtId="165" fontId="15" fillId="0" borderId="8" xfId="0" applyNumberFormat="1" applyFont="1" applyBorder="1"/>
    <xf numFmtId="0" fontId="0" fillId="0" borderId="13" xfId="0" applyFont="1" applyBorder="1"/>
    <xf numFmtId="0" fontId="0" fillId="0" borderId="8" xfId="0" applyFont="1" applyBorder="1"/>
    <xf numFmtId="164" fontId="0" fillId="0" borderId="0" xfId="0" applyNumberFormat="1" applyFont="1"/>
    <xf numFmtId="0" fontId="0" fillId="0" borderId="0" xfId="0" applyFont="1" applyBorder="1" applyAlignment="1">
      <alignment horizontal="left" indent="2"/>
    </xf>
    <xf numFmtId="0" fontId="0" fillId="0" borderId="17" xfId="0" applyFont="1" applyBorder="1" applyAlignment="1">
      <alignment horizontal="left" indent="2"/>
    </xf>
    <xf numFmtId="164" fontId="0" fillId="0" borderId="0" xfId="0" applyNumberFormat="1" applyFont="1" applyBorder="1"/>
    <xf numFmtId="165" fontId="15" fillId="0" borderId="20" xfId="0" applyNumberFormat="1" applyFont="1" applyBorder="1" applyAlignment="1">
      <alignment horizontal="right"/>
    </xf>
    <xf numFmtId="165" fontId="18" fillId="0" borderId="11" xfId="0" applyNumberFormat="1" applyFont="1" applyFill="1" applyBorder="1" applyAlignment="1">
      <alignment horizontal="right"/>
    </xf>
    <xf numFmtId="165" fontId="18" fillId="0" borderId="11" xfId="0" applyNumberFormat="1" applyFont="1" applyBorder="1" applyAlignment="1">
      <alignment horizontal="right"/>
    </xf>
    <xf numFmtId="165" fontId="18" fillId="0" borderId="19" xfId="0" applyNumberFormat="1" applyFont="1" applyBorder="1" applyAlignment="1">
      <alignment horizontal="right"/>
    </xf>
    <xf numFmtId="0" fontId="0" fillId="0" borderId="0" xfId="0" quotePrefix="1" applyFont="1" applyFill="1" applyBorder="1"/>
    <xf numFmtId="0" fontId="0" fillId="0" borderId="0" xfId="0" applyFont="1" applyBorder="1" applyAlignment="1">
      <alignment horizontal="left" indent="3"/>
    </xf>
    <xf numFmtId="0" fontId="1" fillId="0" borderId="0" xfId="0" applyFont="1" applyFill="1" applyBorder="1"/>
    <xf numFmtId="0" fontId="5" fillId="8" borderId="0" xfId="0" applyFont="1" applyFill="1" applyAlignment="1">
      <alignment horizontal="justify" wrapText="1"/>
    </xf>
    <xf numFmtId="0" fontId="0" fillId="0" borderId="0" xfId="0" applyAlignment="1">
      <alignment horizontal="left" wrapText="1"/>
    </xf>
    <xf numFmtId="0" fontId="0" fillId="7" borderId="0" xfId="0" quotePrefix="1" applyFont="1" applyFill="1" applyBorder="1"/>
    <xf numFmtId="0" fontId="29" fillId="0" borderId="0" xfId="0" quotePrefix="1" applyFont="1" applyFill="1" applyBorder="1"/>
    <xf numFmtId="0" fontId="15" fillId="0" borderId="13" xfId="0" applyFont="1" applyBorder="1"/>
    <xf numFmtId="0" fontId="29" fillId="0" borderId="0" xfId="0" applyFont="1"/>
    <xf numFmtId="0" fontId="30" fillId="0" borderId="0" xfId="0" applyFont="1"/>
    <xf numFmtId="164" fontId="0" fillId="6" borderId="13" xfId="0" applyNumberFormat="1" applyFill="1" applyBorder="1" applyAlignment="1">
      <alignment horizontal="center"/>
    </xf>
    <xf numFmtId="0" fontId="15" fillId="0" borderId="0" xfId="0" pivotButton="1" applyFont="1"/>
    <xf numFmtId="0" fontId="13" fillId="0" borderId="0" xfId="0" quotePrefix="1" applyFont="1" applyFill="1" applyBorder="1"/>
    <xf numFmtId="0" fontId="13" fillId="0" borderId="0" xfId="0" applyFont="1" applyFill="1" applyBorder="1" applyAlignment="1">
      <alignment horizontal="left" indent="3"/>
    </xf>
    <xf numFmtId="164" fontId="32" fillId="0" borderId="0" xfId="1" applyNumberFormat="1" applyFont="1"/>
    <xf numFmtId="0" fontId="5" fillId="8" borderId="0" xfId="0" applyFont="1" applyFill="1" applyAlignment="1">
      <alignment horizontal="left" wrapText="1"/>
    </xf>
    <xf numFmtId="0" fontId="32" fillId="0" borderId="0" xfId="0" applyFont="1"/>
    <xf numFmtId="164" fontId="32" fillId="0" borderId="0" xfId="0" applyNumberFormat="1" applyFont="1"/>
    <xf numFmtId="164" fontId="32" fillId="0" borderId="27" xfId="0" applyNumberFormat="1" applyFont="1" applyBorder="1"/>
    <xf numFmtId="164" fontId="32" fillId="0" borderId="8" xfId="0" applyNumberFormat="1" applyFont="1" applyBorder="1"/>
    <xf numFmtId="164" fontId="32" fillId="0" borderId="28" xfId="0" applyNumberFormat="1" applyFont="1" applyBorder="1"/>
    <xf numFmtId="164" fontId="32" fillId="0" borderId="20" xfId="0" applyNumberFormat="1" applyFont="1" applyBorder="1" applyAlignment="1">
      <alignment horizontal="right"/>
    </xf>
    <xf numFmtId="165" fontId="32" fillId="0" borderId="0" xfId="0" applyNumberFormat="1" applyFont="1" applyFill="1" applyBorder="1" applyAlignment="1">
      <alignment horizontal="right"/>
    </xf>
    <xf numFmtId="164" fontId="32" fillId="0" borderId="0" xfId="0" applyNumberFormat="1" applyFont="1" applyFill="1" applyBorder="1"/>
    <xf numFmtId="164" fontId="32" fillId="0" borderId="0" xfId="0" applyNumberFormat="1" applyFont="1" applyFill="1"/>
    <xf numFmtId="164" fontId="32" fillId="0" borderId="0" xfId="1" applyNumberFormat="1" applyFont="1" applyFill="1"/>
    <xf numFmtId="164" fontId="32" fillId="0" borderId="8" xfId="1" applyNumberFormat="1" applyFont="1" applyBorder="1"/>
    <xf numFmtId="0" fontId="13" fillId="0" borderId="0" xfId="0" applyFont="1" applyFill="1" applyBorder="1" applyAlignment="1">
      <alignment horizontal="left" indent="6"/>
    </xf>
    <xf numFmtId="0" fontId="5" fillId="8" borderId="0" xfId="0" applyFont="1" applyFill="1" applyAlignment="1">
      <alignment horizontal="left" wrapText="1"/>
    </xf>
    <xf numFmtId="165" fontId="32" fillId="0" borderId="11" xfId="0" applyNumberFormat="1" applyFont="1" applyBorder="1" applyAlignment="1">
      <alignment horizontal="right"/>
    </xf>
    <xf numFmtId="165" fontId="32" fillId="0" borderId="20" xfId="0" applyNumberFormat="1" applyFont="1" applyBorder="1" applyAlignment="1">
      <alignment horizontal="right"/>
    </xf>
    <xf numFmtId="0" fontId="13" fillId="0" borderId="0" xfId="0" applyFont="1" applyFill="1" applyBorder="1"/>
    <xf numFmtId="165" fontId="32" fillId="2" borderId="11" xfId="0" applyNumberFormat="1" applyFont="1" applyFill="1" applyBorder="1" applyAlignment="1">
      <alignment horizontal="right"/>
    </xf>
    <xf numFmtId="164" fontId="15" fillId="2" borderId="23" xfId="0" applyNumberFormat="1" applyFont="1" applyFill="1" applyBorder="1"/>
    <xf numFmtId="164" fontId="15" fillId="2" borderId="24" xfId="0" applyNumberFormat="1" applyFont="1" applyFill="1" applyBorder="1"/>
    <xf numFmtId="164" fontId="15" fillId="2" borderId="0" xfId="0" applyNumberFormat="1" applyFont="1" applyFill="1" applyBorder="1"/>
    <xf numFmtId="165" fontId="32" fillId="2" borderId="0" xfId="0" applyNumberFormat="1" applyFont="1" applyFill="1" applyBorder="1" applyAlignment="1">
      <alignment horizontal="right"/>
    </xf>
    <xf numFmtId="165" fontId="15" fillId="2" borderId="29" xfId="0" applyNumberFormat="1" applyFont="1" applyFill="1" applyBorder="1" applyAlignment="1">
      <alignment horizontal="right"/>
    </xf>
    <xf numFmtId="164" fontId="15" fillId="2" borderId="26" xfId="0" applyNumberFormat="1" applyFont="1" applyFill="1" applyBorder="1"/>
    <xf numFmtId="165" fontId="15" fillId="2" borderId="20" xfId="0" applyNumberFormat="1" applyFont="1" applyFill="1" applyBorder="1" applyAlignment="1">
      <alignment horizontal="right"/>
    </xf>
    <xf numFmtId="164" fontId="15" fillId="2" borderId="0" xfId="0" applyNumberFormat="1" applyFont="1" applyFill="1"/>
    <xf numFmtId="164" fontId="32" fillId="10" borderId="0" xfId="0" applyNumberFormat="1" applyFont="1" applyFill="1"/>
    <xf numFmtId="166" fontId="32" fillId="0" borderId="0" xfId="0" applyNumberFormat="1" applyFont="1" applyFill="1" applyBorder="1" applyAlignment="1">
      <alignment horizontal="right"/>
    </xf>
    <xf numFmtId="166" fontId="32" fillId="10" borderId="0" xfId="0" applyNumberFormat="1" applyFont="1" applyFill="1" applyBorder="1" applyAlignment="1">
      <alignment horizontal="right"/>
    </xf>
    <xf numFmtId="2" fontId="32" fillId="10" borderId="0" xfId="0" applyNumberFormat="1" applyFont="1" applyFill="1" applyBorder="1"/>
    <xf numFmtId="2" fontId="32" fillId="9" borderId="0" xfId="0" applyNumberFormat="1" applyFont="1" applyFill="1" applyBorder="1"/>
    <xf numFmtId="2" fontId="32" fillId="0" borderId="0" xfId="0" applyNumberFormat="1" applyFont="1" applyFill="1" applyBorder="1"/>
    <xf numFmtId="166" fontId="32" fillId="0" borderId="0" xfId="0" applyNumberFormat="1" applyFont="1" applyFill="1" applyBorder="1" applyAlignment="1"/>
    <xf numFmtId="166" fontId="32" fillId="0" borderId="25" xfId="0" applyNumberFormat="1" applyFont="1" applyBorder="1"/>
    <xf numFmtId="166" fontId="32" fillId="0" borderId="0" xfId="0" applyNumberFormat="1" applyFont="1" applyFill="1" applyBorder="1"/>
    <xf numFmtId="166" fontId="32" fillId="10" borderId="0" xfId="0" applyNumberFormat="1" applyFont="1" applyFill="1" applyBorder="1"/>
    <xf numFmtId="2" fontId="32" fillId="0" borderId="0" xfId="0" applyNumberFormat="1" applyFont="1" applyFill="1" applyBorder="1" applyAlignment="1">
      <alignment horizontal="right"/>
    </xf>
    <xf numFmtId="2" fontId="32" fillId="10" borderId="0" xfId="0" applyNumberFormat="1" applyFont="1" applyFill="1" applyBorder="1" applyAlignment="1">
      <alignment horizontal="right"/>
    </xf>
    <xf numFmtId="2" fontId="32" fillId="0" borderId="8" xfId="0" applyNumberFormat="1" applyFont="1" applyFill="1" applyBorder="1" applyAlignment="1">
      <alignment horizontal="right"/>
    </xf>
    <xf numFmtId="164" fontId="34" fillId="0" borderId="0" xfId="0" applyNumberFormat="1" applyFont="1" applyFill="1" applyBorder="1"/>
    <xf numFmtId="2" fontId="32" fillId="0" borderId="0" xfId="0" applyNumberFormat="1" applyFont="1" applyBorder="1" applyAlignment="1">
      <alignment horizontal="center"/>
    </xf>
    <xf numFmtId="2" fontId="32" fillId="0" borderId="0" xfId="0" applyNumberFormat="1" applyFont="1" applyFill="1" applyBorder="1" applyAlignment="1">
      <alignment horizontal="center"/>
    </xf>
    <xf numFmtId="166" fontId="32" fillId="0" borderId="0" xfId="0" applyNumberFormat="1" applyFont="1" applyBorder="1"/>
    <xf numFmtId="164" fontId="13" fillId="0" borderId="0" xfId="0" applyNumberFormat="1" applyFont="1" applyBorder="1" applyAlignment="1">
      <alignment horizontal="center"/>
    </xf>
    <xf numFmtId="164" fontId="13" fillId="0" borderId="13" xfId="0" applyNumberFormat="1" applyFont="1" applyBorder="1" applyAlignment="1">
      <alignment horizontal="center"/>
    </xf>
    <xf numFmtId="164" fontId="13" fillId="0" borderId="8" xfId="0" applyNumberFormat="1" applyFont="1" applyBorder="1" applyAlignment="1">
      <alignment horizontal="center"/>
    </xf>
    <xf numFmtId="165" fontId="21" fillId="0" borderId="0" xfId="0" applyNumberFormat="1" applyFont="1" applyFill="1" applyBorder="1" applyAlignment="1">
      <alignment horizontal="right"/>
    </xf>
    <xf numFmtId="0" fontId="13" fillId="0" borderId="13" xfId="0" applyFont="1" applyBorder="1"/>
    <xf numFmtId="0" fontId="13" fillId="0" borderId="0" xfId="0" applyFont="1" applyBorder="1"/>
    <xf numFmtId="0" fontId="13" fillId="0" borderId="8" xfId="0" applyFont="1" applyBorder="1"/>
    <xf numFmtId="165" fontId="32" fillId="0" borderId="0" xfId="0" quotePrefix="1" applyNumberFormat="1" applyFont="1" applyFill="1" applyBorder="1" applyAlignment="1">
      <alignment horizontal="right"/>
    </xf>
    <xf numFmtId="164" fontId="32" fillId="0" borderId="22" xfId="0" applyNumberFormat="1" applyFont="1" applyFill="1" applyBorder="1"/>
    <xf numFmtId="165" fontId="32" fillId="5" borderId="11" xfId="0" quotePrefix="1" applyNumberFormat="1" applyFont="1" applyFill="1" applyBorder="1" applyAlignment="1">
      <alignment horizontal="right"/>
    </xf>
    <xf numFmtId="164" fontId="32" fillId="9" borderId="0" xfId="0" applyNumberFormat="1" applyFont="1" applyFill="1"/>
    <xf numFmtId="164" fontId="32" fillId="5" borderId="0" xfId="0" applyNumberFormat="1" applyFont="1" applyFill="1"/>
    <xf numFmtId="164" fontId="32" fillId="3" borderId="0" xfId="0" applyNumberFormat="1" applyFont="1" applyFill="1"/>
    <xf numFmtId="164" fontId="32" fillId="3" borderId="8" xfId="0" applyNumberFormat="1" applyFont="1" applyFill="1" applyBorder="1"/>
    <xf numFmtId="164" fontId="32" fillId="0" borderId="0" xfId="0" applyNumberFormat="1" applyFont="1" applyBorder="1"/>
    <xf numFmtId="164" fontId="32" fillId="0" borderId="0" xfId="0" applyNumberFormat="1" applyFont="1" applyFill="1" applyBorder="1" applyAlignment="1">
      <alignment horizontal="right"/>
    </xf>
    <xf numFmtId="165" fontId="32" fillId="0" borderId="0" xfId="0" applyNumberFormat="1" applyFont="1" applyFill="1" applyBorder="1" applyAlignment="1">
      <alignment horizontal="center"/>
    </xf>
    <xf numFmtId="164" fontId="32" fillId="0" borderId="8" xfId="0" applyNumberFormat="1" applyFont="1" applyFill="1" applyBorder="1" applyAlignment="1">
      <alignment horizontal="right"/>
    </xf>
    <xf numFmtId="164" fontId="32" fillId="0" borderId="8" xfId="0" applyNumberFormat="1" applyFont="1" applyFill="1" applyBorder="1"/>
    <xf numFmtId="0" fontId="13" fillId="0" borderId="13" xfId="0" applyFont="1" applyFill="1" applyBorder="1"/>
    <xf numFmtId="0" fontId="13" fillId="0" borderId="8" xfId="0" applyFont="1" applyFill="1" applyBorder="1"/>
    <xf numFmtId="166" fontId="32" fillId="0" borderId="0" xfId="0" applyNumberFormat="1" applyFont="1" applyBorder="1" applyAlignment="1">
      <alignment horizontal="center"/>
    </xf>
    <xf numFmtId="164" fontId="13" fillId="0" borderId="0" xfId="0" applyNumberFormat="1" applyFont="1" applyFill="1" applyBorder="1" applyAlignment="1">
      <alignment horizontal="center"/>
    </xf>
    <xf numFmtId="164" fontId="32" fillId="2" borderId="0" xfId="0" applyNumberFormat="1" applyFont="1" applyFill="1" applyBorder="1" applyAlignment="1">
      <alignment horizontal="right"/>
    </xf>
    <xf numFmtId="164" fontId="32" fillId="0" borderId="0" xfId="1" applyNumberFormat="1" applyFont="1" applyAlignment="1">
      <alignment horizontal="right" vertical="center" shrinkToFit="1"/>
    </xf>
    <xf numFmtId="164" fontId="32" fillId="11" borderId="0" xfId="1" applyNumberFormat="1" applyFont="1" applyFill="1" applyAlignment="1">
      <alignment horizontal="right" vertical="center" shrinkToFit="1"/>
    </xf>
    <xf numFmtId="164" fontId="15" fillId="0" borderId="11" xfId="0" applyNumberFormat="1" applyFont="1" applyFill="1" applyBorder="1" applyAlignment="1">
      <alignment horizontal="right"/>
    </xf>
    <xf numFmtId="164" fontId="15" fillId="2" borderId="11" xfId="0" applyNumberFormat="1" applyFont="1" applyFill="1" applyBorder="1" applyAlignment="1">
      <alignment horizontal="right"/>
    </xf>
    <xf numFmtId="164" fontId="32" fillId="0" borderId="8" xfId="1" applyNumberFormat="1" applyFont="1" applyBorder="1" applyAlignment="1">
      <alignment horizontal="right" vertical="center" shrinkToFit="1"/>
    </xf>
    <xf numFmtId="164" fontId="32" fillId="2" borderId="0" xfId="1" applyNumberFormat="1" applyFont="1" applyFill="1" applyAlignment="1">
      <alignment horizontal="right" vertical="center" shrinkToFit="1"/>
    </xf>
    <xf numFmtId="0" fontId="1" fillId="0" borderId="2" xfId="0" applyFont="1" applyBorder="1" applyAlignment="1">
      <alignment horizontal="center"/>
    </xf>
    <xf numFmtId="0" fontId="1" fillId="0" borderId="6" xfId="0" applyFont="1" applyBorder="1" applyAlignment="1">
      <alignment horizontal="center"/>
    </xf>
    <xf numFmtId="0" fontId="1" fillId="3" borderId="15" xfId="0" applyFont="1" applyFill="1" applyBorder="1" applyAlignment="1">
      <alignment horizontal="center" vertical="center"/>
    </xf>
    <xf numFmtId="0" fontId="1" fillId="3" borderId="16" xfId="0" applyFont="1" applyFill="1" applyBorder="1" applyAlignment="1">
      <alignment horizontal="center" vertical="center"/>
    </xf>
    <xf numFmtId="0" fontId="19" fillId="2" borderId="0" xfId="0" applyFont="1" applyFill="1" applyAlignment="1">
      <alignment horizontal="center" vertical="center"/>
    </xf>
    <xf numFmtId="0" fontId="1" fillId="4" borderId="14" xfId="0" applyFont="1" applyFill="1" applyBorder="1" applyAlignment="1">
      <alignment horizontal="center" vertical="center"/>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0" borderId="3" xfId="0" applyFont="1" applyBorder="1" applyAlignment="1">
      <alignment horizontal="center"/>
    </xf>
    <xf numFmtId="0" fontId="23" fillId="0" borderId="0" xfId="0" applyFont="1" applyAlignment="1">
      <alignment horizontal="center" vertical="center" wrapText="1"/>
    </xf>
    <xf numFmtId="0" fontId="25" fillId="0" borderId="0" xfId="4" applyFont="1" applyFill="1" applyBorder="1" applyAlignment="1">
      <alignment horizontal="center" vertical="center" wrapText="1"/>
    </xf>
    <xf numFmtId="0" fontId="1" fillId="0" borderId="0" xfId="0" applyFont="1" applyAlignment="1">
      <alignment horizontal="center"/>
    </xf>
    <xf numFmtId="0" fontId="9" fillId="0" borderId="0" xfId="0" applyFont="1" applyBorder="1" applyAlignment="1">
      <alignment horizontal="left" wrapText="1"/>
    </xf>
    <xf numFmtId="0" fontId="12" fillId="0" borderId="0" xfId="2" applyAlignment="1">
      <alignment horizontal="left"/>
    </xf>
    <xf numFmtId="0" fontId="5" fillId="0" borderId="0" xfId="0" applyFont="1" applyFill="1" applyAlignment="1">
      <alignment horizontal="left" wrapText="1"/>
    </xf>
    <xf numFmtId="0" fontId="1" fillId="0" borderId="21" xfId="0" applyFont="1" applyBorder="1" applyAlignment="1">
      <alignment horizontal="center" vertical="center"/>
    </xf>
    <xf numFmtId="0" fontId="20" fillId="0" borderId="0" xfId="2" applyFont="1" applyBorder="1" applyAlignment="1">
      <alignment horizontal="left" wrapText="1"/>
    </xf>
    <xf numFmtId="0" fontId="5" fillId="8" borderId="0" xfId="0" applyFont="1" applyFill="1" applyAlignment="1">
      <alignment horizontal="left"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20" fillId="0" borderId="0" xfId="2" applyFont="1" applyBorder="1" applyAlignment="1">
      <alignment horizontal="justify" wrapText="1"/>
    </xf>
    <xf numFmtId="0" fontId="0" fillId="0" borderId="0" xfId="0" applyAlignment="1">
      <alignment horizontal="justify" wrapText="1"/>
    </xf>
    <xf numFmtId="0" fontId="5" fillId="0" borderId="0" xfId="0" applyFont="1" applyAlignment="1">
      <alignment horizontal="justify" wrapText="1"/>
    </xf>
    <xf numFmtId="0" fontId="0" fillId="0" borderId="0" xfId="0" applyFill="1" applyAlignment="1">
      <alignment horizontal="left" wrapText="1"/>
    </xf>
    <xf numFmtId="0" fontId="0" fillId="0" borderId="0" xfId="0" applyAlignment="1">
      <alignment horizontal="left" wrapText="1"/>
    </xf>
    <xf numFmtId="0" fontId="5" fillId="0" borderId="0" xfId="0" applyFont="1" applyFill="1" applyAlignment="1">
      <alignment horizontal="justify" wrapText="1"/>
    </xf>
    <xf numFmtId="0" fontId="0" fillId="0" borderId="0" xfId="0" applyFill="1" applyAlignment="1">
      <alignment horizontal="justify" wrapText="1"/>
    </xf>
    <xf numFmtId="0" fontId="5" fillId="0" borderId="0" xfId="0" applyFont="1" applyAlignment="1">
      <alignment horizontal="left" wrapText="1"/>
    </xf>
    <xf numFmtId="0" fontId="5" fillId="0" borderId="0" xfId="0" applyFont="1" applyFill="1" applyAlignment="1">
      <alignment horizontal="justify"/>
    </xf>
    <xf numFmtId="0" fontId="5" fillId="0" borderId="0" xfId="0" applyFont="1" applyAlignment="1">
      <alignment horizontal="justify"/>
    </xf>
  </cellXfs>
  <cellStyles count="6">
    <cellStyle name="Hyperlink" xfId="2" builtinId="8"/>
    <cellStyle name="Normal" xfId="0" builtinId="0"/>
    <cellStyle name="Normal 10 3" xfId="3" xr:uid="{00000000-0005-0000-0000-000002000000}"/>
    <cellStyle name="Normal 14 2 2 3" xfId="4" xr:uid="{00000000-0005-0000-0000-000003000000}"/>
    <cellStyle name="Normal 2" xfId="1" xr:uid="{00000000-0005-0000-0000-000004000000}"/>
    <cellStyle name="Normal 3" xfId="5" xr:uid="{00000000-0005-0000-0000-000005000000}"/>
  </cellStyles>
  <dxfs count="165">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9" defaultPivotStyle="PivotStyleLight16"/>
  <colors>
    <mruColors>
      <color rgb="FF66CCFF"/>
      <color rgb="FF0000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65935</xdr:colOff>
      <xdr:row>13</xdr:row>
      <xdr:rowOff>199737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09600" y="0"/>
          <a:ext cx="5923810" cy="2304762"/>
        </a:xfrm>
        <a:prstGeom prst="rect">
          <a:avLst/>
        </a:prstGeom>
      </xdr:spPr>
    </xdr:pic>
    <xdr:clientData/>
  </xdr:twoCellAnchor>
  <xdr:twoCellAnchor editAs="oneCell">
    <xdr:from>
      <xdr:col>3</xdr:col>
      <xdr:colOff>438150</xdr:colOff>
      <xdr:row>36</xdr:row>
      <xdr:rowOff>0</xdr:rowOff>
    </xdr:from>
    <xdr:to>
      <xdr:col>6</xdr:col>
      <xdr:colOff>409350</xdr:colOff>
      <xdr:row>44</xdr:row>
      <xdr:rowOff>114124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266950" y="6772275"/>
          <a:ext cx="1800000"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LUMIN Dana" refreshedDate="45147.623994212961" createdVersion="8" refreshedVersion="8" minRefreshableVersion="3" recordCount="3504" xr:uid="{6777864B-0058-44EB-8D45-96804EFA6072}">
  <cacheSource type="worksheet">
    <worksheetSource ref="B1:H3505" sheet="LFS_R"/>
  </cacheSource>
  <cacheFields count="7">
    <cacheField name="COUNTRY" numFmtId="0">
      <sharedItems count="46">
        <s v="AUS"/>
        <s v="AUT"/>
        <s v="BEL"/>
        <s v="BGR"/>
        <s v="BRA"/>
        <s v="CAN"/>
        <s v="CHE"/>
        <s v="CHL"/>
        <s v="COL"/>
        <s v="CRI"/>
        <s v="CYP"/>
        <s v="CZE"/>
        <s v="DEU"/>
        <s v="DNK"/>
        <s v="ESP"/>
        <s v="EST"/>
        <s v="FIN"/>
        <s v="FRA"/>
        <s v="GBR"/>
        <s v="GRC"/>
        <s v="HRV"/>
        <s v="HUN"/>
        <s v="IRL"/>
        <s v="ISL"/>
        <s v="ISR"/>
        <s v="ITA"/>
        <s v="JPN"/>
        <s v="KOR"/>
        <s v="LTU"/>
        <s v="LUX"/>
        <s v="LVA"/>
        <s v="MEX"/>
        <s v="MLT"/>
        <s v="NLD"/>
        <s v="NOR"/>
        <s v="NZL"/>
        <s v="POL"/>
        <s v="PRT"/>
        <s v="ROU"/>
        <s v="RUS"/>
        <s v="SVK"/>
        <s v="SVN"/>
        <s v="SWE"/>
        <s v="TUR"/>
        <s v="USA"/>
        <s v="ZAF"/>
      </sharedItems>
    </cacheField>
    <cacheField name="SEX" numFmtId="0">
      <sharedItems/>
    </cacheField>
    <cacheField name="AGE" numFmtId="0">
      <sharedItems count="6">
        <s v="5054"/>
        <s v="5559"/>
        <s v="5564"/>
        <s v="6064"/>
        <s v="6569"/>
        <s v="7074"/>
      </sharedItems>
    </cacheField>
    <cacheField name="SERIES" numFmtId="0">
      <sharedItems/>
    </cacheField>
    <cacheField name="FREQUENCY" numFmtId="0">
      <sharedItems/>
    </cacheField>
    <cacheField name="TIME" numFmtId="0">
      <sharedItems containsSemiMixedTypes="0" containsString="0" containsNumber="1" containsInteger="1" minValue="2010" maxValue="2022" count="13">
        <n v="2010"/>
        <n v="2011"/>
        <n v="2012"/>
        <n v="2013"/>
        <n v="2014"/>
        <n v="2015"/>
        <n v="2016"/>
        <n v="2017"/>
        <n v="2018"/>
        <n v="2019"/>
        <n v="2020"/>
        <n v="2021"/>
        <n v="2022"/>
      </sharedItems>
    </cacheField>
    <cacheField name="Value" numFmtId="0">
      <sharedItems containsSemiMixedTypes="0" containsString="0" containsNumber="1" minValue="1.07418108716404" maxValue="92.43107911226779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LUMIN Dana" refreshedDate="45147.629522106479" createdVersion="8" refreshedVersion="8" minRefreshableVersion="3" recordCount="4966" xr:uid="{2B6B783D-8B24-4007-AD58-A062CA941D47}">
  <cacheSource type="worksheet">
    <worksheetSource ref="B1:H4967" sheet="LFS_D"/>
  </cacheSource>
  <cacheFields count="7">
    <cacheField name="COUNTRY" numFmtId="0">
      <sharedItems count="46">
        <s v="AUS"/>
        <s v="AUT"/>
        <s v="BEL"/>
        <s v="BGR"/>
        <s v="BRA"/>
        <s v="CAN"/>
        <s v="CHE"/>
        <s v="CHL"/>
        <s v="COL"/>
        <s v="CRI"/>
        <s v="CYP"/>
        <s v="CZE"/>
        <s v="DEU"/>
        <s v="DNK"/>
        <s v="ESP"/>
        <s v="EST"/>
        <s v="FIN"/>
        <s v="FRA"/>
        <s v="GBR"/>
        <s v="GRC"/>
        <s v="HRV"/>
        <s v="HUN"/>
        <s v="IRL"/>
        <s v="ISL"/>
        <s v="ISR"/>
        <s v="ITA"/>
        <s v="JPN"/>
        <s v="KOR"/>
        <s v="LTU"/>
        <s v="LUX"/>
        <s v="LVA"/>
        <s v="MEX"/>
        <s v="MLT"/>
        <s v="NLD"/>
        <s v="NOR"/>
        <s v="NZL"/>
        <s v="POL"/>
        <s v="PRT"/>
        <s v="ROU"/>
        <s v="RUS"/>
        <s v="SVK"/>
        <s v="SVN"/>
        <s v="SWE"/>
        <s v="TUR"/>
        <s v="USA"/>
        <s v="ZAF"/>
      </sharedItems>
    </cacheField>
    <cacheField name="SEX" numFmtId="0">
      <sharedItems/>
    </cacheField>
    <cacheField name="AGE" numFmtId="0">
      <sharedItems count="5">
        <s v="5054"/>
        <s v="5564"/>
        <s v="6569"/>
        <s v="6599"/>
        <s v="7074"/>
      </sharedItems>
    </cacheField>
    <cacheField name="SERIES" numFmtId="0">
      <sharedItems count="2">
        <s v="E"/>
        <s v="P"/>
      </sharedItems>
    </cacheField>
    <cacheField name="FREQUENCY" numFmtId="0">
      <sharedItems/>
    </cacheField>
    <cacheField name="TIME" numFmtId="0">
      <sharedItems containsSemiMixedTypes="0" containsString="0" containsNumber="1" containsInteger="1" minValue="2012" maxValue="2022" count="11">
        <n v="2012"/>
        <n v="2013"/>
        <n v="2014"/>
        <n v="2015"/>
        <n v="2016"/>
        <n v="2017"/>
        <n v="2018"/>
        <n v="2019"/>
        <n v="2020"/>
        <n v="2021"/>
        <n v="2022"/>
      </sharedItems>
    </cacheField>
    <cacheField name="Value" numFmtId="0">
      <sharedItems containsSemiMixedTypes="0" containsString="0" containsNumber="1" minValue="0.29250000417232502" maxValue="567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4">
  <r>
    <x v="0"/>
    <s v="MW"/>
    <x v="0"/>
    <s v="EPR"/>
    <s v="A"/>
    <x v="0"/>
    <n v="79.4720923778562"/>
  </r>
  <r>
    <x v="0"/>
    <s v="MW"/>
    <x v="0"/>
    <s v="EPR"/>
    <s v="A"/>
    <x v="1"/>
    <n v="79.209639647038799"/>
  </r>
  <r>
    <x v="0"/>
    <s v="MW"/>
    <x v="0"/>
    <s v="EPR"/>
    <s v="A"/>
    <x v="2"/>
    <n v="78.595284536455097"/>
  </r>
  <r>
    <x v="0"/>
    <s v="MW"/>
    <x v="0"/>
    <s v="EPR"/>
    <s v="A"/>
    <x v="3"/>
    <n v="78.991344879424304"/>
  </r>
  <r>
    <x v="0"/>
    <s v="MW"/>
    <x v="0"/>
    <s v="EPR"/>
    <s v="A"/>
    <x v="4"/>
    <n v="78.125861557931898"/>
  </r>
  <r>
    <x v="0"/>
    <s v="MW"/>
    <x v="0"/>
    <s v="EPR"/>
    <s v="A"/>
    <x v="5"/>
    <n v="78.728193445546793"/>
  </r>
  <r>
    <x v="0"/>
    <s v="MW"/>
    <x v="0"/>
    <s v="EPR"/>
    <s v="A"/>
    <x v="6"/>
    <n v="78.740846080492005"/>
  </r>
  <r>
    <x v="0"/>
    <s v="MW"/>
    <x v="0"/>
    <s v="EPR"/>
    <s v="A"/>
    <x v="7"/>
    <n v="78.703314733701504"/>
  </r>
  <r>
    <x v="0"/>
    <s v="MW"/>
    <x v="0"/>
    <s v="EPR"/>
    <s v="A"/>
    <x v="8"/>
    <n v="79.203696746820697"/>
  </r>
  <r>
    <x v="0"/>
    <s v="MW"/>
    <x v="0"/>
    <s v="EPR"/>
    <s v="A"/>
    <x v="9"/>
    <n v="80.151033902425198"/>
  </r>
  <r>
    <x v="0"/>
    <s v="MW"/>
    <x v="0"/>
    <s v="EPR"/>
    <s v="A"/>
    <x v="10"/>
    <n v="78.982031646800195"/>
  </r>
  <r>
    <x v="0"/>
    <s v="MW"/>
    <x v="0"/>
    <s v="EPR"/>
    <s v="A"/>
    <x v="11"/>
    <n v="80.076148987500602"/>
  </r>
  <r>
    <x v="0"/>
    <s v="MW"/>
    <x v="0"/>
    <s v="EPR"/>
    <s v="A"/>
    <x v="12"/>
    <n v="81.744828004610795"/>
  </r>
  <r>
    <x v="0"/>
    <s v="MW"/>
    <x v="1"/>
    <s v="EPR"/>
    <s v="A"/>
    <x v="0"/>
    <n v="69.983654427776202"/>
  </r>
  <r>
    <x v="0"/>
    <s v="MW"/>
    <x v="1"/>
    <s v="EPR"/>
    <s v="A"/>
    <x v="1"/>
    <n v="70.426118593343801"/>
  </r>
  <r>
    <x v="0"/>
    <s v="MW"/>
    <x v="1"/>
    <s v="EPR"/>
    <s v="A"/>
    <x v="2"/>
    <n v="70.187998811450498"/>
  </r>
  <r>
    <x v="0"/>
    <s v="MW"/>
    <x v="1"/>
    <s v="EPR"/>
    <s v="A"/>
    <x v="3"/>
    <n v="70.299700372550802"/>
  </r>
  <r>
    <x v="0"/>
    <s v="MW"/>
    <x v="1"/>
    <s v="EPR"/>
    <s v="A"/>
    <x v="4"/>
    <n v="70.240480215343098"/>
  </r>
  <r>
    <x v="0"/>
    <s v="MW"/>
    <x v="1"/>
    <s v="EPR"/>
    <s v="A"/>
    <x v="5"/>
    <n v="70.28332542391"/>
  </r>
  <r>
    <x v="0"/>
    <s v="MW"/>
    <x v="1"/>
    <s v="EPR"/>
    <s v="A"/>
    <x v="6"/>
    <n v="70.4521575005475"/>
  </r>
  <r>
    <x v="0"/>
    <s v="MW"/>
    <x v="1"/>
    <s v="EPR"/>
    <s v="A"/>
    <x v="7"/>
    <n v="71.556554029337505"/>
  </r>
  <r>
    <x v="0"/>
    <s v="MW"/>
    <x v="1"/>
    <s v="EPR"/>
    <s v="A"/>
    <x v="8"/>
    <n v="71.490780258968499"/>
  </r>
  <r>
    <x v="0"/>
    <s v="MW"/>
    <x v="1"/>
    <s v="EPR"/>
    <s v="A"/>
    <x v="9"/>
    <n v="71.986802317369396"/>
  </r>
  <r>
    <x v="0"/>
    <s v="MW"/>
    <x v="1"/>
    <s v="EPR"/>
    <s v="A"/>
    <x v="10"/>
    <n v="71.542721994143406"/>
  </r>
  <r>
    <x v="0"/>
    <s v="MW"/>
    <x v="1"/>
    <s v="EPR"/>
    <s v="A"/>
    <x v="11"/>
    <n v="73.422335615689093"/>
  </r>
  <r>
    <x v="0"/>
    <s v="MW"/>
    <x v="1"/>
    <s v="EPR"/>
    <s v="A"/>
    <x v="12"/>
    <n v="75.612464885346498"/>
  </r>
  <r>
    <x v="0"/>
    <s v="MW"/>
    <x v="2"/>
    <s v="EPR"/>
    <s v="A"/>
    <x v="0"/>
    <n v="60.608518159355597"/>
  </r>
  <r>
    <x v="0"/>
    <s v="MW"/>
    <x v="2"/>
    <s v="EPR"/>
    <s v="A"/>
    <x v="1"/>
    <n v="61.157865560471102"/>
  </r>
  <r>
    <x v="0"/>
    <s v="MW"/>
    <x v="2"/>
    <s v="EPR"/>
    <s v="A"/>
    <x v="2"/>
    <n v="61.430402841316102"/>
  </r>
  <r>
    <x v="0"/>
    <s v="MW"/>
    <x v="2"/>
    <s v="EPR"/>
    <s v="A"/>
    <x v="3"/>
    <n v="61.398771064008102"/>
  </r>
  <r>
    <x v="0"/>
    <s v="MW"/>
    <x v="2"/>
    <s v="EPR"/>
    <s v="A"/>
    <x v="4"/>
    <n v="61.422193182906803"/>
  </r>
  <r>
    <x v="0"/>
    <s v="MW"/>
    <x v="2"/>
    <s v="EPR"/>
    <s v="A"/>
    <x v="5"/>
    <n v="62.118470991120603"/>
  </r>
  <r>
    <x v="0"/>
    <s v="MW"/>
    <x v="2"/>
    <s v="EPR"/>
    <s v="A"/>
    <x v="6"/>
    <n v="62.466474474978902"/>
  </r>
  <r>
    <x v="0"/>
    <s v="MW"/>
    <x v="2"/>
    <s v="EPR"/>
    <s v="A"/>
    <x v="7"/>
    <n v="63.589617671277402"/>
  </r>
  <r>
    <x v="0"/>
    <s v="MW"/>
    <x v="2"/>
    <s v="EPR"/>
    <s v="A"/>
    <x v="8"/>
    <n v="63.814504450721401"/>
  </r>
  <r>
    <x v="0"/>
    <s v="MW"/>
    <x v="2"/>
    <s v="EPR"/>
    <s v="A"/>
    <x v="9"/>
    <n v="64.4766376557684"/>
  </r>
  <r>
    <x v="0"/>
    <s v="MW"/>
    <x v="2"/>
    <s v="EPR"/>
    <s v="A"/>
    <x v="10"/>
    <n v="63.631799729203699"/>
  </r>
  <r>
    <x v="0"/>
    <s v="MW"/>
    <x v="2"/>
    <s v="EPR"/>
    <s v="A"/>
    <x v="11"/>
    <n v="65.377937156408507"/>
  </r>
  <r>
    <x v="0"/>
    <s v="MW"/>
    <x v="2"/>
    <s v="EPR"/>
    <s v="A"/>
    <x v="12"/>
    <n v="67.080395856088401"/>
  </r>
  <r>
    <x v="0"/>
    <s v="MW"/>
    <x v="3"/>
    <s v="EPR"/>
    <s v="A"/>
    <x v="0"/>
    <n v="50.338076028863703"/>
  </r>
  <r>
    <x v="0"/>
    <s v="MW"/>
    <x v="3"/>
    <s v="EPR"/>
    <s v="A"/>
    <x v="1"/>
    <n v="51.027556501413798"/>
  </r>
  <r>
    <x v="0"/>
    <s v="MW"/>
    <x v="3"/>
    <s v="EPR"/>
    <s v="A"/>
    <x v="2"/>
    <n v="51.7066431165455"/>
  </r>
  <r>
    <x v="0"/>
    <s v="MW"/>
    <x v="3"/>
    <s v="EPR"/>
    <s v="A"/>
    <x v="3"/>
    <n v="51.457075567493298"/>
  </r>
  <r>
    <x v="0"/>
    <s v="MW"/>
    <x v="3"/>
    <s v="EPR"/>
    <s v="A"/>
    <x v="4"/>
    <n v="51.532491368290103"/>
  </r>
  <r>
    <x v="0"/>
    <s v="MW"/>
    <x v="3"/>
    <s v="EPR"/>
    <s v="A"/>
    <x v="5"/>
    <n v="52.921373183270198"/>
  </r>
  <r>
    <x v="0"/>
    <s v="MW"/>
    <x v="3"/>
    <s v="EPR"/>
    <s v="A"/>
    <x v="6"/>
    <n v="53.445228398030402"/>
  </r>
  <r>
    <x v="0"/>
    <s v="MW"/>
    <x v="3"/>
    <s v="EPR"/>
    <s v="A"/>
    <x v="7"/>
    <n v="54.594502155268998"/>
  </r>
  <r>
    <x v="0"/>
    <s v="MW"/>
    <x v="3"/>
    <s v="EPR"/>
    <s v="A"/>
    <x v="8"/>
    <n v="55.1967242713947"/>
  </r>
  <r>
    <x v="0"/>
    <s v="MW"/>
    <x v="3"/>
    <s v="EPR"/>
    <s v="A"/>
    <x v="9"/>
    <n v="56.154563380954599"/>
  </r>
  <r>
    <x v="0"/>
    <s v="MW"/>
    <x v="3"/>
    <s v="EPR"/>
    <s v="A"/>
    <x v="10"/>
    <n v="55.087695345529703"/>
  </r>
  <r>
    <x v="0"/>
    <s v="MW"/>
    <x v="3"/>
    <s v="EPR"/>
    <s v="A"/>
    <x v="11"/>
    <n v="56.915805395822197"/>
  </r>
  <r>
    <x v="0"/>
    <s v="MW"/>
    <x v="3"/>
    <s v="EPR"/>
    <s v="A"/>
    <x v="12"/>
    <n v="58.318797799543802"/>
  </r>
  <r>
    <x v="0"/>
    <s v="MW"/>
    <x v="4"/>
    <s v="EPR"/>
    <s v="A"/>
    <x v="0"/>
    <n v="24.211474221970299"/>
  </r>
  <r>
    <x v="0"/>
    <s v="MW"/>
    <x v="4"/>
    <s v="EPR"/>
    <s v="A"/>
    <x v="1"/>
    <n v="25.008079960285901"/>
  </r>
  <r>
    <x v="0"/>
    <s v="MW"/>
    <x v="4"/>
    <s v="EPR"/>
    <s v="A"/>
    <x v="2"/>
    <n v="26.1902665009058"/>
  </r>
  <r>
    <x v="0"/>
    <s v="MW"/>
    <x v="4"/>
    <s v="EPR"/>
    <s v="A"/>
    <x v="3"/>
    <n v="25.976517847194"/>
  </r>
  <r>
    <x v="0"/>
    <s v="MW"/>
    <x v="4"/>
    <s v="EPR"/>
    <s v="A"/>
    <x v="4"/>
    <n v="25.448406152233702"/>
  </r>
  <r>
    <x v="0"/>
    <s v="MW"/>
    <x v="4"/>
    <s v="EPR"/>
    <s v="A"/>
    <x v="5"/>
    <n v="25.093953428111998"/>
  </r>
  <r>
    <x v="0"/>
    <s v="MW"/>
    <x v="4"/>
    <s v="EPR"/>
    <s v="A"/>
    <x v="6"/>
    <n v="25.895928176467699"/>
  </r>
  <r>
    <x v="0"/>
    <s v="MW"/>
    <x v="4"/>
    <s v="EPR"/>
    <s v="A"/>
    <x v="7"/>
    <n v="26.633195433698901"/>
  </r>
  <r>
    <x v="0"/>
    <s v="MW"/>
    <x v="4"/>
    <s v="EPR"/>
    <s v="A"/>
    <x v="8"/>
    <n v="28.519157185692801"/>
  </r>
  <r>
    <x v="1"/>
    <s v="MW"/>
    <x v="0"/>
    <s v="EPR"/>
    <s v="A"/>
    <x v="0"/>
    <n v="79.087609156646494"/>
  </r>
  <r>
    <x v="1"/>
    <s v="MW"/>
    <x v="0"/>
    <s v="EPR"/>
    <s v="A"/>
    <x v="1"/>
    <n v="80.688276403860101"/>
  </r>
  <r>
    <x v="1"/>
    <s v="MW"/>
    <x v="0"/>
    <s v="EPR"/>
    <s v="A"/>
    <x v="2"/>
    <n v="81.330587623028507"/>
  </r>
  <r>
    <x v="1"/>
    <s v="MW"/>
    <x v="0"/>
    <s v="EPR"/>
    <s v="A"/>
    <x v="3"/>
    <n v="81.891066080463901"/>
  </r>
  <r>
    <x v="1"/>
    <s v="MW"/>
    <x v="0"/>
    <s v="EPR"/>
    <s v="A"/>
    <x v="4"/>
    <n v="81.057849990171803"/>
  </r>
  <r>
    <x v="1"/>
    <s v="MW"/>
    <x v="0"/>
    <s v="EPR"/>
    <s v="A"/>
    <x v="5"/>
    <n v="81.406647707885398"/>
  </r>
  <r>
    <x v="1"/>
    <s v="MW"/>
    <x v="0"/>
    <s v="EPR"/>
    <s v="A"/>
    <x v="6"/>
    <n v="81.774012292869202"/>
  </r>
  <r>
    <x v="1"/>
    <s v="MW"/>
    <x v="0"/>
    <s v="EPR"/>
    <s v="A"/>
    <x v="7"/>
    <n v="83.513526758466"/>
  </r>
  <r>
    <x v="1"/>
    <s v="MW"/>
    <x v="0"/>
    <s v="EPR"/>
    <s v="A"/>
    <x v="8"/>
    <n v="83.799386477312297"/>
  </r>
  <r>
    <x v="1"/>
    <s v="MW"/>
    <x v="0"/>
    <s v="EPR"/>
    <s v="A"/>
    <x v="9"/>
    <n v="85.603086584242803"/>
  </r>
  <r>
    <x v="1"/>
    <s v="MW"/>
    <x v="0"/>
    <s v="EPR"/>
    <s v="A"/>
    <x v="10"/>
    <n v="84.313863085944405"/>
  </r>
  <r>
    <x v="1"/>
    <s v="MW"/>
    <x v="0"/>
    <s v="EPR"/>
    <s v="A"/>
    <x v="11"/>
    <n v="83.918241073592895"/>
  </r>
  <r>
    <x v="1"/>
    <s v="MW"/>
    <x v="0"/>
    <s v="EPR"/>
    <s v="A"/>
    <x v="12"/>
    <n v="84.880003535807404"/>
  </r>
  <r>
    <x v="1"/>
    <s v="MW"/>
    <x v="1"/>
    <s v="EPR"/>
    <s v="A"/>
    <x v="0"/>
    <n v="59.574791710044202"/>
  </r>
  <r>
    <x v="1"/>
    <s v="MW"/>
    <x v="1"/>
    <s v="EPR"/>
    <s v="A"/>
    <x v="1"/>
    <n v="59.119205957728802"/>
  </r>
  <r>
    <x v="1"/>
    <s v="MW"/>
    <x v="1"/>
    <s v="EPR"/>
    <s v="A"/>
    <x v="2"/>
    <n v="61.127136374685499"/>
  </r>
  <r>
    <x v="1"/>
    <s v="MW"/>
    <x v="1"/>
    <s v="EPR"/>
    <s v="A"/>
    <x v="3"/>
    <n v="62.352190156485698"/>
  </r>
  <r>
    <x v="1"/>
    <s v="MW"/>
    <x v="1"/>
    <s v="EPR"/>
    <s v="A"/>
    <x v="4"/>
    <n v="63.145154134261801"/>
  </r>
  <r>
    <x v="1"/>
    <s v="MW"/>
    <x v="1"/>
    <s v="EPR"/>
    <s v="A"/>
    <x v="5"/>
    <n v="64.798306535985105"/>
  </r>
  <r>
    <x v="1"/>
    <s v="MW"/>
    <x v="1"/>
    <s v="EPR"/>
    <s v="A"/>
    <x v="6"/>
    <n v="67.094663367579798"/>
  </r>
  <r>
    <x v="1"/>
    <s v="MW"/>
    <x v="1"/>
    <s v="EPR"/>
    <s v="A"/>
    <x v="7"/>
    <n v="70.772260210435306"/>
  </r>
  <r>
    <x v="1"/>
    <s v="MW"/>
    <x v="1"/>
    <s v="EPR"/>
    <s v="A"/>
    <x v="8"/>
    <n v="72.805571340005301"/>
  </r>
  <r>
    <x v="1"/>
    <s v="MW"/>
    <x v="1"/>
    <s v="EPR"/>
    <s v="A"/>
    <x v="9"/>
    <n v="73.744598440537104"/>
  </r>
  <r>
    <x v="1"/>
    <s v="MW"/>
    <x v="1"/>
    <s v="EPR"/>
    <s v="A"/>
    <x v="10"/>
    <n v="74.940629385209505"/>
  </r>
  <r>
    <x v="1"/>
    <s v="MW"/>
    <x v="1"/>
    <s v="EPR"/>
    <s v="A"/>
    <x v="11"/>
    <n v="76.125868598110202"/>
  </r>
  <r>
    <x v="1"/>
    <s v="MW"/>
    <x v="1"/>
    <s v="EPR"/>
    <s v="A"/>
    <x v="12"/>
    <n v="77.367964382743196"/>
  </r>
  <r>
    <x v="1"/>
    <s v="MW"/>
    <x v="2"/>
    <s v="EPR"/>
    <s v="A"/>
    <x v="0"/>
    <n v="41.1917323600182"/>
  </r>
  <r>
    <x v="1"/>
    <s v="MW"/>
    <x v="2"/>
    <s v="EPR"/>
    <s v="A"/>
    <x v="1"/>
    <n v="39.944107087337898"/>
  </r>
  <r>
    <x v="1"/>
    <s v="MW"/>
    <x v="2"/>
    <s v="EPR"/>
    <s v="A"/>
    <x v="2"/>
    <n v="41.620244503308598"/>
  </r>
  <r>
    <x v="1"/>
    <s v="MW"/>
    <x v="2"/>
    <s v="EPR"/>
    <s v="A"/>
    <x v="3"/>
    <n v="43.753815384254402"/>
  </r>
  <r>
    <x v="1"/>
    <s v="MW"/>
    <x v="2"/>
    <s v="EPR"/>
    <s v="A"/>
    <x v="4"/>
    <n v="45.099143403059003"/>
  </r>
  <r>
    <x v="1"/>
    <s v="MW"/>
    <x v="2"/>
    <s v="EPR"/>
    <s v="A"/>
    <x v="5"/>
    <n v="46.280408240569201"/>
  </r>
  <r>
    <x v="1"/>
    <s v="MW"/>
    <x v="2"/>
    <s v="EPR"/>
    <s v="A"/>
    <x v="6"/>
    <n v="49.171562304590097"/>
  </r>
  <r>
    <x v="1"/>
    <s v="MW"/>
    <x v="2"/>
    <s v="EPR"/>
    <s v="A"/>
    <x v="7"/>
    <n v="51.294747353475898"/>
  </r>
  <r>
    <x v="1"/>
    <s v="MW"/>
    <x v="2"/>
    <s v="EPR"/>
    <s v="A"/>
    <x v="8"/>
    <n v="53.994028548211297"/>
  </r>
  <r>
    <x v="1"/>
    <s v="MW"/>
    <x v="2"/>
    <s v="EPR"/>
    <s v="A"/>
    <x v="9"/>
    <n v="54.464554855992098"/>
  </r>
  <r>
    <x v="1"/>
    <s v="MW"/>
    <x v="2"/>
    <s v="EPR"/>
    <s v="A"/>
    <x v="10"/>
    <n v="54.727671562332901"/>
  </r>
  <r>
    <x v="1"/>
    <s v="MW"/>
    <x v="2"/>
    <s v="EPR"/>
    <s v="A"/>
    <x v="11"/>
    <n v="55.415601477273398"/>
  </r>
  <r>
    <x v="1"/>
    <s v="MW"/>
    <x v="2"/>
    <s v="EPR"/>
    <s v="A"/>
    <x v="12"/>
    <n v="56.386660075293698"/>
  </r>
  <r>
    <x v="1"/>
    <s v="MW"/>
    <x v="3"/>
    <s v="EPR"/>
    <s v="A"/>
    <x v="0"/>
    <n v="21.294831123396001"/>
  </r>
  <r>
    <x v="1"/>
    <s v="MW"/>
    <x v="3"/>
    <s v="EPR"/>
    <s v="A"/>
    <x v="1"/>
    <n v="19.573300617557901"/>
  </r>
  <r>
    <x v="1"/>
    <s v="MW"/>
    <x v="3"/>
    <s v="EPR"/>
    <s v="A"/>
    <x v="2"/>
    <n v="19.985816553806799"/>
  </r>
  <r>
    <x v="1"/>
    <s v="MW"/>
    <x v="3"/>
    <s v="EPR"/>
    <s v="A"/>
    <x v="3"/>
    <n v="22.219661169273898"/>
  </r>
  <r>
    <x v="1"/>
    <s v="MW"/>
    <x v="3"/>
    <s v="EPR"/>
    <s v="A"/>
    <x v="4"/>
    <n v="23.330112929145098"/>
  </r>
  <r>
    <x v="1"/>
    <s v="MW"/>
    <x v="3"/>
    <s v="EPR"/>
    <s v="A"/>
    <x v="5"/>
    <n v="23.373021539502599"/>
  </r>
  <r>
    <x v="1"/>
    <s v="MW"/>
    <x v="3"/>
    <s v="EPR"/>
    <s v="A"/>
    <x v="6"/>
    <n v="26.931662054646502"/>
  </r>
  <r>
    <x v="1"/>
    <s v="MW"/>
    <x v="3"/>
    <s v="EPR"/>
    <s v="A"/>
    <x v="7"/>
    <n v="27.254645171982599"/>
  </r>
  <r>
    <x v="1"/>
    <s v="MW"/>
    <x v="3"/>
    <s v="EPR"/>
    <s v="A"/>
    <x v="8"/>
    <n v="30.8089631215413"/>
  </r>
  <r>
    <x v="1"/>
    <s v="MW"/>
    <x v="3"/>
    <s v="EPR"/>
    <s v="A"/>
    <x v="9"/>
    <n v="30.8966430603265"/>
  </r>
  <r>
    <x v="1"/>
    <s v="MW"/>
    <x v="3"/>
    <s v="EPR"/>
    <s v="A"/>
    <x v="10"/>
    <n v="30.407418512659401"/>
  </r>
  <r>
    <x v="1"/>
    <s v="MW"/>
    <x v="3"/>
    <s v="EPR"/>
    <s v="A"/>
    <x v="11"/>
    <n v="30.9281141783542"/>
  </r>
  <r>
    <x v="1"/>
    <s v="MW"/>
    <x v="3"/>
    <s v="EPR"/>
    <s v="A"/>
    <x v="12"/>
    <n v="32.277467228923499"/>
  </r>
  <r>
    <x v="1"/>
    <s v="MW"/>
    <x v="4"/>
    <s v="EPR"/>
    <s v="A"/>
    <x v="0"/>
    <n v="8.9122133712980194"/>
  </r>
  <r>
    <x v="1"/>
    <s v="MW"/>
    <x v="4"/>
    <s v="EPR"/>
    <s v="A"/>
    <x v="1"/>
    <n v="8.9300784028690607"/>
  </r>
  <r>
    <x v="1"/>
    <s v="MW"/>
    <x v="4"/>
    <s v="EPR"/>
    <s v="A"/>
    <x v="2"/>
    <n v="8.65593293700144"/>
  </r>
  <r>
    <x v="1"/>
    <s v="MW"/>
    <x v="4"/>
    <s v="EPR"/>
    <s v="A"/>
    <x v="3"/>
    <n v="8.9877710650577605"/>
  </r>
  <r>
    <x v="1"/>
    <s v="MW"/>
    <x v="4"/>
    <s v="EPR"/>
    <s v="A"/>
    <x v="4"/>
    <n v="10.237073828825601"/>
  </r>
  <r>
    <x v="1"/>
    <s v="MW"/>
    <x v="4"/>
    <s v="EPR"/>
    <s v="A"/>
    <x v="5"/>
    <n v="9.2936466439781906"/>
  </r>
  <r>
    <x v="1"/>
    <s v="MW"/>
    <x v="4"/>
    <s v="EPR"/>
    <s v="A"/>
    <x v="6"/>
    <n v="8.6439579873252903"/>
  </r>
  <r>
    <x v="1"/>
    <s v="MW"/>
    <x v="4"/>
    <s v="EPR"/>
    <s v="A"/>
    <x v="7"/>
    <n v="9.0380739548030196"/>
  </r>
  <r>
    <x v="1"/>
    <s v="MW"/>
    <x v="4"/>
    <s v="EPR"/>
    <s v="A"/>
    <x v="8"/>
    <n v="9.4061640763585306"/>
  </r>
  <r>
    <x v="1"/>
    <s v="MW"/>
    <x v="4"/>
    <s v="EPR"/>
    <s v="A"/>
    <x v="9"/>
    <n v="8.5516035742241598"/>
  </r>
  <r>
    <x v="1"/>
    <s v="MW"/>
    <x v="4"/>
    <s v="EPR"/>
    <s v="A"/>
    <x v="10"/>
    <n v="8.2683204330076006"/>
  </r>
  <r>
    <x v="1"/>
    <s v="MW"/>
    <x v="4"/>
    <s v="EPR"/>
    <s v="A"/>
    <x v="11"/>
    <n v="9.3859159086678297"/>
  </r>
  <r>
    <x v="1"/>
    <s v="MW"/>
    <x v="4"/>
    <s v="EPR"/>
    <s v="A"/>
    <x v="12"/>
    <n v="10.4303745085868"/>
  </r>
  <r>
    <x v="1"/>
    <s v="MW"/>
    <x v="5"/>
    <s v="EPR"/>
    <s v="A"/>
    <x v="0"/>
    <n v="5.7320890082394103"/>
  </r>
  <r>
    <x v="1"/>
    <s v="MW"/>
    <x v="5"/>
    <s v="EPR"/>
    <s v="A"/>
    <x v="1"/>
    <n v="5.4435541483388903"/>
  </r>
  <r>
    <x v="1"/>
    <s v="MW"/>
    <x v="5"/>
    <s v="EPR"/>
    <s v="A"/>
    <x v="2"/>
    <n v="5.5716310930183601"/>
  </r>
  <r>
    <x v="1"/>
    <s v="MW"/>
    <x v="5"/>
    <s v="EPR"/>
    <s v="A"/>
    <x v="3"/>
    <n v="5.7657561567934001"/>
  </r>
  <r>
    <x v="1"/>
    <s v="MW"/>
    <x v="5"/>
    <s v="EPR"/>
    <s v="A"/>
    <x v="4"/>
    <n v="4.7201880869894097"/>
  </r>
  <r>
    <x v="1"/>
    <s v="MW"/>
    <x v="5"/>
    <s v="EPR"/>
    <s v="A"/>
    <x v="5"/>
    <n v="6.3377771069581499"/>
  </r>
  <r>
    <x v="1"/>
    <s v="MW"/>
    <x v="5"/>
    <s v="EPR"/>
    <s v="A"/>
    <x v="6"/>
    <n v="5.9607613343813197"/>
  </r>
  <r>
    <x v="1"/>
    <s v="MW"/>
    <x v="5"/>
    <s v="EPR"/>
    <s v="A"/>
    <x v="7"/>
    <n v="5.2172994180696497"/>
  </r>
  <r>
    <x v="1"/>
    <s v="MW"/>
    <x v="5"/>
    <s v="EPR"/>
    <s v="A"/>
    <x v="8"/>
    <n v="5.5901279923194904"/>
  </r>
  <r>
    <x v="1"/>
    <s v="MW"/>
    <x v="5"/>
    <s v="EPR"/>
    <s v="A"/>
    <x v="9"/>
    <n v="5.2737122937916503"/>
  </r>
  <r>
    <x v="1"/>
    <s v="MW"/>
    <x v="5"/>
    <s v="EPR"/>
    <s v="A"/>
    <x v="10"/>
    <n v="5.2401078667460199"/>
  </r>
  <r>
    <x v="1"/>
    <s v="MW"/>
    <x v="5"/>
    <s v="EPR"/>
    <s v="A"/>
    <x v="11"/>
    <n v="5.03055826160747"/>
  </r>
  <r>
    <x v="1"/>
    <s v="MW"/>
    <x v="5"/>
    <s v="EPR"/>
    <s v="A"/>
    <x v="12"/>
    <n v="5.6789580431542097"/>
  </r>
  <r>
    <x v="2"/>
    <s v="MW"/>
    <x v="0"/>
    <s v="EPR"/>
    <s v="A"/>
    <x v="0"/>
    <n v="74.422026255244006"/>
  </r>
  <r>
    <x v="2"/>
    <s v="MW"/>
    <x v="0"/>
    <s v="EPR"/>
    <s v="A"/>
    <x v="1"/>
    <n v="74.002596924744196"/>
  </r>
  <r>
    <x v="2"/>
    <s v="MW"/>
    <x v="0"/>
    <s v="EPR"/>
    <s v="A"/>
    <x v="2"/>
    <n v="74.595378178583601"/>
  </r>
  <r>
    <x v="2"/>
    <s v="MW"/>
    <x v="0"/>
    <s v="EPR"/>
    <s v="A"/>
    <x v="3"/>
    <n v="75.092828106613297"/>
  </r>
  <r>
    <x v="2"/>
    <s v="MW"/>
    <x v="0"/>
    <s v="EPR"/>
    <s v="A"/>
    <x v="4"/>
    <n v="75.540915134794901"/>
  </r>
  <r>
    <x v="2"/>
    <s v="MW"/>
    <x v="0"/>
    <s v="EPR"/>
    <s v="A"/>
    <x v="5"/>
    <n v="75.564935125072907"/>
  </r>
  <r>
    <x v="2"/>
    <s v="MW"/>
    <x v="0"/>
    <s v="EPR"/>
    <s v="A"/>
    <x v="6"/>
    <n v="76.395620019834297"/>
  </r>
  <r>
    <x v="2"/>
    <s v="MW"/>
    <x v="0"/>
    <s v="EPR"/>
    <s v="A"/>
    <x v="7"/>
    <n v="76.853792600478997"/>
  </r>
  <r>
    <x v="2"/>
    <s v="MW"/>
    <x v="0"/>
    <s v="EPR"/>
    <s v="A"/>
    <x v="8"/>
    <n v="78.987482673099393"/>
  </r>
  <r>
    <x v="2"/>
    <s v="MW"/>
    <x v="0"/>
    <s v="EPR"/>
    <s v="A"/>
    <x v="9"/>
    <n v="78.566091586144694"/>
  </r>
  <r>
    <x v="2"/>
    <s v="MW"/>
    <x v="0"/>
    <s v="EPR"/>
    <s v="A"/>
    <x v="10"/>
    <n v="78.056518528447995"/>
  </r>
  <r>
    <x v="2"/>
    <s v="MW"/>
    <x v="0"/>
    <s v="EPR"/>
    <s v="A"/>
    <x v="11"/>
    <n v="77.973277337531798"/>
  </r>
  <r>
    <x v="2"/>
    <s v="MW"/>
    <x v="0"/>
    <s v="EPR"/>
    <s v="A"/>
    <x v="12"/>
    <n v="80.213732665729694"/>
  </r>
  <r>
    <x v="2"/>
    <s v="MW"/>
    <x v="1"/>
    <s v="EPR"/>
    <s v="A"/>
    <x v="0"/>
    <n v="53.138478649378499"/>
  </r>
  <r>
    <x v="2"/>
    <s v="MW"/>
    <x v="1"/>
    <s v="EPR"/>
    <s v="A"/>
    <x v="1"/>
    <n v="55.078048674910598"/>
  </r>
  <r>
    <x v="2"/>
    <s v="MW"/>
    <x v="1"/>
    <s v="EPR"/>
    <s v="A"/>
    <x v="2"/>
    <n v="56.139310279274703"/>
  </r>
  <r>
    <x v="2"/>
    <s v="MW"/>
    <x v="1"/>
    <s v="EPR"/>
    <s v="A"/>
    <x v="3"/>
    <n v="58.599308106631199"/>
  </r>
  <r>
    <x v="2"/>
    <s v="MW"/>
    <x v="1"/>
    <s v="EPR"/>
    <s v="A"/>
    <x v="4"/>
    <n v="59.430260707238801"/>
  </r>
  <r>
    <x v="2"/>
    <s v="MW"/>
    <x v="1"/>
    <s v="EPR"/>
    <s v="A"/>
    <x v="5"/>
    <n v="61.723457736297803"/>
  </r>
  <r>
    <x v="2"/>
    <s v="MW"/>
    <x v="1"/>
    <s v="EPR"/>
    <s v="A"/>
    <x v="6"/>
    <n v="63.234301629804001"/>
  </r>
  <r>
    <x v="2"/>
    <s v="MW"/>
    <x v="1"/>
    <s v="EPR"/>
    <s v="A"/>
    <x v="7"/>
    <n v="66.3841892965049"/>
  </r>
  <r>
    <x v="2"/>
    <s v="MW"/>
    <x v="1"/>
    <s v="EPR"/>
    <s v="A"/>
    <x v="8"/>
    <n v="68.391326635482301"/>
  </r>
  <r>
    <x v="2"/>
    <s v="MW"/>
    <x v="1"/>
    <s v="EPR"/>
    <s v="A"/>
    <x v="9"/>
    <n v="69.490978354257294"/>
  </r>
  <r>
    <x v="2"/>
    <s v="MW"/>
    <x v="1"/>
    <s v="EPR"/>
    <s v="A"/>
    <x v="10"/>
    <n v="70.597576233110601"/>
  </r>
  <r>
    <x v="2"/>
    <s v="MW"/>
    <x v="1"/>
    <s v="EPR"/>
    <s v="A"/>
    <x v="11"/>
    <n v="70.762365287683096"/>
  </r>
  <r>
    <x v="2"/>
    <s v="MW"/>
    <x v="1"/>
    <s v="EPR"/>
    <s v="A"/>
    <x v="12"/>
    <n v="73.082355720585198"/>
  </r>
  <r>
    <x v="2"/>
    <s v="MW"/>
    <x v="2"/>
    <s v="EPR"/>
    <s v="A"/>
    <x v="0"/>
    <n v="37.337839657657497"/>
  </r>
  <r>
    <x v="2"/>
    <s v="MW"/>
    <x v="2"/>
    <s v="EPR"/>
    <s v="A"/>
    <x v="1"/>
    <n v="38.706097372985298"/>
  </r>
  <r>
    <x v="2"/>
    <s v="MW"/>
    <x v="2"/>
    <s v="EPR"/>
    <s v="A"/>
    <x v="2"/>
    <n v="39.492654626731401"/>
  </r>
  <r>
    <x v="2"/>
    <s v="MW"/>
    <x v="2"/>
    <s v="EPR"/>
    <s v="A"/>
    <x v="3"/>
    <n v="41.719420994221601"/>
  </r>
  <r>
    <x v="2"/>
    <s v="MW"/>
    <x v="2"/>
    <s v="EPR"/>
    <s v="A"/>
    <x v="4"/>
    <n v="42.651242404049803"/>
  </r>
  <r>
    <x v="2"/>
    <s v="MW"/>
    <x v="2"/>
    <s v="EPR"/>
    <s v="A"/>
    <x v="5"/>
    <n v="44.019952044557797"/>
  </r>
  <r>
    <x v="2"/>
    <s v="MW"/>
    <x v="2"/>
    <s v="EPR"/>
    <s v="A"/>
    <x v="6"/>
    <n v="45.419036021400899"/>
  </r>
  <r>
    <x v="2"/>
    <s v="MW"/>
    <x v="2"/>
    <s v="EPR"/>
    <s v="A"/>
    <x v="7"/>
    <n v="48.253245197283597"/>
  </r>
  <r>
    <x v="2"/>
    <s v="MW"/>
    <x v="2"/>
    <s v="EPR"/>
    <s v="A"/>
    <x v="8"/>
    <n v="50.323573261807702"/>
  </r>
  <r>
    <x v="2"/>
    <s v="MW"/>
    <x v="2"/>
    <s v="EPR"/>
    <s v="A"/>
    <x v="9"/>
    <n v="52.090307350220101"/>
  </r>
  <r>
    <x v="2"/>
    <s v="MW"/>
    <x v="2"/>
    <s v="EPR"/>
    <s v="A"/>
    <x v="10"/>
    <n v="53.310934822990603"/>
  </r>
  <r>
    <x v="2"/>
    <s v="MW"/>
    <x v="2"/>
    <s v="EPR"/>
    <s v="A"/>
    <x v="11"/>
    <n v="54.453866160698801"/>
  </r>
  <r>
    <x v="2"/>
    <s v="MW"/>
    <x v="2"/>
    <s v="EPR"/>
    <s v="A"/>
    <x v="12"/>
    <n v="56.632875577590703"/>
  </r>
  <r>
    <x v="2"/>
    <s v="MW"/>
    <x v="3"/>
    <s v="EPR"/>
    <s v="A"/>
    <x v="0"/>
    <n v="20.2321837795592"/>
  </r>
  <r>
    <x v="2"/>
    <s v="MW"/>
    <x v="3"/>
    <s v="EPR"/>
    <s v="A"/>
    <x v="1"/>
    <n v="20.842668226791002"/>
  </r>
  <r>
    <x v="2"/>
    <s v="MW"/>
    <x v="3"/>
    <s v="EPR"/>
    <s v="A"/>
    <x v="2"/>
    <n v="21.0284571888896"/>
  </r>
  <r>
    <x v="2"/>
    <s v="MW"/>
    <x v="3"/>
    <s v="EPR"/>
    <s v="A"/>
    <x v="3"/>
    <n v="22.815403375883999"/>
  </r>
  <r>
    <x v="2"/>
    <s v="MW"/>
    <x v="3"/>
    <s v="EPR"/>
    <s v="A"/>
    <x v="4"/>
    <n v="23.647925996079302"/>
  </r>
  <r>
    <x v="2"/>
    <s v="MW"/>
    <x v="3"/>
    <s v="EPR"/>
    <s v="A"/>
    <x v="5"/>
    <n v="23.949014211761899"/>
  </r>
  <r>
    <x v="2"/>
    <s v="MW"/>
    <x v="3"/>
    <s v="EPR"/>
    <s v="A"/>
    <x v="6"/>
    <n v="25.319840261553299"/>
  </r>
  <r>
    <x v="2"/>
    <s v="MW"/>
    <x v="3"/>
    <s v="EPR"/>
    <s v="A"/>
    <x v="7"/>
    <n v="27.819858798590701"/>
  </r>
  <r>
    <x v="2"/>
    <s v="MW"/>
    <x v="3"/>
    <s v="EPR"/>
    <s v="A"/>
    <x v="8"/>
    <n v="30.048728757294999"/>
  </r>
  <r>
    <x v="2"/>
    <s v="MW"/>
    <x v="3"/>
    <s v="EPR"/>
    <s v="A"/>
    <x v="9"/>
    <n v="32.756999913943098"/>
  </r>
  <r>
    <x v="2"/>
    <s v="MW"/>
    <x v="3"/>
    <s v="EPR"/>
    <s v="A"/>
    <x v="10"/>
    <n v="34.2889398040111"/>
  </r>
  <r>
    <x v="2"/>
    <s v="MW"/>
    <x v="3"/>
    <s v="EPR"/>
    <s v="A"/>
    <x v="11"/>
    <n v="36.7244795879325"/>
  </r>
  <r>
    <x v="2"/>
    <s v="MW"/>
    <x v="3"/>
    <s v="EPR"/>
    <s v="A"/>
    <x v="12"/>
    <n v="39.090049086278299"/>
  </r>
  <r>
    <x v="2"/>
    <s v="MW"/>
    <x v="4"/>
    <s v="EPR"/>
    <s v="A"/>
    <x v="0"/>
    <n v="4.1198115055381903"/>
  </r>
  <r>
    <x v="2"/>
    <s v="MW"/>
    <x v="4"/>
    <s v="EPR"/>
    <s v="A"/>
    <x v="1"/>
    <n v="3.8758380136329"/>
  </r>
  <r>
    <x v="2"/>
    <s v="MW"/>
    <x v="4"/>
    <s v="EPR"/>
    <s v="A"/>
    <x v="2"/>
    <n v="4.7306488606845596"/>
  </r>
  <r>
    <x v="2"/>
    <s v="MW"/>
    <x v="4"/>
    <s v="EPR"/>
    <s v="A"/>
    <x v="3"/>
    <n v="4.2550195930457697"/>
  </r>
  <r>
    <x v="2"/>
    <s v="MW"/>
    <x v="4"/>
    <s v="EPR"/>
    <s v="A"/>
    <x v="4"/>
    <n v="4.71633894011637"/>
  </r>
  <r>
    <x v="2"/>
    <s v="MW"/>
    <x v="4"/>
    <s v="EPR"/>
    <s v="A"/>
    <x v="5"/>
    <n v="4.8952757266158597"/>
  </r>
  <r>
    <x v="2"/>
    <s v="MW"/>
    <x v="4"/>
    <s v="EPR"/>
    <s v="A"/>
    <x v="6"/>
    <n v="4.6799752225152202"/>
  </r>
  <r>
    <x v="2"/>
    <s v="MW"/>
    <x v="4"/>
    <s v="EPR"/>
    <s v="A"/>
    <x v="7"/>
    <n v="5.0305427643287297"/>
  </r>
  <r>
    <x v="2"/>
    <s v="MW"/>
    <x v="4"/>
    <s v="EPR"/>
    <s v="A"/>
    <x v="8"/>
    <n v="5.26370315112427"/>
  </r>
  <r>
    <x v="2"/>
    <s v="MW"/>
    <x v="4"/>
    <s v="EPR"/>
    <s v="A"/>
    <x v="9"/>
    <n v="5.7000784240008198"/>
  </r>
  <r>
    <x v="2"/>
    <s v="MW"/>
    <x v="4"/>
    <s v="EPR"/>
    <s v="A"/>
    <x v="10"/>
    <n v="5.8447233979327304"/>
  </r>
  <r>
    <x v="2"/>
    <s v="MW"/>
    <x v="4"/>
    <s v="EPR"/>
    <s v="A"/>
    <x v="11"/>
    <n v="6.3028238519069202"/>
  </r>
  <r>
    <x v="2"/>
    <s v="MW"/>
    <x v="4"/>
    <s v="EPR"/>
    <s v="A"/>
    <x v="12"/>
    <n v="7.5108601556969496"/>
  </r>
  <r>
    <x v="2"/>
    <s v="MW"/>
    <x v="5"/>
    <s v="EPR"/>
    <s v="A"/>
    <x v="0"/>
    <n v="1.8339706978132799"/>
  </r>
  <r>
    <x v="2"/>
    <s v="MW"/>
    <x v="5"/>
    <s v="EPR"/>
    <s v="A"/>
    <x v="1"/>
    <n v="2.3130666196984699"/>
  </r>
  <r>
    <x v="2"/>
    <s v="MW"/>
    <x v="5"/>
    <s v="EPR"/>
    <s v="A"/>
    <x v="2"/>
    <n v="2.0162385191381502"/>
  </r>
  <r>
    <x v="2"/>
    <s v="MW"/>
    <x v="5"/>
    <s v="EPR"/>
    <s v="A"/>
    <x v="3"/>
    <n v="2.3405814195435499"/>
  </r>
  <r>
    <x v="2"/>
    <s v="MW"/>
    <x v="5"/>
    <s v="EPR"/>
    <s v="A"/>
    <x v="4"/>
    <n v="2.38051916283825"/>
  </r>
  <r>
    <x v="2"/>
    <s v="MW"/>
    <x v="5"/>
    <s v="EPR"/>
    <s v="A"/>
    <x v="5"/>
    <n v="2.5551009321893701"/>
  </r>
  <r>
    <x v="2"/>
    <s v="MW"/>
    <x v="5"/>
    <s v="EPR"/>
    <s v="A"/>
    <x v="6"/>
    <n v="1.9552346524750901"/>
  </r>
  <r>
    <x v="2"/>
    <s v="MW"/>
    <x v="5"/>
    <s v="EPR"/>
    <s v="A"/>
    <x v="7"/>
    <n v="2.3235394480146701"/>
  </r>
  <r>
    <x v="2"/>
    <s v="MW"/>
    <x v="5"/>
    <s v="EPR"/>
    <s v="A"/>
    <x v="8"/>
    <n v="2.4551208256782"/>
  </r>
  <r>
    <x v="2"/>
    <s v="MW"/>
    <x v="5"/>
    <s v="EPR"/>
    <s v="A"/>
    <x v="9"/>
    <n v="2.59819993877931"/>
  </r>
  <r>
    <x v="2"/>
    <s v="MW"/>
    <x v="5"/>
    <s v="EPR"/>
    <s v="A"/>
    <x v="10"/>
    <n v="2.3267132931352701"/>
  </r>
  <r>
    <x v="2"/>
    <s v="MW"/>
    <x v="5"/>
    <s v="EPR"/>
    <s v="A"/>
    <x v="11"/>
    <n v="2.3270577171002902"/>
  </r>
  <r>
    <x v="2"/>
    <s v="MW"/>
    <x v="5"/>
    <s v="EPR"/>
    <s v="A"/>
    <x v="12"/>
    <n v="2.66518933938094"/>
  </r>
  <r>
    <x v="3"/>
    <s v="MW"/>
    <x v="0"/>
    <s v="EPR"/>
    <s v="A"/>
    <x v="0"/>
    <n v="73.031372763375401"/>
  </r>
  <r>
    <x v="3"/>
    <s v="MW"/>
    <x v="0"/>
    <s v="EPR"/>
    <s v="A"/>
    <x v="1"/>
    <n v="72.686876265395895"/>
  </r>
  <r>
    <x v="3"/>
    <s v="MW"/>
    <x v="0"/>
    <s v="EPR"/>
    <s v="A"/>
    <x v="2"/>
    <n v="72.629800740631296"/>
  </r>
  <r>
    <x v="3"/>
    <s v="MW"/>
    <x v="0"/>
    <s v="EPR"/>
    <s v="A"/>
    <x v="3"/>
    <n v="73.117645941348698"/>
  </r>
  <r>
    <x v="3"/>
    <s v="MW"/>
    <x v="0"/>
    <s v="EPR"/>
    <s v="A"/>
    <x v="4"/>
    <n v="73.988580685023194"/>
  </r>
  <r>
    <x v="3"/>
    <s v="MW"/>
    <x v="0"/>
    <s v="EPR"/>
    <s v="A"/>
    <x v="5"/>
    <n v="76.228479212538105"/>
  </r>
  <r>
    <x v="3"/>
    <s v="MW"/>
    <x v="0"/>
    <s v="EPR"/>
    <s v="A"/>
    <x v="6"/>
    <n v="75.397144023600504"/>
  </r>
  <r>
    <x v="3"/>
    <s v="MW"/>
    <x v="0"/>
    <s v="EPR"/>
    <s v="A"/>
    <x v="7"/>
    <n v="78.792785341396197"/>
  </r>
  <r>
    <x v="3"/>
    <s v="MW"/>
    <x v="0"/>
    <s v="EPR"/>
    <s v="A"/>
    <x v="8"/>
    <n v="80.637183005873894"/>
  </r>
  <r>
    <x v="3"/>
    <s v="MW"/>
    <x v="0"/>
    <s v="EPR"/>
    <s v="A"/>
    <x v="9"/>
    <n v="82.489787379669906"/>
  </r>
  <r>
    <x v="3"/>
    <s v="MW"/>
    <x v="0"/>
    <s v="EPR"/>
    <s v="A"/>
    <x v="10"/>
    <n v="82.2257939289983"/>
  </r>
  <r>
    <x v="3"/>
    <s v="MW"/>
    <x v="0"/>
    <s v="EPR"/>
    <s v="A"/>
    <x v="11"/>
    <n v="81.770784390174398"/>
  </r>
  <r>
    <x v="3"/>
    <s v="MW"/>
    <x v="0"/>
    <s v="EPR"/>
    <s v="A"/>
    <x v="12"/>
    <n v="83.168015239166806"/>
  </r>
  <r>
    <x v="3"/>
    <s v="MW"/>
    <x v="1"/>
    <s v="EPR"/>
    <s v="A"/>
    <x v="0"/>
    <n v="62.518016723196602"/>
  </r>
  <r>
    <x v="3"/>
    <s v="MW"/>
    <x v="1"/>
    <s v="EPR"/>
    <s v="A"/>
    <x v="1"/>
    <n v="62.850174684793203"/>
  </r>
  <r>
    <x v="3"/>
    <s v="MW"/>
    <x v="1"/>
    <s v="EPR"/>
    <s v="A"/>
    <x v="2"/>
    <n v="62.451495609473596"/>
  </r>
  <r>
    <x v="3"/>
    <s v="MW"/>
    <x v="1"/>
    <s v="EPR"/>
    <s v="A"/>
    <x v="3"/>
    <n v="62.615291276887497"/>
  </r>
  <r>
    <x v="3"/>
    <s v="MW"/>
    <x v="1"/>
    <s v="EPR"/>
    <s v="A"/>
    <x v="4"/>
    <n v="64.925361875385704"/>
  </r>
  <r>
    <x v="3"/>
    <s v="MW"/>
    <x v="1"/>
    <s v="EPR"/>
    <s v="A"/>
    <x v="5"/>
    <n v="68.200054936696205"/>
  </r>
  <r>
    <x v="3"/>
    <s v="MW"/>
    <x v="1"/>
    <s v="EPR"/>
    <s v="A"/>
    <x v="6"/>
    <n v="68.440221151205506"/>
  </r>
  <r>
    <x v="3"/>
    <s v="MW"/>
    <x v="1"/>
    <s v="EPR"/>
    <s v="A"/>
    <x v="7"/>
    <n v="71.810616329383805"/>
  </r>
  <r>
    <x v="3"/>
    <s v="MW"/>
    <x v="1"/>
    <s v="EPR"/>
    <s v="A"/>
    <x v="8"/>
    <n v="73.703842710067804"/>
  </r>
  <r>
    <x v="3"/>
    <s v="MW"/>
    <x v="1"/>
    <s v="EPR"/>
    <s v="A"/>
    <x v="9"/>
    <n v="76.6735076636092"/>
  </r>
  <r>
    <x v="3"/>
    <s v="MW"/>
    <x v="1"/>
    <s v="EPR"/>
    <s v="A"/>
    <x v="10"/>
    <n v="76.130134033475002"/>
  </r>
  <r>
    <x v="3"/>
    <s v="MW"/>
    <x v="1"/>
    <s v="EPR"/>
    <s v="A"/>
    <x v="11"/>
    <n v="76.231458622848606"/>
  </r>
  <r>
    <x v="3"/>
    <s v="MW"/>
    <x v="1"/>
    <s v="EPR"/>
    <s v="A"/>
    <x v="12"/>
    <n v="78.548467640049296"/>
  </r>
  <r>
    <x v="3"/>
    <s v="MW"/>
    <x v="2"/>
    <s v="EPR"/>
    <s v="A"/>
    <x v="0"/>
    <n v="44.865416324466302"/>
  </r>
  <r>
    <x v="3"/>
    <s v="MW"/>
    <x v="2"/>
    <s v="EPR"/>
    <s v="A"/>
    <x v="1"/>
    <n v="44.607844347714902"/>
  </r>
  <r>
    <x v="3"/>
    <s v="MW"/>
    <x v="2"/>
    <s v="EPR"/>
    <s v="A"/>
    <x v="2"/>
    <n v="45.745515026087702"/>
  </r>
  <r>
    <x v="3"/>
    <s v="MW"/>
    <x v="2"/>
    <s v="EPR"/>
    <s v="A"/>
    <x v="3"/>
    <n v="47.443358088579203"/>
  </r>
  <r>
    <x v="3"/>
    <s v="MW"/>
    <x v="2"/>
    <s v="EPR"/>
    <s v="A"/>
    <x v="4"/>
    <n v="50.031390677500397"/>
  </r>
  <r>
    <x v="3"/>
    <s v="MW"/>
    <x v="2"/>
    <s v="EPR"/>
    <s v="A"/>
    <x v="5"/>
    <n v="52.953743461230403"/>
  </r>
  <r>
    <x v="3"/>
    <s v="MW"/>
    <x v="2"/>
    <s v="EPR"/>
    <s v="A"/>
    <x v="6"/>
    <n v="54.479323083444498"/>
  </r>
  <r>
    <x v="3"/>
    <s v="MW"/>
    <x v="2"/>
    <s v="EPR"/>
    <s v="A"/>
    <x v="7"/>
    <n v="58.168292126272597"/>
  </r>
  <r>
    <x v="3"/>
    <s v="MW"/>
    <x v="2"/>
    <s v="EPR"/>
    <s v="A"/>
    <x v="8"/>
    <n v="60.731630933451903"/>
  </r>
  <r>
    <x v="3"/>
    <s v="MW"/>
    <x v="2"/>
    <s v="EPR"/>
    <s v="A"/>
    <x v="9"/>
    <n v="64.359880120828706"/>
  </r>
  <r>
    <x v="3"/>
    <s v="MW"/>
    <x v="2"/>
    <s v="EPR"/>
    <s v="A"/>
    <x v="10"/>
    <n v="64.227644462415597"/>
  </r>
  <r>
    <x v="3"/>
    <s v="MW"/>
    <x v="2"/>
    <s v="EPR"/>
    <s v="A"/>
    <x v="11"/>
    <n v="64.829807705317293"/>
  </r>
  <r>
    <x v="3"/>
    <s v="MW"/>
    <x v="2"/>
    <s v="EPR"/>
    <s v="A"/>
    <x v="12"/>
    <n v="68.241262391491304"/>
  </r>
  <r>
    <x v="3"/>
    <s v="MW"/>
    <x v="3"/>
    <s v="EPR"/>
    <s v="A"/>
    <x v="0"/>
    <n v="26.74044844082"/>
  </r>
  <r>
    <x v="3"/>
    <s v="MW"/>
    <x v="3"/>
    <s v="EPR"/>
    <s v="A"/>
    <x v="1"/>
    <n v="26.944034374548199"/>
  </r>
  <r>
    <x v="3"/>
    <s v="MW"/>
    <x v="3"/>
    <s v="EPR"/>
    <s v="A"/>
    <x v="2"/>
    <n v="29.188739928340901"/>
  </r>
  <r>
    <x v="3"/>
    <s v="MW"/>
    <x v="3"/>
    <s v="EPR"/>
    <s v="A"/>
    <x v="3"/>
    <n v="32.465351222789302"/>
  </r>
  <r>
    <x v="3"/>
    <s v="MW"/>
    <x v="3"/>
    <s v="EPR"/>
    <s v="A"/>
    <x v="4"/>
    <n v="35.262585769428497"/>
  </r>
  <r>
    <x v="3"/>
    <s v="MW"/>
    <x v="3"/>
    <s v="EPR"/>
    <s v="A"/>
    <x v="5"/>
    <n v="37.706883958764699"/>
  </r>
  <r>
    <x v="3"/>
    <s v="MW"/>
    <x v="3"/>
    <s v="EPR"/>
    <s v="A"/>
    <x v="6"/>
    <n v="40.5179569367927"/>
  </r>
  <r>
    <x v="3"/>
    <s v="MW"/>
    <x v="3"/>
    <s v="EPR"/>
    <s v="A"/>
    <x v="7"/>
    <n v="44.616146830515"/>
  </r>
  <r>
    <x v="3"/>
    <s v="MW"/>
    <x v="3"/>
    <s v="EPR"/>
    <s v="A"/>
    <x v="8"/>
    <n v="47.836343061784298"/>
  </r>
  <r>
    <x v="3"/>
    <s v="MW"/>
    <x v="3"/>
    <s v="EPR"/>
    <s v="A"/>
    <x v="9"/>
    <n v="52.141968675127302"/>
  </r>
  <r>
    <x v="3"/>
    <s v="MW"/>
    <x v="3"/>
    <s v="EPR"/>
    <s v="A"/>
    <x v="10"/>
    <n v="52.3930547183841"/>
  </r>
  <r>
    <x v="3"/>
    <s v="MW"/>
    <x v="3"/>
    <s v="EPR"/>
    <s v="A"/>
    <x v="11"/>
    <n v="53.563413150063703"/>
  </r>
  <r>
    <x v="3"/>
    <s v="MW"/>
    <x v="3"/>
    <s v="EPR"/>
    <s v="A"/>
    <x v="12"/>
    <n v="58.168641162101501"/>
  </r>
  <r>
    <x v="3"/>
    <s v="MW"/>
    <x v="4"/>
    <s v="EPR"/>
    <s v="A"/>
    <x v="0"/>
    <n v="6.9117181457275798"/>
  </r>
  <r>
    <x v="3"/>
    <s v="MW"/>
    <x v="4"/>
    <s v="EPR"/>
    <s v="A"/>
    <x v="1"/>
    <n v="6.4822135017247202"/>
  </r>
  <r>
    <x v="3"/>
    <s v="MW"/>
    <x v="4"/>
    <s v="EPR"/>
    <s v="A"/>
    <x v="2"/>
    <n v="6.6144273788375703"/>
  </r>
  <r>
    <x v="3"/>
    <s v="MW"/>
    <x v="4"/>
    <s v="EPR"/>
    <s v="A"/>
    <x v="3"/>
    <n v="7.7927045353290199"/>
  </r>
  <r>
    <x v="3"/>
    <s v="MW"/>
    <x v="4"/>
    <s v="EPR"/>
    <s v="A"/>
    <x v="4"/>
    <n v="8.7273176797851502"/>
  </r>
  <r>
    <x v="3"/>
    <s v="MW"/>
    <x v="4"/>
    <s v="EPR"/>
    <s v="A"/>
    <x v="5"/>
    <n v="9.2589922517227805"/>
  </r>
  <r>
    <x v="3"/>
    <s v="MW"/>
    <x v="4"/>
    <s v="EPR"/>
    <s v="A"/>
    <x v="6"/>
    <n v="9.8500270994974901"/>
  </r>
  <r>
    <x v="3"/>
    <s v="MW"/>
    <x v="4"/>
    <s v="EPR"/>
    <s v="A"/>
    <x v="7"/>
    <n v="12.304524265717101"/>
  </r>
  <r>
    <x v="3"/>
    <s v="MW"/>
    <x v="4"/>
    <s v="EPR"/>
    <s v="A"/>
    <x v="8"/>
    <n v="13.9341654577636"/>
  </r>
  <r>
    <x v="3"/>
    <s v="MW"/>
    <x v="4"/>
    <s v="EPR"/>
    <s v="A"/>
    <x v="9"/>
    <n v="16.291968732878999"/>
  </r>
  <r>
    <x v="3"/>
    <s v="MW"/>
    <x v="4"/>
    <s v="EPR"/>
    <s v="A"/>
    <x v="10"/>
    <n v="16.294942700331799"/>
  </r>
  <r>
    <x v="3"/>
    <s v="MW"/>
    <x v="4"/>
    <s v="EPR"/>
    <s v="A"/>
    <x v="11"/>
    <n v="15.3699578806606"/>
  </r>
  <r>
    <x v="3"/>
    <s v="MW"/>
    <x v="4"/>
    <s v="EPR"/>
    <s v="A"/>
    <x v="12"/>
    <n v="16.5670385041809"/>
  </r>
  <r>
    <x v="3"/>
    <s v="MW"/>
    <x v="5"/>
    <s v="EPR"/>
    <s v="A"/>
    <x v="0"/>
    <n v="2.3303528808781699"/>
  </r>
  <r>
    <x v="3"/>
    <s v="MW"/>
    <x v="5"/>
    <s v="EPR"/>
    <s v="A"/>
    <x v="1"/>
    <n v="2.3210701218167999"/>
  </r>
  <r>
    <x v="3"/>
    <s v="MW"/>
    <x v="5"/>
    <s v="EPR"/>
    <s v="A"/>
    <x v="2"/>
    <n v="2.1627736987686901"/>
  </r>
  <r>
    <x v="3"/>
    <s v="MW"/>
    <x v="5"/>
    <s v="EPR"/>
    <s v="A"/>
    <x v="3"/>
    <n v="2.2375981964673302"/>
  </r>
  <r>
    <x v="3"/>
    <s v="MW"/>
    <x v="5"/>
    <s v="EPR"/>
    <s v="A"/>
    <x v="4"/>
    <n v="2.77894482299497"/>
  </r>
  <r>
    <x v="3"/>
    <s v="MW"/>
    <x v="5"/>
    <s v="EPR"/>
    <s v="A"/>
    <x v="5"/>
    <n v="2.8968003342138502"/>
  </r>
  <r>
    <x v="3"/>
    <s v="MW"/>
    <x v="5"/>
    <s v="EPR"/>
    <s v="A"/>
    <x v="6"/>
    <n v="3.2143554763634801"/>
  </r>
  <r>
    <x v="3"/>
    <s v="MW"/>
    <x v="5"/>
    <s v="EPR"/>
    <s v="A"/>
    <x v="7"/>
    <n v="3.6421840897202"/>
  </r>
  <r>
    <x v="3"/>
    <s v="MW"/>
    <x v="5"/>
    <s v="EPR"/>
    <s v="A"/>
    <x v="8"/>
    <n v="3.3190441351765099"/>
  </r>
  <r>
    <x v="3"/>
    <s v="MW"/>
    <x v="5"/>
    <s v="EPR"/>
    <s v="A"/>
    <x v="9"/>
    <n v="3.97334005917791"/>
  </r>
  <r>
    <x v="3"/>
    <s v="MW"/>
    <x v="5"/>
    <s v="EPR"/>
    <s v="A"/>
    <x v="10"/>
    <n v="4.2414003796884101"/>
  </r>
  <r>
    <x v="3"/>
    <s v="MW"/>
    <x v="5"/>
    <s v="EPR"/>
    <s v="A"/>
    <x v="11"/>
    <n v="4.0656985456984502"/>
  </r>
  <r>
    <x v="3"/>
    <s v="MW"/>
    <x v="5"/>
    <s v="EPR"/>
    <s v="A"/>
    <x v="12"/>
    <n v="4.3808211208875498"/>
  </r>
  <r>
    <x v="4"/>
    <s v="MW"/>
    <x v="0"/>
    <s v="EPR"/>
    <s v="A"/>
    <x v="1"/>
    <n v="69.602755761637297"/>
  </r>
  <r>
    <x v="4"/>
    <s v="MW"/>
    <x v="0"/>
    <s v="EPR"/>
    <s v="A"/>
    <x v="2"/>
    <n v="66.573365498419903"/>
  </r>
  <r>
    <x v="4"/>
    <s v="MW"/>
    <x v="0"/>
    <s v="EPR"/>
    <s v="A"/>
    <x v="3"/>
    <n v="66.799302362827703"/>
  </r>
  <r>
    <x v="4"/>
    <s v="MW"/>
    <x v="0"/>
    <s v="EPR"/>
    <s v="A"/>
    <x v="4"/>
    <n v="67.895423273374007"/>
  </r>
  <r>
    <x v="4"/>
    <s v="MW"/>
    <x v="0"/>
    <s v="EPR"/>
    <s v="A"/>
    <x v="5"/>
    <n v="67.874264007699495"/>
  </r>
  <r>
    <x v="4"/>
    <s v="MW"/>
    <x v="0"/>
    <s v="EPR"/>
    <s v="A"/>
    <x v="6"/>
    <n v="67.091692816530696"/>
  </r>
  <r>
    <x v="4"/>
    <s v="MW"/>
    <x v="0"/>
    <s v="EPR"/>
    <s v="A"/>
    <x v="7"/>
    <n v="65.770771154199707"/>
  </r>
  <r>
    <x v="4"/>
    <s v="MW"/>
    <x v="0"/>
    <s v="EPR"/>
    <s v="A"/>
    <x v="8"/>
    <n v="66.836756951347496"/>
  </r>
  <r>
    <x v="4"/>
    <s v="MW"/>
    <x v="0"/>
    <s v="EPR"/>
    <s v="A"/>
    <x v="9"/>
    <n v="67.809821570270998"/>
  </r>
  <r>
    <x v="4"/>
    <s v="MW"/>
    <x v="0"/>
    <s v="EPR"/>
    <s v="A"/>
    <x v="10"/>
    <n v="62.135527265467402"/>
  </r>
  <r>
    <x v="4"/>
    <s v="MW"/>
    <x v="0"/>
    <s v="EPR"/>
    <s v="A"/>
    <x v="11"/>
    <n v="64.023300000207399"/>
  </r>
  <r>
    <x v="4"/>
    <s v="MW"/>
    <x v="0"/>
    <s v="EPR"/>
    <s v="A"/>
    <x v="12"/>
    <n v="67.031835687979296"/>
  </r>
  <r>
    <x v="4"/>
    <s v="MW"/>
    <x v="1"/>
    <s v="EPR"/>
    <s v="A"/>
    <x v="1"/>
    <n v="59.419782116240398"/>
  </r>
  <r>
    <x v="4"/>
    <s v="MW"/>
    <x v="1"/>
    <s v="EPR"/>
    <s v="A"/>
    <x v="2"/>
    <n v="54.616613281908897"/>
  </r>
  <r>
    <x v="4"/>
    <s v="MW"/>
    <x v="1"/>
    <s v="EPR"/>
    <s v="A"/>
    <x v="3"/>
    <n v="56.3186630591251"/>
  </r>
  <r>
    <x v="4"/>
    <s v="MW"/>
    <x v="1"/>
    <s v="EPR"/>
    <s v="A"/>
    <x v="4"/>
    <n v="55.417223875821101"/>
  </r>
  <r>
    <x v="4"/>
    <s v="MW"/>
    <x v="1"/>
    <s v="EPR"/>
    <s v="A"/>
    <x v="5"/>
    <n v="55.683421922450698"/>
  </r>
  <r>
    <x v="4"/>
    <s v="MW"/>
    <x v="1"/>
    <s v="EPR"/>
    <s v="A"/>
    <x v="6"/>
    <n v="56.366803216334901"/>
  </r>
  <r>
    <x v="4"/>
    <s v="MW"/>
    <x v="1"/>
    <s v="EPR"/>
    <s v="A"/>
    <x v="7"/>
    <n v="55.590738827013098"/>
  </r>
  <r>
    <x v="4"/>
    <s v="MW"/>
    <x v="1"/>
    <s v="EPR"/>
    <s v="A"/>
    <x v="8"/>
    <n v="56.0227645381676"/>
  </r>
  <r>
    <x v="4"/>
    <s v="MW"/>
    <x v="1"/>
    <s v="EPR"/>
    <s v="A"/>
    <x v="9"/>
    <n v="56.879797660139502"/>
  </r>
  <r>
    <x v="4"/>
    <s v="MW"/>
    <x v="1"/>
    <s v="EPR"/>
    <s v="A"/>
    <x v="10"/>
    <n v="52.158439972071598"/>
  </r>
  <r>
    <x v="4"/>
    <s v="MW"/>
    <x v="1"/>
    <s v="EPR"/>
    <s v="A"/>
    <x v="11"/>
    <n v="53.192281322200103"/>
  </r>
  <r>
    <x v="4"/>
    <s v="MW"/>
    <x v="1"/>
    <s v="EPR"/>
    <s v="A"/>
    <x v="12"/>
    <n v="56.195842784929098"/>
  </r>
  <r>
    <x v="4"/>
    <s v="MW"/>
    <x v="2"/>
    <s v="EPR"/>
    <s v="A"/>
    <x v="1"/>
    <n v="52.709908441499302"/>
  </r>
  <r>
    <x v="4"/>
    <s v="MW"/>
    <x v="2"/>
    <s v="EPR"/>
    <s v="A"/>
    <x v="2"/>
    <n v="47.411947050984402"/>
  </r>
  <r>
    <x v="4"/>
    <s v="MW"/>
    <x v="2"/>
    <s v="EPR"/>
    <s v="A"/>
    <x v="3"/>
    <n v="48.439812041103401"/>
  </r>
  <r>
    <x v="4"/>
    <s v="MW"/>
    <x v="2"/>
    <s v="EPR"/>
    <s v="A"/>
    <x v="4"/>
    <n v="48.233496514890497"/>
  </r>
  <r>
    <x v="4"/>
    <s v="MW"/>
    <x v="2"/>
    <s v="EPR"/>
    <s v="A"/>
    <x v="5"/>
    <n v="48.404492708111398"/>
  </r>
  <r>
    <x v="4"/>
    <s v="MW"/>
    <x v="2"/>
    <s v="EPR"/>
    <s v="A"/>
    <x v="6"/>
    <n v="49.212320293696003"/>
  </r>
  <r>
    <x v="4"/>
    <s v="MW"/>
    <x v="2"/>
    <s v="EPR"/>
    <s v="A"/>
    <x v="7"/>
    <n v="48.241346554736097"/>
  </r>
  <r>
    <x v="4"/>
    <s v="MW"/>
    <x v="2"/>
    <s v="EPR"/>
    <s v="A"/>
    <x v="8"/>
    <n v="48.802674118649101"/>
  </r>
  <r>
    <x v="4"/>
    <s v="MW"/>
    <x v="2"/>
    <s v="EPR"/>
    <s v="A"/>
    <x v="9"/>
    <n v="49.420561027726102"/>
  </r>
  <r>
    <x v="4"/>
    <s v="MW"/>
    <x v="2"/>
    <s v="EPR"/>
    <s v="A"/>
    <x v="10"/>
    <n v="44.633093365388099"/>
  </r>
  <r>
    <x v="4"/>
    <s v="MW"/>
    <x v="2"/>
    <s v="EPR"/>
    <s v="A"/>
    <x v="11"/>
    <n v="45.826688435075503"/>
  </r>
  <r>
    <x v="4"/>
    <s v="MW"/>
    <x v="2"/>
    <s v="EPR"/>
    <s v="A"/>
    <x v="12"/>
    <n v="48.196300950432203"/>
  </r>
  <r>
    <x v="4"/>
    <s v="MW"/>
    <x v="3"/>
    <s v="EPR"/>
    <s v="A"/>
    <x v="1"/>
    <n v="44.194953318949601"/>
  </r>
  <r>
    <x v="4"/>
    <s v="MW"/>
    <x v="3"/>
    <s v="EPR"/>
    <s v="A"/>
    <x v="2"/>
    <n v="38.595898654200901"/>
  </r>
  <r>
    <x v="4"/>
    <s v="MW"/>
    <x v="3"/>
    <s v="EPR"/>
    <s v="A"/>
    <x v="3"/>
    <n v="39.010642153669998"/>
  </r>
  <r>
    <x v="4"/>
    <s v="MW"/>
    <x v="3"/>
    <s v="EPR"/>
    <s v="A"/>
    <x v="4"/>
    <n v="39.7311137395237"/>
  </r>
  <r>
    <x v="4"/>
    <s v="MW"/>
    <x v="3"/>
    <s v="EPR"/>
    <s v="A"/>
    <x v="5"/>
    <n v="39.897415381648102"/>
  </r>
  <r>
    <x v="4"/>
    <s v="MW"/>
    <x v="3"/>
    <s v="EPR"/>
    <s v="A"/>
    <x v="6"/>
    <n v="40.349656343015802"/>
  </r>
  <r>
    <x v="4"/>
    <s v="MW"/>
    <x v="3"/>
    <s v="EPR"/>
    <s v="A"/>
    <x v="7"/>
    <n v="39.197293182368298"/>
  </r>
  <r>
    <x v="4"/>
    <s v="MW"/>
    <x v="3"/>
    <s v="EPR"/>
    <s v="A"/>
    <x v="8"/>
    <n v="39.983352985247102"/>
  </r>
  <r>
    <x v="4"/>
    <s v="MW"/>
    <x v="3"/>
    <s v="EPR"/>
    <s v="A"/>
    <x v="9"/>
    <n v="40.385956169933003"/>
  </r>
  <r>
    <x v="4"/>
    <s v="MW"/>
    <x v="3"/>
    <s v="EPR"/>
    <s v="A"/>
    <x v="10"/>
    <n v="35.605246920394798"/>
  </r>
  <r>
    <x v="4"/>
    <s v="MW"/>
    <x v="3"/>
    <s v="EPR"/>
    <s v="A"/>
    <x v="11"/>
    <n v="37.081826580019701"/>
  </r>
  <r>
    <x v="4"/>
    <s v="MW"/>
    <x v="3"/>
    <s v="EPR"/>
    <s v="A"/>
    <x v="12"/>
    <n v="38.802504160840101"/>
  </r>
  <r>
    <x v="4"/>
    <s v="MW"/>
    <x v="4"/>
    <s v="EPR"/>
    <s v="A"/>
    <x v="1"/>
    <n v="28.274479295031998"/>
  </r>
  <r>
    <x v="4"/>
    <s v="MW"/>
    <x v="4"/>
    <s v="EPR"/>
    <s v="A"/>
    <x v="2"/>
    <n v="23.397599433055099"/>
  </r>
  <r>
    <x v="4"/>
    <s v="MW"/>
    <x v="4"/>
    <s v="EPR"/>
    <s v="A"/>
    <x v="3"/>
    <n v="23.987373881202998"/>
  </r>
  <r>
    <x v="4"/>
    <s v="MW"/>
    <x v="4"/>
    <s v="EPR"/>
    <s v="A"/>
    <x v="4"/>
    <n v="23.336650221715502"/>
  </r>
  <r>
    <x v="4"/>
    <s v="MW"/>
    <x v="4"/>
    <s v="EPR"/>
    <s v="A"/>
    <x v="5"/>
    <n v="24.312989553321199"/>
  </r>
  <r>
    <x v="4"/>
    <s v="MW"/>
    <x v="4"/>
    <s v="EPR"/>
    <s v="A"/>
    <x v="6"/>
    <n v="22.941942896953702"/>
  </r>
  <r>
    <x v="4"/>
    <s v="MW"/>
    <x v="4"/>
    <s v="EPR"/>
    <s v="A"/>
    <x v="7"/>
    <n v="24.6462032730803"/>
  </r>
  <r>
    <x v="4"/>
    <s v="MW"/>
    <x v="4"/>
    <s v="EPR"/>
    <s v="A"/>
    <x v="8"/>
    <n v="25.386867713308099"/>
  </r>
  <r>
    <x v="4"/>
    <s v="MW"/>
    <x v="4"/>
    <s v="EPR"/>
    <s v="A"/>
    <x v="9"/>
    <n v="25.3348917042366"/>
  </r>
  <r>
    <x v="4"/>
    <s v="MW"/>
    <x v="4"/>
    <s v="EPR"/>
    <s v="A"/>
    <x v="10"/>
    <n v="21.634889679420699"/>
  </r>
  <r>
    <x v="4"/>
    <s v="MW"/>
    <x v="4"/>
    <s v="EPR"/>
    <s v="A"/>
    <x v="11"/>
    <n v="20.8148015094167"/>
  </r>
  <r>
    <x v="4"/>
    <s v="MW"/>
    <x v="4"/>
    <s v="EPR"/>
    <s v="A"/>
    <x v="12"/>
    <n v="22.515313906524799"/>
  </r>
  <r>
    <x v="5"/>
    <s v="MW"/>
    <x v="0"/>
    <s v="EPR"/>
    <s v="A"/>
    <x v="0"/>
    <n v="78.774524831391702"/>
  </r>
  <r>
    <x v="5"/>
    <s v="MW"/>
    <x v="0"/>
    <s v="EPR"/>
    <s v="A"/>
    <x v="1"/>
    <n v="79.280661701411006"/>
  </r>
  <r>
    <x v="5"/>
    <s v="MW"/>
    <x v="0"/>
    <s v="EPR"/>
    <s v="A"/>
    <x v="2"/>
    <n v="79.695155144256901"/>
  </r>
  <r>
    <x v="5"/>
    <s v="MW"/>
    <x v="0"/>
    <s v="EPR"/>
    <s v="A"/>
    <x v="3"/>
    <n v="80.179143134645102"/>
  </r>
  <r>
    <x v="5"/>
    <s v="MW"/>
    <x v="0"/>
    <s v="EPR"/>
    <s v="A"/>
    <x v="4"/>
    <n v="79.752140119631804"/>
  </r>
  <r>
    <x v="5"/>
    <s v="MW"/>
    <x v="0"/>
    <s v="EPR"/>
    <s v="A"/>
    <x v="5"/>
    <n v="79.969563011812397"/>
  </r>
  <r>
    <x v="5"/>
    <s v="MW"/>
    <x v="0"/>
    <s v="EPR"/>
    <s v="A"/>
    <x v="6"/>
    <n v="79.3661298624898"/>
  </r>
  <r>
    <x v="5"/>
    <s v="MW"/>
    <x v="0"/>
    <s v="EPR"/>
    <s v="A"/>
    <x v="7"/>
    <n v="80.666415662650607"/>
  </r>
  <r>
    <x v="5"/>
    <s v="MW"/>
    <x v="0"/>
    <s v="EPR"/>
    <s v="A"/>
    <x v="8"/>
    <n v="81.259179098709097"/>
  </r>
  <r>
    <x v="5"/>
    <s v="MW"/>
    <x v="0"/>
    <s v="EPR"/>
    <s v="A"/>
    <x v="9"/>
    <n v="82.482397907865604"/>
  </r>
  <r>
    <x v="5"/>
    <s v="MW"/>
    <x v="0"/>
    <s v="EPR"/>
    <s v="A"/>
    <x v="10"/>
    <n v="79.466731110037003"/>
  </r>
  <r>
    <x v="5"/>
    <s v="MW"/>
    <x v="0"/>
    <s v="EPR"/>
    <s v="A"/>
    <x v="11"/>
    <n v="81.878755671830902"/>
  </r>
  <r>
    <x v="5"/>
    <s v="MW"/>
    <x v="0"/>
    <s v="EPR"/>
    <s v="A"/>
    <x v="12"/>
    <n v="83.349199122552804"/>
  </r>
  <r>
    <x v="5"/>
    <s v="MW"/>
    <x v="1"/>
    <s v="EPR"/>
    <s v="A"/>
    <x v="0"/>
    <n v="67.397881996974206"/>
  </r>
  <r>
    <x v="5"/>
    <s v="MW"/>
    <x v="1"/>
    <s v="EPR"/>
    <s v="A"/>
    <x v="1"/>
    <n v="68.007778738115803"/>
  </r>
  <r>
    <x v="5"/>
    <s v="MW"/>
    <x v="1"/>
    <s v="EPR"/>
    <s v="A"/>
    <x v="2"/>
    <n v="69.130998702983106"/>
  </r>
  <r>
    <x v="5"/>
    <s v="MW"/>
    <x v="1"/>
    <s v="EPR"/>
    <s v="A"/>
    <x v="3"/>
    <n v="69.094671914945394"/>
  </r>
  <r>
    <x v="5"/>
    <s v="MW"/>
    <x v="1"/>
    <s v="EPR"/>
    <s v="A"/>
    <x v="4"/>
    <n v="69.104465772983204"/>
  </r>
  <r>
    <x v="5"/>
    <s v="MW"/>
    <x v="1"/>
    <s v="EPR"/>
    <s v="A"/>
    <x v="5"/>
    <n v="69.549984428526898"/>
  </r>
  <r>
    <x v="5"/>
    <s v="MW"/>
    <x v="1"/>
    <s v="EPR"/>
    <s v="A"/>
    <x v="6"/>
    <n v="70.668960244648304"/>
  </r>
  <r>
    <x v="5"/>
    <s v="MW"/>
    <x v="1"/>
    <s v="EPR"/>
    <s v="A"/>
    <x v="7"/>
    <n v="71.504705748951096"/>
  </r>
  <r>
    <x v="5"/>
    <s v="MW"/>
    <x v="1"/>
    <s v="EPR"/>
    <s v="A"/>
    <x v="8"/>
    <n v="71.910406461503896"/>
  </r>
  <r>
    <x v="5"/>
    <s v="MW"/>
    <x v="1"/>
    <s v="EPR"/>
    <s v="A"/>
    <x v="9"/>
    <n v="72.122382296153205"/>
  </r>
  <r>
    <x v="5"/>
    <s v="MW"/>
    <x v="1"/>
    <s v="EPR"/>
    <s v="A"/>
    <x v="10"/>
    <n v="69.839376886669299"/>
  </r>
  <r>
    <x v="5"/>
    <s v="MW"/>
    <x v="1"/>
    <s v="EPR"/>
    <s v="A"/>
    <x v="11"/>
    <n v="72.200538102997399"/>
  </r>
  <r>
    <x v="5"/>
    <s v="MW"/>
    <x v="1"/>
    <s v="EPR"/>
    <s v="A"/>
    <x v="12"/>
    <n v="73.452737091572999"/>
  </r>
  <r>
    <x v="5"/>
    <s v="MW"/>
    <x v="2"/>
    <s v="EPR"/>
    <s v="A"/>
    <x v="0"/>
    <n v="57.620534331132703"/>
  </r>
  <r>
    <x v="5"/>
    <s v="MW"/>
    <x v="2"/>
    <s v="EPR"/>
    <s v="A"/>
    <x v="1"/>
    <n v="58.097834877648602"/>
  </r>
  <r>
    <x v="5"/>
    <s v="MW"/>
    <x v="2"/>
    <s v="EPR"/>
    <s v="A"/>
    <x v="2"/>
    <n v="59.160115659166799"/>
  </r>
  <r>
    <x v="5"/>
    <s v="MW"/>
    <x v="2"/>
    <s v="EPR"/>
    <s v="A"/>
    <x v="3"/>
    <n v="60.054629160517202"/>
  </r>
  <r>
    <x v="5"/>
    <s v="MW"/>
    <x v="2"/>
    <s v="EPR"/>
    <s v="A"/>
    <x v="4"/>
    <n v="60.123700712997099"/>
  </r>
  <r>
    <x v="5"/>
    <s v="MW"/>
    <x v="2"/>
    <s v="EPR"/>
    <s v="A"/>
    <x v="5"/>
    <n v="60.514077425842103"/>
  </r>
  <r>
    <x v="5"/>
    <s v="MW"/>
    <x v="2"/>
    <s v="EPR"/>
    <s v="A"/>
    <x v="6"/>
    <n v="61.220399983640696"/>
  </r>
  <r>
    <x v="5"/>
    <s v="MW"/>
    <x v="2"/>
    <s v="EPR"/>
    <s v="A"/>
    <x v="7"/>
    <n v="61.824046803309798"/>
  </r>
  <r>
    <x v="5"/>
    <s v="MW"/>
    <x v="2"/>
    <s v="EPR"/>
    <s v="A"/>
    <x v="8"/>
    <n v="62.768613727070701"/>
  </r>
  <r>
    <x v="5"/>
    <s v="MW"/>
    <x v="2"/>
    <s v="EPR"/>
    <s v="A"/>
    <x v="9"/>
    <n v="63.204402759475997"/>
  </r>
  <r>
    <x v="5"/>
    <s v="MW"/>
    <x v="2"/>
    <s v="EPR"/>
    <s v="A"/>
    <x v="10"/>
    <n v="60.509958625998202"/>
  </r>
  <r>
    <x v="5"/>
    <s v="MW"/>
    <x v="2"/>
    <s v="EPR"/>
    <s v="A"/>
    <x v="11"/>
    <n v="62.990337606343999"/>
  </r>
  <r>
    <x v="5"/>
    <s v="MW"/>
    <x v="2"/>
    <s v="EPR"/>
    <s v="A"/>
    <x v="12"/>
    <n v="63.520709486280801"/>
  </r>
  <r>
    <x v="5"/>
    <s v="MW"/>
    <x v="3"/>
    <s v="EPR"/>
    <s v="A"/>
    <x v="0"/>
    <n v="46.343341031562701"/>
  </r>
  <r>
    <x v="5"/>
    <s v="MW"/>
    <x v="3"/>
    <s v="EPR"/>
    <s v="A"/>
    <x v="1"/>
    <n v="46.710036251676001"/>
  </r>
  <r>
    <x v="5"/>
    <s v="MW"/>
    <x v="3"/>
    <s v="EPR"/>
    <s v="A"/>
    <x v="2"/>
    <n v="47.459125055236399"/>
  </r>
  <r>
    <x v="5"/>
    <s v="MW"/>
    <x v="3"/>
    <s v="EPR"/>
    <s v="A"/>
    <x v="3"/>
    <n v="49.320612893899899"/>
  </r>
  <r>
    <x v="5"/>
    <s v="MW"/>
    <x v="3"/>
    <s v="EPR"/>
    <s v="A"/>
    <x v="4"/>
    <n v="49.517564402810301"/>
  </r>
  <r>
    <x v="5"/>
    <s v="MW"/>
    <x v="3"/>
    <s v="EPR"/>
    <s v="A"/>
    <x v="5"/>
    <n v="49.986393323657403"/>
  </r>
  <r>
    <x v="5"/>
    <s v="MW"/>
    <x v="3"/>
    <s v="EPR"/>
    <s v="A"/>
    <x v="6"/>
    <n v="50.351772051710398"/>
  </r>
  <r>
    <x v="5"/>
    <s v="MW"/>
    <x v="3"/>
    <s v="EPR"/>
    <s v="A"/>
    <x v="7"/>
    <n v="50.903896989852399"/>
  </r>
  <r>
    <x v="5"/>
    <s v="MW"/>
    <x v="3"/>
    <s v="EPR"/>
    <s v="A"/>
    <x v="8"/>
    <n v="52.6326699834162"/>
  </r>
  <r>
    <x v="5"/>
    <s v="MW"/>
    <x v="3"/>
    <s v="EPR"/>
    <s v="A"/>
    <x v="9"/>
    <n v="53.469520103761297"/>
  </r>
  <r>
    <x v="5"/>
    <s v="MW"/>
    <x v="3"/>
    <s v="EPR"/>
    <s v="A"/>
    <x v="10"/>
    <n v="50.5491007480503"/>
  </r>
  <r>
    <x v="5"/>
    <s v="MW"/>
    <x v="3"/>
    <s v="EPR"/>
    <s v="A"/>
    <x v="11"/>
    <n v="53.483277919029902"/>
  </r>
  <r>
    <x v="5"/>
    <s v="MW"/>
    <x v="3"/>
    <s v="EPR"/>
    <s v="A"/>
    <x v="12"/>
    <n v="53.651945645460103"/>
  </r>
  <r>
    <x v="5"/>
    <s v="MW"/>
    <x v="4"/>
    <s v="EPR"/>
    <s v="A"/>
    <x v="0"/>
    <n v="22.334283925714601"/>
  </r>
  <r>
    <x v="5"/>
    <s v="MW"/>
    <x v="4"/>
    <s v="EPR"/>
    <s v="A"/>
    <x v="1"/>
    <n v="22.5157650182542"/>
  </r>
  <r>
    <x v="5"/>
    <s v="MW"/>
    <x v="4"/>
    <s v="EPR"/>
    <s v="A"/>
    <x v="2"/>
    <n v="22.937314172447898"/>
  </r>
  <r>
    <x v="5"/>
    <s v="MW"/>
    <x v="4"/>
    <s v="EPR"/>
    <s v="A"/>
    <x v="3"/>
    <n v="24.352301304169799"/>
  </r>
  <r>
    <x v="5"/>
    <s v="MW"/>
    <x v="4"/>
    <s v="EPR"/>
    <s v="A"/>
    <x v="4"/>
    <n v="24.631449631449598"/>
  </r>
  <r>
    <x v="5"/>
    <s v="MW"/>
    <x v="4"/>
    <s v="EPR"/>
    <s v="A"/>
    <x v="5"/>
    <n v="24.3995078371582"/>
  </r>
  <r>
    <x v="5"/>
    <s v="MW"/>
    <x v="4"/>
    <s v="EPR"/>
    <s v="A"/>
    <x v="6"/>
    <n v="24.495184840012399"/>
  </r>
  <r>
    <x v="5"/>
    <s v="MW"/>
    <x v="4"/>
    <s v="EPR"/>
    <s v="A"/>
    <x v="7"/>
    <n v="25.453618756371"/>
  </r>
  <r>
    <x v="5"/>
    <s v="MW"/>
    <x v="4"/>
    <s v="EPR"/>
    <s v="A"/>
    <x v="8"/>
    <n v="25.057425347048799"/>
  </r>
  <r>
    <x v="5"/>
    <s v="MW"/>
    <x v="4"/>
    <s v="EPR"/>
    <s v="A"/>
    <x v="9"/>
    <n v="27.523158252097499"/>
  </r>
  <r>
    <x v="5"/>
    <s v="MW"/>
    <x v="4"/>
    <s v="EPR"/>
    <s v="A"/>
    <x v="10"/>
    <n v="24.359998121095298"/>
  </r>
  <r>
    <x v="5"/>
    <s v="MW"/>
    <x v="4"/>
    <s v="EPR"/>
    <s v="A"/>
    <x v="11"/>
    <n v="25.6400911161731"/>
  </r>
  <r>
    <x v="5"/>
    <s v="MW"/>
    <x v="4"/>
    <s v="EPR"/>
    <s v="A"/>
    <x v="12"/>
    <n v="27.009135442870299"/>
  </r>
  <r>
    <x v="5"/>
    <s v="MW"/>
    <x v="5"/>
    <s v="EPR"/>
    <s v="A"/>
    <x v="0"/>
    <n v="10.2455943007124"/>
  </r>
  <r>
    <x v="5"/>
    <s v="MW"/>
    <x v="5"/>
    <s v="EPR"/>
    <s v="A"/>
    <x v="1"/>
    <n v="10.364886303543001"/>
  </r>
  <r>
    <x v="5"/>
    <s v="MW"/>
    <x v="5"/>
    <s v="EPR"/>
    <s v="A"/>
    <x v="2"/>
    <n v="11.3570822731128"/>
  </r>
  <r>
    <x v="5"/>
    <s v="MW"/>
    <x v="5"/>
    <s v="EPR"/>
    <s v="A"/>
    <x v="3"/>
    <n v="11.934324456788101"/>
  </r>
  <r>
    <x v="5"/>
    <s v="MW"/>
    <x v="5"/>
    <s v="EPR"/>
    <s v="A"/>
    <x v="4"/>
    <n v="12.381329113924"/>
  </r>
  <r>
    <x v="5"/>
    <s v="MW"/>
    <x v="5"/>
    <s v="EPR"/>
    <s v="A"/>
    <x v="5"/>
    <n v="12.0763652508509"/>
  </r>
  <r>
    <x v="5"/>
    <s v="MW"/>
    <x v="5"/>
    <s v="EPR"/>
    <s v="A"/>
    <x v="6"/>
    <n v="12.683615819209001"/>
  </r>
  <r>
    <x v="5"/>
    <s v="MW"/>
    <x v="5"/>
    <s v="EPR"/>
    <s v="A"/>
    <x v="7"/>
    <n v="12.9876120189773"/>
  </r>
  <r>
    <x v="5"/>
    <s v="MW"/>
    <x v="5"/>
    <s v="EPR"/>
    <s v="A"/>
    <x v="8"/>
    <n v="13.566969528401"/>
  </r>
  <r>
    <x v="5"/>
    <s v="MW"/>
    <x v="5"/>
    <s v="EPR"/>
    <s v="A"/>
    <x v="9"/>
    <n v="13.6129109671226"/>
  </r>
  <r>
    <x v="5"/>
    <s v="MW"/>
    <x v="5"/>
    <s v="EPR"/>
    <s v="A"/>
    <x v="10"/>
    <n v="12.5411804120833"/>
  </r>
  <r>
    <x v="5"/>
    <s v="MW"/>
    <x v="5"/>
    <s v="EPR"/>
    <s v="A"/>
    <x v="11"/>
    <n v="12.312246464203399"/>
  </r>
  <r>
    <x v="5"/>
    <s v="MW"/>
    <x v="5"/>
    <s v="EPR"/>
    <s v="A"/>
    <x v="12"/>
    <n v="12.9311727899887"/>
  </r>
  <r>
    <x v="6"/>
    <s v="MW"/>
    <x v="0"/>
    <s v="EPR"/>
    <s v="A"/>
    <x v="0"/>
    <n v="83.915869196261099"/>
  </r>
  <r>
    <x v="6"/>
    <s v="MW"/>
    <x v="0"/>
    <s v="EPR"/>
    <s v="A"/>
    <x v="1"/>
    <n v="85.487795533698304"/>
  </r>
  <r>
    <x v="6"/>
    <s v="MW"/>
    <x v="0"/>
    <s v="EPR"/>
    <s v="A"/>
    <x v="2"/>
    <n v="84.882260175761303"/>
  </r>
  <r>
    <x v="6"/>
    <s v="MW"/>
    <x v="0"/>
    <s v="EPR"/>
    <s v="A"/>
    <x v="3"/>
    <n v="84.632393314597195"/>
  </r>
  <r>
    <x v="6"/>
    <s v="MW"/>
    <x v="0"/>
    <s v="EPR"/>
    <s v="A"/>
    <x v="4"/>
    <n v="85.554587714905907"/>
  </r>
  <r>
    <x v="6"/>
    <s v="MW"/>
    <x v="0"/>
    <s v="EPR"/>
    <s v="A"/>
    <x v="5"/>
    <n v="86.021440390292597"/>
  </r>
  <r>
    <x v="6"/>
    <s v="MW"/>
    <x v="0"/>
    <s v="EPR"/>
    <s v="A"/>
    <x v="6"/>
    <n v="86.120465906396802"/>
  </r>
  <r>
    <x v="6"/>
    <s v="MW"/>
    <x v="0"/>
    <s v="EPR"/>
    <s v="A"/>
    <x v="7"/>
    <n v="86.009691179691799"/>
  </r>
  <r>
    <x v="6"/>
    <s v="MW"/>
    <x v="0"/>
    <s v="EPR"/>
    <s v="A"/>
    <x v="8"/>
    <n v="86.178876182839701"/>
  </r>
  <r>
    <x v="6"/>
    <s v="MW"/>
    <x v="0"/>
    <s v="EPR"/>
    <s v="A"/>
    <x v="9"/>
    <n v="86.697254197106503"/>
  </r>
  <r>
    <x v="6"/>
    <s v="MW"/>
    <x v="0"/>
    <s v="EPR"/>
    <s v="A"/>
    <x v="10"/>
    <n v="86.564751385368396"/>
  </r>
  <r>
    <x v="6"/>
    <s v="MW"/>
    <x v="0"/>
    <s v="EPR"/>
    <s v="A"/>
    <x v="11"/>
    <n v="85.927545533362405"/>
  </r>
  <r>
    <x v="6"/>
    <s v="MW"/>
    <x v="0"/>
    <s v="EPR"/>
    <s v="A"/>
    <x v="12"/>
    <n v="85.035075635025095"/>
  </r>
  <r>
    <x v="6"/>
    <s v="MW"/>
    <x v="1"/>
    <s v="EPR"/>
    <s v="A"/>
    <x v="0"/>
    <n v="77.940240363348906"/>
  </r>
  <r>
    <x v="6"/>
    <s v="MW"/>
    <x v="1"/>
    <s v="EPR"/>
    <s v="A"/>
    <x v="1"/>
    <n v="78.105191698571602"/>
  </r>
  <r>
    <x v="6"/>
    <s v="MW"/>
    <x v="1"/>
    <s v="EPR"/>
    <s v="A"/>
    <x v="2"/>
    <n v="79.734060752347403"/>
  </r>
  <r>
    <x v="6"/>
    <s v="MW"/>
    <x v="1"/>
    <s v="EPR"/>
    <s v="A"/>
    <x v="3"/>
    <n v="79.922616663838099"/>
  </r>
  <r>
    <x v="6"/>
    <s v="MW"/>
    <x v="1"/>
    <s v="EPR"/>
    <s v="A"/>
    <x v="4"/>
    <n v="80.119902278239095"/>
  </r>
  <r>
    <x v="6"/>
    <s v="MW"/>
    <x v="1"/>
    <s v="EPR"/>
    <s v="A"/>
    <x v="5"/>
    <n v="80.754692097405098"/>
  </r>
  <r>
    <x v="6"/>
    <s v="MW"/>
    <x v="1"/>
    <s v="EPR"/>
    <s v="A"/>
    <x v="6"/>
    <n v="81.523870317956593"/>
  </r>
  <r>
    <x v="6"/>
    <s v="MW"/>
    <x v="1"/>
    <s v="EPR"/>
    <s v="A"/>
    <x v="7"/>
    <n v="81.560682495065393"/>
  </r>
  <r>
    <x v="6"/>
    <s v="MW"/>
    <x v="1"/>
    <s v="EPR"/>
    <s v="A"/>
    <x v="8"/>
    <n v="81.942388596569799"/>
  </r>
  <r>
    <x v="6"/>
    <s v="MW"/>
    <x v="1"/>
    <s v="EPR"/>
    <s v="A"/>
    <x v="9"/>
    <n v="82.484772971477"/>
  </r>
  <r>
    <x v="6"/>
    <s v="MW"/>
    <x v="1"/>
    <s v="EPR"/>
    <s v="A"/>
    <x v="10"/>
    <n v="82.647766781917497"/>
  </r>
  <r>
    <x v="6"/>
    <s v="MW"/>
    <x v="1"/>
    <s v="EPR"/>
    <s v="A"/>
    <x v="11"/>
    <n v="81.167425537922"/>
  </r>
  <r>
    <x v="6"/>
    <s v="MW"/>
    <x v="1"/>
    <s v="EPR"/>
    <s v="A"/>
    <x v="12"/>
    <n v="81.626689245987194"/>
  </r>
  <r>
    <x v="6"/>
    <s v="MW"/>
    <x v="2"/>
    <s v="EPR"/>
    <s v="A"/>
    <x v="0"/>
    <n v="66.213246840568104"/>
  </r>
  <r>
    <x v="6"/>
    <s v="MW"/>
    <x v="2"/>
    <s v="EPR"/>
    <s v="A"/>
    <x v="1"/>
    <n v="67.427342809041207"/>
  </r>
  <r>
    <x v="6"/>
    <s v="MW"/>
    <x v="2"/>
    <s v="EPR"/>
    <s v="A"/>
    <x v="2"/>
    <n v="68.229061318962707"/>
  </r>
  <r>
    <x v="6"/>
    <s v="MW"/>
    <x v="2"/>
    <s v="EPR"/>
    <s v="A"/>
    <x v="3"/>
    <n v="69.271687301214996"/>
  </r>
  <r>
    <x v="6"/>
    <s v="MW"/>
    <x v="2"/>
    <s v="EPR"/>
    <s v="A"/>
    <x v="4"/>
    <n v="69.240241707584502"/>
  </r>
  <r>
    <x v="6"/>
    <s v="MW"/>
    <x v="2"/>
    <s v="EPR"/>
    <s v="A"/>
    <x v="5"/>
    <n v="70.276069411186199"/>
  </r>
  <r>
    <x v="6"/>
    <s v="MW"/>
    <x v="2"/>
    <s v="EPR"/>
    <s v="A"/>
    <x v="6"/>
    <n v="71.509652694362302"/>
  </r>
  <r>
    <x v="6"/>
    <s v="MW"/>
    <x v="2"/>
    <s v="EPR"/>
    <s v="A"/>
    <x v="7"/>
    <n v="72.180696812992494"/>
  </r>
  <r>
    <x v="6"/>
    <s v="MW"/>
    <x v="2"/>
    <s v="EPR"/>
    <s v="A"/>
    <x v="8"/>
    <n v="72.606543637060099"/>
  </r>
  <r>
    <x v="6"/>
    <s v="MW"/>
    <x v="2"/>
    <s v="EPR"/>
    <s v="A"/>
    <x v="9"/>
    <n v="73.007039185196206"/>
  </r>
  <r>
    <x v="6"/>
    <s v="MW"/>
    <x v="2"/>
    <s v="EPR"/>
    <s v="A"/>
    <x v="10"/>
    <n v="73.480556417350201"/>
  </r>
  <r>
    <x v="6"/>
    <s v="MW"/>
    <x v="2"/>
    <s v="EPR"/>
    <s v="A"/>
    <x v="11"/>
    <n v="72.303084702393804"/>
  </r>
  <r>
    <x v="6"/>
    <s v="MW"/>
    <x v="2"/>
    <s v="EPR"/>
    <s v="A"/>
    <x v="12"/>
    <n v="72.756790944245594"/>
  </r>
  <r>
    <x v="6"/>
    <s v="MW"/>
    <x v="3"/>
    <s v="EPR"/>
    <s v="A"/>
    <x v="0"/>
    <n v="53.895085430486603"/>
  </r>
  <r>
    <x v="6"/>
    <s v="MW"/>
    <x v="3"/>
    <s v="EPR"/>
    <s v="A"/>
    <x v="1"/>
    <n v="56.002725411234401"/>
  </r>
  <r>
    <x v="6"/>
    <s v="MW"/>
    <x v="3"/>
    <s v="EPR"/>
    <s v="A"/>
    <x v="2"/>
    <n v="55.568053522907498"/>
  </r>
  <r>
    <x v="6"/>
    <s v="MW"/>
    <x v="3"/>
    <s v="EPR"/>
    <s v="A"/>
    <x v="3"/>
    <n v="57.276817058735098"/>
  </r>
  <r>
    <x v="6"/>
    <s v="MW"/>
    <x v="3"/>
    <s v="EPR"/>
    <s v="A"/>
    <x v="4"/>
    <n v="56.6496220026091"/>
  </r>
  <r>
    <x v="6"/>
    <s v="MW"/>
    <x v="3"/>
    <s v="EPR"/>
    <s v="A"/>
    <x v="5"/>
    <n v="57.916917787617301"/>
  </r>
  <r>
    <x v="6"/>
    <s v="MW"/>
    <x v="3"/>
    <s v="EPR"/>
    <s v="A"/>
    <x v="6"/>
    <n v="59.570725540598097"/>
  </r>
  <r>
    <x v="6"/>
    <s v="MW"/>
    <x v="3"/>
    <s v="EPR"/>
    <s v="A"/>
    <x v="7"/>
    <n v="60.9274864977438"/>
  </r>
  <r>
    <x v="6"/>
    <s v="MW"/>
    <x v="3"/>
    <s v="EPR"/>
    <s v="A"/>
    <x v="8"/>
    <n v="61.3267867496373"/>
  </r>
  <r>
    <x v="6"/>
    <s v="MW"/>
    <x v="3"/>
    <s v="EPR"/>
    <s v="A"/>
    <x v="9"/>
    <n v="61.509984942178598"/>
  </r>
  <r>
    <x v="6"/>
    <s v="MW"/>
    <x v="3"/>
    <s v="EPR"/>
    <s v="A"/>
    <x v="10"/>
    <n v="62.355673196098998"/>
  </r>
  <r>
    <x v="6"/>
    <s v="MW"/>
    <x v="3"/>
    <s v="EPR"/>
    <s v="A"/>
    <x v="11"/>
    <n v="61.6001058258908"/>
  </r>
  <r>
    <x v="6"/>
    <s v="MW"/>
    <x v="3"/>
    <s v="EPR"/>
    <s v="A"/>
    <x v="12"/>
    <n v="62.2149724713314"/>
  </r>
  <r>
    <x v="6"/>
    <s v="MW"/>
    <x v="4"/>
    <s v="EPR"/>
    <s v="A"/>
    <x v="0"/>
    <n v="19.151717187001399"/>
  </r>
  <r>
    <x v="6"/>
    <s v="MW"/>
    <x v="4"/>
    <s v="EPR"/>
    <s v="A"/>
    <x v="1"/>
    <n v="19.197703415910699"/>
  </r>
  <r>
    <x v="6"/>
    <s v="MW"/>
    <x v="4"/>
    <s v="EPR"/>
    <s v="A"/>
    <x v="2"/>
    <n v="19.450330290998401"/>
  </r>
  <r>
    <x v="6"/>
    <s v="MW"/>
    <x v="4"/>
    <s v="EPR"/>
    <s v="A"/>
    <x v="3"/>
    <n v="20.200866845314501"/>
  </r>
  <r>
    <x v="6"/>
    <s v="MW"/>
    <x v="4"/>
    <s v="EPR"/>
    <s v="A"/>
    <x v="4"/>
    <n v="21.2561508515432"/>
  </r>
  <r>
    <x v="6"/>
    <s v="MW"/>
    <x v="4"/>
    <s v="EPR"/>
    <s v="A"/>
    <x v="5"/>
    <n v="21.174664518988202"/>
  </r>
  <r>
    <x v="6"/>
    <s v="MW"/>
    <x v="4"/>
    <s v="EPR"/>
    <s v="A"/>
    <x v="6"/>
    <n v="22.903139898988201"/>
  </r>
  <r>
    <x v="6"/>
    <s v="MW"/>
    <x v="4"/>
    <s v="EPR"/>
    <s v="A"/>
    <x v="7"/>
    <n v="22.919292056966199"/>
  </r>
  <r>
    <x v="6"/>
    <s v="MW"/>
    <x v="4"/>
    <s v="EPR"/>
    <s v="A"/>
    <x v="8"/>
    <n v="22.857389095721299"/>
  </r>
  <r>
    <x v="6"/>
    <s v="MW"/>
    <x v="4"/>
    <s v="EPR"/>
    <s v="A"/>
    <x v="9"/>
    <n v="22.544243509998399"/>
  </r>
  <r>
    <x v="6"/>
    <s v="MW"/>
    <x v="4"/>
    <s v="EPR"/>
    <s v="A"/>
    <x v="10"/>
    <n v="22.4724853350519"/>
  </r>
  <r>
    <x v="6"/>
    <s v="MW"/>
    <x v="4"/>
    <s v="EPR"/>
    <s v="A"/>
    <x v="11"/>
    <n v="21.558565886785701"/>
  </r>
  <r>
    <x v="6"/>
    <s v="MW"/>
    <x v="4"/>
    <s v="EPR"/>
    <s v="A"/>
    <x v="12"/>
    <n v="21.004165410343099"/>
  </r>
  <r>
    <x v="6"/>
    <s v="MW"/>
    <x v="5"/>
    <s v="EPR"/>
    <s v="A"/>
    <x v="0"/>
    <n v="8.3800524470082003"/>
  </r>
  <r>
    <x v="6"/>
    <s v="MW"/>
    <x v="5"/>
    <s v="EPR"/>
    <s v="A"/>
    <x v="1"/>
    <n v="9.8107715976640808"/>
  </r>
  <r>
    <x v="6"/>
    <s v="MW"/>
    <x v="5"/>
    <s v="EPR"/>
    <s v="A"/>
    <x v="2"/>
    <n v="10.411040099324399"/>
  </r>
  <r>
    <x v="6"/>
    <s v="MW"/>
    <x v="5"/>
    <s v="EPR"/>
    <s v="A"/>
    <x v="3"/>
    <n v="10.7727866159971"/>
  </r>
  <r>
    <x v="6"/>
    <s v="MW"/>
    <x v="5"/>
    <s v="EPR"/>
    <s v="A"/>
    <x v="4"/>
    <n v="12.3814868238369"/>
  </r>
  <r>
    <x v="6"/>
    <s v="MW"/>
    <x v="5"/>
    <s v="EPR"/>
    <s v="A"/>
    <x v="5"/>
    <n v="12.691106146848099"/>
  </r>
  <r>
    <x v="6"/>
    <s v="MW"/>
    <x v="5"/>
    <s v="EPR"/>
    <s v="A"/>
    <x v="6"/>
    <n v="13.2079520443035"/>
  </r>
  <r>
    <x v="6"/>
    <s v="MW"/>
    <x v="5"/>
    <s v="EPR"/>
    <s v="A"/>
    <x v="7"/>
    <n v="12.9728462451544"/>
  </r>
  <r>
    <x v="6"/>
    <s v="MW"/>
    <x v="5"/>
    <s v="EPR"/>
    <s v="A"/>
    <x v="8"/>
    <n v="13.990590913779201"/>
  </r>
  <r>
    <x v="6"/>
    <s v="MW"/>
    <x v="5"/>
    <s v="EPR"/>
    <s v="A"/>
    <x v="9"/>
    <n v="12.6928929403818"/>
  </r>
  <r>
    <x v="6"/>
    <s v="MW"/>
    <x v="5"/>
    <s v="EPR"/>
    <s v="A"/>
    <x v="10"/>
    <n v="12.357910607611601"/>
  </r>
  <r>
    <x v="6"/>
    <s v="MW"/>
    <x v="5"/>
    <s v="EPR"/>
    <s v="A"/>
    <x v="11"/>
    <n v="11.7214198016064"/>
  </r>
  <r>
    <x v="6"/>
    <s v="MW"/>
    <x v="5"/>
    <s v="EPR"/>
    <s v="A"/>
    <x v="12"/>
    <n v="11.5095291522028"/>
  </r>
  <r>
    <x v="7"/>
    <s v="MW"/>
    <x v="0"/>
    <s v="EPR"/>
    <s v="A"/>
    <x v="0"/>
    <n v="69.525723788199997"/>
  </r>
  <r>
    <x v="7"/>
    <s v="MW"/>
    <x v="0"/>
    <s v="EPR"/>
    <s v="A"/>
    <x v="1"/>
    <n v="72.2936345722472"/>
  </r>
  <r>
    <x v="7"/>
    <s v="MW"/>
    <x v="0"/>
    <s v="EPR"/>
    <s v="A"/>
    <x v="2"/>
    <n v="73.514757616792807"/>
  </r>
  <r>
    <x v="7"/>
    <s v="MW"/>
    <x v="0"/>
    <s v="EPR"/>
    <s v="A"/>
    <x v="3"/>
    <n v="74.302091179211601"/>
  </r>
  <r>
    <x v="7"/>
    <s v="MW"/>
    <x v="0"/>
    <s v="EPR"/>
    <s v="A"/>
    <x v="4"/>
    <n v="74.134861802049301"/>
  </r>
  <r>
    <x v="7"/>
    <s v="MW"/>
    <x v="0"/>
    <s v="EPR"/>
    <s v="A"/>
    <x v="5"/>
    <n v="73.808702839766497"/>
  </r>
  <r>
    <x v="7"/>
    <s v="MW"/>
    <x v="0"/>
    <s v="EPR"/>
    <s v="A"/>
    <x v="6"/>
    <n v="73.445597345415806"/>
  </r>
  <r>
    <x v="7"/>
    <s v="MW"/>
    <x v="0"/>
    <s v="EPR"/>
    <s v="A"/>
    <x v="7"/>
    <n v="73.944842110664695"/>
  </r>
  <r>
    <x v="7"/>
    <s v="MW"/>
    <x v="0"/>
    <s v="EPR"/>
    <s v="A"/>
    <x v="8"/>
    <n v="74.121267478682398"/>
  </r>
  <r>
    <x v="7"/>
    <s v="MW"/>
    <x v="0"/>
    <s v="EPR"/>
    <s v="A"/>
    <x v="9"/>
    <n v="73.989005433521797"/>
  </r>
  <r>
    <x v="7"/>
    <s v="MW"/>
    <x v="0"/>
    <s v="EPR"/>
    <s v="A"/>
    <x v="10"/>
    <n v="65.619332225289895"/>
  </r>
  <r>
    <x v="7"/>
    <s v="MW"/>
    <x v="0"/>
    <s v="EPR"/>
    <s v="A"/>
    <x v="11"/>
    <n v="67.715417177867295"/>
  </r>
  <r>
    <x v="7"/>
    <s v="MW"/>
    <x v="0"/>
    <s v="EPR"/>
    <s v="A"/>
    <x v="12"/>
    <n v="71.118877121930893"/>
  </r>
  <r>
    <x v="7"/>
    <s v="MW"/>
    <x v="1"/>
    <s v="EPR"/>
    <s v="A"/>
    <x v="0"/>
    <n v="64.654312014016099"/>
  </r>
  <r>
    <x v="7"/>
    <s v="MW"/>
    <x v="1"/>
    <s v="EPR"/>
    <s v="A"/>
    <x v="1"/>
    <n v="65.904065635680595"/>
  </r>
  <r>
    <x v="7"/>
    <s v="MW"/>
    <x v="1"/>
    <s v="EPR"/>
    <s v="A"/>
    <x v="2"/>
    <n v="68.859985836152106"/>
  </r>
  <r>
    <x v="7"/>
    <s v="MW"/>
    <x v="1"/>
    <s v="EPR"/>
    <s v="A"/>
    <x v="3"/>
    <n v="69.958565164794095"/>
  </r>
  <r>
    <x v="7"/>
    <s v="MW"/>
    <x v="1"/>
    <s v="EPR"/>
    <s v="A"/>
    <x v="4"/>
    <n v="69.120297607351503"/>
  </r>
  <r>
    <x v="7"/>
    <s v="MW"/>
    <x v="1"/>
    <s v="EPR"/>
    <s v="A"/>
    <x v="5"/>
    <n v="70.283373506237496"/>
  </r>
  <r>
    <x v="7"/>
    <s v="MW"/>
    <x v="1"/>
    <s v="EPR"/>
    <s v="A"/>
    <x v="6"/>
    <n v="69.008462217979897"/>
  </r>
  <r>
    <x v="7"/>
    <s v="MW"/>
    <x v="1"/>
    <s v="EPR"/>
    <s v="A"/>
    <x v="7"/>
    <n v="69.758984979919305"/>
  </r>
  <r>
    <x v="7"/>
    <s v="MW"/>
    <x v="1"/>
    <s v="EPR"/>
    <s v="A"/>
    <x v="8"/>
    <n v="70.7577074895934"/>
  </r>
  <r>
    <x v="7"/>
    <s v="MW"/>
    <x v="1"/>
    <s v="EPR"/>
    <s v="A"/>
    <x v="9"/>
    <n v="70.536057484682601"/>
  </r>
  <r>
    <x v="7"/>
    <s v="MW"/>
    <x v="1"/>
    <s v="EPR"/>
    <s v="A"/>
    <x v="10"/>
    <n v="61.635088712295001"/>
  </r>
  <r>
    <x v="7"/>
    <s v="MW"/>
    <x v="1"/>
    <s v="EPR"/>
    <s v="A"/>
    <x v="11"/>
    <n v="62.575413891774701"/>
  </r>
  <r>
    <x v="7"/>
    <s v="MW"/>
    <x v="1"/>
    <s v="EPR"/>
    <s v="A"/>
    <x v="12"/>
    <n v="64.759717672486502"/>
  </r>
  <r>
    <x v="7"/>
    <s v="MW"/>
    <x v="2"/>
    <s v="EPR"/>
    <s v="A"/>
    <x v="0"/>
    <n v="58.036100277905597"/>
  </r>
  <r>
    <x v="7"/>
    <s v="MW"/>
    <x v="2"/>
    <s v="EPR"/>
    <s v="A"/>
    <x v="1"/>
    <n v="59.743562102453303"/>
  </r>
  <r>
    <x v="7"/>
    <s v="MW"/>
    <x v="2"/>
    <s v="EPR"/>
    <s v="A"/>
    <x v="2"/>
    <n v="62.728720200815403"/>
  </r>
  <r>
    <x v="7"/>
    <s v="MW"/>
    <x v="2"/>
    <s v="EPR"/>
    <s v="A"/>
    <x v="3"/>
    <n v="63.955747326929"/>
  </r>
  <r>
    <x v="7"/>
    <s v="MW"/>
    <x v="2"/>
    <s v="EPR"/>
    <s v="A"/>
    <x v="4"/>
    <n v="64.234850111571404"/>
  </r>
  <r>
    <x v="7"/>
    <s v="MW"/>
    <x v="2"/>
    <s v="EPR"/>
    <s v="A"/>
    <x v="5"/>
    <n v="64.500505930836795"/>
  </r>
  <r>
    <x v="7"/>
    <s v="MW"/>
    <x v="2"/>
    <s v="EPR"/>
    <s v="A"/>
    <x v="6"/>
    <n v="63.816210816472399"/>
  </r>
  <r>
    <x v="7"/>
    <s v="MW"/>
    <x v="2"/>
    <s v="EPR"/>
    <s v="A"/>
    <x v="7"/>
    <n v="65.272172354031795"/>
  </r>
  <r>
    <x v="7"/>
    <s v="MW"/>
    <x v="2"/>
    <s v="EPR"/>
    <s v="A"/>
    <x v="8"/>
    <n v="65.624948487275702"/>
  </r>
  <r>
    <x v="7"/>
    <s v="MW"/>
    <x v="2"/>
    <s v="EPR"/>
    <s v="A"/>
    <x v="9"/>
    <n v="66.126482564502197"/>
  </r>
  <r>
    <x v="7"/>
    <s v="MW"/>
    <x v="2"/>
    <s v="EPR"/>
    <s v="A"/>
    <x v="10"/>
    <n v="56.185598529667203"/>
  </r>
  <r>
    <x v="7"/>
    <s v="MW"/>
    <x v="2"/>
    <s v="EPR"/>
    <s v="A"/>
    <x v="11"/>
    <n v="57.355456479068202"/>
  </r>
  <r>
    <x v="7"/>
    <s v="MW"/>
    <x v="2"/>
    <s v="EPR"/>
    <s v="A"/>
    <x v="12"/>
    <n v="59.791304817357897"/>
  </r>
  <r>
    <x v="7"/>
    <s v="MW"/>
    <x v="3"/>
    <s v="EPR"/>
    <s v="A"/>
    <x v="0"/>
    <n v="50.06172079121"/>
  </r>
  <r>
    <x v="7"/>
    <s v="MW"/>
    <x v="3"/>
    <s v="EPR"/>
    <s v="A"/>
    <x v="1"/>
    <n v="52.266969811245701"/>
  </r>
  <r>
    <x v="7"/>
    <s v="MW"/>
    <x v="3"/>
    <s v="EPR"/>
    <s v="A"/>
    <x v="2"/>
    <n v="55.471015339611199"/>
  </r>
  <r>
    <x v="7"/>
    <s v="MW"/>
    <x v="3"/>
    <s v="EPR"/>
    <s v="A"/>
    <x v="3"/>
    <n v="56.385737168491602"/>
  </r>
  <r>
    <x v="7"/>
    <s v="MW"/>
    <x v="3"/>
    <s v="EPR"/>
    <s v="A"/>
    <x v="4"/>
    <n v="57.890434571502901"/>
  </r>
  <r>
    <x v="7"/>
    <s v="MW"/>
    <x v="3"/>
    <s v="EPR"/>
    <s v="A"/>
    <x v="5"/>
    <n v="57.2767116050643"/>
  </r>
  <r>
    <x v="7"/>
    <s v="MW"/>
    <x v="3"/>
    <s v="EPR"/>
    <s v="A"/>
    <x v="6"/>
    <n v="57.591112327736802"/>
  </r>
  <r>
    <x v="7"/>
    <s v="MW"/>
    <x v="3"/>
    <s v="EPR"/>
    <s v="A"/>
    <x v="7"/>
    <n v="59.891801958046798"/>
  </r>
  <r>
    <x v="7"/>
    <s v="MW"/>
    <x v="3"/>
    <s v="EPR"/>
    <s v="A"/>
    <x v="8"/>
    <n v="59.604356125105397"/>
  </r>
  <r>
    <x v="7"/>
    <s v="MW"/>
    <x v="3"/>
    <s v="EPR"/>
    <s v="A"/>
    <x v="9"/>
    <n v="61.151244478929101"/>
  </r>
  <r>
    <x v="7"/>
    <s v="MW"/>
    <x v="3"/>
    <s v="EPR"/>
    <s v="A"/>
    <x v="10"/>
    <n v="49.879712683778301"/>
  </r>
  <r>
    <x v="7"/>
    <s v="MW"/>
    <x v="3"/>
    <s v="EPR"/>
    <s v="A"/>
    <x v="11"/>
    <n v="51.346178910905898"/>
  </r>
  <r>
    <x v="7"/>
    <s v="MW"/>
    <x v="3"/>
    <s v="EPR"/>
    <s v="A"/>
    <x v="12"/>
    <n v="54.121625527487097"/>
  </r>
  <r>
    <x v="7"/>
    <s v="MW"/>
    <x v="4"/>
    <s v="EPR"/>
    <s v="A"/>
    <x v="0"/>
    <n v="33.384522905280797"/>
  </r>
  <r>
    <x v="7"/>
    <s v="MW"/>
    <x v="4"/>
    <s v="EPR"/>
    <s v="A"/>
    <x v="1"/>
    <n v="35.891182069708897"/>
  </r>
  <r>
    <x v="7"/>
    <s v="MW"/>
    <x v="4"/>
    <s v="EPR"/>
    <s v="A"/>
    <x v="2"/>
    <n v="36.554256287714303"/>
  </r>
  <r>
    <x v="7"/>
    <s v="MW"/>
    <x v="4"/>
    <s v="EPR"/>
    <s v="A"/>
    <x v="3"/>
    <n v="38.356389872694898"/>
  </r>
  <r>
    <x v="7"/>
    <s v="MW"/>
    <x v="4"/>
    <s v="EPR"/>
    <s v="A"/>
    <x v="4"/>
    <n v="38.151149605872199"/>
  </r>
  <r>
    <x v="7"/>
    <s v="MW"/>
    <x v="4"/>
    <s v="EPR"/>
    <s v="A"/>
    <x v="5"/>
    <n v="38.752858740730403"/>
  </r>
  <r>
    <x v="7"/>
    <s v="MW"/>
    <x v="4"/>
    <s v="EPR"/>
    <s v="A"/>
    <x v="6"/>
    <n v="39.868828193863102"/>
  </r>
  <r>
    <x v="7"/>
    <s v="MW"/>
    <x v="4"/>
    <s v="EPR"/>
    <s v="A"/>
    <x v="7"/>
    <n v="40.180277474688602"/>
  </r>
  <r>
    <x v="7"/>
    <s v="MW"/>
    <x v="4"/>
    <s v="EPR"/>
    <s v="A"/>
    <x v="8"/>
    <n v="39.926235956353999"/>
  </r>
  <r>
    <x v="7"/>
    <s v="MW"/>
    <x v="4"/>
    <s v="EPR"/>
    <s v="A"/>
    <x v="9"/>
    <n v="41.485330637462603"/>
  </r>
  <r>
    <x v="7"/>
    <s v="MW"/>
    <x v="4"/>
    <s v="EPR"/>
    <s v="A"/>
    <x v="10"/>
    <n v="30.372108641889302"/>
  </r>
  <r>
    <x v="7"/>
    <s v="MW"/>
    <x v="4"/>
    <s v="EPR"/>
    <s v="A"/>
    <x v="11"/>
    <n v="31.160845617944801"/>
  </r>
  <r>
    <x v="7"/>
    <s v="MW"/>
    <x v="4"/>
    <s v="EPR"/>
    <s v="A"/>
    <x v="12"/>
    <n v="33.392236284983099"/>
  </r>
  <r>
    <x v="7"/>
    <s v="MW"/>
    <x v="5"/>
    <s v="EPR"/>
    <s v="A"/>
    <x v="0"/>
    <n v="20.1530191721187"/>
  </r>
  <r>
    <x v="7"/>
    <s v="MW"/>
    <x v="5"/>
    <s v="EPR"/>
    <s v="A"/>
    <x v="1"/>
    <n v="24.069970314887598"/>
  </r>
  <r>
    <x v="7"/>
    <s v="MW"/>
    <x v="5"/>
    <s v="EPR"/>
    <s v="A"/>
    <x v="2"/>
    <n v="23.064823134783801"/>
  </r>
  <r>
    <x v="7"/>
    <s v="MW"/>
    <x v="5"/>
    <s v="EPR"/>
    <s v="A"/>
    <x v="3"/>
    <n v="22.855470425564199"/>
  </r>
  <r>
    <x v="7"/>
    <s v="MW"/>
    <x v="5"/>
    <s v="EPR"/>
    <s v="A"/>
    <x v="4"/>
    <n v="25.2256553161141"/>
  </r>
  <r>
    <x v="7"/>
    <s v="MW"/>
    <x v="5"/>
    <s v="EPR"/>
    <s v="A"/>
    <x v="5"/>
    <n v="24.565885202064099"/>
  </r>
  <r>
    <x v="7"/>
    <s v="MW"/>
    <x v="5"/>
    <s v="EPR"/>
    <s v="A"/>
    <x v="6"/>
    <n v="25.5652666260983"/>
  </r>
  <r>
    <x v="7"/>
    <s v="MW"/>
    <x v="5"/>
    <s v="EPR"/>
    <s v="A"/>
    <x v="7"/>
    <n v="25.940100310637501"/>
  </r>
  <r>
    <x v="7"/>
    <s v="MW"/>
    <x v="5"/>
    <s v="EPR"/>
    <s v="A"/>
    <x v="8"/>
    <n v="26.255729869387299"/>
  </r>
  <r>
    <x v="7"/>
    <s v="MW"/>
    <x v="5"/>
    <s v="EPR"/>
    <s v="A"/>
    <x v="9"/>
    <n v="26.5723131045884"/>
  </r>
  <r>
    <x v="7"/>
    <s v="MW"/>
    <x v="5"/>
    <s v="EPR"/>
    <s v="A"/>
    <x v="10"/>
    <n v="17.968326706532501"/>
  </r>
  <r>
    <x v="7"/>
    <s v="MW"/>
    <x v="5"/>
    <s v="EPR"/>
    <s v="A"/>
    <x v="11"/>
    <n v="17.310628881840099"/>
  </r>
  <r>
    <x v="7"/>
    <s v="MW"/>
    <x v="5"/>
    <s v="EPR"/>
    <s v="A"/>
    <x v="12"/>
    <n v="18.885414517229801"/>
  </r>
  <r>
    <x v="8"/>
    <s v="MW"/>
    <x v="0"/>
    <s v="EPR"/>
    <s v="A"/>
    <x v="0"/>
    <n v="71.099644796686505"/>
  </r>
  <r>
    <x v="8"/>
    <s v="MW"/>
    <x v="0"/>
    <s v="EPR"/>
    <s v="A"/>
    <x v="1"/>
    <n v="72.180621547656997"/>
  </r>
  <r>
    <x v="8"/>
    <s v="MW"/>
    <x v="0"/>
    <s v="EPR"/>
    <s v="A"/>
    <x v="2"/>
    <n v="73.542400312299193"/>
  </r>
  <r>
    <x v="8"/>
    <s v="MW"/>
    <x v="0"/>
    <s v="EPR"/>
    <s v="A"/>
    <x v="3"/>
    <n v="73.280626581590596"/>
  </r>
  <r>
    <x v="8"/>
    <s v="MW"/>
    <x v="0"/>
    <s v="EPR"/>
    <s v="A"/>
    <x v="4"/>
    <n v="74.105155563126999"/>
  </r>
  <r>
    <x v="8"/>
    <s v="MW"/>
    <x v="0"/>
    <s v="EPR"/>
    <s v="A"/>
    <x v="5"/>
    <n v="73.677892921966603"/>
  </r>
  <r>
    <x v="8"/>
    <s v="MW"/>
    <x v="0"/>
    <s v="EPR"/>
    <s v="A"/>
    <x v="6"/>
    <n v="73.830482673751504"/>
  </r>
  <r>
    <x v="8"/>
    <s v="MW"/>
    <x v="0"/>
    <s v="EPR"/>
    <s v="A"/>
    <x v="7"/>
    <n v="73.616206067210598"/>
  </r>
  <r>
    <x v="8"/>
    <s v="MW"/>
    <x v="0"/>
    <s v="EPR"/>
    <s v="A"/>
    <x v="8"/>
    <n v="72.460877569806598"/>
  </r>
  <r>
    <x v="8"/>
    <s v="MW"/>
    <x v="0"/>
    <s v="EPR"/>
    <s v="A"/>
    <x v="9"/>
    <n v="71.863139911956097"/>
  </r>
  <r>
    <x v="8"/>
    <s v="MW"/>
    <x v="0"/>
    <s v="EPR"/>
    <s v="A"/>
    <x v="10"/>
    <n v="62.921993632539703"/>
  </r>
  <r>
    <x v="8"/>
    <s v="MW"/>
    <x v="0"/>
    <s v="EPR"/>
    <s v="A"/>
    <x v="11"/>
    <n v="66.056694995798793"/>
  </r>
  <r>
    <x v="8"/>
    <s v="MW"/>
    <x v="0"/>
    <s v="EPR"/>
    <s v="A"/>
    <x v="12"/>
    <n v="69.550021992560005"/>
  </r>
  <r>
    <x v="8"/>
    <s v="MW"/>
    <x v="1"/>
    <s v="EPR"/>
    <s v="A"/>
    <x v="0"/>
    <n v="62.731700717088302"/>
  </r>
  <r>
    <x v="8"/>
    <s v="MW"/>
    <x v="1"/>
    <s v="EPR"/>
    <s v="A"/>
    <x v="1"/>
    <n v="64.202588570801694"/>
  </r>
  <r>
    <x v="8"/>
    <s v="MW"/>
    <x v="1"/>
    <s v="EPR"/>
    <s v="A"/>
    <x v="2"/>
    <n v="65.363813446421801"/>
  </r>
  <r>
    <x v="8"/>
    <s v="MW"/>
    <x v="1"/>
    <s v="EPR"/>
    <s v="A"/>
    <x v="3"/>
    <n v="65.071252511443902"/>
  </r>
  <r>
    <x v="8"/>
    <s v="MW"/>
    <x v="1"/>
    <s v="EPR"/>
    <s v="A"/>
    <x v="4"/>
    <n v="65.148891361955407"/>
  </r>
  <r>
    <x v="8"/>
    <s v="MW"/>
    <x v="1"/>
    <s v="EPR"/>
    <s v="A"/>
    <x v="5"/>
    <n v="65.831228291758705"/>
  </r>
  <r>
    <x v="8"/>
    <s v="MW"/>
    <x v="1"/>
    <s v="EPR"/>
    <s v="A"/>
    <x v="6"/>
    <n v="66.199458057299296"/>
  </r>
  <r>
    <x v="8"/>
    <s v="MW"/>
    <x v="1"/>
    <s v="EPR"/>
    <s v="A"/>
    <x v="7"/>
    <n v="65.832557706626901"/>
  </r>
  <r>
    <x v="8"/>
    <s v="MW"/>
    <x v="1"/>
    <s v="EPR"/>
    <s v="A"/>
    <x v="8"/>
    <n v="66.239772644993096"/>
  </r>
  <r>
    <x v="8"/>
    <s v="MW"/>
    <x v="1"/>
    <s v="EPR"/>
    <s v="A"/>
    <x v="9"/>
    <n v="63.6714091455176"/>
  </r>
  <r>
    <x v="8"/>
    <s v="MW"/>
    <x v="1"/>
    <s v="EPR"/>
    <s v="A"/>
    <x v="10"/>
    <n v="56.749225610457501"/>
  </r>
  <r>
    <x v="8"/>
    <s v="MW"/>
    <x v="1"/>
    <s v="EPR"/>
    <s v="A"/>
    <x v="11"/>
    <n v="57.442163128144301"/>
  </r>
  <r>
    <x v="8"/>
    <s v="MW"/>
    <x v="1"/>
    <s v="EPR"/>
    <s v="A"/>
    <x v="12"/>
    <n v="61.1591050814461"/>
  </r>
  <r>
    <x v="8"/>
    <s v="MW"/>
    <x v="2"/>
    <s v="EPR"/>
    <s v="A"/>
    <x v="0"/>
    <n v="57.1080409564955"/>
  </r>
  <r>
    <x v="8"/>
    <s v="MW"/>
    <x v="2"/>
    <s v="EPR"/>
    <s v="A"/>
    <x v="1"/>
    <n v="58.668938201141501"/>
  </r>
  <r>
    <x v="8"/>
    <s v="MW"/>
    <x v="2"/>
    <s v="EPR"/>
    <s v="A"/>
    <x v="2"/>
    <n v="59.806802495393697"/>
  </r>
  <r>
    <x v="8"/>
    <s v="MW"/>
    <x v="2"/>
    <s v="EPR"/>
    <s v="A"/>
    <x v="3"/>
    <n v="59.6031431703775"/>
  </r>
  <r>
    <x v="8"/>
    <s v="MW"/>
    <x v="2"/>
    <s v="EPR"/>
    <s v="A"/>
    <x v="4"/>
    <n v="59.614442355976401"/>
  </r>
  <r>
    <x v="8"/>
    <s v="MW"/>
    <x v="2"/>
    <s v="EPR"/>
    <s v="A"/>
    <x v="5"/>
    <n v="60.173830057395101"/>
  </r>
  <r>
    <x v="8"/>
    <s v="MW"/>
    <x v="2"/>
    <s v="EPR"/>
    <s v="A"/>
    <x v="6"/>
    <n v="60.300204709103802"/>
  </r>
  <r>
    <x v="8"/>
    <s v="MW"/>
    <x v="2"/>
    <s v="EPR"/>
    <s v="A"/>
    <x v="7"/>
    <n v="60.164597722248899"/>
  </r>
  <r>
    <x v="8"/>
    <s v="MW"/>
    <x v="2"/>
    <s v="EPR"/>
    <s v="A"/>
    <x v="8"/>
    <n v="60.244480576723397"/>
  </r>
  <r>
    <x v="8"/>
    <s v="MW"/>
    <x v="2"/>
    <s v="EPR"/>
    <s v="A"/>
    <x v="9"/>
    <n v="57.980039198523301"/>
  </r>
  <r>
    <x v="8"/>
    <s v="MW"/>
    <x v="2"/>
    <s v="EPR"/>
    <s v="A"/>
    <x v="10"/>
    <n v="51.126787268503101"/>
  </r>
  <r>
    <x v="8"/>
    <s v="MW"/>
    <x v="2"/>
    <s v="EPR"/>
    <s v="A"/>
    <x v="11"/>
    <n v="51.682398246541098"/>
  </r>
  <r>
    <x v="8"/>
    <s v="MW"/>
    <x v="2"/>
    <s v="EPR"/>
    <s v="A"/>
    <x v="12"/>
    <n v="55.222913665021501"/>
  </r>
  <r>
    <x v="8"/>
    <s v="MW"/>
    <x v="3"/>
    <s v="EPR"/>
    <s v="A"/>
    <x v="0"/>
    <n v="49.908704469511598"/>
  </r>
  <r>
    <x v="8"/>
    <s v="MW"/>
    <x v="3"/>
    <s v="EPR"/>
    <s v="A"/>
    <x v="1"/>
    <n v="51.605247682786803"/>
  </r>
  <r>
    <x v="8"/>
    <s v="MW"/>
    <x v="3"/>
    <s v="EPR"/>
    <s v="A"/>
    <x v="2"/>
    <n v="52.788335847159303"/>
  </r>
  <r>
    <x v="8"/>
    <s v="MW"/>
    <x v="3"/>
    <s v="EPR"/>
    <s v="A"/>
    <x v="3"/>
    <n v="52.804496465407297"/>
  </r>
  <r>
    <x v="8"/>
    <s v="MW"/>
    <x v="3"/>
    <s v="EPR"/>
    <s v="A"/>
    <x v="4"/>
    <n v="52.720344145913799"/>
  </r>
  <r>
    <x v="8"/>
    <s v="MW"/>
    <x v="3"/>
    <s v="EPR"/>
    <s v="A"/>
    <x v="5"/>
    <n v="53.358415206033897"/>
  </r>
  <r>
    <x v="8"/>
    <s v="MW"/>
    <x v="3"/>
    <s v="EPR"/>
    <s v="A"/>
    <x v="6"/>
    <n v="53.111799162196597"/>
  </r>
  <r>
    <x v="8"/>
    <s v="MW"/>
    <x v="3"/>
    <s v="EPR"/>
    <s v="A"/>
    <x v="7"/>
    <n v="53.2971711145819"/>
  </r>
  <r>
    <x v="8"/>
    <s v="MW"/>
    <x v="3"/>
    <s v="EPR"/>
    <s v="A"/>
    <x v="8"/>
    <n v="53.175026680896401"/>
  </r>
  <r>
    <x v="8"/>
    <s v="MW"/>
    <x v="3"/>
    <s v="EPR"/>
    <s v="A"/>
    <x v="9"/>
    <n v="51.285541987814902"/>
  </r>
  <r>
    <x v="8"/>
    <s v="MW"/>
    <x v="3"/>
    <s v="EPR"/>
    <s v="A"/>
    <x v="10"/>
    <n v="44.627871242267801"/>
  </r>
  <r>
    <x v="8"/>
    <s v="MW"/>
    <x v="3"/>
    <s v="EPR"/>
    <s v="A"/>
    <x v="11"/>
    <n v="44.867198058305902"/>
  </r>
  <r>
    <x v="8"/>
    <s v="MW"/>
    <x v="3"/>
    <s v="EPR"/>
    <s v="A"/>
    <x v="12"/>
    <n v="48.324709812256103"/>
  </r>
  <r>
    <x v="8"/>
    <s v="MW"/>
    <x v="4"/>
    <s v="EPR"/>
    <s v="A"/>
    <x v="0"/>
    <n v="39.325117370892002"/>
  </r>
  <r>
    <x v="8"/>
    <s v="MW"/>
    <x v="4"/>
    <s v="EPR"/>
    <s v="A"/>
    <x v="1"/>
    <n v="40.323708475903601"/>
  </r>
  <r>
    <x v="8"/>
    <s v="MW"/>
    <x v="4"/>
    <s v="EPR"/>
    <s v="A"/>
    <x v="2"/>
    <n v="40.8386908240794"/>
  </r>
  <r>
    <x v="8"/>
    <s v="MW"/>
    <x v="4"/>
    <s v="EPR"/>
    <s v="A"/>
    <x v="3"/>
    <n v="40.035472428248902"/>
  </r>
  <r>
    <x v="8"/>
    <s v="MW"/>
    <x v="4"/>
    <s v="EPR"/>
    <s v="A"/>
    <x v="4"/>
    <n v="39.810750726785599"/>
  </r>
  <r>
    <x v="8"/>
    <s v="MW"/>
    <x v="4"/>
    <s v="EPR"/>
    <s v="A"/>
    <x v="5"/>
    <n v="40.4500151716733"/>
  </r>
  <r>
    <x v="8"/>
    <s v="MW"/>
    <x v="4"/>
    <s v="EPR"/>
    <s v="A"/>
    <x v="6"/>
    <n v="39.994219653179101"/>
  </r>
  <r>
    <x v="8"/>
    <s v="MW"/>
    <x v="4"/>
    <s v="EPR"/>
    <s v="A"/>
    <x v="7"/>
    <n v="39.863777605149203"/>
  </r>
  <r>
    <x v="8"/>
    <s v="MW"/>
    <x v="4"/>
    <s v="EPR"/>
    <s v="A"/>
    <x v="8"/>
    <n v="37.979902956519297"/>
  </r>
  <r>
    <x v="8"/>
    <s v="MW"/>
    <x v="4"/>
    <s v="EPR"/>
    <s v="A"/>
    <x v="9"/>
    <n v="37.948464652036897"/>
  </r>
  <r>
    <x v="8"/>
    <s v="MW"/>
    <x v="4"/>
    <s v="EPR"/>
    <s v="A"/>
    <x v="10"/>
    <n v="31.781401336357501"/>
  </r>
  <r>
    <x v="8"/>
    <s v="MW"/>
    <x v="4"/>
    <s v="EPR"/>
    <s v="A"/>
    <x v="11"/>
    <n v="32.151830742144298"/>
  </r>
  <r>
    <x v="8"/>
    <s v="MW"/>
    <x v="4"/>
    <s v="EPR"/>
    <s v="A"/>
    <x v="12"/>
    <n v="35.769226412315703"/>
  </r>
  <r>
    <x v="8"/>
    <s v="MW"/>
    <x v="5"/>
    <s v="EPR"/>
    <s v="A"/>
    <x v="0"/>
    <n v="30.390625945697298"/>
  </r>
  <r>
    <x v="8"/>
    <s v="MW"/>
    <x v="5"/>
    <s v="EPR"/>
    <s v="A"/>
    <x v="1"/>
    <n v="29.9790799896575"/>
  </r>
  <r>
    <x v="8"/>
    <s v="MW"/>
    <x v="5"/>
    <s v="EPR"/>
    <s v="A"/>
    <x v="2"/>
    <n v="31.1254551092836"/>
  </r>
  <r>
    <x v="8"/>
    <s v="MW"/>
    <x v="5"/>
    <s v="EPR"/>
    <s v="A"/>
    <x v="3"/>
    <n v="29.546348867277501"/>
  </r>
  <r>
    <x v="8"/>
    <s v="MW"/>
    <x v="5"/>
    <s v="EPR"/>
    <s v="A"/>
    <x v="4"/>
    <n v="29.916701508378001"/>
  </r>
  <r>
    <x v="8"/>
    <s v="MW"/>
    <x v="5"/>
    <s v="EPR"/>
    <s v="A"/>
    <x v="5"/>
    <n v="29.331313214037099"/>
  </r>
  <r>
    <x v="8"/>
    <s v="MW"/>
    <x v="5"/>
    <s v="EPR"/>
    <s v="A"/>
    <x v="6"/>
    <n v="29.273597638536899"/>
  </r>
  <r>
    <x v="8"/>
    <s v="MW"/>
    <x v="5"/>
    <s v="EPR"/>
    <s v="A"/>
    <x v="7"/>
    <n v="28.392422860617099"/>
  </r>
  <r>
    <x v="8"/>
    <s v="MW"/>
    <x v="5"/>
    <s v="EPR"/>
    <s v="A"/>
    <x v="8"/>
    <n v="27.595803520477499"/>
  </r>
  <r>
    <x v="8"/>
    <s v="MW"/>
    <x v="5"/>
    <s v="EPR"/>
    <s v="A"/>
    <x v="9"/>
    <n v="25.3933776997509"/>
  </r>
  <r>
    <x v="8"/>
    <s v="MW"/>
    <x v="5"/>
    <s v="EPR"/>
    <s v="A"/>
    <x v="10"/>
    <n v="20.644329691838799"/>
  </r>
  <r>
    <x v="8"/>
    <s v="MW"/>
    <x v="5"/>
    <s v="EPR"/>
    <s v="A"/>
    <x v="11"/>
    <n v="20.665854018338901"/>
  </r>
  <r>
    <x v="8"/>
    <s v="MW"/>
    <x v="5"/>
    <s v="EPR"/>
    <s v="A"/>
    <x v="12"/>
    <n v="23.409271824419001"/>
  </r>
  <r>
    <x v="9"/>
    <s v="MW"/>
    <x v="0"/>
    <s v="EPR"/>
    <s v="A"/>
    <x v="0"/>
    <n v="64.777924941726695"/>
  </r>
  <r>
    <x v="9"/>
    <s v="MW"/>
    <x v="0"/>
    <s v="EPR"/>
    <s v="A"/>
    <x v="1"/>
    <n v="65.040340915276602"/>
  </r>
  <r>
    <x v="9"/>
    <s v="MW"/>
    <x v="0"/>
    <s v="EPR"/>
    <s v="A"/>
    <x v="2"/>
    <n v="71.693459949415498"/>
  </r>
  <r>
    <x v="9"/>
    <s v="MW"/>
    <x v="0"/>
    <s v="EPR"/>
    <s v="A"/>
    <x v="3"/>
    <n v="69.459917748597704"/>
  </r>
  <r>
    <x v="9"/>
    <s v="MW"/>
    <x v="0"/>
    <s v="EPR"/>
    <s v="A"/>
    <x v="4"/>
    <n v="70.334881726984193"/>
  </r>
  <r>
    <x v="9"/>
    <s v="MW"/>
    <x v="0"/>
    <s v="EPR"/>
    <s v="A"/>
    <x v="5"/>
    <n v="70.208843375196693"/>
  </r>
  <r>
    <x v="9"/>
    <s v="MW"/>
    <x v="0"/>
    <s v="EPR"/>
    <s v="A"/>
    <x v="6"/>
    <n v="65.897728571846599"/>
  </r>
  <r>
    <x v="9"/>
    <s v="MW"/>
    <x v="0"/>
    <s v="EPR"/>
    <s v="A"/>
    <x v="7"/>
    <n v="69.983561744631999"/>
  </r>
  <r>
    <x v="9"/>
    <s v="MW"/>
    <x v="0"/>
    <s v="EPR"/>
    <s v="A"/>
    <x v="8"/>
    <n v="71.252211285967604"/>
  </r>
  <r>
    <x v="9"/>
    <s v="MW"/>
    <x v="0"/>
    <s v="EPR"/>
    <s v="A"/>
    <x v="9"/>
    <n v="68.987775325140404"/>
  </r>
  <r>
    <x v="9"/>
    <s v="MW"/>
    <x v="0"/>
    <s v="EPR"/>
    <s v="A"/>
    <x v="10"/>
    <n v="65.544203194954406"/>
  </r>
  <r>
    <x v="9"/>
    <s v="MW"/>
    <x v="0"/>
    <s v="EPR"/>
    <s v="A"/>
    <x v="11"/>
    <n v="66.232932445013404"/>
  </r>
  <r>
    <x v="9"/>
    <s v="MW"/>
    <x v="0"/>
    <s v="EPR"/>
    <s v="A"/>
    <x v="12"/>
    <n v="70.307370000937993"/>
  </r>
  <r>
    <x v="9"/>
    <s v="MW"/>
    <x v="1"/>
    <s v="EPR"/>
    <s v="A"/>
    <x v="0"/>
    <n v="62.175221254757297"/>
  </r>
  <r>
    <x v="9"/>
    <s v="MW"/>
    <x v="1"/>
    <s v="EPR"/>
    <s v="A"/>
    <x v="1"/>
    <n v="57.9128624577396"/>
  </r>
  <r>
    <x v="9"/>
    <s v="MW"/>
    <x v="1"/>
    <s v="EPR"/>
    <s v="A"/>
    <x v="2"/>
    <n v="60.112392653231602"/>
  </r>
  <r>
    <x v="9"/>
    <s v="MW"/>
    <x v="1"/>
    <s v="EPR"/>
    <s v="A"/>
    <x v="3"/>
    <n v="61.448336991982899"/>
  </r>
  <r>
    <x v="9"/>
    <s v="MW"/>
    <x v="1"/>
    <s v="EPR"/>
    <s v="A"/>
    <x v="4"/>
    <n v="63.914167534674398"/>
  </r>
  <r>
    <x v="9"/>
    <s v="MW"/>
    <x v="1"/>
    <s v="EPR"/>
    <s v="A"/>
    <x v="5"/>
    <n v="60.979868076074098"/>
  </r>
  <r>
    <x v="9"/>
    <s v="MW"/>
    <x v="1"/>
    <s v="EPR"/>
    <s v="A"/>
    <x v="6"/>
    <n v="57.690054916984003"/>
  </r>
  <r>
    <x v="9"/>
    <s v="MW"/>
    <x v="1"/>
    <s v="EPR"/>
    <s v="A"/>
    <x v="7"/>
    <n v="60.2077323173407"/>
  </r>
  <r>
    <x v="9"/>
    <s v="MW"/>
    <x v="1"/>
    <s v="EPR"/>
    <s v="A"/>
    <x v="8"/>
    <n v="61.267979760879399"/>
  </r>
  <r>
    <x v="9"/>
    <s v="MW"/>
    <x v="1"/>
    <s v="EPR"/>
    <s v="A"/>
    <x v="9"/>
    <n v="63.526252225524601"/>
  </r>
  <r>
    <x v="9"/>
    <s v="MW"/>
    <x v="1"/>
    <s v="EPR"/>
    <s v="A"/>
    <x v="10"/>
    <n v="55.4905194975968"/>
  </r>
  <r>
    <x v="9"/>
    <s v="MW"/>
    <x v="1"/>
    <s v="EPR"/>
    <s v="A"/>
    <x v="11"/>
    <n v="60.488650535111198"/>
  </r>
  <r>
    <x v="9"/>
    <s v="MW"/>
    <x v="1"/>
    <s v="EPR"/>
    <s v="A"/>
    <x v="12"/>
    <n v="61.872764349948099"/>
  </r>
  <r>
    <x v="9"/>
    <s v="MW"/>
    <x v="2"/>
    <s v="EPR"/>
    <s v="A"/>
    <x v="0"/>
    <n v="54.069693080857697"/>
  </r>
  <r>
    <x v="9"/>
    <s v="MW"/>
    <x v="2"/>
    <s v="EPR"/>
    <s v="A"/>
    <x v="1"/>
    <n v="50.839100733069699"/>
  </r>
  <r>
    <x v="9"/>
    <s v="MW"/>
    <x v="2"/>
    <s v="EPR"/>
    <s v="A"/>
    <x v="2"/>
    <n v="54.383807349688297"/>
  </r>
  <r>
    <x v="9"/>
    <s v="MW"/>
    <x v="2"/>
    <s v="EPR"/>
    <s v="A"/>
    <x v="3"/>
    <n v="55.006020281121302"/>
  </r>
  <r>
    <x v="9"/>
    <s v="MW"/>
    <x v="2"/>
    <s v="EPR"/>
    <s v="A"/>
    <x v="4"/>
    <n v="55.799906390000899"/>
  </r>
  <r>
    <x v="9"/>
    <s v="MW"/>
    <x v="2"/>
    <s v="EPR"/>
    <s v="A"/>
    <x v="5"/>
    <n v="54.359171333601701"/>
  </r>
  <r>
    <x v="9"/>
    <s v="MW"/>
    <x v="2"/>
    <s v="EPR"/>
    <s v="A"/>
    <x v="6"/>
    <n v="50.821573719407702"/>
  </r>
  <r>
    <x v="9"/>
    <s v="MW"/>
    <x v="2"/>
    <s v="EPR"/>
    <s v="A"/>
    <x v="7"/>
    <n v="53.286696581644897"/>
  </r>
  <r>
    <x v="9"/>
    <s v="MW"/>
    <x v="2"/>
    <s v="EPR"/>
    <s v="A"/>
    <x v="8"/>
    <n v="55.414596569397403"/>
  </r>
  <r>
    <x v="9"/>
    <s v="MW"/>
    <x v="2"/>
    <s v="EPR"/>
    <s v="A"/>
    <x v="9"/>
    <n v="58.137280624494501"/>
  </r>
  <r>
    <x v="9"/>
    <s v="MW"/>
    <x v="2"/>
    <s v="EPR"/>
    <s v="A"/>
    <x v="10"/>
    <n v="50.153830104598804"/>
  </r>
  <r>
    <x v="9"/>
    <s v="MW"/>
    <x v="2"/>
    <s v="EPR"/>
    <s v="A"/>
    <x v="11"/>
    <n v="51.555952338355901"/>
  </r>
  <r>
    <x v="9"/>
    <s v="MW"/>
    <x v="2"/>
    <s v="EPR"/>
    <s v="A"/>
    <x v="12"/>
    <n v="54.188954322258397"/>
  </r>
  <r>
    <x v="9"/>
    <s v="MW"/>
    <x v="3"/>
    <s v="EPR"/>
    <s v="A"/>
    <x v="0"/>
    <n v="43.657386279212901"/>
  </r>
  <r>
    <x v="9"/>
    <s v="MW"/>
    <x v="3"/>
    <s v="EPR"/>
    <s v="A"/>
    <x v="1"/>
    <n v="42.161891379011102"/>
  </r>
  <r>
    <x v="9"/>
    <s v="MW"/>
    <x v="3"/>
    <s v="EPR"/>
    <s v="A"/>
    <x v="2"/>
    <n v="47.163741640501101"/>
  </r>
  <r>
    <x v="9"/>
    <s v="MW"/>
    <x v="3"/>
    <s v="EPR"/>
    <s v="A"/>
    <x v="3"/>
    <n v="47.425485448454303"/>
  </r>
  <r>
    <x v="9"/>
    <s v="MW"/>
    <x v="3"/>
    <s v="EPR"/>
    <s v="A"/>
    <x v="4"/>
    <n v="45.960990332766102"/>
  </r>
  <r>
    <x v="9"/>
    <s v="MW"/>
    <x v="3"/>
    <s v="EPR"/>
    <s v="A"/>
    <x v="5"/>
    <n v="45.287525929186998"/>
  </r>
  <r>
    <x v="9"/>
    <s v="MW"/>
    <x v="3"/>
    <s v="EPR"/>
    <s v="A"/>
    <x v="6"/>
    <n v="42.423374868112802"/>
  </r>
  <r>
    <x v="9"/>
    <s v="MW"/>
    <x v="3"/>
    <s v="EPR"/>
    <s v="A"/>
    <x v="7"/>
    <n v="45.476645907952097"/>
  </r>
  <r>
    <x v="9"/>
    <s v="MW"/>
    <x v="3"/>
    <s v="EPR"/>
    <s v="A"/>
    <x v="8"/>
    <n v="48.201847929433001"/>
  </r>
  <r>
    <x v="9"/>
    <s v="MW"/>
    <x v="3"/>
    <s v="EPR"/>
    <s v="A"/>
    <x v="9"/>
    <n v="51.440094064234003"/>
  </r>
  <r>
    <x v="9"/>
    <s v="MW"/>
    <x v="3"/>
    <s v="EPR"/>
    <s v="A"/>
    <x v="10"/>
    <n v="44.295168100759"/>
  </r>
  <r>
    <x v="9"/>
    <s v="MW"/>
    <x v="3"/>
    <s v="EPR"/>
    <s v="A"/>
    <x v="11"/>
    <n v="41.684618033048501"/>
  </r>
  <r>
    <x v="9"/>
    <s v="MW"/>
    <x v="3"/>
    <s v="EPR"/>
    <s v="A"/>
    <x v="12"/>
    <n v="46.3577512776831"/>
  </r>
  <r>
    <x v="9"/>
    <s v="MW"/>
    <x v="4"/>
    <s v="EPR"/>
    <s v="A"/>
    <x v="0"/>
    <n v="26.569041801326399"/>
  </r>
  <r>
    <x v="9"/>
    <s v="MW"/>
    <x v="4"/>
    <s v="EPR"/>
    <s v="A"/>
    <x v="1"/>
    <n v="20.379081499122901"/>
  </r>
  <r>
    <x v="9"/>
    <s v="MW"/>
    <x v="4"/>
    <s v="EPR"/>
    <s v="A"/>
    <x v="2"/>
    <n v="30.7473154144419"/>
  </r>
  <r>
    <x v="9"/>
    <s v="MW"/>
    <x v="4"/>
    <s v="EPR"/>
    <s v="A"/>
    <x v="3"/>
    <n v="27.5949303928187"/>
  </r>
  <r>
    <x v="9"/>
    <s v="MW"/>
    <x v="4"/>
    <s v="EPR"/>
    <s v="A"/>
    <x v="4"/>
    <n v="24.337366445263299"/>
  </r>
  <r>
    <x v="9"/>
    <s v="MW"/>
    <x v="4"/>
    <s v="EPR"/>
    <s v="A"/>
    <x v="5"/>
    <n v="26.696879883711301"/>
  </r>
  <r>
    <x v="9"/>
    <s v="MW"/>
    <x v="4"/>
    <s v="EPR"/>
    <s v="A"/>
    <x v="6"/>
    <n v="21.048322119553799"/>
  </r>
  <r>
    <x v="9"/>
    <s v="MW"/>
    <x v="4"/>
    <s v="EPR"/>
    <s v="A"/>
    <x v="7"/>
    <n v="22.847477464463299"/>
  </r>
  <r>
    <x v="9"/>
    <s v="MW"/>
    <x v="4"/>
    <s v="EPR"/>
    <s v="A"/>
    <x v="8"/>
    <n v="28.532660609169"/>
  </r>
  <r>
    <x v="9"/>
    <s v="MW"/>
    <x v="4"/>
    <s v="EPR"/>
    <s v="A"/>
    <x v="9"/>
    <n v="29.541575431380998"/>
  </r>
  <r>
    <x v="9"/>
    <s v="MW"/>
    <x v="4"/>
    <s v="EPR"/>
    <s v="A"/>
    <x v="10"/>
    <n v="22.4673851681267"/>
  </r>
  <r>
    <x v="9"/>
    <s v="MW"/>
    <x v="4"/>
    <s v="EPR"/>
    <s v="A"/>
    <x v="11"/>
    <n v="20.9205082765641"/>
  </r>
  <r>
    <x v="9"/>
    <s v="MW"/>
    <x v="4"/>
    <s v="EPR"/>
    <s v="A"/>
    <x v="12"/>
    <n v="21.813592933117"/>
  </r>
  <r>
    <x v="9"/>
    <s v="MW"/>
    <x v="5"/>
    <s v="EPR"/>
    <s v="A"/>
    <x v="0"/>
    <n v="16.5782838824579"/>
  </r>
  <r>
    <x v="9"/>
    <s v="MW"/>
    <x v="5"/>
    <s v="EPR"/>
    <s v="A"/>
    <x v="1"/>
    <n v="13.097069077363599"/>
  </r>
  <r>
    <x v="9"/>
    <s v="MW"/>
    <x v="5"/>
    <s v="EPR"/>
    <s v="A"/>
    <x v="2"/>
    <n v="17.326859868654001"/>
  </r>
  <r>
    <x v="9"/>
    <s v="MW"/>
    <x v="5"/>
    <s v="EPR"/>
    <s v="A"/>
    <x v="3"/>
    <n v="19.990306933686"/>
  </r>
  <r>
    <x v="9"/>
    <s v="MW"/>
    <x v="5"/>
    <s v="EPR"/>
    <s v="A"/>
    <x v="4"/>
    <n v="21.0766702574787"/>
  </r>
  <r>
    <x v="9"/>
    <s v="MW"/>
    <x v="5"/>
    <s v="EPR"/>
    <s v="A"/>
    <x v="5"/>
    <n v="16.234960085903701"/>
  </r>
  <r>
    <x v="9"/>
    <s v="MW"/>
    <x v="5"/>
    <s v="EPR"/>
    <s v="A"/>
    <x v="6"/>
    <n v="12.538583353154101"/>
  </r>
  <r>
    <x v="9"/>
    <s v="MW"/>
    <x v="5"/>
    <s v="EPR"/>
    <s v="A"/>
    <x v="7"/>
    <n v="14.8918748433746"/>
  </r>
  <r>
    <x v="9"/>
    <s v="MW"/>
    <x v="5"/>
    <s v="EPR"/>
    <s v="A"/>
    <x v="8"/>
    <n v="13.2424166606101"/>
  </r>
  <r>
    <x v="9"/>
    <s v="MW"/>
    <x v="5"/>
    <s v="EPR"/>
    <s v="A"/>
    <x v="9"/>
    <n v="16.299690077860799"/>
  </r>
  <r>
    <x v="9"/>
    <s v="MW"/>
    <x v="5"/>
    <s v="EPR"/>
    <s v="A"/>
    <x v="10"/>
    <n v="14.8775798184466"/>
  </r>
  <r>
    <x v="9"/>
    <s v="MW"/>
    <x v="5"/>
    <s v="EPR"/>
    <s v="A"/>
    <x v="11"/>
    <n v="15.214933093545699"/>
  </r>
  <r>
    <x v="9"/>
    <s v="MW"/>
    <x v="5"/>
    <s v="EPR"/>
    <s v="A"/>
    <x v="12"/>
    <n v="14.453362519761599"/>
  </r>
  <r>
    <x v="10"/>
    <s v="MW"/>
    <x v="0"/>
    <s v="EPR"/>
    <s v="A"/>
    <x v="0"/>
    <n v="76.464993424368203"/>
  </r>
  <r>
    <x v="10"/>
    <s v="MW"/>
    <x v="0"/>
    <s v="EPR"/>
    <s v="A"/>
    <x v="1"/>
    <n v="76.636937920965394"/>
  </r>
  <r>
    <x v="10"/>
    <s v="MW"/>
    <x v="0"/>
    <s v="EPR"/>
    <s v="A"/>
    <x v="2"/>
    <n v="74.813383160241102"/>
  </r>
  <r>
    <x v="10"/>
    <s v="MW"/>
    <x v="0"/>
    <s v="EPR"/>
    <s v="A"/>
    <x v="3"/>
    <n v="69.153375489445594"/>
  </r>
  <r>
    <x v="10"/>
    <s v="MW"/>
    <x v="0"/>
    <s v="EPR"/>
    <s v="A"/>
    <x v="4"/>
    <n v="69.752741871938596"/>
  </r>
  <r>
    <x v="10"/>
    <s v="MW"/>
    <x v="0"/>
    <s v="EPR"/>
    <s v="A"/>
    <x v="5"/>
    <n v="72.005886707174199"/>
  </r>
  <r>
    <x v="10"/>
    <s v="MW"/>
    <x v="0"/>
    <s v="EPR"/>
    <s v="A"/>
    <x v="6"/>
    <n v="71.298160255351107"/>
  </r>
  <r>
    <x v="10"/>
    <s v="MW"/>
    <x v="0"/>
    <s v="EPR"/>
    <s v="A"/>
    <x v="7"/>
    <n v="73.928332926821597"/>
  </r>
  <r>
    <x v="10"/>
    <s v="MW"/>
    <x v="0"/>
    <s v="EPR"/>
    <s v="A"/>
    <x v="8"/>
    <n v="75.725711126755499"/>
  </r>
  <r>
    <x v="10"/>
    <s v="MW"/>
    <x v="0"/>
    <s v="EPR"/>
    <s v="A"/>
    <x v="9"/>
    <n v="77.984321922180499"/>
  </r>
  <r>
    <x v="10"/>
    <s v="MW"/>
    <x v="0"/>
    <s v="EPR"/>
    <s v="A"/>
    <x v="10"/>
    <n v="76.551729869254501"/>
  </r>
  <r>
    <x v="10"/>
    <s v="MW"/>
    <x v="0"/>
    <s v="EPR"/>
    <s v="A"/>
    <x v="11"/>
    <n v="75.931514336145696"/>
  </r>
  <r>
    <x v="10"/>
    <s v="MW"/>
    <x v="0"/>
    <s v="EPR"/>
    <s v="A"/>
    <x v="12"/>
    <n v="79.940092118258903"/>
  </r>
  <r>
    <x v="10"/>
    <s v="MW"/>
    <x v="1"/>
    <s v="EPR"/>
    <s v="A"/>
    <x v="0"/>
    <n v="69.685394129769506"/>
  </r>
  <r>
    <x v="10"/>
    <s v="MW"/>
    <x v="1"/>
    <s v="EPR"/>
    <s v="A"/>
    <x v="1"/>
    <n v="66.482615896331794"/>
  </r>
  <r>
    <x v="10"/>
    <s v="MW"/>
    <x v="1"/>
    <s v="EPR"/>
    <s v="A"/>
    <x v="2"/>
    <n v="64.153235906872396"/>
  </r>
  <r>
    <x v="10"/>
    <s v="MW"/>
    <x v="1"/>
    <s v="EPR"/>
    <s v="A"/>
    <x v="3"/>
    <n v="62.070646962824298"/>
  </r>
  <r>
    <x v="10"/>
    <s v="MW"/>
    <x v="1"/>
    <s v="EPR"/>
    <s v="A"/>
    <x v="4"/>
    <n v="57.919808713455701"/>
  </r>
  <r>
    <x v="10"/>
    <s v="MW"/>
    <x v="1"/>
    <s v="EPR"/>
    <s v="A"/>
    <x v="5"/>
    <n v="58.403159452623299"/>
  </r>
  <r>
    <x v="10"/>
    <s v="MW"/>
    <x v="1"/>
    <s v="EPR"/>
    <s v="A"/>
    <x v="6"/>
    <n v="61.487341375422901"/>
  </r>
  <r>
    <x v="10"/>
    <s v="MW"/>
    <x v="1"/>
    <s v="EPR"/>
    <s v="A"/>
    <x v="7"/>
    <n v="64.159127928713502"/>
  </r>
  <r>
    <x v="10"/>
    <s v="MW"/>
    <x v="1"/>
    <s v="EPR"/>
    <s v="A"/>
    <x v="8"/>
    <n v="69.103263847541697"/>
  </r>
  <r>
    <x v="10"/>
    <s v="MW"/>
    <x v="1"/>
    <s v="EPR"/>
    <s v="A"/>
    <x v="9"/>
    <n v="68.633316861916001"/>
  </r>
  <r>
    <x v="10"/>
    <s v="MW"/>
    <x v="1"/>
    <s v="EPR"/>
    <s v="A"/>
    <x v="10"/>
    <n v="70.389465088985006"/>
  </r>
  <r>
    <x v="10"/>
    <s v="MW"/>
    <x v="1"/>
    <s v="EPR"/>
    <s v="A"/>
    <x v="11"/>
    <n v="72.802964251560695"/>
  </r>
  <r>
    <x v="10"/>
    <s v="MW"/>
    <x v="1"/>
    <s v="EPR"/>
    <s v="A"/>
    <x v="12"/>
    <n v="71.948822436038398"/>
  </r>
  <r>
    <x v="10"/>
    <s v="MW"/>
    <x v="2"/>
    <s v="EPR"/>
    <s v="A"/>
    <x v="0"/>
    <n v="56.329639250917602"/>
  </r>
  <r>
    <x v="10"/>
    <s v="MW"/>
    <x v="2"/>
    <s v="EPR"/>
    <s v="A"/>
    <x v="1"/>
    <n v="54.829364123743602"/>
  </r>
  <r>
    <x v="10"/>
    <s v="MW"/>
    <x v="2"/>
    <s v="EPR"/>
    <s v="A"/>
    <x v="2"/>
    <n v="50.657824631563003"/>
  </r>
  <r>
    <x v="10"/>
    <s v="MW"/>
    <x v="2"/>
    <s v="EPR"/>
    <s v="A"/>
    <x v="3"/>
    <n v="49.583398991175102"/>
  </r>
  <r>
    <x v="10"/>
    <s v="MW"/>
    <x v="2"/>
    <s v="EPR"/>
    <s v="A"/>
    <x v="4"/>
    <n v="46.886203233409297"/>
  </r>
  <r>
    <x v="10"/>
    <s v="MW"/>
    <x v="2"/>
    <s v="EPR"/>
    <s v="A"/>
    <x v="5"/>
    <n v="48.477649929119799"/>
  </r>
  <r>
    <x v="10"/>
    <s v="MW"/>
    <x v="2"/>
    <s v="EPR"/>
    <s v="A"/>
    <x v="6"/>
    <n v="52.2125758576001"/>
  </r>
  <r>
    <x v="10"/>
    <s v="MW"/>
    <x v="2"/>
    <s v="EPR"/>
    <s v="A"/>
    <x v="7"/>
    <n v="55.329697562151303"/>
  </r>
  <r>
    <x v="10"/>
    <s v="MW"/>
    <x v="2"/>
    <s v="EPR"/>
    <s v="A"/>
    <x v="8"/>
    <n v="60.9201188979603"/>
  </r>
  <r>
    <x v="10"/>
    <s v="MW"/>
    <x v="2"/>
    <s v="EPR"/>
    <s v="A"/>
    <x v="9"/>
    <n v="61.139500576203901"/>
  </r>
  <r>
    <x v="10"/>
    <s v="MW"/>
    <x v="2"/>
    <s v="EPR"/>
    <s v="A"/>
    <x v="10"/>
    <n v="60.982820266348803"/>
  </r>
  <r>
    <x v="10"/>
    <s v="MW"/>
    <x v="2"/>
    <s v="EPR"/>
    <s v="A"/>
    <x v="11"/>
    <n v="63.362651521687702"/>
  </r>
  <r>
    <x v="10"/>
    <s v="MW"/>
    <x v="2"/>
    <s v="EPR"/>
    <s v="A"/>
    <x v="12"/>
    <n v="65.014528311533098"/>
  </r>
  <r>
    <x v="10"/>
    <s v="MW"/>
    <x v="3"/>
    <s v="EPR"/>
    <s v="A"/>
    <x v="0"/>
    <n v="42.120439381013703"/>
  </r>
  <r>
    <x v="10"/>
    <s v="MW"/>
    <x v="3"/>
    <s v="EPR"/>
    <s v="A"/>
    <x v="1"/>
    <n v="42.615647010230902"/>
  </r>
  <r>
    <x v="10"/>
    <s v="MW"/>
    <x v="3"/>
    <s v="EPR"/>
    <s v="A"/>
    <x v="2"/>
    <n v="36.514055489536197"/>
  </r>
  <r>
    <x v="10"/>
    <s v="MW"/>
    <x v="3"/>
    <s v="EPR"/>
    <s v="A"/>
    <x v="3"/>
    <n v="36.4954076210593"/>
  </r>
  <r>
    <x v="10"/>
    <s v="MW"/>
    <x v="3"/>
    <s v="EPR"/>
    <s v="A"/>
    <x v="4"/>
    <n v="35.3218871458377"/>
  </r>
  <r>
    <x v="10"/>
    <s v="MW"/>
    <x v="3"/>
    <s v="EPR"/>
    <s v="A"/>
    <x v="5"/>
    <n v="37.484198926101001"/>
  </r>
  <r>
    <x v="10"/>
    <s v="MW"/>
    <x v="3"/>
    <s v="EPR"/>
    <s v="A"/>
    <x v="6"/>
    <n v="41.861184446702197"/>
  </r>
  <r>
    <x v="10"/>
    <s v="MW"/>
    <x v="3"/>
    <s v="EPR"/>
    <s v="A"/>
    <x v="7"/>
    <n v="45.438763671451603"/>
  </r>
  <r>
    <x v="10"/>
    <s v="MW"/>
    <x v="3"/>
    <s v="EPR"/>
    <s v="A"/>
    <x v="8"/>
    <n v="51.739481375448101"/>
  </r>
  <r>
    <x v="10"/>
    <s v="MW"/>
    <x v="3"/>
    <s v="EPR"/>
    <s v="A"/>
    <x v="9"/>
    <n v="53.089830793582301"/>
  </r>
  <r>
    <x v="10"/>
    <s v="MW"/>
    <x v="3"/>
    <s v="EPR"/>
    <s v="A"/>
    <x v="10"/>
    <n v="51.046270200165601"/>
  </r>
  <r>
    <x v="10"/>
    <s v="MW"/>
    <x v="3"/>
    <s v="EPR"/>
    <s v="A"/>
    <x v="11"/>
    <n v="53.056790800716101"/>
  </r>
  <r>
    <x v="10"/>
    <s v="MW"/>
    <x v="3"/>
    <s v="EPR"/>
    <s v="A"/>
    <x v="12"/>
    <n v="57.361258416673401"/>
  </r>
  <r>
    <x v="10"/>
    <s v="MW"/>
    <x v="4"/>
    <s v="EPR"/>
    <s v="A"/>
    <x v="0"/>
    <n v="20.3257490339223"/>
  </r>
  <r>
    <x v="10"/>
    <s v="MW"/>
    <x v="4"/>
    <s v="EPR"/>
    <s v="A"/>
    <x v="1"/>
    <n v="16.1624854119035"/>
  </r>
  <r>
    <x v="10"/>
    <s v="MW"/>
    <x v="4"/>
    <s v="EPR"/>
    <s v="A"/>
    <x v="2"/>
    <n v="15.362209960496299"/>
  </r>
  <r>
    <x v="10"/>
    <s v="MW"/>
    <x v="4"/>
    <s v="EPR"/>
    <s v="A"/>
    <x v="3"/>
    <n v="12.8457226302721"/>
  </r>
  <r>
    <x v="10"/>
    <s v="MW"/>
    <x v="4"/>
    <s v="EPR"/>
    <s v="A"/>
    <x v="4"/>
    <n v="11.327946877172"/>
  </r>
  <r>
    <x v="10"/>
    <s v="MW"/>
    <x v="4"/>
    <s v="EPR"/>
    <s v="A"/>
    <x v="5"/>
    <n v="12.0823183326831"/>
  </r>
  <r>
    <x v="10"/>
    <s v="MW"/>
    <x v="4"/>
    <s v="EPR"/>
    <s v="A"/>
    <x v="6"/>
    <n v="13.197711875911599"/>
  </r>
  <r>
    <x v="10"/>
    <s v="MW"/>
    <x v="4"/>
    <s v="EPR"/>
    <s v="A"/>
    <x v="7"/>
    <n v="15.2714817553654"/>
  </r>
  <r>
    <x v="10"/>
    <s v="MW"/>
    <x v="4"/>
    <s v="EPR"/>
    <s v="A"/>
    <x v="8"/>
    <n v="15.821827018054501"/>
  </r>
  <r>
    <x v="10"/>
    <s v="MW"/>
    <x v="4"/>
    <s v="EPR"/>
    <s v="A"/>
    <x v="9"/>
    <n v="17.2377420400035"/>
  </r>
  <r>
    <x v="10"/>
    <s v="MW"/>
    <x v="4"/>
    <s v="EPR"/>
    <s v="A"/>
    <x v="10"/>
    <n v="16.614068679505099"/>
  </r>
  <r>
    <x v="10"/>
    <s v="MW"/>
    <x v="4"/>
    <s v="EPR"/>
    <s v="A"/>
    <x v="11"/>
    <n v="19.766802396330601"/>
  </r>
  <r>
    <x v="10"/>
    <s v="MW"/>
    <x v="4"/>
    <s v="EPR"/>
    <s v="A"/>
    <x v="12"/>
    <n v="21.126269158794599"/>
  </r>
  <r>
    <x v="10"/>
    <s v="MW"/>
    <x v="5"/>
    <s v="EPR"/>
    <s v="A"/>
    <x v="0"/>
    <n v="12.386507324922301"/>
  </r>
  <r>
    <x v="10"/>
    <s v="MW"/>
    <x v="5"/>
    <s v="EPR"/>
    <s v="A"/>
    <x v="1"/>
    <n v="12.1306888780466"/>
  </r>
  <r>
    <x v="10"/>
    <s v="MW"/>
    <x v="5"/>
    <s v="EPR"/>
    <s v="A"/>
    <x v="2"/>
    <n v="9.5728103675508596"/>
  </r>
  <r>
    <x v="10"/>
    <s v="MW"/>
    <x v="5"/>
    <s v="EPR"/>
    <s v="A"/>
    <x v="3"/>
    <n v="8.4630523644181697"/>
  </r>
  <r>
    <x v="10"/>
    <s v="MW"/>
    <x v="5"/>
    <s v="EPR"/>
    <s v="A"/>
    <x v="4"/>
    <n v="8.8055508427563005"/>
  </r>
  <r>
    <x v="10"/>
    <s v="MW"/>
    <x v="5"/>
    <s v="EPR"/>
    <s v="A"/>
    <x v="5"/>
    <n v="7.1306225223282897"/>
  </r>
  <r>
    <x v="10"/>
    <s v="MW"/>
    <x v="5"/>
    <s v="EPR"/>
    <s v="A"/>
    <x v="6"/>
    <n v="6.5393240661605603"/>
  </r>
  <r>
    <x v="10"/>
    <s v="MW"/>
    <x v="5"/>
    <s v="EPR"/>
    <s v="A"/>
    <x v="7"/>
    <n v="5.9040077672961804"/>
  </r>
  <r>
    <x v="10"/>
    <s v="MW"/>
    <x v="5"/>
    <s v="EPR"/>
    <s v="A"/>
    <x v="8"/>
    <n v="7.1500162963444396"/>
  </r>
  <r>
    <x v="10"/>
    <s v="MW"/>
    <x v="5"/>
    <s v="EPR"/>
    <s v="A"/>
    <x v="9"/>
    <n v="9.3215063286530704"/>
  </r>
  <r>
    <x v="10"/>
    <s v="MW"/>
    <x v="5"/>
    <s v="EPR"/>
    <s v="A"/>
    <x v="10"/>
    <n v="10.022876911078599"/>
  </r>
  <r>
    <x v="10"/>
    <s v="MW"/>
    <x v="5"/>
    <s v="EPR"/>
    <s v="A"/>
    <x v="11"/>
    <n v="10.2911861397248"/>
  </r>
  <r>
    <x v="10"/>
    <s v="MW"/>
    <x v="5"/>
    <s v="EPR"/>
    <s v="A"/>
    <x v="12"/>
    <n v="10.346592646028199"/>
  </r>
  <r>
    <x v="11"/>
    <s v="MW"/>
    <x v="0"/>
    <s v="EPR"/>
    <s v="A"/>
    <x v="0"/>
    <n v="84.349075222243499"/>
  </r>
  <r>
    <x v="11"/>
    <s v="MW"/>
    <x v="0"/>
    <s v="EPR"/>
    <s v="A"/>
    <x v="1"/>
    <n v="84.696268756130905"/>
  </r>
  <r>
    <x v="11"/>
    <s v="MW"/>
    <x v="0"/>
    <s v="EPR"/>
    <s v="A"/>
    <x v="2"/>
    <n v="86.347309304979703"/>
  </r>
  <r>
    <x v="11"/>
    <s v="MW"/>
    <x v="0"/>
    <s v="EPR"/>
    <s v="A"/>
    <x v="3"/>
    <n v="86.872463549560706"/>
  </r>
  <r>
    <x v="11"/>
    <s v="MW"/>
    <x v="0"/>
    <s v="EPR"/>
    <s v="A"/>
    <x v="4"/>
    <n v="87.8957090042056"/>
  </r>
  <r>
    <x v="11"/>
    <s v="MW"/>
    <x v="0"/>
    <s v="EPR"/>
    <s v="A"/>
    <x v="5"/>
    <n v="88.865114929134705"/>
  </r>
  <r>
    <x v="11"/>
    <s v="MW"/>
    <x v="0"/>
    <s v="EPR"/>
    <s v="A"/>
    <x v="6"/>
    <n v="89.053510457184501"/>
  </r>
  <r>
    <x v="11"/>
    <s v="MW"/>
    <x v="0"/>
    <s v="EPR"/>
    <s v="A"/>
    <x v="7"/>
    <n v="90.467654062981097"/>
  </r>
  <r>
    <x v="11"/>
    <s v="MW"/>
    <x v="0"/>
    <s v="EPR"/>
    <s v="A"/>
    <x v="8"/>
    <n v="91.964833507355706"/>
  </r>
  <r>
    <x v="11"/>
    <s v="MW"/>
    <x v="0"/>
    <s v="EPR"/>
    <s v="A"/>
    <x v="9"/>
    <n v="92.384204576165601"/>
  </r>
  <r>
    <x v="11"/>
    <s v="MW"/>
    <x v="0"/>
    <s v="EPR"/>
    <s v="A"/>
    <x v="10"/>
    <n v="91.874689295785004"/>
  </r>
  <r>
    <x v="11"/>
    <s v="MW"/>
    <x v="0"/>
    <s v="EPR"/>
    <s v="A"/>
    <x v="11"/>
    <n v="90.886968995983594"/>
  </r>
  <r>
    <x v="11"/>
    <s v="MW"/>
    <x v="0"/>
    <s v="EPR"/>
    <s v="A"/>
    <x v="12"/>
    <n v="92.431079112267795"/>
  </r>
  <r>
    <x v="11"/>
    <s v="MW"/>
    <x v="1"/>
    <s v="EPR"/>
    <s v="A"/>
    <x v="0"/>
    <n v="67.077957017608597"/>
  </r>
  <r>
    <x v="11"/>
    <s v="MW"/>
    <x v="1"/>
    <s v="EPR"/>
    <s v="A"/>
    <x v="1"/>
    <n v="69.268903107592394"/>
  </r>
  <r>
    <x v="11"/>
    <s v="MW"/>
    <x v="1"/>
    <s v="EPR"/>
    <s v="A"/>
    <x v="2"/>
    <n v="71.273180276369104"/>
  </r>
  <r>
    <x v="11"/>
    <s v="MW"/>
    <x v="1"/>
    <s v="EPR"/>
    <s v="A"/>
    <x v="3"/>
    <n v="73.508033619505497"/>
  </r>
  <r>
    <x v="11"/>
    <s v="MW"/>
    <x v="1"/>
    <s v="EPR"/>
    <s v="A"/>
    <x v="4"/>
    <n v="76.893056277546293"/>
  </r>
  <r>
    <x v="11"/>
    <s v="MW"/>
    <x v="1"/>
    <s v="EPR"/>
    <s v="A"/>
    <x v="5"/>
    <n v="78.415135170468005"/>
  </r>
  <r>
    <x v="11"/>
    <s v="MW"/>
    <x v="1"/>
    <s v="EPR"/>
    <s v="A"/>
    <x v="6"/>
    <n v="81.022648322457101"/>
  </r>
  <r>
    <x v="11"/>
    <s v="MW"/>
    <x v="1"/>
    <s v="EPR"/>
    <s v="A"/>
    <x v="7"/>
    <n v="83.590070298426198"/>
  </r>
  <r>
    <x v="11"/>
    <s v="MW"/>
    <x v="1"/>
    <s v="EPR"/>
    <s v="A"/>
    <x v="8"/>
    <n v="85.863625074175999"/>
  </r>
  <r>
    <x v="11"/>
    <s v="MW"/>
    <x v="1"/>
    <s v="EPR"/>
    <s v="A"/>
    <x v="9"/>
    <n v="87.254088915319599"/>
  </r>
  <r>
    <x v="11"/>
    <s v="MW"/>
    <x v="1"/>
    <s v="EPR"/>
    <s v="A"/>
    <x v="10"/>
    <n v="87.408588772793095"/>
  </r>
  <r>
    <x v="11"/>
    <s v="MW"/>
    <x v="1"/>
    <s v="EPR"/>
    <s v="A"/>
    <x v="11"/>
    <n v="86.668944102388707"/>
  </r>
  <r>
    <x v="11"/>
    <s v="MW"/>
    <x v="1"/>
    <s v="EPR"/>
    <s v="A"/>
    <x v="12"/>
    <n v="88.629560475386"/>
  </r>
  <r>
    <x v="11"/>
    <s v="MW"/>
    <x v="2"/>
    <s v="EPR"/>
    <s v="A"/>
    <x v="0"/>
    <n v="46.4999735077662"/>
  </r>
  <r>
    <x v="11"/>
    <s v="MW"/>
    <x v="2"/>
    <s v="EPR"/>
    <s v="A"/>
    <x v="1"/>
    <n v="47.627740163309902"/>
  </r>
  <r>
    <x v="11"/>
    <s v="MW"/>
    <x v="2"/>
    <s v="EPR"/>
    <s v="A"/>
    <x v="2"/>
    <n v="49.374268107799402"/>
  </r>
  <r>
    <x v="11"/>
    <s v="MW"/>
    <x v="2"/>
    <s v="EPR"/>
    <s v="A"/>
    <x v="3"/>
    <n v="51.6267416752302"/>
  </r>
  <r>
    <x v="11"/>
    <s v="MW"/>
    <x v="2"/>
    <s v="EPR"/>
    <s v="A"/>
    <x v="4"/>
    <n v="54.012668172852997"/>
  </r>
  <r>
    <x v="11"/>
    <s v="MW"/>
    <x v="2"/>
    <s v="EPR"/>
    <s v="A"/>
    <x v="5"/>
    <n v="55.453432473616203"/>
  </r>
  <r>
    <x v="11"/>
    <s v="MW"/>
    <x v="2"/>
    <s v="EPR"/>
    <s v="A"/>
    <x v="6"/>
    <n v="58.517528487515399"/>
  </r>
  <r>
    <x v="11"/>
    <s v="MW"/>
    <x v="2"/>
    <s v="EPR"/>
    <s v="A"/>
    <x v="7"/>
    <n v="62.117792738556801"/>
  </r>
  <r>
    <x v="11"/>
    <s v="MW"/>
    <x v="2"/>
    <s v="EPR"/>
    <s v="A"/>
    <x v="8"/>
    <n v="65.1468114289341"/>
  </r>
  <r>
    <x v="11"/>
    <s v="MW"/>
    <x v="2"/>
    <s v="EPR"/>
    <s v="A"/>
    <x v="9"/>
    <n v="66.699841799038296"/>
  </r>
  <r>
    <x v="11"/>
    <s v="MW"/>
    <x v="2"/>
    <s v="EPR"/>
    <s v="A"/>
    <x v="10"/>
    <n v="68.197428304085506"/>
  </r>
  <r>
    <x v="11"/>
    <s v="MW"/>
    <x v="2"/>
    <s v="EPR"/>
    <s v="A"/>
    <x v="11"/>
    <n v="69.847157578458905"/>
  </r>
  <r>
    <x v="11"/>
    <s v="MW"/>
    <x v="2"/>
    <s v="EPR"/>
    <s v="A"/>
    <x v="12"/>
    <n v="72.938870609719601"/>
  </r>
  <r>
    <x v="11"/>
    <s v="MW"/>
    <x v="3"/>
    <s v="EPR"/>
    <s v="A"/>
    <x v="0"/>
    <n v="25.2051549050889"/>
  </r>
  <r>
    <x v="11"/>
    <s v="MW"/>
    <x v="3"/>
    <s v="EPR"/>
    <s v="A"/>
    <x v="1"/>
    <n v="25.799833776282199"/>
  </r>
  <r>
    <x v="11"/>
    <s v="MW"/>
    <x v="3"/>
    <s v="EPR"/>
    <s v="A"/>
    <x v="2"/>
    <n v="27.510261138540201"/>
  </r>
  <r>
    <x v="11"/>
    <s v="MW"/>
    <x v="3"/>
    <s v="EPR"/>
    <s v="A"/>
    <x v="3"/>
    <n v="30.102167253748298"/>
  </r>
  <r>
    <x v="11"/>
    <s v="MW"/>
    <x v="3"/>
    <s v="EPR"/>
    <s v="A"/>
    <x v="4"/>
    <n v="32.188627250634099"/>
  </r>
  <r>
    <x v="11"/>
    <s v="MW"/>
    <x v="3"/>
    <s v="EPR"/>
    <s v="A"/>
    <x v="5"/>
    <n v="34.3155866738852"/>
  </r>
  <r>
    <x v="11"/>
    <s v="MW"/>
    <x v="3"/>
    <s v="EPR"/>
    <s v="A"/>
    <x v="6"/>
    <n v="38.341963649489003"/>
  </r>
  <r>
    <x v="11"/>
    <s v="MW"/>
    <x v="3"/>
    <s v="EPR"/>
    <s v="A"/>
    <x v="7"/>
    <n v="43.104865448193301"/>
  </r>
  <r>
    <x v="11"/>
    <s v="MW"/>
    <x v="3"/>
    <s v="EPR"/>
    <s v="A"/>
    <x v="8"/>
    <n v="46.410781146453601"/>
  </r>
  <r>
    <x v="11"/>
    <s v="MW"/>
    <x v="3"/>
    <s v="EPR"/>
    <s v="A"/>
    <x v="9"/>
    <n v="46.956053156945998"/>
  </r>
  <r>
    <x v="11"/>
    <s v="MW"/>
    <x v="3"/>
    <s v="EPR"/>
    <s v="A"/>
    <x v="10"/>
    <n v="48.412599329650597"/>
  </r>
  <r>
    <x v="11"/>
    <s v="MW"/>
    <x v="3"/>
    <s v="EPR"/>
    <s v="A"/>
    <x v="11"/>
    <n v="51.417748066093701"/>
  </r>
  <r>
    <x v="11"/>
    <s v="MW"/>
    <x v="3"/>
    <s v="EPR"/>
    <s v="A"/>
    <x v="12"/>
    <n v="55.1611820013431"/>
  </r>
  <r>
    <x v="11"/>
    <s v="MW"/>
    <x v="4"/>
    <s v="EPR"/>
    <s v="A"/>
    <x v="0"/>
    <n v="9.4609186809535597"/>
  </r>
  <r>
    <x v="11"/>
    <s v="MW"/>
    <x v="4"/>
    <s v="EPR"/>
    <s v="A"/>
    <x v="1"/>
    <n v="9.3071182008275208"/>
  </r>
  <r>
    <x v="11"/>
    <s v="MW"/>
    <x v="4"/>
    <s v="EPR"/>
    <s v="A"/>
    <x v="2"/>
    <n v="9.1779635418144299"/>
  </r>
  <r>
    <x v="11"/>
    <s v="MW"/>
    <x v="4"/>
    <s v="EPR"/>
    <s v="A"/>
    <x v="3"/>
    <n v="9.73125639659869"/>
  </r>
  <r>
    <x v="11"/>
    <s v="MW"/>
    <x v="4"/>
    <s v="EPR"/>
    <s v="A"/>
    <x v="4"/>
    <n v="9.1257159013432201"/>
  </r>
  <r>
    <x v="11"/>
    <s v="MW"/>
    <x v="4"/>
    <s v="EPR"/>
    <s v="A"/>
    <x v="5"/>
    <n v="10.6910714327571"/>
  </r>
  <r>
    <x v="11"/>
    <s v="MW"/>
    <x v="4"/>
    <s v="EPR"/>
    <s v="A"/>
    <x v="6"/>
    <n v="12.2235570905806"/>
  </r>
  <r>
    <x v="11"/>
    <s v="MW"/>
    <x v="4"/>
    <s v="EPR"/>
    <s v="A"/>
    <x v="7"/>
    <n v="12.336543258427101"/>
  </r>
  <r>
    <x v="11"/>
    <s v="MW"/>
    <x v="4"/>
    <s v="EPR"/>
    <s v="A"/>
    <x v="8"/>
    <n v="13.934289751248601"/>
  </r>
  <r>
    <x v="11"/>
    <s v="MW"/>
    <x v="4"/>
    <s v="EPR"/>
    <s v="A"/>
    <x v="9"/>
    <n v="14.814814939553299"/>
  </r>
  <r>
    <x v="11"/>
    <s v="MW"/>
    <x v="4"/>
    <s v="EPR"/>
    <s v="A"/>
    <x v="10"/>
    <n v="14.963503744263001"/>
  </r>
  <r>
    <x v="11"/>
    <s v="MW"/>
    <x v="4"/>
    <s v="EPR"/>
    <s v="A"/>
    <x v="11"/>
    <n v="14.772642322132301"/>
  </r>
  <r>
    <x v="11"/>
    <s v="MW"/>
    <x v="4"/>
    <s v="EPR"/>
    <s v="A"/>
    <x v="12"/>
    <n v="14.9405297972112"/>
  </r>
  <r>
    <x v="11"/>
    <s v="MW"/>
    <x v="5"/>
    <s v="EPR"/>
    <s v="A"/>
    <x v="0"/>
    <n v="3.5825790704769598"/>
  </r>
  <r>
    <x v="11"/>
    <s v="MW"/>
    <x v="5"/>
    <s v="EPR"/>
    <s v="A"/>
    <x v="1"/>
    <n v="4.1186177417752399"/>
  </r>
  <r>
    <x v="11"/>
    <s v="MW"/>
    <x v="5"/>
    <s v="EPR"/>
    <s v="A"/>
    <x v="2"/>
    <n v="4.1907059092897798"/>
  </r>
  <r>
    <x v="11"/>
    <s v="MW"/>
    <x v="5"/>
    <s v="EPR"/>
    <s v="A"/>
    <x v="3"/>
    <n v="4.95974634641472"/>
  </r>
  <r>
    <x v="11"/>
    <s v="MW"/>
    <x v="5"/>
    <s v="EPR"/>
    <s v="A"/>
    <x v="4"/>
    <n v="4.4526407203841298"/>
  </r>
  <r>
    <x v="11"/>
    <s v="MW"/>
    <x v="5"/>
    <s v="EPR"/>
    <s v="A"/>
    <x v="5"/>
    <n v="4.9369569197235803"/>
  </r>
  <r>
    <x v="11"/>
    <s v="MW"/>
    <x v="5"/>
    <s v="EPR"/>
    <s v="A"/>
    <x v="6"/>
    <n v="5.4485972919063501"/>
  </r>
  <r>
    <x v="11"/>
    <s v="MW"/>
    <x v="5"/>
    <s v="EPR"/>
    <s v="A"/>
    <x v="7"/>
    <n v="5.8325757428421801"/>
  </r>
  <r>
    <x v="11"/>
    <s v="MW"/>
    <x v="5"/>
    <s v="EPR"/>
    <s v="A"/>
    <x v="8"/>
    <n v="6.7632160436065698"/>
  </r>
  <r>
    <x v="11"/>
    <s v="MW"/>
    <x v="5"/>
    <s v="EPR"/>
    <s v="A"/>
    <x v="9"/>
    <n v="6.1180905273744797"/>
  </r>
  <r>
    <x v="11"/>
    <s v="MW"/>
    <x v="5"/>
    <s v="EPR"/>
    <s v="A"/>
    <x v="10"/>
    <n v="5.4983207583303999"/>
  </r>
  <r>
    <x v="11"/>
    <s v="MW"/>
    <x v="5"/>
    <s v="EPR"/>
    <s v="A"/>
    <x v="11"/>
    <n v="5.4743645029126604"/>
  </r>
  <r>
    <x v="11"/>
    <s v="MW"/>
    <x v="5"/>
    <s v="EPR"/>
    <s v="A"/>
    <x v="12"/>
    <n v="5.7404110697523798"/>
  </r>
  <r>
    <x v="12"/>
    <s v="MW"/>
    <x v="0"/>
    <s v="EPR"/>
    <s v="A"/>
    <x v="0"/>
    <n v="80.417282733694705"/>
  </r>
  <r>
    <x v="12"/>
    <s v="MW"/>
    <x v="0"/>
    <s v="EPR"/>
    <s v="A"/>
    <x v="1"/>
    <n v="82.132280355380004"/>
  </r>
  <r>
    <x v="12"/>
    <s v="MW"/>
    <x v="0"/>
    <s v="EPR"/>
    <s v="A"/>
    <x v="2"/>
    <n v="82.689236665601996"/>
  </r>
  <r>
    <x v="12"/>
    <s v="MW"/>
    <x v="0"/>
    <s v="EPR"/>
    <s v="A"/>
    <x v="3"/>
    <n v="83.036272670418995"/>
  </r>
  <r>
    <x v="12"/>
    <s v="MW"/>
    <x v="0"/>
    <s v="EPR"/>
    <s v="A"/>
    <x v="4"/>
    <n v="83.463005339435497"/>
  </r>
  <r>
    <x v="12"/>
    <s v="MW"/>
    <x v="0"/>
    <s v="EPR"/>
    <s v="A"/>
    <x v="5"/>
    <n v="84.121895126543606"/>
  </r>
  <r>
    <x v="12"/>
    <s v="MW"/>
    <x v="0"/>
    <s v="EPR"/>
    <s v="A"/>
    <x v="6"/>
    <n v="84.863954283294206"/>
  </r>
  <r>
    <x v="12"/>
    <s v="MW"/>
    <x v="0"/>
    <s v="EPR"/>
    <s v="A"/>
    <x v="7"/>
    <n v="85.667060375616899"/>
  </r>
  <r>
    <x v="12"/>
    <s v="MW"/>
    <x v="0"/>
    <s v="EPR"/>
    <s v="A"/>
    <x v="8"/>
    <n v="86.168890473043007"/>
  </r>
  <r>
    <x v="12"/>
    <s v="MW"/>
    <x v="0"/>
    <s v="EPR"/>
    <s v="A"/>
    <x v="9"/>
    <n v="86.675739879597998"/>
  </r>
  <r>
    <x v="12"/>
    <s v="MW"/>
    <x v="0"/>
    <s v="EPR"/>
    <s v="A"/>
    <x v="10"/>
    <n v="85.473103808759902"/>
  </r>
  <r>
    <x v="12"/>
    <s v="MW"/>
    <x v="0"/>
    <s v="EPR"/>
    <s v="A"/>
    <x v="11"/>
    <n v="85.3081314342421"/>
  </r>
  <r>
    <x v="12"/>
    <s v="MW"/>
    <x v="0"/>
    <s v="EPR"/>
    <s v="A"/>
    <x v="12"/>
    <n v="86.561284148814394"/>
  </r>
  <r>
    <x v="12"/>
    <s v="MW"/>
    <x v="1"/>
    <s v="EPR"/>
    <s v="A"/>
    <x v="0"/>
    <n v="71.520381931692896"/>
  </r>
  <r>
    <x v="12"/>
    <s v="MW"/>
    <x v="1"/>
    <s v="EPR"/>
    <s v="A"/>
    <x v="1"/>
    <n v="73.914670658682596"/>
  </r>
  <r>
    <x v="12"/>
    <s v="MW"/>
    <x v="1"/>
    <s v="EPR"/>
    <s v="A"/>
    <x v="2"/>
    <n v="75.055066079295102"/>
  </r>
  <r>
    <x v="12"/>
    <s v="MW"/>
    <x v="1"/>
    <s v="EPR"/>
    <s v="A"/>
    <x v="3"/>
    <n v="76.072072072072004"/>
  </r>
  <r>
    <x v="12"/>
    <s v="MW"/>
    <x v="1"/>
    <s v="EPR"/>
    <s v="A"/>
    <x v="4"/>
    <n v="77.1929824561403"/>
  </r>
  <r>
    <x v="12"/>
    <s v="MW"/>
    <x v="1"/>
    <s v="EPR"/>
    <s v="A"/>
    <x v="5"/>
    <n v="77.503072194899502"/>
  </r>
  <r>
    <x v="12"/>
    <s v="MW"/>
    <x v="1"/>
    <s v="EPR"/>
    <s v="A"/>
    <x v="6"/>
    <n v="79.382782062788905"/>
  </r>
  <r>
    <x v="12"/>
    <s v="MW"/>
    <x v="1"/>
    <s v="EPR"/>
    <s v="A"/>
    <x v="7"/>
    <n v="80.1133978956844"/>
  </r>
  <r>
    <x v="12"/>
    <s v="MW"/>
    <x v="1"/>
    <s v="EPR"/>
    <s v="A"/>
    <x v="8"/>
    <n v="80.7760787528793"/>
  </r>
  <r>
    <x v="12"/>
    <s v="MW"/>
    <x v="1"/>
    <s v="EPR"/>
    <s v="A"/>
    <x v="9"/>
    <n v="81.773730696643099"/>
  </r>
  <r>
    <x v="12"/>
    <s v="MW"/>
    <x v="1"/>
    <s v="EPR"/>
    <s v="A"/>
    <x v="10"/>
    <n v="81.037551868697804"/>
  </r>
  <r>
    <x v="12"/>
    <s v="MW"/>
    <x v="1"/>
    <s v="EPR"/>
    <s v="A"/>
    <x v="11"/>
    <n v="80.840647796178004"/>
  </r>
  <r>
    <x v="12"/>
    <s v="MW"/>
    <x v="1"/>
    <s v="EPR"/>
    <s v="A"/>
    <x v="12"/>
    <n v="82.180490540427101"/>
  </r>
  <r>
    <x v="12"/>
    <s v="MW"/>
    <x v="2"/>
    <s v="EPR"/>
    <s v="A"/>
    <x v="0"/>
    <n v="57.680722891566198"/>
  </r>
  <r>
    <x v="12"/>
    <s v="MW"/>
    <x v="2"/>
    <s v="EPR"/>
    <s v="A"/>
    <x v="1"/>
    <n v="60.021862267713402"/>
  </r>
  <r>
    <x v="12"/>
    <s v="MW"/>
    <x v="2"/>
    <s v="EPR"/>
    <s v="A"/>
    <x v="2"/>
    <n v="61.594973417109699"/>
  </r>
  <r>
    <x v="12"/>
    <s v="MW"/>
    <x v="2"/>
    <s v="EPR"/>
    <s v="A"/>
    <x v="3"/>
    <n v="63.627801845922001"/>
  </r>
  <r>
    <x v="12"/>
    <s v="MW"/>
    <x v="2"/>
    <s v="EPR"/>
    <s v="A"/>
    <x v="4"/>
    <n v="65.562546262028107"/>
  </r>
  <r>
    <x v="12"/>
    <s v="MW"/>
    <x v="2"/>
    <s v="EPR"/>
    <s v="A"/>
    <x v="5"/>
    <n v="66.166521161498096"/>
  </r>
  <r>
    <x v="12"/>
    <s v="MW"/>
    <x v="2"/>
    <s v="EPR"/>
    <s v="A"/>
    <x v="6"/>
    <n v="68.555618087266595"/>
  </r>
  <r>
    <x v="12"/>
    <s v="MW"/>
    <x v="2"/>
    <s v="EPR"/>
    <s v="A"/>
    <x v="7"/>
    <n v="70.149253747093496"/>
  </r>
  <r>
    <x v="12"/>
    <s v="MW"/>
    <x v="2"/>
    <s v="EPR"/>
    <s v="A"/>
    <x v="8"/>
    <n v="71.449767653039999"/>
  </r>
  <r>
    <x v="12"/>
    <s v="MW"/>
    <x v="2"/>
    <s v="EPR"/>
    <s v="A"/>
    <x v="9"/>
    <n v="72.687351341682401"/>
  </r>
  <r>
    <x v="12"/>
    <s v="MW"/>
    <x v="2"/>
    <s v="EPR"/>
    <s v="A"/>
    <x v="10"/>
    <n v="71.591596450276"/>
  </r>
  <r>
    <x v="12"/>
    <s v="MW"/>
    <x v="2"/>
    <s v="EPR"/>
    <s v="A"/>
    <x v="11"/>
    <n v="71.780982492065306"/>
  </r>
  <r>
    <x v="12"/>
    <s v="MW"/>
    <x v="2"/>
    <s v="EPR"/>
    <s v="A"/>
    <x v="12"/>
    <n v="73.325926922125205"/>
  </r>
  <r>
    <x v="12"/>
    <s v="MW"/>
    <x v="3"/>
    <s v="EPR"/>
    <s v="A"/>
    <x v="0"/>
    <n v="40.983606557377001"/>
  </r>
  <r>
    <x v="12"/>
    <s v="MW"/>
    <x v="3"/>
    <s v="EPR"/>
    <s v="A"/>
    <x v="1"/>
    <n v="44.289044289044199"/>
  </r>
  <r>
    <x v="12"/>
    <s v="MW"/>
    <x v="3"/>
    <s v="EPR"/>
    <s v="A"/>
    <x v="2"/>
    <n v="46.620379824382198"/>
  </r>
  <r>
    <x v="12"/>
    <s v="MW"/>
    <x v="3"/>
    <s v="EPR"/>
    <s v="A"/>
    <x v="3"/>
    <n v="50"/>
  </r>
  <r>
    <x v="12"/>
    <s v="MW"/>
    <x v="3"/>
    <s v="EPR"/>
    <s v="A"/>
    <x v="4"/>
    <n v="52.584181675802597"/>
  </r>
  <r>
    <x v="12"/>
    <s v="MW"/>
    <x v="3"/>
    <s v="EPR"/>
    <s v="A"/>
    <x v="5"/>
    <n v="53.327299868422699"/>
  </r>
  <r>
    <x v="12"/>
    <s v="MW"/>
    <x v="3"/>
    <s v="EPR"/>
    <s v="A"/>
    <x v="6"/>
    <n v="56.024888495756301"/>
  </r>
  <r>
    <x v="12"/>
    <s v="MW"/>
    <x v="3"/>
    <s v="EPR"/>
    <s v="A"/>
    <x v="7"/>
    <n v="58.372670035193302"/>
  </r>
  <r>
    <x v="12"/>
    <s v="MW"/>
    <x v="3"/>
    <s v="EPR"/>
    <s v="A"/>
    <x v="8"/>
    <n v="60.268365077440798"/>
  </r>
  <r>
    <x v="12"/>
    <s v="MW"/>
    <x v="3"/>
    <s v="EPR"/>
    <s v="A"/>
    <x v="9"/>
    <n v="61.7599674983177"/>
  </r>
  <r>
    <x v="12"/>
    <s v="MW"/>
    <x v="3"/>
    <s v="EPR"/>
    <s v="A"/>
    <x v="10"/>
    <n v="60.4886969288088"/>
  </r>
  <r>
    <x v="12"/>
    <s v="MW"/>
    <x v="3"/>
    <s v="EPR"/>
    <s v="A"/>
    <x v="11"/>
    <n v="61.133801950886102"/>
  </r>
  <r>
    <x v="12"/>
    <s v="MW"/>
    <x v="3"/>
    <s v="EPR"/>
    <s v="A"/>
    <x v="12"/>
    <n v="63.214560121892902"/>
  </r>
  <r>
    <x v="12"/>
    <s v="MW"/>
    <x v="4"/>
    <s v="EPR"/>
    <s v="A"/>
    <x v="0"/>
    <n v="8.5647657409370304"/>
  </r>
  <r>
    <x v="12"/>
    <s v="MW"/>
    <x v="4"/>
    <s v="EPR"/>
    <s v="A"/>
    <x v="1"/>
    <n v="10.038703434929801"/>
  </r>
  <r>
    <x v="12"/>
    <s v="MW"/>
    <x v="4"/>
    <s v="EPR"/>
    <s v="A"/>
    <x v="2"/>
    <n v="11.1307420494699"/>
  </r>
  <r>
    <x v="12"/>
    <s v="MW"/>
    <x v="4"/>
    <s v="EPR"/>
    <s v="A"/>
    <x v="3"/>
    <n v="12.623074981065299"/>
  </r>
  <r>
    <x v="12"/>
    <s v="MW"/>
    <x v="4"/>
    <s v="EPR"/>
    <s v="A"/>
    <x v="4"/>
    <n v="13.850761167956"/>
  </r>
  <r>
    <x v="12"/>
    <s v="MW"/>
    <x v="4"/>
    <s v="EPR"/>
    <s v="A"/>
    <x v="5"/>
    <n v="14.4940806660489"/>
  </r>
  <r>
    <x v="12"/>
    <s v="MW"/>
    <x v="4"/>
    <s v="EPR"/>
    <s v="A"/>
    <x v="6"/>
    <n v="15.474163733340401"/>
  </r>
  <r>
    <x v="12"/>
    <s v="MW"/>
    <x v="4"/>
    <s v="EPR"/>
    <s v="A"/>
    <x v="7"/>
    <n v="16.112167452049601"/>
  </r>
  <r>
    <x v="12"/>
    <s v="MW"/>
    <x v="4"/>
    <s v="EPR"/>
    <s v="A"/>
    <x v="8"/>
    <n v="16.963659982957999"/>
  </r>
  <r>
    <x v="12"/>
    <s v="MW"/>
    <x v="4"/>
    <s v="EPR"/>
    <s v="A"/>
    <x v="9"/>
    <n v="17.918210302983201"/>
  </r>
  <r>
    <x v="12"/>
    <s v="MW"/>
    <x v="4"/>
    <s v="EPR"/>
    <s v="A"/>
    <x v="10"/>
    <n v="16.709855672010601"/>
  </r>
  <r>
    <x v="12"/>
    <s v="MW"/>
    <x v="4"/>
    <s v="EPR"/>
    <s v="A"/>
    <x v="11"/>
    <n v="17.360399679047099"/>
  </r>
  <r>
    <x v="12"/>
    <s v="MW"/>
    <x v="4"/>
    <s v="EPR"/>
    <s v="A"/>
    <x v="12"/>
    <n v="19.301852593611599"/>
  </r>
  <r>
    <x v="12"/>
    <s v="MW"/>
    <x v="5"/>
    <s v="EPR"/>
    <s v="A"/>
    <x v="0"/>
    <n v="3.6308316430020202"/>
  </r>
  <r>
    <x v="12"/>
    <s v="MW"/>
    <x v="5"/>
    <s v="EPR"/>
    <s v="A"/>
    <x v="1"/>
    <n v="4.6221864951768401"/>
  </r>
  <r>
    <x v="12"/>
    <s v="MW"/>
    <x v="5"/>
    <s v="EPR"/>
    <s v="A"/>
    <x v="2"/>
    <n v="5.1405622489959804"/>
  </r>
  <r>
    <x v="12"/>
    <s v="MW"/>
    <x v="5"/>
    <s v="EPR"/>
    <s v="A"/>
    <x v="3"/>
    <n v="5.5210918114143901"/>
  </r>
  <r>
    <x v="12"/>
    <s v="MW"/>
    <x v="5"/>
    <s v="EPR"/>
    <s v="A"/>
    <x v="4"/>
    <n v="5.8988764044943798"/>
  </r>
  <r>
    <x v="12"/>
    <s v="MW"/>
    <x v="5"/>
    <s v="EPR"/>
    <s v="A"/>
    <x v="5"/>
    <n v="6.1704472107875299"/>
  </r>
  <r>
    <x v="12"/>
    <s v="MW"/>
    <x v="5"/>
    <s v="EPR"/>
    <s v="A"/>
    <x v="6"/>
    <n v="6.5949215445097797"/>
  </r>
  <r>
    <x v="12"/>
    <s v="MW"/>
    <x v="5"/>
    <s v="EPR"/>
    <s v="A"/>
    <x v="7"/>
    <n v="7.1379608774080401"/>
  </r>
  <r>
    <x v="12"/>
    <s v="MW"/>
    <x v="5"/>
    <s v="EPR"/>
    <s v="A"/>
    <x v="8"/>
    <n v="7.6738022534245003"/>
  </r>
  <r>
    <x v="12"/>
    <s v="MW"/>
    <x v="5"/>
    <s v="EPR"/>
    <s v="A"/>
    <x v="9"/>
    <n v="8.19814134195056"/>
  </r>
  <r>
    <x v="12"/>
    <s v="MW"/>
    <x v="5"/>
    <s v="EPR"/>
    <s v="A"/>
    <x v="10"/>
    <n v="8.1605989095791802"/>
  </r>
  <r>
    <x v="12"/>
    <s v="MW"/>
    <x v="5"/>
    <s v="EPR"/>
    <s v="A"/>
    <x v="11"/>
    <n v="7.8164256845114304"/>
  </r>
  <r>
    <x v="12"/>
    <s v="MW"/>
    <x v="5"/>
    <s v="EPR"/>
    <s v="A"/>
    <x v="12"/>
    <n v="8.3582667046702497"/>
  </r>
  <r>
    <x v="13"/>
    <s v="MW"/>
    <x v="0"/>
    <s v="EPR"/>
    <s v="A"/>
    <x v="0"/>
    <n v="82.364137565355605"/>
  </r>
  <r>
    <x v="13"/>
    <s v="MW"/>
    <x v="0"/>
    <s v="EPR"/>
    <s v="A"/>
    <x v="1"/>
    <n v="81.419779867341305"/>
  </r>
  <r>
    <x v="13"/>
    <s v="MW"/>
    <x v="0"/>
    <s v="EPR"/>
    <s v="A"/>
    <x v="2"/>
    <n v="81.078819764693904"/>
  </r>
  <r>
    <x v="13"/>
    <s v="MW"/>
    <x v="0"/>
    <s v="EPR"/>
    <s v="A"/>
    <x v="3"/>
    <n v="81.826317702747303"/>
  </r>
  <r>
    <x v="13"/>
    <s v="MW"/>
    <x v="0"/>
    <s v="EPR"/>
    <s v="A"/>
    <x v="4"/>
    <n v="81.914904621437699"/>
  </r>
  <r>
    <x v="13"/>
    <s v="MW"/>
    <x v="0"/>
    <s v="EPR"/>
    <s v="A"/>
    <x v="5"/>
    <n v="81.942824251274104"/>
  </r>
  <r>
    <x v="13"/>
    <s v="MW"/>
    <x v="0"/>
    <s v="EPR"/>
    <s v="A"/>
    <x v="6"/>
    <n v="83.285771139671894"/>
  </r>
  <r>
    <x v="13"/>
    <s v="MW"/>
    <x v="0"/>
    <s v="EPR"/>
    <s v="A"/>
    <x v="7"/>
    <n v="83.445880243139001"/>
  </r>
  <r>
    <x v="13"/>
    <s v="MW"/>
    <x v="0"/>
    <s v="EPR"/>
    <s v="A"/>
    <x v="8"/>
    <n v="83.5828937800392"/>
  </r>
  <r>
    <x v="13"/>
    <s v="MW"/>
    <x v="0"/>
    <s v="EPR"/>
    <s v="A"/>
    <x v="9"/>
    <n v="84.243645863602794"/>
  </r>
  <r>
    <x v="13"/>
    <s v="MW"/>
    <x v="0"/>
    <s v="EPR"/>
    <s v="A"/>
    <x v="10"/>
    <n v="84.195880342853002"/>
  </r>
  <r>
    <x v="13"/>
    <s v="MW"/>
    <x v="0"/>
    <s v="EPR"/>
    <s v="A"/>
    <x v="11"/>
    <n v="86.138839838350805"/>
  </r>
  <r>
    <x v="13"/>
    <s v="MW"/>
    <x v="0"/>
    <s v="EPR"/>
    <s v="A"/>
    <x v="12"/>
    <n v="88.182687098413695"/>
  </r>
  <r>
    <x v="13"/>
    <s v="MW"/>
    <x v="1"/>
    <s v="EPR"/>
    <s v="A"/>
    <x v="0"/>
    <n v="75.9391246849802"/>
  </r>
  <r>
    <x v="13"/>
    <s v="MW"/>
    <x v="1"/>
    <s v="EPR"/>
    <s v="A"/>
    <x v="1"/>
    <n v="75.782239699977794"/>
  </r>
  <r>
    <x v="13"/>
    <s v="MW"/>
    <x v="1"/>
    <s v="EPR"/>
    <s v="A"/>
    <x v="2"/>
    <n v="76.648211272892397"/>
  </r>
  <r>
    <x v="13"/>
    <s v="MW"/>
    <x v="1"/>
    <s v="EPR"/>
    <s v="A"/>
    <x v="3"/>
    <n v="76.516441906277507"/>
  </r>
  <r>
    <x v="13"/>
    <s v="MW"/>
    <x v="1"/>
    <s v="EPR"/>
    <s v="A"/>
    <x v="4"/>
    <n v="76.5353704889868"/>
  </r>
  <r>
    <x v="13"/>
    <s v="MW"/>
    <x v="1"/>
    <s v="EPR"/>
    <s v="A"/>
    <x v="5"/>
    <n v="79.095697531051201"/>
  </r>
  <r>
    <x v="13"/>
    <s v="MW"/>
    <x v="1"/>
    <s v="EPR"/>
    <s v="A"/>
    <x v="6"/>
    <n v="80.182512499007998"/>
  </r>
  <r>
    <x v="13"/>
    <s v="MW"/>
    <x v="1"/>
    <s v="EPR"/>
    <s v="A"/>
    <x v="7"/>
    <n v="80.548134903076601"/>
  </r>
  <r>
    <x v="13"/>
    <s v="MW"/>
    <x v="1"/>
    <s v="EPR"/>
    <s v="A"/>
    <x v="8"/>
    <n v="80.917695387422995"/>
  </r>
  <r>
    <x v="13"/>
    <s v="MW"/>
    <x v="1"/>
    <s v="EPR"/>
    <s v="A"/>
    <x v="9"/>
    <n v="82.692389222125698"/>
  </r>
  <r>
    <x v="13"/>
    <s v="MW"/>
    <x v="1"/>
    <s v="EPR"/>
    <s v="A"/>
    <x v="10"/>
    <n v="80.7844564422019"/>
  </r>
  <r>
    <x v="13"/>
    <s v="MW"/>
    <x v="1"/>
    <s v="EPR"/>
    <s v="A"/>
    <x v="11"/>
    <n v="81.055016671314704"/>
  </r>
  <r>
    <x v="13"/>
    <s v="MW"/>
    <x v="1"/>
    <s v="EPR"/>
    <s v="A"/>
    <x v="12"/>
    <n v="82.129020413098303"/>
  </r>
  <r>
    <x v="13"/>
    <s v="MW"/>
    <x v="2"/>
    <s v="EPR"/>
    <s v="A"/>
    <x v="0"/>
    <n v="55.8279744629086"/>
  </r>
  <r>
    <x v="13"/>
    <s v="MW"/>
    <x v="2"/>
    <s v="EPR"/>
    <s v="A"/>
    <x v="1"/>
    <n v="57.165467093628301"/>
  </r>
  <r>
    <x v="13"/>
    <s v="MW"/>
    <x v="2"/>
    <s v="EPR"/>
    <s v="A"/>
    <x v="2"/>
    <n v="58.221728456076796"/>
  </r>
  <r>
    <x v="13"/>
    <s v="MW"/>
    <x v="2"/>
    <s v="EPR"/>
    <s v="A"/>
    <x v="3"/>
    <n v="59.167034139629799"/>
  </r>
  <r>
    <x v="13"/>
    <s v="MW"/>
    <x v="2"/>
    <s v="EPR"/>
    <s v="A"/>
    <x v="4"/>
    <n v="60.958006643369501"/>
  </r>
  <r>
    <x v="13"/>
    <s v="MW"/>
    <x v="2"/>
    <s v="EPR"/>
    <s v="A"/>
    <x v="5"/>
    <n v="63.5357200461019"/>
  </r>
  <r>
    <x v="13"/>
    <s v="MW"/>
    <x v="2"/>
    <s v="EPR"/>
    <s v="A"/>
    <x v="6"/>
    <n v="66.425861328792806"/>
  </r>
  <r>
    <x v="13"/>
    <s v="MW"/>
    <x v="2"/>
    <s v="EPR"/>
    <s v="A"/>
    <x v="7"/>
    <n v="68.513217364106794"/>
  </r>
  <r>
    <x v="13"/>
    <s v="MW"/>
    <x v="2"/>
    <s v="EPR"/>
    <s v="A"/>
    <x v="8"/>
    <n v="69.579412559647494"/>
  </r>
  <r>
    <x v="13"/>
    <s v="MW"/>
    <x v="2"/>
    <s v="EPR"/>
    <s v="A"/>
    <x v="9"/>
    <n v="71.839126726879599"/>
  </r>
  <r>
    <x v="13"/>
    <s v="MW"/>
    <x v="2"/>
    <s v="EPR"/>
    <s v="A"/>
    <x v="10"/>
    <n v="71.495454237924307"/>
  </r>
  <r>
    <x v="13"/>
    <s v="MW"/>
    <x v="2"/>
    <s v="EPR"/>
    <s v="A"/>
    <x v="11"/>
    <n v="72.457038985647699"/>
  </r>
  <r>
    <x v="13"/>
    <s v="MW"/>
    <x v="2"/>
    <s v="EPR"/>
    <s v="A"/>
    <x v="12"/>
    <n v="73.420281345353004"/>
  </r>
  <r>
    <x v="13"/>
    <s v="MW"/>
    <x v="3"/>
    <s v="EPR"/>
    <s v="A"/>
    <x v="0"/>
    <n v="36.382681269155498"/>
  </r>
  <r>
    <x v="13"/>
    <s v="MW"/>
    <x v="3"/>
    <s v="EPR"/>
    <s v="A"/>
    <x v="1"/>
    <n v="38.6831190047467"/>
  </r>
  <r>
    <x v="13"/>
    <s v="MW"/>
    <x v="3"/>
    <s v="EPR"/>
    <s v="A"/>
    <x v="2"/>
    <n v="39.203691789649099"/>
  </r>
  <r>
    <x v="13"/>
    <s v="MW"/>
    <x v="3"/>
    <s v="EPR"/>
    <s v="A"/>
    <x v="3"/>
    <n v="40.939045667263798"/>
  </r>
  <r>
    <x v="13"/>
    <s v="MW"/>
    <x v="3"/>
    <s v="EPR"/>
    <s v="A"/>
    <x v="4"/>
    <n v="44.422891097187602"/>
  </r>
  <r>
    <x v="13"/>
    <s v="MW"/>
    <x v="3"/>
    <s v="EPR"/>
    <s v="A"/>
    <x v="5"/>
    <n v="46.694346027860099"/>
  </r>
  <r>
    <x v="13"/>
    <s v="MW"/>
    <x v="3"/>
    <s v="EPR"/>
    <s v="A"/>
    <x v="6"/>
    <n v="51.516757535164999"/>
  </r>
  <r>
    <x v="13"/>
    <s v="MW"/>
    <x v="3"/>
    <s v="EPR"/>
    <s v="A"/>
    <x v="7"/>
    <n v="55.469215092261997"/>
  </r>
  <r>
    <x v="13"/>
    <s v="MW"/>
    <x v="3"/>
    <s v="EPR"/>
    <s v="A"/>
    <x v="8"/>
    <n v="57.158131077074302"/>
  </r>
  <r>
    <x v="13"/>
    <s v="MW"/>
    <x v="3"/>
    <s v="EPR"/>
    <s v="A"/>
    <x v="9"/>
    <n v="59.687463861594203"/>
  </r>
  <r>
    <x v="13"/>
    <s v="MW"/>
    <x v="3"/>
    <s v="EPR"/>
    <s v="A"/>
    <x v="10"/>
    <n v="60.788060975177999"/>
  </r>
  <r>
    <x v="13"/>
    <s v="MW"/>
    <x v="3"/>
    <s v="EPR"/>
    <s v="A"/>
    <x v="11"/>
    <n v="62.336795882570001"/>
  </r>
  <r>
    <x v="13"/>
    <s v="MW"/>
    <x v="3"/>
    <s v="EPR"/>
    <s v="A"/>
    <x v="12"/>
    <n v="63.005288508045297"/>
  </r>
  <r>
    <x v="13"/>
    <s v="MW"/>
    <x v="4"/>
    <s v="EPR"/>
    <s v="A"/>
    <x v="0"/>
    <n v="15.0661882357451"/>
  </r>
  <r>
    <x v="13"/>
    <s v="MW"/>
    <x v="4"/>
    <s v="EPR"/>
    <s v="A"/>
    <x v="1"/>
    <n v="16.1903844217039"/>
  </r>
  <r>
    <x v="13"/>
    <s v="MW"/>
    <x v="4"/>
    <s v="EPR"/>
    <s v="A"/>
    <x v="2"/>
    <n v="17.408187458870099"/>
  </r>
  <r>
    <x v="13"/>
    <s v="MW"/>
    <x v="4"/>
    <s v="EPR"/>
    <s v="A"/>
    <x v="3"/>
    <n v="17.716607646367699"/>
  </r>
  <r>
    <x v="13"/>
    <s v="MW"/>
    <x v="4"/>
    <s v="EPR"/>
    <s v="A"/>
    <x v="4"/>
    <n v="17.975901787802801"/>
  </r>
  <r>
    <x v="13"/>
    <s v="MW"/>
    <x v="4"/>
    <s v="EPR"/>
    <s v="A"/>
    <x v="5"/>
    <n v="17.881737976779199"/>
  </r>
  <r>
    <x v="13"/>
    <s v="MW"/>
    <x v="4"/>
    <s v="EPR"/>
    <s v="A"/>
    <x v="6"/>
    <n v="19.664656773093899"/>
  </r>
  <r>
    <x v="13"/>
    <s v="MW"/>
    <x v="4"/>
    <s v="EPR"/>
    <s v="A"/>
    <x v="7"/>
    <n v="19.7097421839749"/>
  </r>
  <r>
    <x v="13"/>
    <s v="MW"/>
    <x v="4"/>
    <s v="EPR"/>
    <s v="A"/>
    <x v="8"/>
    <n v="21.286265411883601"/>
  </r>
  <r>
    <x v="13"/>
    <s v="MW"/>
    <x v="4"/>
    <s v="EPR"/>
    <s v="A"/>
    <x v="9"/>
    <n v="22.086394747555801"/>
  </r>
  <r>
    <x v="13"/>
    <s v="MW"/>
    <x v="4"/>
    <s v="EPR"/>
    <s v="A"/>
    <x v="10"/>
    <n v="22.317781442206002"/>
  </r>
  <r>
    <x v="13"/>
    <s v="MW"/>
    <x v="4"/>
    <s v="EPR"/>
    <s v="A"/>
    <x v="11"/>
    <n v="21.268203699563198"/>
  </r>
  <r>
    <x v="13"/>
    <s v="MW"/>
    <x v="4"/>
    <s v="EPR"/>
    <s v="A"/>
    <x v="12"/>
    <n v="24.9121888809997"/>
  </r>
  <r>
    <x v="13"/>
    <s v="MW"/>
    <x v="5"/>
    <s v="EPR"/>
    <s v="A"/>
    <x v="0"/>
    <n v="6.6529527067481702"/>
  </r>
  <r>
    <x v="13"/>
    <s v="MW"/>
    <x v="5"/>
    <s v="EPR"/>
    <s v="A"/>
    <x v="1"/>
    <n v="7.78989308719538"/>
  </r>
  <r>
    <x v="13"/>
    <s v="MW"/>
    <x v="5"/>
    <s v="EPR"/>
    <s v="A"/>
    <x v="2"/>
    <n v="8.3786589272682708"/>
  </r>
  <r>
    <x v="13"/>
    <s v="MW"/>
    <x v="5"/>
    <s v="EPR"/>
    <s v="A"/>
    <x v="3"/>
    <n v="6.1739034348574204"/>
  </r>
  <r>
    <x v="13"/>
    <s v="MW"/>
    <x v="5"/>
    <s v="EPR"/>
    <s v="A"/>
    <x v="4"/>
    <n v="7.8504888305804101"/>
  </r>
  <r>
    <x v="13"/>
    <s v="MW"/>
    <x v="5"/>
    <s v="EPR"/>
    <s v="A"/>
    <x v="5"/>
    <n v="8.3453561461665196"/>
  </r>
  <r>
    <x v="13"/>
    <s v="MW"/>
    <x v="5"/>
    <s v="EPR"/>
    <s v="A"/>
    <x v="6"/>
    <n v="8.1794075767935492"/>
  </r>
  <r>
    <x v="13"/>
    <s v="MW"/>
    <x v="5"/>
    <s v="EPR"/>
    <s v="A"/>
    <x v="7"/>
    <n v="7.76440526925425"/>
  </r>
  <r>
    <x v="13"/>
    <s v="MW"/>
    <x v="5"/>
    <s v="EPR"/>
    <s v="A"/>
    <x v="8"/>
    <n v="7.2435975052018797"/>
  </r>
  <r>
    <x v="13"/>
    <s v="MW"/>
    <x v="5"/>
    <s v="EPR"/>
    <s v="A"/>
    <x v="9"/>
    <n v="8.2319477853831806"/>
  </r>
  <r>
    <x v="13"/>
    <s v="MW"/>
    <x v="5"/>
    <s v="EPR"/>
    <s v="A"/>
    <x v="10"/>
    <n v="8.4173601422182003"/>
  </r>
  <r>
    <x v="13"/>
    <s v="MW"/>
    <x v="5"/>
    <s v="EPR"/>
    <s v="A"/>
    <x v="11"/>
    <n v="7.7297258085316702"/>
  </r>
  <r>
    <x v="13"/>
    <s v="MW"/>
    <x v="5"/>
    <s v="EPR"/>
    <s v="A"/>
    <x v="12"/>
    <n v="8.6882635912131008"/>
  </r>
  <r>
    <x v="14"/>
    <s v="MW"/>
    <x v="0"/>
    <s v="EPR"/>
    <s v="A"/>
    <x v="0"/>
    <n v="65.917695724513905"/>
  </r>
  <r>
    <x v="14"/>
    <s v="MW"/>
    <x v="0"/>
    <s v="EPR"/>
    <s v="A"/>
    <x v="1"/>
    <n v="65.640204391808894"/>
  </r>
  <r>
    <x v="14"/>
    <s v="MW"/>
    <x v="0"/>
    <s v="EPR"/>
    <s v="A"/>
    <x v="2"/>
    <n v="63.762238470819398"/>
  </r>
  <r>
    <x v="14"/>
    <s v="MW"/>
    <x v="0"/>
    <s v="EPR"/>
    <s v="A"/>
    <x v="3"/>
    <n v="63.087898928305499"/>
  </r>
  <r>
    <x v="14"/>
    <s v="MW"/>
    <x v="0"/>
    <s v="EPR"/>
    <s v="A"/>
    <x v="4"/>
    <n v="64.044437381288702"/>
  </r>
  <r>
    <x v="14"/>
    <s v="MW"/>
    <x v="0"/>
    <s v="EPR"/>
    <s v="A"/>
    <x v="5"/>
    <n v="66.013247483837105"/>
  </r>
  <r>
    <x v="14"/>
    <s v="MW"/>
    <x v="0"/>
    <s v="EPR"/>
    <s v="A"/>
    <x v="6"/>
    <n v="67.358071975901694"/>
  </r>
  <r>
    <x v="14"/>
    <s v="MW"/>
    <x v="0"/>
    <s v="EPR"/>
    <s v="A"/>
    <x v="7"/>
    <n v="69.371056068138202"/>
  </r>
  <r>
    <x v="14"/>
    <s v="MW"/>
    <x v="0"/>
    <s v="EPR"/>
    <s v="A"/>
    <x v="8"/>
    <n v="70.820061387892693"/>
  </r>
  <r>
    <x v="14"/>
    <s v="MW"/>
    <x v="0"/>
    <s v="EPR"/>
    <s v="A"/>
    <x v="9"/>
    <n v="72.783183241504005"/>
  </r>
  <r>
    <x v="14"/>
    <s v="MW"/>
    <x v="0"/>
    <s v="EPR"/>
    <s v="A"/>
    <x v="10"/>
    <n v="71.885364130778001"/>
  </r>
  <r>
    <x v="14"/>
    <s v="MW"/>
    <x v="0"/>
    <s v="EPR"/>
    <s v="A"/>
    <x v="11"/>
    <n v="73.327248470155894"/>
  </r>
  <r>
    <x v="14"/>
    <s v="MW"/>
    <x v="0"/>
    <s v="EPR"/>
    <s v="A"/>
    <x v="12"/>
    <n v="74.3177762140091"/>
  </r>
  <r>
    <x v="14"/>
    <s v="MW"/>
    <x v="1"/>
    <s v="EPR"/>
    <s v="A"/>
    <x v="0"/>
    <n v="54.260181843544302"/>
  </r>
  <r>
    <x v="14"/>
    <s v="MW"/>
    <x v="1"/>
    <s v="EPR"/>
    <s v="A"/>
    <x v="1"/>
    <n v="55.195772648384001"/>
  </r>
  <r>
    <x v="14"/>
    <s v="MW"/>
    <x v="1"/>
    <s v="EPR"/>
    <s v="A"/>
    <x v="2"/>
    <n v="54.774614175543803"/>
  </r>
  <r>
    <x v="14"/>
    <s v="MW"/>
    <x v="1"/>
    <s v="EPR"/>
    <s v="A"/>
    <x v="3"/>
    <n v="54.308419889988002"/>
  </r>
  <r>
    <x v="14"/>
    <s v="MW"/>
    <x v="1"/>
    <s v="EPR"/>
    <s v="A"/>
    <x v="4"/>
    <n v="53.979961592780697"/>
  </r>
  <r>
    <x v="14"/>
    <s v="MW"/>
    <x v="1"/>
    <s v="EPR"/>
    <s v="A"/>
    <x v="5"/>
    <n v="56.686632849503198"/>
  </r>
  <r>
    <x v="14"/>
    <s v="MW"/>
    <x v="1"/>
    <s v="EPR"/>
    <s v="A"/>
    <x v="6"/>
    <n v="59.347953176620898"/>
  </r>
  <r>
    <x v="14"/>
    <s v="MW"/>
    <x v="1"/>
    <s v="EPR"/>
    <s v="A"/>
    <x v="7"/>
    <n v="60.914128148645702"/>
  </r>
  <r>
    <x v="14"/>
    <s v="MW"/>
    <x v="1"/>
    <s v="EPR"/>
    <s v="A"/>
    <x v="8"/>
    <n v="63.232616793877398"/>
  </r>
  <r>
    <x v="14"/>
    <s v="MW"/>
    <x v="1"/>
    <s v="EPR"/>
    <s v="A"/>
    <x v="9"/>
    <n v="64.703783667872997"/>
  </r>
  <r>
    <x v="14"/>
    <s v="MW"/>
    <x v="1"/>
    <s v="EPR"/>
    <s v="A"/>
    <x v="10"/>
    <n v="64.802759284296997"/>
  </r>
  <r>
    <x v="14"/>
    <s v="MW"/>
    <x v="1"/>
    <s v="EPR"/>
    <s v="A"/>
    <x v="11"/>
    <n v="65.225575605784002"/>
  </r>
  <r>
    <x v="14"/>
    <s v="MW"/>
    <x v="1"/>
    <s v="EPR"/>
    <s v="A"/>
    <x v="12"/>
    <n v="66.968490501649399"/>
  </r>
  <r>
    <x v="14"/>
    <s v="MW"/>
    <x v="2"/>
    <s v="EPR"/>
    <s v="A"/>
    <x v="0"/>
    <n v="43.537954808870602"/>
  </r>
  <r>
    <x v="14"/>
    <s v="MW"/>
    <x v="2"/>
    <s v="EPR"/>
    <s v="A"/>
    <x v="1"/>
    <n v="44.494175567989899"/>
  </r>
  <r>
    <x v="14"/>
    <s v="MW"/>
    <x v="2"/>
    <s v="EPR"/>
    <s v="A"/>
    <x v="2"/>
    <n v="43.8668503107398"/>
  </r>
  <r>
    <x v="14"/>
    <s v="MW"/>
    <x v="2"/>
    <s v="EPR"/>
    <s v="A"/>
    <x v="3"/>
    <n v="43.240433155812603"/>
  </r>
  <r>
    <x v="14"/>
    <s v="MW"/>
    <x v="2"/>
    <s v="EPR"/>
    <s v="A"/>
    <x v="4"/>
    <n v="44.329510546855097"/>
  </r>
  <r>
    <x v="14"/>
    <s v="MW"/>
    <x v="2"/>
    <s v="EPR"/>
    <s v="A"/>
    <x v="5"/>
    <n v="46.916870469614899"/>
  </r>
  <r>
    <x v="14"/>
    <s v="MW"/>
    <x v="2"/>
    <s v="EPR"/>
    <s v="A"/>
    <x v="6"/>
    <n v="49.086329559508798"/>
  </r>
  <r>
    <x v="14"/>
    <s v="MW"/>
    <x v="2"/>
    <s v="EPR"/>
    <s v="A"/>
    <x v="7"/>
    <n v="50.503716870977797"/>
  </r>
  <r>
    <x v="14"/>
    <s v="MW"/>
    <x v="2"/>
    <s v="EPR"/>
    <s v="A"/>
    <x v="8"/>
    <n v="52.159672079353903"/>
  </r>
  <r>
    <x v="14"/>
    <s v="MW"/>
    <x v="2"/>
    <s v="EPR"/>
    <s v="A"/>
    <x v="9"/>
    <n v="53.833112446935601"/>
  </r>
  <r>
    <x v="14"/>
    <s v="MW"/>
    <x v="2"/>
    <s v="EPR"/>
    <s v="A"/>
    <x v="10"/>
    <n v="54.671912953041399"/>
  </r>
  <r>
    <x v="14"/>
    <s v="MW"/>
    <x v="2"/>
    <s v="EPR"/>
    <s v="A"/>
    <x v="11"/>
    <n v="55.772297439448799"/>
  </r>
  <r>
    <x v="14"/>
    <s v="MW"/>
    <x v="2"/>
    <s v="EPR"/>
    <s v="A"/>
    <x v="12"/>
    <n v="57.662768410988797"/>
  </r>
  <r>
    <x v="14"/>
    <s v="MW"/>
    <x v="3"/>
    <s v="EPR"/>
    <s v="A"/>
    <x v="0"/>
    <n v="32.047172790857097"/>
  </r>
  <r>
    <x v="14"/>
    <s v="MW"/>
    <x v="3"/>
    <s v="EPR"/>
    <s v="A"/>
    <x v="1"/>
    <n v="32.763067772517502"/>
  </r>
  <r>
    <x v="14"/>
    <s v="MW"/>
    <x v="3"/>
    <s v="EPR"/>
    <s v="A"/>
    <x v="2"/>
    <n v="31.7445137813244"/>
  </r>
  <r>
    <x v="14"/>
    <s v="MW"/>
    <x v="3"/>
    <s v="EPR"/>
    <s v="A"/>
    <x v="3"/>
    <n v="30.6519636313737"/>
  </r>
  <r>
    <x v="14"/>
    <s v="MW"/>
    <x v="3"/>
    <s v="EPR"/>
    <s v="A"/>
    <x v="4"/>
    <n v="33.011623458117903"/>
  </r>
  <r>
    <x v="14"/>
    <s v="MW"/>
    <x v="3"/>
    <s v="EPR"/>
    <s v="A"/>
    <x v="5"/>
    <n v="35.264335486851003"/>
  </r>
  <r>
    <x v="14"/>
    <s v="MW"/>
    <x v="3"/>
    <s v="EPR"/>
    <s v="A"/>
    <x v="6"/>
    <n v="36.807683689464"/>
  </r>
  <r>
    <x v="14"/>
    <s v="MW"/>
    <x v="3"/>
    <s v="EPR"/>
    <s v="A"/>
    <x v="7"/>
    <n v="38.132540737801399"/>
  </r>
  <r>
    <x v="14"/>
    <s v="MW"/>
    <x v="3"/>
    <s v="EPR"/>
    <s v="A"/>
    <x v="8"/>
    <n v="39.156524400862097"/>
  </r>
  <r>
    <x v="14"/>
    <s v="MW"/>
    <x v="3"/>
    <s v="EPR"/>
    <s v="A"/>
    <x v="9"/>
    <n v="41.211027831112901"/>
  </r>
  <r>
    <x v="14"/>
    <s v="MW"/>
    <x v="3"/>
    <s v="EPR"/>
    <s v="A"/>
    <x v="10"/>
    <n v="43.0567757046922"/>
  </r>
  <r>
    <x v="14"/>
    <s v="MW"/>
    <x v="3"/>
    <s v="EPR"/>
    <s v="A"/>
    <x v="11"/>
    <n v="45.039247154582199"/>
  </r>
  <r>
    <x v="14"/>
    <s v="MW"/>
    <x v="3"/>
    <s v="EPR"/>
    <s v="A"/>
    <x v="12"/>
    <n v="47.122412232526202"/>
  </r>
  <r>
    <x v="14"/>
    <s v="MW"/>
    <x v="4"/>
    <s v="EPR"/>
    <s v="A"/>
    <x v="0"/>
    <n v="5.2993665730440602"/>
  </r>
  <r>
    <x v="14"/>
    <s v="MW"/>
    <x v="4"/>
    <s v="EPR"/>
    <s v="A"/>
    <x v="1"/>
    <n v="5.0819052875329103"/>
  </r>
  <r>
    <x v="14"/>
    <s v="MW"/>
    <x v="4"/>
    <s v="EPR"/>
    <s v="A"/>
    <x v="2"/>
    <n v="5.2045807350893902"/>
  </r>
  <r>
    <x v="14"/>
    <s v="MW"/>
    <x v="4"/>
    <s v="EPR"/>
    <s v="A"/>
    <x v="3"/>
    <n v="4.6049358205949904"/>
  </r>
  <r>
    <x v="14"/>
    <s v="MW"/>
    <x v="4"/>
    <s v="EPR"/>
    <s v="A"/>
    <x v="4"/>
    <n v="4.3173862310385003"/>
  </r>
  <r>
    <x v="14"/>
    <s v="MW"/>
    <x v="4"/>
    <s v="EPR"/>
    <s v="A"/>
    <x v="5"/>
    <n v="4.9393005912275196"/>
  </r>
  <r>
    <x v="14"/>
    <s v="MW"/>
    <x v="4"/>
    <s v="EPR"/>
    <s v="A"/>
    <x v="6"/>
    <n v="5.2770167501127796"/>
  </r>
  <r>
    <x v="14"/>
    <s v="MW"/>
    <x v="4"/>
    <s v="EPR"/>
    <s v="A"/>
    <x v="7"/>
    <n v="5.6411993828874598"/>
  </r>
  <r>
    <x v="14"/>
    <s v="MW"/>
    <x v="4"/>
    <s v="EPR"/>
    <s v="A"/>
    <x v="8"/>
    <n v="6.0743416358231901"/>
  </r>
  <r>
    <x v="14"/>
    <s v="MW"/>
    <x v="4"/>
    <s v="EPR"/>
    <s v="A"/>
    <x v="9"/>
    <n v="6.4505650949723199"/>
  </r>
  <r>
    <x v="14"/>
    <s v="MW"/>
    <x v="4"/>
    <s v="EPR"/>
    <s v="A"/>
    <x v="10"/>
    <n v="7.6241825290545497"/>
  </r>
  <r>
    <x v="14"/>
    <s v="MW"/>
    <x v="4"/>
    <s v="EPR"/>
    <s v="A"/>
    <x v="11"/>
    <n v="8.8804220710326298"/>
  </r>
  <r>
    <x v="14"/>
    <s v="MW"/>
    <x v="4"/>
    <s v="EPR"/>
    <s v="A"/>
    <x v="12"/>
    <n v="9.4597813309156198"/>
  </r>
  <r>
    <x v="14"/>
    <s v="MW"/>
    <x v="5"/>
    <s v="EPR"/>
    <s v="A"/>
    <x v="0"/>
    <n v="1.5596448529004601"/>
  </r>
  <r>
    <x v="14"/>
    <s v="MW"/>
    <x v="5"/>
    <s v="EPR"/>
    <s v="A"/>
    <x v="1"/>
    <n v="1.5805258595629199"/>
  </r>
  <r>
    <x v="14"/>
    <s v="MW"/>
    <x v="5"/>
    <s v="EPR"/>
    <s v="A"/>
    <x v="2"/>
    <n v="1.4991291916251199"/>
  </r>
  <r>
    <x v="14"/>
    <s v="MW"/>
    <x v="5"/>
    <s v="EPR"/>
    <s v="A"/>
    <x v="3"/>
    <n v="1.1932845436563599"/>
  </r>
  <r>
    <x v="14"/>
    <s v="MW"/>
    <x v="5"/>
    <s v="EPR"/>
    <s v="A"/>
    <x v="4"/>
    <n v="1.07418108716404"/>
  </r>
  <r>
    <x v="14"/>
    <s v="MW"/>
    <x v="5"/>
    <s v="EPR"/>
    <s v="A"/>
    <x v="5"/>
    <n v="1.20594308057554"/>
  </r>
  <r>
    <x v="14"/>
    <s v="MW"/>
    <x v="5"/>
    <s v="EPR"/>
    <s v="A"/>
    <x v="6"/>
    <n v="1.2378059976890099"/>
  </r>
  <r>
    <x v="14"/>
    <s v="MW"/>
    <x v="5"/>
    <s v="EPR"/>
    <s v="A"/>
    <x v="7"/>
    <n v="1.5193383060641401"/>
  </r>
  <r>
    <x v="14"/>
    <s v="MW"/>
    <x v="5"/>
    <s v="EPR"/>
    <s v="A"/>
    <x v="8"/>
    <n v="1.58892686640898"/>
  </r>
  <r>
    <x v="14"/>
    <s v="MW"/>
    <x v="5"/>
    <s v="EPR"/>
    <s v="A"/>
    <x v="9"/>
    <n v="1.80110068404568"/>
  </r>
  <r>
    <x v="14"/>
    <s v="MW"/>
    <x v="5"/>
    <s v="EPR"/>
    <s v="A"/>
    <x v="10"/>
    <n v="1.7005566146522499"/>
  </r>
  <r>
    <x v="14"/>
    <s v="MW"/>
    <x v="5"/>
    <s v="EPR"/>
    <s v="A"/>
    <x v="11"/>
    <n v="1.8028621539034999"/>
  </r>
  <r>
    <x v="14"/>
    <s v="MW"/>
    <x v="5"/>
    <s v="EPR"/>
    <s v="A"/>
    <x v="12"/>
    <n v="2.1479523032152699"/>
  </r>
  <r>
    <x v="15"/>
    <s v="MW"/>
    <x v="0"/>
    <s v="EPR"/>
    <s v="A"/>
    <x v="0"/>
    <n v="74.255092447124198"/>
  </r>
  <r>
    <x v="15"/>
    <s v="MW"/>
    <x v="0"/>
    <s v="EPR"/>
    <s v="A"/>
    <x v="1"/>
    <n v="77.281161861766705"/>
  </r>
  <r>
    <x v="15"/>
    <s v="MW"/>
    <x v="0"/>
    <s v="EPR"/>
    <s v="A"/>
    <x v="2"/>
    <n v="77.726592137638306"/>
  </r>
  <r>
    <x v="15"/>
    <s v="MW"/>
    <x v="0"/>
    <s v="EPR"/>
    <s v="A"/>
    <x v="3"/>
    <n v="79.336484315344094"/>
  </r>
  <r>
    <x v="15"/>
    <s v="MW"/>
    <x v="0"/>
    <s v="EPR"/>
    <s v="A"/>
    <x v="4"/>
    <n v="79.696133559379604"/>
  </r>
  <r>
    <x v="15"/>
    <s v="MW"/>
    <x v="0"/>
    <s v="EPR"/>
    <s v="A"/>
    <x v="5"/>
    <n v="82.930793194275793"/>
  </r>
  <r>
    <x v="15"/>
    <s v="MW"/>
    <x v="0"/>
    <s v="EPR"/>
    <s v="A"/>
    <x v="6"/>
    <n v="83.826259288687496"/>
  </r>
  <r>
    <x v="15"/>
    <s v="MW"/>
    <x v="0"/>
    <s v="EPR"/>
    <s v="A"/>
    <x v="7"/>
    <n v="83.821444599000401"/>
  </r>
  <r>
    <x v="15"/>
    <s v="MW"/>
    <x v="0"/>
    <s v="EPR"/>
    <s v="A"/>
    <x v="8"/>
    <n v="85.394434656644094"/>
  </r>
  <r>
    <x v="15"/>
    <s v="MW"/>
    <x v="0"/>
    <s v="EPR"/>
    <s v="A"/>
    <x v="9"/>
    <n v="84.803276187384697"/>
  </r>
  <r>
    <x v="15"/>
    <s v="MW"/>
    <x v="0"/>
    <s v="EPR"/>
    <s v="A"/>
    <x v="10"/>
    <n v="85.202862006238504"/>
  </r>
  <r>
    <x v="15"/>
    <s v="MW"/>
    <x v="0"/>
    <s v="EPR"/>
    <s v="A"/>
    <x v="11"/>
    <n v="86.298608375942095"/>
  </r>
  <r>
    <x v="15"/>
    <s v="MW"/>
    <x v="0"/>
    <s v="EPR"/>
    <s v="A"/>
    <x v="12"/>
    <n v="86.7240604466555"/>
  </r>
  <r>
    <x v="15"/>
    <s v="MW"/>
    <x v="1"/>
    <s v="EPR"/>
    <s v="A"/>
    <x v="0"/>
    <n v="63.204877546594503"/>
  </r>
  <r>
    <x v="15"/>
    <s v="MW"/>
    <x v="1"/>
    <s v="EPR"/>
    <s v="A"/>
    <x v="1"/>
    <n v="69.104112124612101"/>
  </r>
  <r>
    <x v="15"/>
    <s v="MW"/>
    <x v="1"/>
    <s v="EPR"/>
    <s v="A"/>
    <x v="2"/>
    <n v="71.244996424951594"/>
  </r>
  <r>
    <x v="15"/>
    <s v="MW"/>
    <x v="1"/>
    <s v="EPR"/>
    <s v="A"/>
    <x v="3"/>
    <n v="73.693147064824402"/>
  </r>
  <r>
    <x v="15"/>
    <s v="MW"/>
    <x v="1"/>
    <s v="EPR"/>
    <s v="A"/>
    <x v="4"/>
    <n v="74.119868726459103"/>
  </r>
  <r>
    <x v="15"/>
    <s v="MW"/>
    <x v="1"/>
    <s v="EPR"/>
    <s v="A"/>
    <x v="5"/>
    <n v="73.864971484955205"/>
  </r>
  <r>
    <x v="15"/>
    <s v="MW"/>
    <x v="1"/>
    <s v="EPR"/>
    <s v="A"/>
    <x v="6"/>
    <n v="74.575108257855604"/>
  </r>
  <r>
    <x v="15"/>
    <s v="MW"/>
    <x v="1"/>
    <s v="EPR"/>
    <s v="A"/>
    <x v="7"/>
    <n v="77.892491720338896"/>
  </r>
  <r>
    <x v="15"/>
    <s v="MW"/>
    <x v="1"/>
    <s v="EPR"/>
    <s v="A"/>
    <x v="8"/>
    <n v="77.981138616932697"/>
  </r>
  <r>
    <x v="15"/>
    <s v="MW"/>
    <x v="1"/>
    <s v="EPR"/>
    <s v="A"/>
    <x v="9"/>
    <n v="79.1027967165397"/>
  </r>
  <r>
    <x v="15"/>
    <s v="MW"/>
    <x v="1"/>
    <s v="EPR"/>
    <s v="A"/>
    <x v="10"/>
    <n v="79.680365813797295"/>
  </r>
  <r>
    <x v="15"/>
    <s v="MW"/>
    <x v="1"/>
    <s v="EPR"/>
    <s v="A"/>
    <x v="11"/>
    <n v="79.106164298807897"/>
  </r>
  <r>
    <x v="15"/>
    <s v="MW"/>
    <x v="1"/>
    <s v="EPR"/>
    <s v="A"/>
    <x v="12"/>
    <n v="83.026495043567095"/>
  </r>
  <r>
    <x v="15"/>
    <s v="MW"/>
    <x v="2"/>
    <s v="EPR"/>
    <s v="A"/>
    <x v="0"/>
    <n v="53.798854515472598"/>
  </r>
  <r>
    <x v="15"/>
    <s v="MW"/>
    <x v="2"/>
    <s v="EPR"/>
    <s v="A"/>
    <x v="1"/>
    <n v="57.405826446326998"/>
  </r>
  <r>
    <x v="15"/>
    <s v="MW"/>
    <x v="2"/>
    <s v="EPR"/>
    <s v="A"/>
    <x v="2"/>
    <n v="60.303480855035303"/>
  </r>
  <r>
    <x v="15"/>
    <s v="MW"/>
    <x v="2"/>
    <s v="EPR"/>
    <s v="A"/>
    <x v="3"/>
    <n v="62.542654284313798"/>
  </r>
  <r>
    <x v="15"/>
    <s v="MW"/>
    <x v="2"/>
    <s v="EPR"/>
    <s v="A"/>
    <x v="4"/>
    <n v="63.967013356657503"/>
  </r>
  <r>
    <x v="15"/>
    <s v="MW"/>
    <x v="2"/>
    <s v="EPR"/>
    <s v="A"/>
    <x v="5"/>
    <n v="64.495026257056196"/>
  </r>
  <r>
    <x v="15"/>
    <s v="MW"/>
    <x v="2"/>
    <s v="EPR"/>
    <s v="A"/>
    <x v="6"/>
    <n v="65.104680923030102"/>
  </r>
  <r>
    <x v="15"/>
    <s v="MW"/>
    <x v="2"/>
    <s v="EPR"/>
    <s v="A"/>
    <x v="7"/>
    <n v="67.909238732726394"/>
  </r>
  <r>
    <x v="15"/>
    <s v="MW"/>
    <x v="2"/>
    <s v="EPR"/>
    <s v="A"/>
    <x v="8"/>
    <n v="68.674677673128301"/>
  </r>
  <r>
    <x v="15"/>
    <s v="MW"/>
    <x v="2"/>
    <s v="EPR"/>
    <s v="A"/>
    <x v="9"/>
    <n v="72.122189165267898"/>
  </r>
  <r>
    <x v="15"/>
    <s v="MW"/>
    <x v="2"/>
    <s v="EPR"/>
    <s v="A"/>
    <x v="10"/>
    <n v="73.514136337016694"/>
  </r>
  <r>
    <x v="15"/>
    <s v="MW"/>
    <x v="2"/>
    <s v="EPR"/>
    <s v="A"/>
    <x v="11"/>
    <n v="71.641357551672101"/>
  </r>
  <r>
    <x v="15"/>
    <s v="MW"/>
    <x v="2"/>
    <s v="EPR"/>
    <s v="A"/>
    <x v="12"/>
    <n v="73.745209936425397"/>
  </r>
  <r>
    <x v="15"/>
    <s v="MW"/>
    <x v="3"/>
    <s v="EPR"/>
    <s v="A"/>
    <x v="0"/>
    <n v="42.974581612957401"/>
  </r>
  <r>
    <x v="15"/>
    <s v="MW"/>
    <x v="3"/>
    <s v="EPR"/>
    <s v="A"/>
    <x v="1"/>
    <n v="44.441648636161702"/>
  </r>
  <r>
    <x v="15"/>
    <s v="MW"/>
    <x v="3"/>
    <s v="EPR"/>
    <s v="A"/>
    <x v="2"/>
    <n v="48.461264665568102"/>
  </r>
  <r>
    <x v="15"/>
    <s v="MW"/>
    <x v="3"/>
    <s v="EPR"/>
    <s v="A"/>
    <x v="3"/>
    <n v="50.561909286199203"/>
  </r>
  <r>
    <x v="15"/>
    <s v="MW"/>
    <x v="3"/>
    <s v="EPR"/>
    <s v="A"/>
    <x v="4"/>
    <n v="52.969611216432398"/>
  </r>
  <r>
    <x v="15"/>
    <s v="MW"/>
    <x v="3"/>
    <s v="EPR"/>
    <s v="A"/>
    <x v="5"/>
    <n v="54.286273435705702"/>
  </r>
  <r>
    <x v="15"/>
    <s v="MW"/>
    <x v="3"/>
    <s v="EPR"/>
    <s v="A"/>
    <x v="6"/>
    <n v="55.0425079959725"/>
  </r>
  <r>
    <x v="15"/>
    <s v="MW"/>
    <x v="3"/>
    <s v="EPR"/>
    <s v="A"/>
    <x v="7"/>
    <n v="57.274358826441301"/>
  </r>
  <r>
    <x v="15"/>
    <s v="MW"/>
    <x v="3"/>
    <s v="EPR"/>
    <s v="A"/>
    <x v="8"/>
    <n v="58.800388251889501"/>
  </r>
  <r>
    <x v="15"/>
    <s v="MW"/>
    <x v="3"/>
    <s v="EPR"/>
    <s v="A"/>
    <x v="9"/>
    <n v="64.845494228964995"/>
  </r>
  <r>
    <x v="15"/>
    <s v="MW"/>
    <x v="3"/>
    <s v="EPR"/>
    <s v="A"/>
    <x v="10"/>
    <n v="67.211199488144999"/>
  </r>
  <r>
    <x v="15"/>
    <s v="MW"/>
    <x v="3"/>
    <s v="EPR"/>
    <s v="A"/>
    <x v="11"/>
    <n v="64.181820377012102"/>
  </r>
  <r>
    <x v="15"/>
    <s v="MW"/>
    <x v="3"/>
    <s v="EPR"/>
    <s v="A"/>
    <x v="12"/>
    <n v="64.769766085784397"/>
  </r>
  <r>
    <x v="15"/>
    <s v="MW"/>
    <x v="4"/>
    <s v="EPR"/>
    <s v="A"/>
    <x v="0"/>
    <n v="18.352538738378801"/>
  </r>
  <r>
    <x v="15"/>
    <s v="MW"/>
    <x v="4"/>
    <s v="EPR"/>
    <s v="A"/>
    <x v="1"/>
    <n v="19.823455874773099"/>
  </r>
  <r>
    <x v="15"/>
    <s v="MW"/>
    <x v="4"/>
    <s v="EPR"/>
    <s v="A"/>
    <x v="2"/>
    <n v="26.945131900462801"/>
  </r>
  <r>
    <x v="15"/>
    <s v="MW"/>
    <x v="4"/>
    <s v="EPR"/>
    <s v="A"/>
    <x v="3"/>
    <n v="26.959705250049801"/>
  </r>
  <r>
    <x v="15"/>
    <s v="MW"/>
    <x v="4"/>
    <s v="EPR"/>
    <s v="A"/>
    <x v="4"/>
    <n v="26.458891811555901"/>
  </r>
  <r>
    <x v="15"/>
    <s v="MW"/>
    <x v="4"/>
    <s v="EPR"/>
    <s v="A"/>
    <x v="5"/>
    <n v="29.217443972817499"/>
  </r>
  <r>
    <x v="15"/>
    <s v="MW"/>
    <x v="4"/>
    <s v="EPR"/>
    <s v="A"/>
    <x v="6"/>
    <n v="31.8186132568033"/>
  </r>
  <r>
    <x v="15"/>
    <s v="MW"/>
    <x v="4"/>
    <s v="EPR"/>
    <s v="A"/>
    <x v="7"/>
    <n v="32.617007605555898"/>
  </r>
  <r>
    <x v="15"/>
    <s v="MW"/>
    <x v="4"/>
    <s v="EPR"/>
    <s v="A"/>
    <x v="8"/>
    <n v="33.268773243417399"/>
  </r>
  <r>
    <x v="15"/>
    <s v="MW"/>
    <x v="4"/>
    <s v="EPR"/>
    <s v="A"/>
    <x v="9"/>
    <n v="33.165243816814197"/>
  </r>
  <r>
    <x v="15"/>
    <s v="MW"/>
    <x v="4"/>
    <s v="EPR"/>
    <s v="A"/>
    <x v="10"/>
    <n v="33.5483870967741"/>
  </r>
  <r>
    <x v="15"/>
    <s v="MW"/>
    <x v="4"/>
    <s v="EPR"/>
    <s v="A"/>
    <x v="11"/>
    <n v="32.485500439795899"/>
  </r>
  <r>
    <x v="15"/>
    <s v="MW"/>
    <x v="4"/>
    <s v="EPR"/>
    <s v="A"/>
    <x v="12"/>
    <n v="35.591589971237902"/>
  </r>
  <r>
    <x v="15"/>
    <s v="MW"/>
    <x v="5"/>
    <s v="EPR"/>
    <s v="A"/>
    <x v="0"/>
    <n v="12.276222787353801"/>
  </r>
  <r>
    <x v="15"/>
    <s v="MW"/>
    <x v="5"/>
    <s v="EPR"/>
    <s v="A"/>
    <x v="1"/>
    <n v="14.6312763849969"/>
  </r>
  <r>
    <x v="15"/>
    <s v="MW"/>
    <x v="5"/>
    <s v="EPR"/>
    <s v="A"/>
    <x v="2"/>
    <n v="12.031109894318099"/>
  </r>
  <r>
    <x v="15"/>
    <s v="MW"/>
    <x v="5"/>
    <s v="EPR"/>
    <s v="A"/>
    <x v="3"/>
    <n v="13.014778561586899"/>
  </r>
  <r>
    <x v="15"/>
    <s v="MW"/>
    <x v="5"/>
    <s v="EPR"/>
    <s v="A"/>
    <x v="4"/>
    <n v="13.494729253249099"/>
  </r>
  <r>
    <x v="15"/>
    <s v="MW"/>
    <x v="5"/>
    <s v="EPR"/>
    <s v="A"/>
    <x v="5"/>
    <n v="13.1005594100448"/>
  </r>
  <r>
    <x v="15"/>
    <s v="MW"/>
    <x v="5"/>
    <s v="EPR"/>
    <s v="A"/>
    <x v="6"/>
    <n v="16.3287127619088"/>
  </r>
  <r>
    <x v="15"/>
    <s v="MW"/>
    <x v="5"/>
    <s v="EPR"/>
    <s v="A"/>
    <x v="7"/>
    <n v="15.542077916134"/>
  </r>
  <r>
    <x v="15"/>
    <s v="MW"/>
    <x v="5"/>
    <s v="EPR"/>
    <s v="A"/>
    <x v="8"/>
    <n v="16.4765924492016"/>
  </r>
  <r>
    <x v="15"/>
    <s v="MW"/>
    <x v="5"/>
    <s v="EPR"/>
    <s v="A"/>
    <x v="9"/>
    <n v="19.876097829164099"/>
  </r>
  <r>
    <x v="15"/>
    <s v="MW"/>
    <x v="5"/>
    <s v="EPR"/>
    <s v="A"/>
    <x v="10"/>
    <n v="16.5869218003497"/>
  </r>
  <r>
    <x v="15"/>
    <s v="MW"/>
    <x v="5"/>
    <s v="EPR"/>
    <s v="A"/>
    <x v="11"/>
    <n v="13.9548126535711"/>
  </r>
  <r>
    <x v="15"/>
    <s v="MW"/>
    <x v="5"/>
    <s v="EPR"/>
    <s v="A"/>
    <x v="12"/>
    <n v="19.221269553750101"/>
  </r>
  <r>
    <x v="16"/>
    <s v="MW"/>
    <x v="0"/>
    <s v="EPR"/>
    <s v="A"/>
    <x v="0"/>
    <n v="81.648936170212707"/>
  </r>
  <r>
    <x v="16"/>
    <s v="MW"/>
    <x v="0"/>
    <s v="EPR"/>
    <s v="A"/>
    <x v="1"/>
    <n v="82.526881720430097"/>
  </r>
  <r>
    <x v="16"/>
    <s v="MW"/>
    <x v="0"/>
    <s v="EPR"/>
    <s v="A"/>
    <x v="2"/>
    <n v="82.210242587601002"/>
  </r>
  <r>
    <x v="16"/>
    <s v="MW"/>
    <x v="0"/>
    <s v="EPR"/>
    <s v="A"/>
    <x v="3"/>
    <n v="82.0375335120643"/>
  </r>
  <r>
    <x v="16"/>
    <s v="MW"/>
    <x v="0"/>
    <s v="EPR"/>
    <s v="A"/>
    <x v="4"/>
    <n v="81.648936170212707"/>
  </r>
  <r>
    <x v="16"/>
    <s v="MW"/>
    <x v="0"/>
    <s v="EPR"/>
    <s v="A"/>
    <x v="5"/>
    <n v="81.648936170212707"/>
  </r>
  <r>
    <x v="16"/>
    <s v="MW"/>
    <x v="0"/>
    <s v="EPR"/>
    <s v="A"/>
    <x v="6"/>
    <n v="81.600195401266404"/>
  </r>
  <r>
    <x v="16"/>
    <s v="MW"/>
    <x v="0"/>
    <s v="EPR"/>
    <s v="A"/>
    <x v="7"/>
    <n v="83.799275543147601"/>
  </r>
  <r>
    <x v="16"/>
    <s v="MW"/>
    <x v="0"/>
    <s v="EPR"/>
    <s v="A"/>
    <x v="8"/>
    <n v="85.329222384415303"/>
  </r>
  <r>
    <x v="16"/>
    <s v="MW"/>
    <x v="0"/>
    <s v="EPR"/>
    <s v="A"/>
    <x v="9"/>
    <n v="84.701908287721906"/>
  </r>
  <r>
    <x v="16"/>
    <s v="MW"/>
    <x v="0"/>
    <s v="EPR"/>
    <s v="A"/>
    <x v="10"/>
    <n v="84.398974786315094"/>
  </r>
  <r>
    <x v="16"/>
    <s v="MW"/>
    <x v="0"/>
    <s v="EPR"/>
    <s v="A"/>
    <x v="11"/>
    <n v="84.163526893720899"/>
  </r>
  <r>
    <x v="16"/>
    <s v="MW"/>
    <x v="0"/>
    <s v="EPR"/>
    <s v="A"/>
    <x v="12"/>
    <n v="85.110114928696007"/>
  </r>
  <r>
    <x v="16"/>
    <s v="MW"/>
    <x v="1"/>
    <s v="EPR"/>
    <s v="A"/>
    <x v="0"/>
    <n v="72.538860103626902"/>
  </r>
  <r>
    <x v="16"/>
    <s v="MW"/>
    <x v="1"/>
    <s v="EPR"/>
    <s v="A"/>
    <x v="1"/>
    <n v="72.9166666666666"/>
  </r>
  <r>
    <x v="16"/>
    <s v="MW"/>
    <x v="1"/>
    <s v="EPR"/>
    <s v="A"/>
    <x v="2"/>
    <n v="74.015748031496003"/>
  </r>
  <r>
    <x v="16"/>
    <s v="MW"/>
    <x v="1"/>
    <s v="EPR"/>
    <s v="A"/>
    <x v="3"/>
    <n v="73.670212765957402"/>
  </r>
  <r>
    <x v="16"/>
    <s v="MW"/>
    <x v="1"/>
    <s v="EPR"/>
    <s v="A"/>
    <x v="4"/>
    <n v="74.193548387096698"/>
  </r>
  <r>
    <x v="16"/>
    <s v="MW"/>
    <x v="1"/>
    <s v="EPR"/>
    <s v="A"/>
    <x v="5"/>
    <n v="74.864864864864799"/>
  </r>
  <r>
    <x v="16"/>
    <s v="MW"/>
    <x v="1"/>
    <s v="EPR"/>
    <s v="A"/>
    <x v="6"/>
    <n v="75.637770820496499"/>
  </r>
  <r>
    <x v="16"/>
    <s v="MW"/>
    <x v="1"/>
    <s v="EPR"/>
    <s v="A"/>
    <x v="7"/>
    <n v="76.014892638372501"/>
  </r>
  <r>
    <x v="16"/>
    <s v="MW"/>
    <x v="1"/>
    <s v="EPR"/>
    <s v="A"/>
    <x v="8"/>
    <n v="79.070395356657798"/>
  </r>
  <r>
    <x v="16"/>
    <s v="MW"/>
    <x v="1"/>
    <s v="EPR"/>
    <s v="A"/>
    <x v="9"/>
    <n v="79.071219930233497"/>
  </r>
  <r>
    <x v="16"/>
    <s v="MW"/>
    <x v="1"/>
    <s v="EPR"/>
    <s v="A"/>
    <x v="10"/>
    <n v="78.816728589959794"/>
  </r>
  <r>
    <x v="16"/>
    <s v="MW"/>
    <x v="1"/>
    <s v="EPR"/>
    <s v="A"/>
    <x v="11"/>
    <n v="79.386890421822201"/>
  </r>
  <r>
    <x v="16"/>
    <s v="MW"/>
    <x v="1"/>
    <s v="EPR"/>
    <s v="A"/>
    <x v="12"/>
    <n v="81.481025270441904"/>
  </r>
  <r>
    <x v="16"/>
    <s v="MW"/>
    <x v="2"/>
    <s v="EPR"/>
    <s v="A"/>
    <x v="0"/>
    <n v="56.257901390644697"/>
  </r>
  <r>
    <x v="16"/>
    <s v="MW"/>
    <x v="2"/>
    <s v="EPR"/>
    <s v="A"/>
    <x v="1"/>
    <n v="56.9604086845466"/>
  </r>
  <r>
    <x v="16"/>
    <s v="MW"/>
    <x v="2"/>
    <s v="EPR"/>
    <s v="A"/>
    <x v="2"/>
    <n v="58.214747736093102"/>
  </r>
  <r>
    <x v="16"/>
    <s v="MW"/>
    <x v="2"/>
    <s v="EPR"/>
    <s v="A"/>
    <x v="3"/>
    <n v="58.661417322834602"/>
  </r>
  <r>
    <x v="16"/>
    <s v="MW"/>
    <x v="2"/>
    <s v="EPR"/>
    <s v="A"/>
    <x v="4"/>
    <n v="59.199999999999903"/>
  </r>
  <r>
    <x v="16"/>
    <s v="MW"/>
    <x v="2"/>
    <s v="EPR"/>
    <s v="A"/>
    <x v="5"/>
    <n v="60.026917900403703"/>
  </r>
  <r>
    <x v="16"/>
    <s v="MW"/>
    <x v="2"/>
    <s v="EPR"/>
    <s v="A"/>
    <x v="6"/>
    <n v="61.407572059509"/>
  </r>
  <r>
    <x v="16"/>
    <s v="MW"/>
    <x v="2"/>
    <s v="EPR"/>
    <s v="A"/>
    <x v="7"/>
    <n v="62.534866369485499"/>
  </r>
  <r>
    <x v="16"/>
    <s v="MW"/>
    <x v="2"/>
    <s v="EPR"/>
    <s v="A"/>
    <x v="8"/>
    <n v="65.424955036827399"/>
  </r>
  <r>
    <x v="16"/>
    <s v="MW"/>
    <x v="2"/>
    <s v="EPR"/>
    <s v="A"/>
    <x v="9"/>
    <n v="66.759115188081594"/>
  </r>
  <r>
    <x v="16"/>
    <s v="MW"/>
    <x v="2"/>
    <s v="EPR"/>
    <s v="A"/>
    <x v="10"/>
    <n v="67.536163145923993"/>
  </r>
  <r>
    <x v="16"/>
    <s v="MW"/>
    <x v="2"/>
    <s v="EPR"/>
    <s v="A"/>
    <x v="11"/>
    <n v="68.348082075610407"/>
  </r>
  <r>
    <x v="16"/>
    <s v="MW"/>
    <x v="2"/>
    <s v="EPR"/>
    <s v="A"/>
    <x v="12"/>
    <n v="71.228819090522705"/>
  </r>
  <r>
    <x v="16"/>
    <s v="MW"/>
    <x v="3"/>
    <s v="EPR"/>
    <s v="A"/>
    <x v="0"/>
    <n v="40.740740740740698"/>
  </r>
  <r>
    <x v="16"/>
    <s v="MW"/>
    <x v="3"/>
    <s v="EPR"/>
    <s v="A"/>
    <x v="1"/>
    <n v="41.6040100250626"/>
  </r>
  <r>
    <x v="16"/>
    <s v="MW"/>
    <x v="3"/>
    <s v="EPR"/>
    <s v="A"/>
    <x v="2"/>
    <n v="42.857142857142797"/>
  </r>
  <r>
    <x v="16"/>
    <s v="MW"/>
    <x v="3"/>
    <s v="EPR"/>
    <s v="A"/>
    <x v="3"/>
    <n v="44.041450777202002"/>
  </r>
  <r>
    <x v="16"/>
    <s v="MW"/>
    <x v="3"/>
    <s v="EPR"/>
    <s v="A"/>
    <x v="4"/>
    <n v="44.4444444444444"/>
  </r>
  <r>
    <x v="16"/>
    <s v="MW"/>
    <x v="3"/>
    <s v="EPR"/>
    <s v="A"/>
    <x v="5"/>
    <n v="45.3083109919571"/>
  </r>
  <r>
    <x v="16"/>
    <s v="MW"/>
    <x v="3"/>
    <s v="EPR"/>
    <s v="A"/>
    <x v="6"/>
    <n v="47.373802025546297"/>
  </r>
  <r>
    <x v="16"/>
    <s v="MW"/>
    <x v="3"/>
    <s v="EPR"/>
    <s v="A"/>
    <x v="7"/>
    <n v="49.212746546121998"/>
  </r>
  <r>
    <x v="16"/>
    <s v="MW"/>
    <x v="3"/>
    <s v="EPR"/>
    <s v="A"/>
    <x v="8"/>
    <n v="51.709989246463202"/>
  </r>
  <r>
    <x v="16"/>
    <s v="MW"/>
    <x v="3"/>
    <s v="EPR"/>
    <s v="A"/>
    <x v="9"/>
    <n v="54.181359089961703"/>
  </r>
  <r>
    <x v="16"/>
    <s v="MW"/>
    <x v="3"/>
    <s v="EPR"/>
    <s v="A"/>
    <x v="10"/>
    <n v="55.939766758382497"/>
  </r>
  <r>
    <x v="16"/>
    <s v="MW"/>
    <x v="3"/>
    <s v="EPR"/>
    <s v="A"/>
    <x v="11"/>
    <n v="56.947528565897599"/>
  </r>
  <r>
    <x v="16"/>
    <s v="MW"/>
    <x v="3"/>
    <s v="EPR"/>
    <s v="A"/>
    <x v="12"/>
    <n v="60.671744020204102"/>
  </r>
  <r>
    <x v="16"/>
    <s v="MW"/>
    <x v="4"/>
    <s v="EPR"/>
    <s v="A"/>
    <x v="0"/>
    <n v="10.687022900763299"/>
  </r>
  <r>
    <x v="16"/>
    <s v="MW"/>
    <x v="4"/>
    <s v="EPR"/>
    <s v="A"/>
    <x v="1"/>
    <n v="11.764705882352899"/>
  </r>
  <r>
    <x v="16"/>
    <s v="MW"/>
    <x v="4"/>
    <s v="EPR"/>
    <s v="A"/>
    <x v="2"/>
    <n v="12.460063897763501"/>
  </r>
  <r>
    <x v="16"/>
    <s v="MW"/>
    <x v="4"/>
    <s v="EPR"/>
    <s v="A"/>
    <x v="3"/>
    <n v="12.2093023255813"/>
  </r>
  <r>
    <x v="16"/>
    <s v="MW"/>
    <x v="4"/>
    <s v="EPR"/>
    <s v="A"/>
    <x v="4"/>
    <n v="13.114754098360599"/>
  </r>
  <r>
    <x v="16"/>
    <s v="MW"/>
    <x v="4"/>
    <s v="EPR"/>
    <s v="A"/>
    <x v="5"/>
    <n v="14.0625"/>
  </r>
  <r>
    <x v="16"/>
    <s v="MW"/>
    <x v="4"/>
    <s v="EPR"/>
    <s v="A"/>
    <x v="6"/>
    <n v="13.8015747935017"/>
  </r>
  <r>
    <x v="16"/>
    <s v="MW"/>
    <x v="4"/>
    <s v="EPR"/>
    <s v="A"/>
    <x v="7"/>
    <n v="13.4525660288148"/>
  </r>
  <r>
    <x v="16"/>
    <s v="MW"/>
    <x v="4"/>
    <s v="EPR"/>
    <s v="A"/>
    <x v="8"/>
    <n v="14.1111120057228"/>
  </r>
  <r>
    <x v="16"/>
    <s v="MW"/>
    <x v="4"/>
    <s v="EPR"/>
    <s v="A"/>
    <x v="9"/>
    <n v="15.160735824248899"/>
  </r>
  <r>
    <x v="16"/>
    <s v="MW"/>
    <x v="4"/>
    <s v="EPR"/>
    <s v="A"/>
    <x v="10"/>
    <n v="14.6278995156683"/>
  </r>
  <r>
    <x v="16"/>
    <s v="MW"/>
    <x v="4"/>
    <s v="EPR"/>
    <s v="A"/>
    <x v="11"/>
    <n v="15.9851390838424"/>
  </r>
  <r>
    <x v="16"/>
    <s v="MW"/>
    <x v="4"/>
    <s v="EPR"/>
    <s v="A"/>
    <x v="12"/>
    <n v="19.3982536174661"/>
  </r>
  <r>
    <x v="16"/>
    <s v="MW"/>
    <x v="5"/>
    <s v="EPR"/>
    <s v="A"/>
    <x v="0"/>
    <n v="4.40528634361233"/>
  </r>
  <r>
    <x v="16"/>
    <s v="MW"/>
    <x v="5"/>
    <s v="EPR"/>
    <s v="A"/>
    <x v="1"/>
    <n v="4.7619047619047601"/>
  </r>
  <r>
    <x v="16"/>
    <s v="MW"/>
    <x v="5"/>
    <s v="EPR"/>
    <s v="A"/>
    <x v="2"/>
    <n v="5.0632911392404996"/>
  </r>
  <r>
    <x v="16"/>
    <s v="MW"/>
    <x v="5"/>
    <s v="EPR"/>
    <s v="A"/>
    <x v="3"/>
    <n v="5.1063829787234001"/>
  </r>
  <r>
    <x v="16"/>
    <s v="MW"/>
    <x v="5"/>
    <s v="EPR"/>
    <s v="A"/>
    <x v="4"/>
    <n v="5.46218487394958"/>
  </r>
  <r>
    <x v="16"/>
    <s v="MW"/>
    <x v="5"/>
    <s v="EPR"/>
    <s v="A"/>
    <x v="5"/>
    <n v="6.1983471074380097"/>
  </r>
  <r>
    <x v="16"/>
    <s v="MW"/>
    <x v="5"/>
    <s v="EPR"/>
    <s v="A"/>
    <x v="6"/>
    <n v="6.0958290071772598"/>
  </r>
  <r>
    <x v="16"/>
    <s v="MW"/>
    <x v="5"/>
    <s v="EPR"/>
    <s v="A"/>
    <x v="7"/>
    <n v="7.0368064731256004"/>
  </r>
  <r>
    <x v="16"/>
    <s v="MW"/>
    <x v="5"/>
    <s v="EPR"/>
    <s v="A"/>
    <x v="8"/>
    <n v="7.3415632709538601"/>
  </r>
  <r>
    <x v="16"/>
    <s v="MW"/>
    <x v="5"/>
    <s v="EPR"/>
    <s v="A"/>
    <x v="9"/>
    <n v="7.0845103671067102"/>
  </r>
  <r>
    <x v="16"/>
    <s v="MW"/>
    <x v="5"/>
    <s v="EPR"/>
    <s v="A"/>
    <x v="10"/>
    <n v="7.2529566896630397"/>
  </r>
  <r>
    <x v="16"/>
    <s v="MW"/>
    <x v="5"/>
    <s v="EPR"/>
    <s v="A"/>
    <x v="11"/>
    <n v="8.0980128787322396"/>
  </r>
  <r>
    <x v="16"/>
    <s v="MW"/>
    <x v="5"/>
    <s v="EPR"/>
    <s v="A"/>
    <x v="12"/>
    <n v="7.1750768387180504"/>
  </r>
  <r>
    <x v="17"/>
    <s v="MW"/>
    <x v="0"/>
    <s v="EPR"/>
    <s v="A"/>
    <x v="0"/>
    <n v="80.751173708920106"/>
  </r>
  <r>
    <x v="17"/>
    <s v="MW"/>
    <x v="0"/>
    <s v="EPR"/>
    <s v="A"/>
    <x v="1"/>
    <n v="80.046620046620006"/>
  </r>
  <r>
    <x v="17"/>
    <s v="MW"/>
    <x v="0"/>
    <s v="EPR"/>
    <s v="A"/>
    <x v="2"/>
    <n v="80.222582888940394"/>
  </r>
  <r>
    <x v="17"/>
    <s v="MW"/>
    <x v="0"/>
    <s v="EPR"/>
    <s v="A"/>
    <x v="3"/>
    <n v="79.802616479228803"/>
  </r>
  <r>
    <x v="17"/>
    <s v="MW"/>
    <x v="0"/>
    <s v="EPR"/>
    <s v="A"/>
    <x v="4"/>
    <n v="80.154756486117407"/>
  </r>
  <r>
    <x v="17"/>
    <s v="MW"/>
    <x v="0"/>
    <s v="EPR"/>
    <s v="A"/>
    <x v="5"/>
    <n v="79.570621468926504"/>
  </r>
  <r>
    <x v="17"/>
    <s v="MW"/>
    <x v="0"/>
    <s v="EPR"/>
    <s v="A"/>
    <x v="6"/>
    <n v="79.838347552761505"/>
  </r>
  <r>
    <x v="17"/>
    <s v="MW"/>
    <x v="0"/>
    <s v="EPR"/>
    <s v="A"/>
    <x v="7"/>
    <n v="79.650772330423095"/>
  </r>
  <r>
    <x v="17"/>
    <s v="MW"/>
    <x v="0"/>
    <s v="EPR"/>
    <s v="A"/>
    <x v="8"/>
    <n v="80.6198068717718"/>
  </r>
  <r>
    <x v="17"/>
    <s v="MW"/>
    <x v="0"/>
    <s v="EPR"/>
    <s v="A"/>
    <x v="9"/>
    <n v="80.671031932085896"/>
  </r>
  <r>
    <x v="17"/>
    <s v="MW"/>
    <x v="0"/>
    <s v="EPR"/>
    <s v="A"/>
    <x v="10"/>
    <n v="81.619646474335994"/>
  </r>
  <r>
    <x v="17"/>
    <s v="MW"/>
    <x v="0"/>
    <s v="EPR"/>
    <s v="A"/>
    <x v="11"/>
    <n v="83.257975712468493"/>
  </r>
  <r>
    <x v="17"/>
    <s v="MW"/>
    <x v="0"/>
    <s v="EPR"/>
    <s v="A"/>
    <x v="12"/>
    <n v="83.588464314874997"/>
  </r>
  <r>
    <x v="17"/>
    <s v="MW"/>
    <x v="1"/>
    <s v="EPR"/>
    <s v="A"/>
    <x v="0"/>
    <n v="60.492634629316498"/>
  </r>
  <r>
    <x v="17"/>
    <s v="MW"/>
    <x v="1"/>
    <s v="EPR"/>
    <s v="A"/>
    <x v="1"/>
    <n v="63.724539282250198"/>
  </r>
  <r>
    <x v="17"/>
    <s v="MW"/>
    <x v="1"/>
    <s v="EPR"/>
    <s v="A"/>
    <x v="2"/>
    <n v="66.973588563120899"/>
  </r>
  <r>
    <x v="17"/>
    <s v="MW"/>
    <x v="1"/>
    <s v="EPR"/>
    <s v="A"/>
    <x v="3"/>
    <n v="67.149408641081294"/>
  </r>
  <r>
    <x v="17"/>
    <s v="MW"/>
    <x v="1"/>
    <s v="EPR"/>
    <s v="A"/>
    <x v="4"/>
    <n v="67.8648454349388"/>
  </r>
  <r>
    <x v="17"/>
    <s v="MW"/>
    <x v="1"/>
    <s v="EPR"/>
    <s v="A"/>
    <x v="5"/>
    <n v="68.988549618320604"/>
  </r>
  <r>
    <x v="17"/>
    <s v="MW"/>
    <x v="1"/>
    <s v="EPR"/>
    <s v="A"/>
    <x v="6"/>
    <n v="70.288825757575694"/>
  </r>
  <r>
    <x v="17"/>
    <s v="MW"/>
    <x v="1"/>
    <s v="EPR"/>
    <s v="A"/>
    <x v="7"/>
    <n v="71.887456037514596"/>
  </r>
  <r>
    <x v="17"/>
    <s v="MW"/>
    <x v="1"/>
    <s v="EPR"/>
    <s v="A"/>
    <x v="8"/>
    <n v="72.070175438596394"/>
  </r>
  <r>
    <x v="17"/>
    <s v="MW"/>
    <x v="1"/>
    <s v="EPR"/>
    <s v="A"/>
    <x v="9"/>
    <n v="72.174518449756306"/>
  </r>
  <r>
    <x v="17"/>
    <s v="MW"/>
    <x v="1"/>
    <s v="EPR"/>
    <s v="A"/>
    <x v="10"/>
    <n v="73.343529803833405"/>
  </r>
  <r>
    <x v="17"/>
    <s v="MW"/>
    <x v="1"/>
    <s v="EPR"/>
    <s v="A"/>
    <x v="11"/>
    <n v="75.123785303412504"/>
  </r>
  <r>
    <x v="17"/>
    <s v="MW"/>
    <x v="1"/>
    <s v="EPR"/>
    <s v="A"/>
    <x v="12"/>
    <n v="76.369433467670206"/>
  </r>
  <r>
    <x v="17"/>
    <s v="MW"/>
    <x v="2"/>
    <s v="EPR"/>
    <s v="A"/>
    <x v="0"/>
    <n v="39.769915883226098"/>
  </r>
  <r>
    <x v="17"/>
    <s v="MW"/>
    <x v="2"/>
    <s v="EPR"/>
    <s v="A"/>
    <x v="1"/>
    <n v="41.425607225680402"/>
  </r>
  <r>
    <x v="17"/>
    <s v="MW"/>
    <x v="2"/>
    <s v="EPR"/>
    <s v="A"/>
    <x v="2"/>
    <n v="44.490492442710803"/>
  </r>
  <r>
    <x v="17"/>
    <s v="MW"/>
    <x v="2"/>
    <s v="EPR"/>
    <s v="A"/>
    <x v="3"/>
    <n v="45.560975609755999"/>
  </r>
  <r>
    <x v="17"/>
    <s v="MW"/>
    <x v="2"/>
    <s v="EPR"/>
    <s v="A"/>
    <x v="4"/>
    <n v="46.942007797270897"/>
  </r>
  <r>
    <x v="17"/>
    <s v="MW"/>
    <x v="2"/>
    <s v="EPR"/>
    <s v="A"/>
    <x v="5"/>
    <n v="48.720760233918099"/>
  </r>
  <r>
    <x v="17"/>
    <s v="MW"/>
    <x v="2"/>
    <s v="EPR"/>
    <s v="A"/>
    <x v="6"/>
    <n v="49.793187347931799"/>
  </r>
  <r>
    <x v="17"/>
    <s v="MW"/>
    <x v="2"/>
    <s v="EPR"/>
    <s v="A"/>
    <x v="7"/>
    <n v="51.291646547561498"/>
  </r>
  <r>
    <x v="17"/>
    <s v="MW"/>
    <x v="2"/>
    <s v="EPR"/>
    <s v="A"/>
    <x v="8"/>
    <n v="52.155068625090202"/>
  </r>
  <r>
    <x v="17"/>
    <s v="MW"/>
    <x v="2"/>
    <s v="EPR"/>
    <s v="A"/>
    <x v="9"/>
    <n v="53.014669409917502"/>
  </r>
  <r>
    <x v="17"/>
    <s v="MW"/>
    <x v="2"/>
    <s v="EPR"/>
    <s v="A"/>
    <x v="10"/>
    <n v="53.804777182946701"/>
  </r>
  <r>
    <x v="17"/>
    <s v="MW"/>
    <x v="2"/>
    <s v="EPR"/>
    <s v="A"/>
    <x v="11"/>
    <n v="55.947684284589599"/>
  </r>
  <r>
    <x v="17"/>
    <s v="MW"/>
    <x v="2"/>
    <s v="EPR"/>
    <s v="A"/>
    <x v="12"/>
    <n v="56.868232463928301"/>
  </r>
  <r>
    <x v="17"/>
    <s v="MW"/>
    <x v="3"/>
    <s v="EPR"/>
    <s v="A"/>
    <x v="0"/>
    <n v="18.006593963986798"/>
  </r>
  <r>
    <x v="17"/>
    <s v="MW"/>
    <x v="3"/>
    <s v="EPR"/>
    <s v="A"/>
    <x v="1"/>
    <n v="18.8252641926763"/>
  </r>
  <r>
    <x v="17"/>
    <s v="MW"/>
    <x v="3"/>
    <s v="EPR"/>
    <s v="A"/>
    <x v="2"/>
    <n v="21.7316654402747"/>
  </r>
  <r>
    <x v="17"/>
    <s v="MW"/>
    <x v="3"/>
    <s v="EPR"/>
    <s v="A"/>
    <x v="3"/>
    <n v="23.5149124969189"/>
  </r>
  <r>
    <x v="17"/>
    <s v="MW"/>
    <x v="3"/>
    <s v="EPR"/>
    <s v="A"/>
    <x v="4"/>
    <n v="25.3035935563816"/>
  </r>
  <r>
    <x v="17"/>
    <s v="MW"/>
    <x v="3"/>
    <s v="EPR"/>
    <s v="A"/>
    <x v="5"/>
    <n v="27.5647410358565"/>
  </r>
  <r>
    <x v="17"/>
    <s v="MW"/>
    <x v="3"/>
    <s v="EPR"/>
    <s v="A"/>
    <x v="6"/>
    <n v="28.1281281281281"/>
  </r>
  <r>
    <x v="17"/>
    <s v="MW"/>
    <x v="3"/>
    <s v="EPR"/>
    <s v="A"/>
    <x v="7"/>
    <n v="29.4351828813137"/>
  </r>
  <r>
    <x v="17"/>
    <s v="MW"/>
    <x v="3"/>
    <s v="EPR"/>
    <s v="A"/>
    <x v="8"/>
    <n v="31.034482758620602"/>
  </r>
  <r>
    <x v="17"/>
    <s v="MW"/>
    <x v="3"/>
    <s v="EPR"/>
    <s v="A"/>
    <x v="9"/>
    <n v="32.655173957345802"/>
  </r>
  <r>
    <x v="17"/>
    <s v="MW"/>
    <x v="3"/>
    <s v="EPR"/>
    <s v="A"/>
    <x v="10"/>
    <n v="33.071931068773601"/>
  </r>
  <r>
    <x v="17"/>
    <s v="MW"/>
    <x v="3"/>
    <s v="EPR"/>
    <s v="A"/>
    <x v="11"/>
    <n v="35.536149854121"/>
  </r>
  <r>
    <x v="17"/>
    <s v="MW"/>
    <x v="3"/>
    <s v="EPR"/>
    <s v="A"/>
    <x v="12"/>
    <n v="36.151007780889103"/>
  </r>
  <r>
    <x v="17"/>
    <s v="MW"/>
    <x v="4"/>
    <s v="EPR"/>
    <s v="A"/>
    <x v="0"/>
    <n v="4.0597472232860898"/>
  </r>
  <r>
    <x v="17"/>
    <s v="MW"/>
    <x v="4"/>
    <s v="EPR"/>
    <s v="A"/>
    <x v="1"/>
    <n v="5.23485120114736"/>
  </r>
  <r>
    <x v="17"/>
    <s v="MW"/>
    <x v="4"/>
    <s v="EPR"/>
    <s v="A"/>
    <x v="2"/>
    <n v="5.90731070496083"/>
  </r>
  <r>
    <x v="17"/>
    <s v="MW"/>
    <x v="4"/>
    <s v="EPR"/>
    <s v="A"/>
    <x v="3"/>
    <n v="5.6125528062764003"/>
  </r>
  <r>
    <x v="17"/>
    <s v="MW"/>
    <x v="4"/>
    <s v="EPR"/>
    <s v="A"/>
    <x v="4"/>
    <n v="5.5993247045582404"/>
  </r>
  <r>
    <x v="17"/>
    <s v="MW"/>
    <x v="4"/>
    <s v="EPR"/>
    <s v="A"/>
    <x v="5"/>
    <n v="5.9105431309904102"/>
  </r>
  <r>
    <x v="17"/>
    <s v="MW"/>
    <x v="4"/>
    <s v="EPR"/>
    <s v="A"/>
    <x v="6"/>
    <n v="6.3577863577863498"/>
  </r>
  <r>
    <x v="17"/>
    <s v="MW"/>
    <x v="4"/>
    <s v="EPR"/>
    <s v="A"/>
    <x v="7"/>
    <n v="6.6632496155817504"/>
  </r>
  <r>
    <x v="17"/>
    <s v="MW"/>
    <x v="4"/>
    <s v="EPR"/>
    <s v="A"/>
    <x v="8"/>
    <n v="6.5362840967575897"/>
  </r>
  <r>
    <x v="17"/>
    <s v="MW"/>
    <x v="4"/>
    <s v="EPR"/>
    <s v="A"/>
    <x v="9"/>
    <n v="7.5413220762986697"/>
  </r>
  <r>
    <x v="17"/>
    <s v="MW"/>
    <x v="4"/>
    <s v="EPR"/>
    <s v="A"/>
    <x v="10"/>
    <n v="7.4587215546260301"/>
  </r>
  <r>
    <x v="17"/>
    <s v="MW"/>
    <x v="4"/>
    <s v="EPR"/>
    <s v="A"/>
    <x v="11"/>
    <n v="8.5972759161276802"/>
  </r>
  <r>
    <x v="17"/>
    <s v="MW"/>
    <x v="4"/>
    <s v="EPR"/>
    <s v="A"/>
    <x v="12"/>
    <n v="9.8972764635963699"/>
  </r>
  <r>
    <x v="17"/>
    <s v="MW"/>
    <x v="5"/>
    <s v="EPR"/>
    <s v="A"/>
    <x v="0"/>
    <n v="1.21746431570109"/>
  </r>
  <r>
    <x v="17"/>
    <s v="MW"/>
    <x v="5"/>
    <s v="EPR"/>
    <s v="A"/>
    <x v="1"/>
    <n v="1.53518123667377"/>
  </r>
  <r>
    <x v="17"/>
    <s v="MW"/>
    <x v="5"/>
    <s v="EPR"/>
    <s v="A"/>
    <x v="2"/>
    <n v="1.7733564013840799"/>
  </r>
  <r>
    <x v="17"/>
    <s v="MW"/>
    <x v="5"/>
    <s v="EPR"/>
    <s v="A"/>
    <x v="3"/>
    <n v="1.75588865096359"/>
  </r>
  <r>
    <x v="17"/>
    <s v="MW"/>
    <x v="5"/>
    <s v="EPR"/>
    <s v="A"/>
    <x v="4"/>
    <n v="2.0151133501259402"/>
  </r>
  <r>
    <x v="17"/>
    <s v="MW"/>
    <x v="5"/>
    <s v="EPR"/>
    <s v="A"/>
    <x v="5"/>
    <n v="2.3418241577649899"/>
  </r>
  <r>
    <x v="17"/>
    <s v="MW"/>
    <x v="5"/>
    <s v="EPR"/>
    <s v="A"/>
    <x v="6"/>
    <n v="2.6912725874663499"/>
  </r>
  <r>
    <x v="17"/>
    <s v="MW"/>
    <x v="5"/>
    <s v="EPR"/>
    <s v="A"/>
    <x v="7"/>
    <n v="2.7545327754532698"/>
  </r>
  <r>
    <x v="17"/>
    <s v="MW"/>
    <x v="5"/>
    <s v="EPR"/>
    <s v="A"/>
    <x v="8"/>
    <n v="2.90603810138844"/>
  </r>
  <r>
    <x v="17"/>
    <s v="MW"/>
    <x v="5"/>
    <s v="EPR"/>
    <s v="A"/>
    <x v="9"/>
    <n v="2.9148993726835002"/>
  </r>
  <r>
    <x v="17"/>
    <s v="MW"/>
    <x v="5"/>
    <s v="EPR"/>
    <s v="A"/>
    <x v="10"/>
    <n v="3.0912910189752298"/>
  </r>
  <r>
    <x v="17"/>
    <s v="MW"/>
    <x v="5"/>
    <s v="EPR"/>
    <s v="A"/>
    <x v="11"/>
    <n v="2.5842541090331399"/>
  </r>
  <r>
    <x v="17"/>
    <s v="MW"/>
    <x v="5"/>
    <s v="EPR"/>
    <s v="A"/>
    <x v="12"/>
    <n v="2.9217806141039802"/>
  </r>
  <r>
    <x v="18"/>
    <s v="MW"/>
    <x v="0"/>
    <s v="EPR"/>
    <s v="A"/>
    <x v="0"/>
    <n v="79.006761611845405"/>
  </r>
  <r>
    <x v="18"/>
    <s v="MW"/>
    <x v="0"/>
    <s v="EPR"/>
    <s v="A"/>
    <x v="1"/>
    <n v="79.676831287382697"/>
  </r>
  <r>
    <x v="18"/>
    <s v="MW"/>
    <x v="0"/>
    <s v="EPR"/>
    <s v="A"/>
    <x v="2"/>
    <n v="79.781259635267105"/>
  </r>
  <r>
    <x v="18"/>
    <s v="MW"/>
    <x v="0"/>
    <s v="EPR"/>
    <s v="A"/>
    <x v="3"/>
    <n v="80.013162906154193"/>
  </r>
  <r>
    <x v="18"/>
    <s v="MW"/>
    <x v="0"/>
    <s v="EPR"/>
    <s v="A"/>
    <x v="4"/>
    <n v="80.9013598382124"/>
  </r>
  <r>
    <x v="18"/>
    <s v="MW"/>
    <x v="0"/>
    <s v="EPR"/>
    <s v="A"/>
    <x v="5"/>
    <n v="81.575902824177305"/>
  </r>
  <r>
    <x v="18"/>
    <s v="MW"/>
    <x v="0"/>
    <s v="EPR"/>
    <s v="A"/>
    <x v="6"/>
    <n v="81.946640692122898"/>
  </r>
  <r>
    <x v="18"/>
    <s v="MW"/>
    <x v="0"/>
    <s v="EPR"/>
    <s v="A"/>
    <x v="7"/>
    <n v="82.852126271596902"/>
  </r>
  <r>
    <x v="18"/>
    <s v="MW"/>
    <x v="0"/>
    <s v="EPR"/>
    <s v="A"/>
    <x v="8"/>
    <n v="81.963931434691503"/>
  </r>
  <r>
    <x v="18"/>
    <s v="MW"/>
    <x v="0"/>
    <s v="EPR"/>
    <s v="A"/>
    <x v="9"/>
    <n v="82.993621962857901"/>
  </r>
  <r>
    <x v="18"/>
    <s v="MW"/>
    <x v="0"/>
    <s v="EPR"/>
    <s v="A"/>
    <x v="10"/>
    <n v="82.9822249323026"/>
  </r>
  <r>
    <x v="18"/>
    <s v="MW"/>
    <x v="0"/>
    <s v="EPR"/>
    <s v="A"/>
    <x v="11"/>
    <n v="81.982579805934407"/>
  </r>
  <r>
    <x v="18"/>
    <s v="MW"/>
    <x v="0"/>
    <s v="EPR"/>
    <s v="A"/>
    <x v="12"/>
    <n v="82.458951770472595"/>
  </r>
  <r>
    <x v="18"/>
    <s v="MW"/>
    <x v="1"/>
    <s v="EPR"/>
    <s v="A"/>
    <x v="0"/>
    <n v="70.241061606014895"/>
  </r>
  <r>
    <x v="18"/>
    <s v="MW"/>
    <x v="1"/>
    <s v="EPR"/>
    <s v="A"/>
    <x v="1"/>
    <n v="69.075987410222098"/>
  </r>
  <r>
    <x v="18"/>
    <s v="MW"/>
    <x v="1"/>
    <s v="EPR"/>
    <s v="A"/>
    <x v="2"/>
    <n v="70.078781736684704"/>
  </r>
  <r>
    <x v="18"/>
    <s v="MW"/>
    <x v="1"/>
    <s v="EPR"/>
    <s v="A"/>
    <x v="3"/>
    <n v="71.506629381252793"/>
  </r>
  <r>
    <x v="18"/>
    <s v="MW"/>
    <x v="1"/>
    <s v="EPR"/>
    <s v="A"/>
    <x v="4"/>
    <n v="72.510889706124303"/>
  </r>
  <r>
    <x v="18"/>
    <s v="MW"/>
    <x v="1"/>
    <s v="EPR"/>
    <s v="A"/>
    <x v="5"/>
    <n v="72.943774374772005"/>
  </r>
  <r>
    <x v="18"/>
    <s v="MW"/>
    <x v="1"/>
    <s v="EPR"/>
    <s v="A"/>
    <x v="6"/>
    <n v="73.216985800840007"/>
  </r>
  <r>
    <x v="18"/>
    <s v="MW"/>
    <x v="1"/>
    <s v="EPR"/>
    <s v="A"/>
    <x v="7"/>
    <n v="73.392300371553205"/>
  </r>
  <r>
    <x v="18"/>
    <s v="MW"/>
    <x v="1"/>
    <s v="EPR"/>
    <s v="A"/>
    <x v="8"/>
    <n v="74.435349286236303"/>
  </r>
  <r>
    <x v="18"/>
    <s v="MW"/>
    <x v="1"/>
    <s v="EPR"/>
    <s v="A"/>
    <x v="9"/>
    <n v="74.716378577769405"/>
  </r>
  <r>
    <x v="18"/>
    <s v="MW"/>
    <x v="1"/>
    <s v="EPR"/>
    <s v="A"/>
    <x v="10"/>
    <n v="73.804370186846398"/>
  </r>
  <r>
    <x v="18"/>
    <s v="MW"/>
    <x v="1"/>
    <s v="EPR"/>
    <s v="A"/>
    <x v="11"/>
    <n v="73.3724960840931"/>
  </r>
  <r>
    <x v="18"/>
    <s v="MW"/>
    <x v="1"/>
    <s v="EPR"/>
    <s v="A"/>
    <x v="12"/>
    <n v="73.831526547909803"/>
  </r>
  <r>
    <x v="18"/>
    <s v="MW"/>
    <x v="2"/>
    <s v="EPR"/>
    <s v="A"/>
    <x v="0"/>
    <n v="56.866903654878001"/>
  </r>
  <r>
    <x v="18"/>
    <s v="MW"/>
    <x v="2"/>
    <s v="EPR"/>
    <s v="A"/>
    <x v="1"/>
    <n v="55.889784894540298"/>
  </r>
  <r>
    <x v="18"/>
    <s v="MW"/>
    <x v="2"/>
    <s v="EPR"/>
    <s v="A"/>
    <x v="2"/>
    <n v="57.314163269075799"/>
  </r>
  <r>
    <x v="18"/>
    <s v="MW"/>
    <x v="2"/>
    <s v="EPR"/>
    <s v="A"/>
    <x v="3"/>
    <n v="59.354926222157701"/>
  </r>
  <r>
    <x v="18"/>
    <s v="MW"/>
    <x v="2"/>
    <s v="EPR"/>
    <s v="A"/>
    <x v="4"/>
    <n v="60.597108244037003"/>
  </r>
  <r>
    <x v="18"/>
    <s v="MW"/>
    <x v="2"/>
    <s v="EPR"/>
    <s v="A"/>
    <x v="5"/>
    <n v="61.863622577931402"/>
  </r>
  <r>
    <x v="18"/>
    <s v="MW"/>
    <x v="2"/>
    <s v="EPR"/>
    <s v="A"/>
    <x v="6"/>
    <n v="62.758666449932697"/>
  </r>
  <r>
    <x v="18"/>
    <s v="MW"/>
    <x v="2"/>
    <s v="EPR"/>
    <s v="A"/>
    <x v="7"/>
    <n v="63.634293867288797"/>
  </r>
  <r>
    <x v="18"/>
    <s v="MW"/>
    <x v="2"/>
    <s v="EPR"/>
    <s v="A"/>
    <x v="8"/>
    <n v="65.102366858063405"/>
  </r>
  <r>
    <x v="18"/>
    <s v="MW"/>
    <x v="2"/>
    <s v="EPR"/>
    <s v="A"/>
    <x v="9"/>
    <n v="66.172147488457796"/>
  </r>
  <r>
    <x v="18"/>
    <s v="MW"/>
    <x v="2"/>
    <s v="EPR"/>
    <s v="A"/>
    <x v="10"/>
    <n v="65.311066458501898"/>
  </r>
  <r>
    <x v="18"/>
    <s v="MW"/>
    <x v="2"/>
    <s v="EPR"/>
    <s v="A"/>
    <x v="11"/>
    <n v="64.453344808182393"/>
  </r>
  <r>
    <x v="18"/>
    <s v="MW"/>
    <x v="2"/>
    <s v="EPR"/>
    <s v="A"/>
    <x v="12"/>
    <n v="64.240686734102496"/>
  </r>
  <r>
    <x v="18"/>
    <s v="MW"/>
    <x v="3"/>
    <s v="EPR"/>
    <s v="A"/>
    <x v="0"/>
    <n v="44.144248446802699"/>
  </r>
  <r>
    <x v="18"/>
    <s v="MW"/>
    <x v="3"/>
    <s v="EPR"/>
    <s v="A"/>
    <x v="1"/>
    <n v="43.313325281569"/>
  </r>
  <r>
    <x v="18"/>
    <s v="MW"/>
    <x v="3"/>
    <s v="EPR"/>
    <s v="A"/>
    <x v="2"/>
    <n v="44.341595636542699"/>
  </r>
  <r>
    <x v="18"/>
    <s v="MW"/>
    <x v="3"/>
    <s v="EPR"/>
    <s v="A"/>
    <x v="3"/>
    <n v="46.461026976995498"/>
  </r>
  <r>
    <x v="18"/>
    <s v="MW"/>
    <x v="3"/>
    <s v="EPR"/>
    <s v="A"/>
    <x v="4"/>
    <n v="47.5595928968973"/>
  </r>
  <r>
    <x v="18"/>
    <s v="MW"/>
    <x v="3"/>
    <s v="EPR"/>
    <s v="A"/>
    <x v="5"/>
    <n v="49.363916977825198"/>
  </r>
  <r>
    <x v="18"/>
    <s v="MW"/>
    <x v="3"/>
    <s v="EPR"/>
    <s v="A"/>
    <x v="6"/>
    <n v="50.727824003477203"/>
  </r>
  <r>
    <x v="18"/>
    <s v="MW"/>
    <x v="3"/>
    <s v="EPR"/>
    <s v="A"/>
    <x v="7"/>
    <n v="52.290509023479103"/>
  </r>
  <r>
    <x v="18"/>
    <s v="MW"/>
    <x v="3"/>
    <s v="EPR"/>
    <s v="A"/>
    <x v="8"/>
    <n v="54.198761077634998"/>
  </r>
  <r>
    <x v="18"/>
    <s v="MW"/>
    <x v="3"/>
    <s v="EPR"/>
    <s v="A"/>
    <x v="9"/>
    <n v="56.154608854271302"/>
  </r>
  <r>
    <x v="18"/>
    <s v="MW"/>
    <x v="3"/>
    <s v="EPR"/>
    <s v="A"/>
    <x v="10"/>
    <n v="55.3912248628884"/>
  </r>
  <r>
    <x v="18"/>
    <s v="MW"/>
    <x v="3"/>
    <s v="EPR"/>
    <s v="A"/>
    <x v="11"/>
    <n v="54.187612995750897"/>
  </r>
  <r>
    <x v="18"/>
    <s v="MW"/>
    <x v="3"/>
    <s v="EPR"/>
    <s v="A"/>
    <x v="12"/>
    <n v="54.157797455815"/>
  </r>
  <r>
    <x v="18"/>
    <s v="MW"/>
    <x v="4"/>
    <s v="EPR"/>
    <s v="A"/>
    <x v="0"/>
    <n v="18.644439548422799"/>
  </r>
  <r>
    <x v="18"/>
    <s v="MW"/>
    <x v="4"/>
    <s v="EPR"/>
    <s v="A"/>
    <x v="1"/>
    <n v="18.5971161664066"/>
  </r>
  <r>
    <x v="18"/>
    <s v="MW"/>
    <x v="4"/>
    <s v="EPR"/>
    <s v="A"/>
    <x v="2"/>
    <n v="18.953221894478101"/>
  </r>
  <r>
    <x v="18"/>
    <s v="MW"/>
    <x v="4"/>
    <s v="EPR"/>
    <s v="A"/>
    <x v="3"/>
    <n v="20.331585597693302"/>
  </r>
  <r>
    <x v="18"/>
    <s v="MW"/>
    <x v="4"/>
    <s v="EPR"/>
    <s v="A"/>
    <x v="4"/>
    <n v="20.533428034832198"/>
  </r>
  <r>
    <x v="18"/>
    <s v="MW"/>
    <x v="4"/>
    <s v="EPR"/>
    <s v="A"/>
    <x v="5"/>
    <n v="20.963123389856499"/>
  </r>
  <r>
    <x v="18"/>
    <s v="MW"/>
    <x v="4"/>
    <s v="EPR"/>
    <s v="A"/>
    <x v="6"/>
    <n v="20.9039558439137"/>
  </r>
  <r>
    <x v="18"/>
    <s v="MW"/>
    <x v="4"/>
    <s v="EPR"/>
    <s v="A"/>
    <x v="7"/>
    <n v="20.9567551096752"/>
  </r>
  <r>
    <x v="18"/>
    <s v="MW"/>
    <x v="4"/>
    <s v="EPR"/>
    <s v="A"/>
    <x v="8"/>
    <n v="21.343692936331699"/>
  </r>
  <r>
    <x v="18"/>
    <s v="MW"/>
    <x v="4"/>
    <s v="EPR"/>
    <s v="A"/>
    <x v="9"/>
    <n v="23.002015641039101"/>
  </r>
  <r>
    <x v="18"/>
    <s v="MW"/>
    <x v="4"/>
    <s v="EPR"/>
    <s v="A"/>
    <x v="10"/>
    <n v="23.949141569154001"/>
  </r>
  <r>
    <x v="18"/>
    <s v="MW"/>
    <x v="4"/>
    <s v="EPR"/>
    <s v="A"/>
    <x v="11"/>
    <n v="23.558242797533801"/>
  </r>
  <r>
    <x v="18"/>
    <s v="MW"/>
    <x v="4"/>
    <s v="EPR"/>
    <s v="A"/>
    <x v="12"/>
    <n v="25.345419497238101"/>
  </r>
  <r>
    <x v="18"/>
    <s v="MW"/>
    <x v="5"/>
    <s v="EPR"/>
    <s v="A"/>
    <x v="0"/>
    <n v="6.9718600094199097"/>
  </r>
  <r>
    <x v="18"/>
    <s v="MW"/>
    <x v="5"/>
    <s v="EPR"/>
    <s v="A"/>
    <x v="1"/>
    <n v="7.6611924758850201"/>
  </r>
  <r>
    <x v="18"/>
    <s v="MW"/>
    <x v="5"/>
    <s v="EPR"/>
    <s v="A"/>
    <x v="2"/>
    <n v="7.7377426822658997"/>
  </r>
  <r>
    <x v="18"/>
    <s v="MW"/>
    <x v="5"/>
    <s v="EPR"/>
    <s v="A"/>
    <x v="3"/>
    <n v="8.3882299828342699"/>
  </r>
  <r>
    <x v="18"/>
    <s v="MW"/>
    <x v="5"/>
    <s v="EPR"/>
    <s v="A"/>
    <x v="4"/>
    <n v="9.3841545354475393"/>
  </r>
  <r>
    <x v="18"/>
    <s v="MW"/>
    <x v="5"/>
    <s v="EPR"/>
    <s v="A"/>
    <x v="5"/>
    <n v="9.8176789153657396"/>
  </r>
  <r>
    <x v="18"/>
    <s v="MW"/>
    <x v="5"/>
    <s v="EPR"/>
    <s v="A"/>
    <x v="6"/>
    <n v="10.198003971996901"/>
  </r>
  <r>
    <x v="18"/>
    <s v="MW"/>
    <x v="5"/>
    <s v="EPR"/>
    <s v="A"/>
    <x v="7"/>
    <n v="10.4366389689022"/>
  </r>
  <r>
    <x v="18"/>
    <s v="MW"/>
    <x v="5"/>
    <s v="EPR"/>
    <s v="A"/>
    <x v="8"/>
    <n v="10.7613768519749"/>
  </r>
  <r>
    <x v="18"/>
    <s v="MW"/>
    <x v="5"/>
    <s v="EPR"/>
    <s v="A"/>
    <x v="9"/>
    <n v="10.3283464929992"/>
  </r>
  <r>
    <x v="18"/>
    <s v="MW"/>
    <x v="5"/>
    <s v="EPR"/>
    <s v="A"/>
    <x v="10"/>
    <n v="9.3388218680047395"/>
  </r>
  <r>
    <x v="18"/>
    <s v="MW"/>
    <x v="5"/>
    <s v="EPR"/>
    <s v="A"/>
    <x v="11"/>
    <n v="9.2753935282804907"/>
  </r>
  <r>
    <x v="18"/>
    <s v="MW"/>
    <x v="5"/>
    <s v="EPR"/>
    <s v="A"/>
    <x v="12"/>
    <n v="8.8964407996074009"/>
  </r>
  <r>
    <x v="19"/>
    <s v="MW"/>
    <x v="0"/>
    <s v="EPR"/>
    <s v="A"/>
    <x v="0"/>
    <n v="66.527598651358701"/>
  </r>
  <r>
    <x v="19"/>
    <s v="MW"/>
    <x v="0"/>
    <s v="EPR"/>
    <s v="A"/>
    <x v="1"/>
    <n v="63.878170070438202"/>
  </r>
  <r>
    <x v="19"/>
    <s v="MW"/>
    <x v="0"/>
    <s v="EPR"/>
    <s v="A"/>
    <x v="2"/>
    <n v="59.163838102660897"/>
  </r>
  <r>
    <x v="19"/>
    <s v="MW"/>
    <x v="0"/>
    <s v="EPR"/>
    <s v="A"/>
    <x v="3"/>
    <n v="56.420023286708997"/>
  </r>
  <r>
    <x v="19"/>
    <s v="MW"/>
    <x v="0"/>
    <s v="EPR"/>
    <s v="A"/>
    <x v="4"/>
    <n v="58.650735355621897"/>
  </r>
  <r>
    <x v="19"/>
    <s v="MW"/>
    <x v="0"/>
    <s v="EPR"/>
    <s v="A"/>
    <x v="5"/>
    <n v="60.823261448365599"/>
  </r>
  <r>
    <x v="19"/>
    <s v="MW"/>
    <x v="0"/>
    <s v="EPR"/>
    <s v="A"/>
    <x v="6"/>
    <n v="61.466231488528798"/>
  </r>
  <r>
    <x v="19"/>
    <s v="MW"/>
    <x v="0"/>
    <s v="EPR"/>
    <s v="A"/>
    <x v="7"/>
    <n v="64.399990815585298"/>
  </r>
  <r>
    <x v="19"/>
    <s v="MW"/>
    <x v="0"/>
    <s v="EPR"/>
    <s v="A"/>
    <x v="8"/>
    <n v="66.660057783117296"/>
  </r>
  <r>
    <x v="19"/>
    <s v="MW"/>
    <x v="0"/>
    <s v="EPR"/>
    <s v="A"/>
    <x v="9"/>
    <n v="69.036655284620906"/>
  </r>
  <r>
    <x v="19"/>
    <s v="MW"/>
    <x v="0"/>
    <s v="EPR"/>
    <s v="A"/>
    <x v="10"/>
    <n v="69.692269431113303"/>
  </r>
  <r>
    <x v="19"/>
    <s v="MW"/>
    <x v="0"/>
    <s v="EPR"/>
    <s v="A"/>
    <x v="11"/>
    <n v="73.089775918172705"/>
  </r>
  <r>
    <x v="19"/>
    <s v="MW"/>
    <x v="0"/>
    <s v="EPR"/>
    <s v="A"/>
    <x v="12"/>
    <n v="76.431976557477"/>
  </r>
  <r>
    <x v="19"/>
    <s v="MW"/>
    <x v="1"/>
    <s v="EPR"/>
    <s v="A"/>
    <x v="0"/>
    <n v="53.965704738515598"/>
  </r>
  <r>
    <x v="19"/>
    <s v="MW"/>
    <x v="1"/>
    <s v="EPR"/>
    <s v="A"/>
    <x v="1"/>
    <n v="50.722181924434302"/>
  </r>
  <r>
    <x v="19"/>
    <s v="MW"/>
    <x v="1"/>
    <s v="EPR"/>
    <s v="A"/>
    <x v="2"/>
    <n v="47.9454134624701"/>
  </r>
  <r>
    <x v="19"/>
    <s v="MW"/>
    <x v="1"/>
    <s v="EPR"/>
    <s v="A"/>
    <x v="3"/>
    <n v="45.973627586605097"/>
  </r>
  <r>
    <x v="19"/>
    <s v="MW"/>
    <x v="1"/>
    <s v="EPR"/>
    <s v="A"/>
    <x v="4"/>
    <n v="43.882218213450997"/>
  </r>
  <r>
    <x v="19"/>
    <s v="MW"/>
    <x v="1"/>
    <s v="EPR"/>
    <s v="A"/>
    <x v="5"/>
    <n v="44.283378406250399"/>
  </r>
  <r>
    <x v="19"/>
    <s v="MW"/>
    <x v="1"/>
    <s v="EPR"/>
    <s v="A"/>
    <x v="6"/>
    <n v="46.797771311833799"/>
  </r>
  <r>
    <x v="19"/>
    <s v="MW"/>
    <x v="1"/>
    <s v="EPR"/>
    <s v="A"/>
    <x v="7"/>
    <n v="49.162987724065601"/>
  </r>
  <r>
    <x v="19"/>
    <s v="MW"/>
    <x v="1"/>
    <s v="EPR"/>
    <s v="A"/>
    <x v="8"/>
    <n v="52.347987504022498"/>
  </r>
  <r>
    <x v="19"/>
    <s v="MW"/>
    <x v="1"/>
    <s v="EPR"/>
    <s v="A"/>
    <x v="9"/>
    <n v="54.0088732853783"/>
  </r>
  <r>
    <x v="19"/>
    <s v="MW"/>
    <x v="1"/>
    <s v="EPR"/>
    <s v="A"/>
    <x v="10"/>
    <n v="55.072343080057003"/>
  </r>
  <r>
    <x v="19"/>
    <s v="MW"/>
    <x v="1"/>
    <s v="EPR"/>
    <s v="A"/>
    <x v="11"/>
    <n v="58.190717195104"/>
  </r>
  <r>
    <x v="19"/>
    <s v="MW"/>
    <x v="1"/>
    <s v="EPR"/>
    <s v="A"/>
    <x v="12"/>
    <n v="62.470715328413498"/>
  </r>
  <r>
    <x v="19"/>
    <s v="MW"/>
    <x v="2"/>
    <s v="EPR"/>
    <s v="A"/>
    <x v="0"/>
    <n v="42.367738203054799"/>
  </r>
  <r>
    <x v="19"/>
    <s v="MW"/>
    <x v="2"/>
    <s v="EPR"/>
    <s v="A"/>
    <x v="1"/>
    <n v="39.4673974204972"/>
  </r>
  <r>
    <x v="19"/>
    <s v="MW"/>
    <x v="2"/>
    <s v="EPR"/>
    <s v="A"/>
    <x v="2"/>
    <n v="36.454463534052998"/>
  </r>
  <r>
    <x v="19"/>
    <s v="MW"/>
    <x v="2"/>
    <s v="EPR"/>
    <s v="A"/>
    <x v="3"/>
    <n v="35.556821020652201"/>
  </r>
  <r>
    <x v="19"/>
    <s v="MW"/>
    <x v="2"/>
    <s v="EPR"/>
    <s v="A"/>
    <x v="4"/>
    <n v="34.039434351934403"/>
  </r>
  <r>
    <x v="19"/>
    <s v="MW"/>
    <x v="2"/>
    <s v="EPR"/>
    <s v="A"/>
    <x v="5"/>
    <n v="34.328193363528499"/>
  </r>
  <r>
    <x v="19"/>
    <s v="MW"/>
    <x v="2"/>
    <s v="EPR"/>
    <s v="A"/>
    <x v="6"/>
    <n v="36.270294166823803"/>
  </r>
  <r>
    <x v="19"/>
    <s v="MW"/>
    <x v="2"/>
    <s v="EPR"/>
    <s v="A"/>
    <x v="7"/>
    <n v="38.260325618743799"/>
  </r>
  <r>
    <x v="19"/>
    <s v="MW"/>
    <x v="2"/>
    <s v="EPR"/>
    <s v="A"/>
    <x v="8"/>
    <n v="41.070389613876003"/>
  </r>
  <r>
    <x v="19"/>
    <s v="MW"/>
    <x v="2"/>
    <s v="EPR"/>
    <s v="A"/>
    <x v="9"/>
    <n v="43.172939063222003"/>
  </r>
  <r>
    <x v="19"/>
    <s v="MW"/>
    <x v="2"/>
    <s v="EPR"/>
    <s v="A"/>
    <x v="10"/>
    <n v="44.595814988111599"/>
  </r>
  <r>
    <x v="19"/>
    <s v="MW"/>
    <x v="2"/>
    <s v="EPR"/>
    <s v="A"/>
    <x v="11"/>
    <n v="48.308423930702602"/>
  </r>
  <r>
    <x v="19"/>
    <s v="MW"/>
    <x v="2"/>
    <s v="EPR"/>
    <s v="A"/>
    <x v="12"/>
    <n v="51.857498077320201"/>
  </r>
  <r>
    <x v="19"/>
    <s v="MW"/>
    <x v="3"/>
    <s v="EPR"/>
    <s v="A"/>
    <x v="0"/>
    <n v="30.616132857828799"/>
  </r>
  <r>
    <x v="19"/>
    <s v="MW"/>
    <x v="3"/>
    <s v="EPR"/>
    <s v="A"/>
    <x v="1"/>
    <n v="28.219539334874199"/>
  </r>
  <r>
    <x v="19"/>
    <s v="MW"/>
    <x v="3"/>
    <s v="EPR"/>
    <s v="A"/>
    <x v="2"/>
    <n v="24.743077806236101"/>
  </r>
  <r>
    <x v="19"/>
    <s v="MW"/>
    <x v="3"/>
    <s v="EPR"/>
    <s v="A"/>
    <x v="3"/>
    <n v="24.492168244916201"/>
  </r>
  <r>
    <x v="19"/>
    <s v="MW"/>
    <x v="3"/>
    <s v="EPR"/>
    <s v="A"/>
    <x v="4"/>
    <n v="24.120202458381801"/>
  </r>
  <r>
    <x v="19"/>
    <s v="MW"/>
    <x v="3"/>
    <s v="EPR"/>
    <s v="A"/>
    <x v="5"/>
    <n v="24.543949791294398"/>
  </r>
  <r>
    <x v="19"/>
    <s v="MW"/>
    <x v="3"/>
    <s v="EPR"/>
    <s v="A"/>
    <x v="6"/>
    <n v="25.259455619242701"/>
  </r>
  <r>
    <x v="19"/>
    <s v="MW"/>
    <x v="3"/>
    <s v="EPR"/>
    <s v="A"/>
    <x v="7"/>
    <n v="26.990834550932"/>
  </r>
  <r>
    <x v="19"/>
    <s v="MW"/>
    <x v="3"/>
    <s v="EPR"/>
    <s v="A"/>
    <x v="8"/>
    <n v="30.111657206952799"/>
  </r>
  <r>
    <x v="19"/>
    <s v="MW"/>
    <x v="3"/>
    <s v="EPR"/>
    <s v="A"/>
    <x v="9"/>
    <n v="32.8731393051835"/>
  </r>
  <r>
    <x v="19"/>
    <s v="MW"/>
    <x v="3"/>
    <s v="EPR"/>
    <s v="A"/>
    <x v="10"/>
    <n v="34.573176030586602"/>
  </r>
  <r>
    <x v="19"/>
    <s v="MW"/>
    <x v="3"/>
    <s v="EPR"/>
    <s v="A"/>
    <x v="11"/>
    <n v="38.013703477027597"/>
  </r>
  <r>
    <x v="19"/>
    <s v="MW"/>
    <x v="3"/>
    <s v="EPR"/>
    <s v="A"/>
    <x v="12"/>
    <n v="40.740658178176197"/>
  </r>
  <r>
    <x v="19"/>
    <s v="MW"/>
    <x v="4"/>
    <s v="EPR"/>
    <s v="A"/>
    <x v="0"/>
    <n v="9.6472324053397394"/>
  </r>
  <r>
    <x v="19"/>
    <s v="MW"/>
    <x v="4"/>
    <s v="EPR"/>
    <s v="A"/>
    <x v="1"/>
    <n v="8.7214409861116504"/>
  </r>
  <r>
    <x v="19"/>
    <s v="MW"/>
    <x v="4"/>
    <s v="EPR"/>
    <s v="A"/>
    <x v="2"/>
    <n v="6.87746617666257"/>
  </r>
  <r>
    <x v="19"/>
    <s v="MW"/>
    <x v="4"/>
    <s v="EPR"/>
    <s v="A"/>
    <x v="3"/>
    <n v="6.4102154693298701"/>
  </r>
  <r>
    <x v="19"/>
    <s v="MW"/>
    <x v="4"/>
    <s v="EPR"/>
    <s v="A"/>
    <x v="4"/>
    <n v="6.4526417097652304"/>
  </r>
  <r>
    <x v="19"/>
    <s v="MW"/>
    <x v="4"/>
    <s v="EPR"/>
    <s v="A"/>
    <x v="5"/>
    <n v="7.8759811440439096"/>
  </r>
  <r>
    <x v="19"/>
    <s v="MW"/>
    <x v="4"/>
    <s v="EPR"/>
    <s v="A"/>
    <x v="6"/>
    <n v="8.6865962267818695"/>
  </r>
  <r>
    <x v="19"/>
    <s v="MW"/>
    <x v="4"/>
    <s v="EPR"/>
    <s v="A"/>
    <x v="7"/>
    <n v="9.6820146684524904"/>
  </r>
  <r>
    <x v="19"/>
    <s v="MW"/>
    <x v="4"/>
    <s v="EPR"/>
    <s v="A"/>
    <x v="8"/>
    <n v="10.637162441279999"/>
  </r>
  <r>
    <x v="19"/>
    <s v="MW"/>
    <x v="4"/>
    <s v="EPR"/>
    <s v="A"/>
    <x v="9"/>
    <n v="11.6576545503254"/>
  </r>
  <r>
    <x v="19"/>
    <s v="MW"/>
    <x v="4"/>
    <s v="EPR"/>
    <s v="A"/>
    <x v="10"/>
    <n v="12.9394458983846"/>
  </r>
  <r>
    <x v="19"/>
    <s v="MW"/>
    <x v="4"/>
    <s v="EPR"/>
    <s v="A"/>
    <x v="11"/>
    <n v="13.7802723427973"/>
  </r>
  <r>
    <x v="19"/>
    <s v="MW"/>
    <x v="4"/>
    <s v="EPR"/>
    <s v="A"/>
    <x v="12"/>
    <n v="14.068568092851899"/>
  </r>
  <r>
    <x v="19"/>
    <s v="MW"/>
    <x v="5"/>
    <s v="EPR"/>
    <s v="A"/>
    <x v="0"/>
    <n v="3.5592540346934798"/>
  </r>
  <r>
    <x v="19"/>
    <s v="MW"/>
    <x v="5"/>
    <s v="EPR"/>
    <s v="A"/>
    <x v="1"/>
    <n v="2.8431950488525501"/>
  </r>
  <r>
    <x v="19"/>
    <s v="MW"/>
    <x v="5"/>
    <s v="EPR"/>
    <s v="A"/>
    <x v="2"/>
    <n v="2.1691548767849498"/>
  </r>
  <r>
    <x v="19"/>
    <s v="MW"/>
    <x v="5"/>
    <s v="EPR"/>
    <s v="A"/>
    <x v="3"/>
    <n v="2.1221130973114901"/>
  </r>
  <r>
    <x v="19"/>
    <s v="MW"/>
    <x v="5"/>
    <s v="EPR"/>
    <s v="A"/>
    <x v="4"/>
    <n v="2.0858384231594198"/>
  </r>
  <r>
    <x v="19"/>
    <s v="MW"/>
    <x v="5"/>
    <s v="EPR"/>
    <s v="A"/>
    <x v="5"/>
    <n v="1.59639773490335"/>
  </r>
  <r>
    <x v="19"/>
    <s v="MW"/>
    <x v="5"/>
    <s v="EPR"/>
    <s v="A"/>
    <x v="6"/>
    <n v="1.4638987381973101"/>
  </r>
  <r>
    <x v="19"/>
    <s v="MW"/>
    <x v="5"/>
    <s v="EPR"/>
    <s v="A"/>
    <x v="7"/>
    <n v="1.64189082719074"/>
  </r>
  <r>
    <x v="19"/>
    <s v="MW"/>
    <x v="5"/>
    <s v="EPR"/>
    <s v="A"/>
    <x v="8"/>
    <n v="1.76770708040964"/>
  </r>
  <r>
    <x v="19"/>
    <s v="MW"/>
    <x v="5"/>
    <s v="EPR"/>
    <s v="A"/>
    <x v="9"/>
    <n v="2.0119931395745501"/>
  </r>
  <r>
    <x v="19"/>
    <s v="MW"/>
    <x v="5"/>
    <s v="EPR"/>
    <s v="A"/>
    <x v="10"/>
    <n v="2.36754271381337"/>
  </r>
  <r>
    <x v="19"/>
    <s v="MW"/>
    <x v="5"/>
    <s v="EPR"/>
    <s v="A"/>
    <x v="11"/>
    <n v="2.6047093860364301"/>
  </r>
  <r>
    <x v="19"/>
    <s v="MW"/>
    <x v="5"/>
    <s v="EPR"/>
    <s v="A"/>
    <x v="12"/>
    <n v="2.2010144868386599"/>
  </r>
  <r>
    <x v="20"/>
    <s v="MW"/>
    <x v="0"/>
    <s v="EPR"/>
    <s v="A"/>
    <x v="0"/>
    <n v="64.930177663829895"/>
  </r>
  <r>
    <x v="20"/>
    <s v="MW"/>
    <x v="0"/>
    <s v="EPR"/>
    <s v="A"/>
    <x v="1"/>
    <n v="64.298365369293805"/>
  </r>
  <r>
    <x v="20"/>
    <s v="MW"/>
    <x v="0"/>
    <s v="EPR"/>
    <s v="A"/>
    <x v="2"/>
    <n v="64.253711239314001"/>
  </r>
  <r>
    <x v="20"/>
    <s v="MW"/>
    <x v="0"/>
    <s v="EPR"/>
    <s v="A"/>
    <x v="3"/>
    <n v="62.698030466315799"/>
  </r>
  <r>
    <x v="20"/>
    <s v="MW"/>
    <x v="0"/>
    <s v="EPR"/>
    <s v="A"/>
    <x v="4"/>
    <n v="65.716122680795905"/>
  </r>
  <r>
    <x v="20"/>
    <s v="MW"/>
    <x v="0"/>
    <s v="EPR"/>
    <s v="A"/>
    <x v="5"/>
    <n v="66.592227203840494"/>
  </r>
  <r>
    <x v="20"/>
    <s v="MW"/>
    <x v="0"/>
    <s v="EPR"/>
    <s v="A"/>
    <x v="6"/>
    <n v="65.115948184567898"/>
  </r>
  <r>
    <x v="20"/>
    <s v="MW"/>
    <x v="0"/>
    <s v="EPR"/>
    <s v="A"/>
    <x v="7"/>
    <n v="67.447927513907999"/>
  </r>
  <r>
    <x v="20"/>
    <s v="MW"/>
    <x v="0"/>
    <s v="EPR"/>
    <s v="A"/>
    <x v="8"/>
    <n v="69.929633154212397"/>
  </r>
  <r>
    <x v="20"/>
    <s v="MW"/>
    <x v="0"/>
    <s v="EPR"/>
    <s v="A"/>
    <x v="9"/>
    <n v="70.833060269828906"/>
  </r>
  <r>
    <x v="20"/>
    <s v="MW"/>
    <x v="0"/>
    <s v="EPR"/>
    <s v="A"/>
    <x v="10"/>
    <n v="70.881141283058994"/>
  </r>
  <r>
    <x v="20"/>
    <s v="MW"/>
    <x v="0"/>
    <s v="EPR"/>
    <s v="A"/>
    <x v="11"/>
    <n v="71.528745358101901"/>
  </r>
  <r>
    <x v="20"/>
    <s v="MW"/>
    <x v="0"/>
    <s v="EPR"/>
    <s v="A"/>
    <x v="12"/>
    <n v="72.724737338035993"/>
  </r>
  <r>
    <x v="20"/>
    <s v="MW"/>
    <x v="1"/>
    <s v="EPR"/>
    <s v="A"/>
    <x v="0"/>
    <n v="48.227965542505899"/>
  </r>
  <r>
    <x v="20"/>
    <s v="MW"/>
    <x v="1"/>
    <s v="EPR"/>
    <s v="A"/>
    <x v="1"/>
    <n v="48.013184175441097"/>
  </r>
  <r>
    <x v="20"/>
    <s v="MW"/>
    <x v="1"/>
    <s v="EPR"/>
    <s v="A"/>
    <x v="2"/>
    <n v="48.617089766586098"/>
  </r>
  <r>
    <x v="20"/>
    <s v="MW"/>
    <x v="1"/>
    <s v="EPR"/>
    <s v="A"/>
    <x v="3"/>
    <n v="49.334192610327499"/>
  </r>
  <r>
    <x v="20"/>
    <s v="MW"/>
    <x v="1"/>
    <s v="EPR"/>
    <s v="A"/>
    <x v="4"/>
    <n v="47.595182694830299"/>
  </r>
  <r>
    <x v="20"/>
    <s v="MW"/>
    <x v="1"/>
    <s v="EPR"/>
    <s v="A"/>
    <x v="5"/>
    <n v="49.284165182753199"/>
  </r>
  <r>
    <x v="20"/>
    <s v="MW"/>
    <x v="1"/>
    <s v="EPR"/>
    <s v="A"/>
    <x v="6"/>
    <n v="49.699092468037499"/>
  </r>
  <r>
    <x v="20"/>
    <s v="MW"/>
    <x v="1"/>
    <s v="EPR"/>
    <s v="A"/>
    <x v="7"/>
    <n v="53.621019013441497"/>
  </r>
  <r>
    <x v="20"/>
    <s v="MW"/>
    <x v="1"/>
    <s v="EPR"/>
    <s v="A"/>
    <x v="8"/>
    <n v="55.879139257099602"/>
  </r>
  <r>
    <x v="20"/>
    <s v="MW"/>
    <x v="1"/>
    <s v="EPR"/>
    <s v="A"/>
    <x v="9"/>
    <n v="58.882736129991201"/>
  </r>
  <r>
    <x v="20"/>
    <s v="MW"/>
    <x v="1"/>
    <s v="EPR"/>
    <s v="A"/>
    <x v="10"/>
    <n v="60.630341627716902"/>
  </r>
  <r>
    <x v="20"/>
    <s v="MW"/>
    <x v="1"/>
    <s v="EPR"/>
    <s v="A"/>
    <x v="11"/>
    <n v="64.342150802908407"/>
  </r>
  <r>
    <x v="20"/>
    <s v="MW"/>
    <x v="1"/>
    <s v="EPR"/>
    <s v="A"/>
    <x v="12"/>
    <n v="64.196674451823498"/>
  </r>
  <r>
    <x v="20"/>
    <s v="MW"/>
    <x v="2"/>
    <s v="EPR"/>
    <s v="A"/>
    <x v="0"/>
    <n v="39.105062918006404"/>
  </r>
  <r>
    <x v="20"/>
    <s v="MW"/>
    <x v="2"/>
    <s v="EPR"/>
    <s v="A"/>
    <x v="1"/>
    <n v="38.242286004409202"/>
  </r>
  <r>
    <x v="20"/>
    <s v="MW"/>
    <x v="2"/>
    <s v="EPR"/>
    <s v="A"/>
    <x v="2"/>
    <n v="37.485352778638003"/>
  </r>
  <r>
    <x v="20"/>
    <s v="MW"/>
    <x v="2"/>
    <s v="EPR"/>
    <s v="A"/>
    <x v="3"/>
    <n v="37.767832028940397"/>
  </r>
  <r>
    <x v="20"/>
    <s v="MW"/>
    <x v="2"/>
    <s v="EPR"/>
    <s v="A"/>
    <x v="4"/>
    <n v="36.249382729918501"/>
  </r>
  <r>
    <x v="20"/>
    <s v="MW"/>
    <x v="2"/>
    <s v="EPR"/>
    <s v="A"/>
    <x v="5"/>
    <n v="39.191717635634099"/>
  </r>
  <r>
    <x v="20"/>
    <s v="MW"/>
    <x v="2"/>
    <s v="EPR"/>
    <s v="A"/>
    <x v="6"/>
    <n v="38.138851641519899"/>
  </r>
  <r>
    <x v="20"/>
    <s v="MW"/>
    <x v="2"/>
    <s v="EPR"/>
    <s v="A"/>
    <x v="7"/>
    <n v="40.343198041963198"/>
  </r>
  <r>
    <x v="20"/>
    <s v="MW"/>
    <x v="2"/>
    <s v="EPR"/>
    <s v="A"/>
    <x v="8"/>
    <n v="42.812414322258803"/>
  </r>
  <r>
    <x v="20"/>
    <s v="MW"/>
    <x v="2"/>
    <s v="EPR"/>
    <s v="A"/>
    <x v="9"/>
    <n v="43.945709348050798"/>
  </r>
  <r>
    <x v="20"/>
    <s v="MW"/>
    <x v="2"/>
    <s v="EPR"/>
    <s v="A"/>
    <x v="10"/>
    <n v="45.507711856000398"/>
  </r>
  <r>
    <x v="20"/>
    <s v="MW"/>
    <x v="2"/>
    <s v="EPR"/>
    <s v="A"/>
    <x v="11"/>
    <n v="48.641183148846402"/>
  </r>
  <r>
    <x v="20"/>
    <s v="MW"/>
    <x v="2"/>
    <s v="EPR"/>
    <s v="A"/>
    <x v="12"/>
    <n v="50.1210137117247"/>
  </r>
  <r>
    <x v="20"/>
    <s v="MW"/>
    <x v="3"/>
    <s v="EPR"/>
    <s v="A"/>
    <x v="0"/>
    <n v="28.2128732726433"/>
  </r>
  <r>
    <x v="20"/>
    <s v="MW"/>
    <x v="3"/>
    <s v="EPR"/>
    <s v="A"/>
    <x v="1"/>
    <n v="26.985114636807001"/>
  </r>
  <r>
    <x v="20"/>
    <s v="MW"/>
    <x v="3"/>
    <s v="EPR"/>
    <s v="A"/>
    <x v="2"/>
    <n v="24.694760156584199"/>
  </r>
  <r>
    <x v="20"/>
    <s v="MW"/>
    <x v="3"/>
    <s v="EPR"/>
    <s v="A"/>
    <x v="3"/>
    <n v="24.914197536308698"/>
  </r>
  <r>
    <x v="20"/>
    <s v="MW"/>
    <x v="3"/>
    <s v="EPR"/>
    <s v="A"/>
    <x v="4"/>
    <n v="23.867485634575601"/>
  </r>
  <r>
    <x v="20"/>
    <s v="MW"/>
    <x v="3"/>
    <s v="EPR"/>
    <s v="A"/>
    <x v="5"/>
    <n v="28.464969049201901"/>
  </r>
  <r>
    <x v="20"/>
    <s v="MW"/>
    <x v="3"/>
    <s v="EPR"/>
    <s v="A"/>
    <x v="6"/>
    <n v="26.160573454055999"/>
  </r>
  <r>
    <x v="20"/>
    <s v="MW"/>
    <x v="3"/>
    <s v="EPR"/>
    <s v="A"/>
    <x v="7"/>
    <n v="26.893389249896899"/>
  </r>
  <r>
    <x v="20"/>
    <s v="MW"/>
    <x v="3"/>
    <s v="EPR"/>
    <s v="A"/>
    <x v="8"/>
    <n v="29.8910618056095"/>
  </r>
  <r>
    <x v="20"/>
    <s v="MW"/>
    <x v="3"/>
    <s v="EPR"/>
    <s v="A"/>
    <x v="9"/>
    <n v="29.526335148761799"/>
  </r>
  <r>
    <x v="20"/>
    <s v="MW"/>
    <x v="3"/>
    <s v="EPR"/>
    <s v="A"/>
    <x v="10"/>
    <n v="31.2567235246077"/>
  </r>
  <r>
    <x v="20"/>
    <s v="MW"/>
    <x v="3"/>
    <s v="EPR"/>
    <s v="A"/>
    <x v="11"/>
    <n v="34.197577155392999"/>
  </r>
  <r>
    <x v="20"/>
    <s v="MW"/>
    <x v="3"/>
    <s v="EPR"/>
    <s v="A"/>
    <x v="12"/>
    <n v="37.481262792201399"/>
  </r>
  <r>
    <x v="20"/>
    <s v="MW"/>
    <x v="4"/>
    <s v="EPR"/>
    <s v="A"/>
    <x v="0"/>
    <n v="9.5805130613872809"/>
  </r>
  <r>
    <x v="20"/>
    <s v="MW"/>
    <x v="4"/>
    <s v="EPR"/>
    <s v="A"/>
    <x v="1"/>
    <n v="8.0104189087640201"/>
  </r>
  <r>
    <x v="20"/>
    <s v="MW"/>
    <x v="4"/>
    <s v="EPR"/>
    <s v="A"/>
    <x v="2"/>
    <n v="8.3196263876104499"/>
  </r>
  <r>
    <x v="20"/>
    <s v="MW"/>
    <x v="4"/>
    <s v="EPR"/>
    <s v="A"/>
    <x v="3"/>
    <n v="7.3289766976561399"/>
  </r>
  <r>
    <x v="20"/>
    <s v="MW"/>
    <x v="4"/>
    <s v="EPR"/>
    <s v="A"/>
    <x v="4"/>
    <n v="6.1567721146599004"/>
  </r>
  <r>
    <x v="20"/>
    <s v="MW"/>
    <x v="4"/>
    <s v="EPR"/>
    <s v="A"/>
    <x v="5"/>
    <n v="6.7243746938064097"/>
  </r>
  <r>
    <x v="20"/>
    <s v="MW"/>
    <x v="4"/>
    <s v="EPR"/>
    <s v="A"/>
    <x v="6"/>
    <n v="6.0893908794734202"/>
  </r>
  <r>
    <x v="20"/>
    <s v="MW"/>
    <x v="4"/>
    <s v="EPR"/>
    <s v="A"/>
    <x v="7"/>
    <n v="5.70045253549696"/>
  </r>
  <r>
    <x v="20"/>
    <s v="MW"/>
    <x v="4"/>
    <s v="EPR"/>
    <s v="A"/>
    <x v="8"/>
    <n v="5.6888386263042197"/>
  </r>
  <r>
    <x v="20"/>
    <s v="MW"/>
    <x v="4"/>
    <s v="EPR"/>
    <s v="A"/>
    <x v="9"/>
    <n v="6.5437046991193402"/>
  </r>
  <r>
    <x v="20"/>
    <s v="MW"/>
    <x v="4"/>
    <s v="EPR"/>
    <s v="A"/>
    <x v="10"/>
    <n v="5.6654079984338397"/>
  </r>
  <r>
    <x v="20"/>
    <s v="MW"/>
    <x v="4"/>
    <s v="EPR"/>
    <s v="A"/>
    <x v="11"/>
    <n v="6.0001275867450898"/>
  </r>
  <r>
    <x v="20"/>
    <s v="MW"/>
    <x v="4"/>
    <s v="EPR"/>
    <s v="A"/>
    <x v="12"/>
    <n v="7.4270245957287697"/>
  </r>
  <r>
    <x v="20"/>
    <s v="MW"/>
    <x v="5"/>
    <s v="EPR"/>
    <s v="A"/>
    <x v="0"/>
    <n v="6.6066434533860896"/>
  </r>
  <r>
    <x v="20"/>
    <s v="MW"/>
    <x v="5"/>
    <s v="EPR"/>
    <s v="A"/>
    <x v="1"/>
    <n v="7.4481875745203503"/>
  </r>
  <r>
    <x v="20"/>
    <s v="MW"/>
    <x v="5"/>
    <s v="EPR"/>
    <s v="A"/>
    <x v="2"/>
    <n v="6.1235251132478599"/>
  </r>
  <r>
    <x v="20"/>
    <s v="MW"/>
    <x v="5"/>
    <s v="EPR"/>
    <s v="A"/>
    <x v="3"/>
    <n v="4.42595812227629"/>
  </r>
  <r>
    <x v="20"/>
    <s v="MW"/>
    <x v="5"/>
    <s v="EPR"/>
    <s v="A"/>
    <x v="4"/>
    <n v="3.1980415065549499"/>
  </r>
  <r>
    <x v="20"/>
    <s v="MW"/>
    <x v="5"/>
    <s v="EPR"/>
    <s v="A"/>
    <x v="5"/>
    <n v="3.6583085793214298"/>
  </r>
  <r>
    <x v="20"/>
    <s v="MW"/>
    <x v="5"/>
    <s v="EPR"/>
    <s v="A"/>
    <x v="6"/>
    <n v="2.7615500577086101"/>
  </r>
  <r>
    <x v="20"/>
    <s v="MW"/>
    <x v="5"/>
    <s v="EPR"/>
    <s v="A"/>
    <x v="7"/>
    <n v="2.2874241993058102"/>
  </r>
  <r>
    <x v="20"/>
    <s v="MW"/>
    <x v="5"/>
    <s v="EPR"/>
    <s v="A"/>
    <x v="8"/>
    <n v="2.1181934484076299"/>
  </r>
  <r>
    <x v="20"/>
    <s v="MW"/>
    <x v="5"/>
    <s v="EPR"/>
    <s v="A"/>
    <x v="9"/>
    <n v="2.9168840628945798"/>
  </r>
  <r>
    <x v="20"/>
    <s v="MW"/>
    <x v="5"/>
    <s v="EPR"/>
    <s v="A"/>
    <x v="10"/>
    <n v="2.0119241371985401"/>
  </r>
  <r>
    <x v="20"/>
    <s v="MW"/>
    <x v="5"/>
    <s v="EPR"/>
    <s v="A"/>
    <x v="11"/>
    <n v="2.3426072585350601"/>
  </r>
  <r>
    <x v="20"/>
    <s v="MW"/>
    <x v="5"/>
    <s v="EPR"/>
    <s v="A"/>
    <x v="12"/>
    <n v="1.6349799410652699"/>
  </r>
  <r>
    <x v="21"/>
    <s v="MW"/>
    <x v="0"/>
    <s v="EPR"/>
    <s v="A"/>
    <x v="0"/>
    <n v="69.188189284801993"/>
  </r>
  <r>
    <x v="21"/>
    <s v="MW"/>
    <x v="0"/>
    <s v="EPR"/>
    <s v="A"/>
    <x v="1"/>
    <n v="69.896781380506795"/>
  </r>
  <r>
    <x v="21"/>
    <s v="MW"/>
    <x v="0"/>
    <s v="EPR"/>
    <s v="A"/>
    <x v="2"/>
    <n v="72.935559888064304"/>
  </r>
  <r>
    <x v="21"/>
    <s v="MW"/>
    <x v="0"/>
    <s v="EPR"/>
    <s v="A"/>
    <x v="3"/>
    <n v="74.142481963854394"/>
  </r>
  <r>
    <x v="21"/>
    <s v="MW"/>
    <x v="0"/>
    <s v="EPR"/>
    <s v="A"/>
    <x v="4"/>
    <n v="77.407910705090103"/>
  </r>
  <r>
    <x v="21"/>
    <s v="MW"/>
    <x v="0"/>
    <s v="EPR"/>
    <s v="A"/>
    <x v="5"/>
    <n v="80.430299760171707"/>
  </r>
  <r>
    <x v="21"/>
    <s v="MW"/>
    <x v="0"/>
    <s v="EPR"/>
    <s v="A"/>
    <x v="6"/>
    <n v="82.264453032793298"/>
  </r>
  <r>
    <x v="21"/>
    <s v="MW"/>
    <x v="0"/>
    <s v="EPR"/>
    <s v="A"/>
    <x v="7"/>
    <n v="83.774893957823394"/>
  </r>
  <r>
    <x v="21"/>
    <s v="MW"/>
    <x v="0"/>
    <s v="EPR"/>
    <s v="A"/>
    <x v="8"/>
    <n v="85.491494804919796"/>
  </r>
  <r>
    <x v="21"/>
    <s v="MW"/>
    <x v="0"/>
    <s v="EPR"/>
    <s v="A"/>
    <x v="9"/>
    <n v="85.8570718447681"/>
  </r>
  <r>
    <x v="21"/>
    <s v="MW"/>
    <x v="0"/>
    <s v="EPR"/>
    <s v="A"/>
    <x v="10"/>
    <n v="86.506091279881304"/>
  </r>
  <r>
    <x v="21"/>
    <s v="MW"/>
    <x v="0"/>
    <s v="EPR"/>
    <s v="A"/>
    <x v="11"/>
    <n v="87.371317001924595"/>
  </r>
  <r>
    <x v="21"/>
    <s v="MW"/>
    <x v="0"/>
    <s v="EPR"/>
    <s v="A"/>
    <x v="12"/>
    <n v="87.750262299322998"/>
  </r>
  <r>
    <x v="21"/>
    <s v="MW"/>
    <x v="1"/>
    <s v="EPR"/>
    <s v="A"/>
    <x v="0"/>
    <n v="51.105157401205602"/>
  </r>
  <r>
    <x v="21"/>
    <s v="MW"/>
    <x v="1"/>
    <s v="EPR"/>
    <s v="A"/>
    <x v="1"/>
    <n v="53.153154373642302"/>
  </r>
  <r>
    <x v="21"/>
    <s v="MW"/>
    <x v="1"/>
    <s v="EPR"/>
    <s v="A"/>
    <x v="2"/>
    <n v="55.067742781028301"/>
  </r>
  <r>
    <x v="21"/>
    <s v="MW"/>
    <x v="1"/>
    <s v="EPR"/>
    <s v="A"/>
    <x v="3"/>
    <n v="57.6820494853648"/>
  </r>
  <r>
    <x v="21"/>
    <s v="MW"/>
    <x v="1"/>
    <s v="EPR"/>
    <s v="A"/>
    <x v="4"/>
    <n v="63.226623789511102"/>
  </r>
  <r>
    <x v="21"/>
    <s v="MW"/>
    <x v="1"/>
    <s v="EPR"/>
    <s v="A"/>
    <x v="5"/>
    <n v="66.441685408498998"/>
  </r>
  <r>
    <x v="21"/>
    <s v="MW"/>
    <x v="1"/>
    <s v="EPR"/>
    <s v="A"/>
    <x v="6"/>
    <n v="70.037179387964898"/>
  </r>
  <r>
    <x v="21"/>
    <s v="MW"/>
    <x v="1"/>
    <s v="EPR"/>
    <s v="A"/>
    <x v="7"/>
    <n v="71.451399865508904"/>
  </r>
  <r>
    <x v="21"/>
    <s v="MW"/>
    <x v="1"/>
    <s v="EPR"/>
    <s v="A"/>
    <x v="8"/>
    <n v="74.015419251930098"/>
  </r>
  <r>
    <x v="21"/>
    <s v="MW"/>
    <x v="1"/>
    <s v="EPR"/>
    <s v="A"/>
    <x v="9"/>
    <n v="74.344053947536295"/>
  </r>
  <r>
    <x v="21"/>
    <s v="MW"/>
    <x v="1"/>
    <s v="EPR"/>
    <s v="A"/>
    <x v="10"/>
    <n v="75.221777409115603"/>
  </r>
  <r>
    <x v="21"/>
    <s v="MW"/>
    <x v="1"/>
    <s v="EPR"/>
    <s v="A"/>
    <x v="11"/>
    <n v="78.652151930553799"/>
  </r>
  <r>
    <x v="21"/>
    <s v="MW"/>
    <x v="1"/>
    <s v="EPR"/>
    <s v="A"/>
    <x v="12"/>
    <n v="79.900970976067896"/>
  </r>
  <r>
    <x v="21"/>
    <s v="MW"/>
    <x v="2"/>
    <s v="EPR"/>
    <s v="A"/>
    <x v="0"/>
    <n v="33.598655635411397"/>
  </r>
  <r>
    <x v="21"/>
    <s v="MW"/>
    <x v="2"/>
    <s v="EPR"/>
    <s v="A"/>
    <x v="1"/>
    <n v="35.264430651709901"/>
  </r>
  <r>
    <x v="21"/>
    <s v="MW"/>
    <x v="2"/>
    <s v="EPR"/>
    <s v="A"/>
    <x v="2"/>
    <n v="36.133623801998397"/>
  </r>
  <r>
    <x v="21"/>
    <s v="MW"/>
    <x v="2"/>
    <s v="EPR"/>
    <s v="A"/>
    <x v="3"/>
    <n v="37.907108469615402"/>
  </r>
  <r>
    <x v="21"/>
    <s v="MW"/>
    <x v="2"/>
    <s v="EPR"/>
    <s v="A"/>
    <x v="4"/>
    <n v="41.750770399027701"/>
  </r>
  <r>
    <x v="21"/>
    <s v="MW"/>
    <x v="2"/>
    <s v="EPR"/>
    <s v="A"/>
    <x v="5"/>
    <n v="45.309370528573702"/>
  </r>
  <r>
    <x v="21"/>
    <s v="MW"/>
    <x v="2"/>
    <s v="EPR"/>
    <s v="A"/>
    <x v="6"/>
    <n v="49.828130345369097"/>
  </r>
  <r>
    <x v="21"/>
    <s v="MW"/>
    <x v="2"/>
    <s v="EPR"/>
    <s v="A"/>
    <x v="7"/>
    <n v="51.655520777569699"/>
  </r>
  <r>
    <x v="21"/>
    <s v="MW"/>
    <x v="2"/>
    <s v="EPR"/>
    <s v="A"/>
    <x v="8"/>
    <n v="54.400580321115498"/>
  </r>
  <r>
    <x v="21"/>
    <s v="MW"/>
    <x v="2"/>
    <s v="EPR"/>
    <s v="A"/>
    <x v="9"/>
    <n v="56.699986677273699"/>
  </r>
  <r>
    <x v="21"/>
    <s v="MW"/>
    <x v="2"/>
    <s v="EPR"/>
    <s v="A"/>
    <x v="10"/>
    <n v="59.598787348117803"/>
  </r>
  <r>
    <x v="21"/>
    <s v="MW"/>
    <x v="2"/>
    <s v="EPR"/>
    <s v="A"/>
    <x v="11"/>
    <n v="62.793251782204401"/>
  </r>
  <r>
    <x v="21"/>
    <s v="MW"/>
    <x v="2"/>
    <s v="EPR"/>
    <s v="A"/>
    <x v="12"/>
    <n v="65.574147039595701"/>
  </r>
  <r>
    <x v="21"/>
    <s v="MW"/>
    <x v="3"/>
    <s v="EPR"/>
    <s v="A"/>
    <x v="0"/>
    <n v="12.6183970771324"/>
  </r>
  <r>
    <x v="21"/>
    <s v="MW"/>
    <x v="3"/>
    <s v="EPR"/>
    <s v="A"/>
    <x v="1"/>
    <n v="13.8867219297204"/>
  </r>
  <r>
    <x v="21"/>
    <s v="MW"/>
    <x v="3"/>
    <s v="EPR"/>
    <s v="A"/>
    <x v="2"/>
    <n v="13.818516424037099"/>
  </r>
  <r>
    <x v="21"/>
    <s v="MW"/>
    <x v="3"/>
    <s v="EPR"/>
    <s v="A"/>
    <x v="3"/>
    <n v="15.529730872822499"/>
  </r>
  <r>
    <x v="21"/>
    <s v="MW"/>
    <x v="3"/>
    <s v="EPR"/>
    <s v="A"/>
    <x v="4"/>
    <n v="19.4188934421426"/>
  </r>
  <r>
    <x v="21"/>
    <s v="MW"/>
    <x v="3"/>
    <s v="EPR"/>
    <s v="A"/>
    <x v="5"/>
    <n v="25.397445243254701"/>
  </r>
  <r>
    <x v="21"/>
    <s v="MW"/>
    <x v="3"/>
    <s v="EPR"/>
    <s v="A"/>
    <x v="6"/>
    <n v="32.174383218584602"/>
  </r>
  <r>
    <x v="21"/>
    <s v="MW"/>
    <x v="3"/>
    <s v="EPR"/>
    <s v="A"/>
    <x v="7"/>
    <n v="35.154340441050202"/>
  </r>
  <r>
    <x v="21"/>
    <s v="MW"/>
    <x v="3"/>
    <s v="EPR"/>
    <s v="A"/>
    <x v="8"/>
    <n v="38.205482517207301"/>
  </r>
  <r>
    <x v="21"/>
    <s v="MW"/>
    <x v="3"/>
    <s v="EPR"/>
    <s v="A"/>
    <x v="9"/>
    <n v="41.684299793549798"/>
  </r>
  <r>
    <x v="21"/>
    <s v="MW"/>
    <x v="3"/>
    <s v="EPR"/>
    <s v="A"/>
    <x v="10"/>
    <n v="45.620059779654397"/>
  </r>
  <r>
    <x v="21"/>
    <s v="MW"/>
    <x v="3"/>
    <s v="EPR"/>
    <s v="A"/>
    <x v="11"/>
    <n v="47.8084732314287"/>
  </r>
  <r>
    <x v="21"/>
    <s v="MW"/>
    <x v="3"/>
    <s v="EPR"/>
    <s v="A"/>
    <x v="12"/>
    <n v="51.065948329510498"/>
  </r>
  <r>
    <x v="21"/>
    <s v="MW"/>
    <x v="4"/>
    <s v="EPR"/>
    <s v="A"/>
    <x v="0"/>
    <n v="4.8475371178390603"/>
  </r>
  <r>
    <x v="21"/>
    <s v="MW"/>
    <x v="4"/>
    <s v="EPR"/>
    <s v="A"/>
    <x v="1"/>
    <n v="5.2038836863659199"/>
  </r>
  <r>
    <x v="21"/>
    <s v="MW"/>
    <x v="4"/>
    <s v="EPR"/>
    <s v="A"/>
    <x v="2"/>
    <n v="5.26315777861564"/>
  </r>
  <r>
    <x v="21"/>
    <s v="MW"/>
    <x v="4"/>
    <s v="EPR"/>
    <s v="A"/>
    <x v="3"/>
    <n v="4.9130762283180696"/>
  </r>
  <r>
    <x v="21"/>
    <s v="MW"/>
    <x v="4"/>
    <s v="EPR"/>
    <s v="A"/>
    <x v="4"/>
    <n v="4.2730299890241703"/>
  </r>
  <r>
    <x v="21"/>
    <s v="MW"/>
    <x v="4"/>
    <s v="EPR"/>
    <s v="A"/>
    <x v="5"/>
    <n v="4.6012287620864196"/>
  </r>
  <r>
    <x v="21"/>
    <s v="MW"/>
    <x v="4"/>
    <s v="EPR"/>
    <s v="A"/>
    <x v="6"/>
    <n v="5.25318288402487"/>
  </r>
  <r>
    <x v="21"/>
    <s v="MW"/>
    <x v="4"/>
    <s v="EPR"/>
    <s v="A"/>
    <x v="7"/>
    <n v="5.8337854877924302"/>
  </r>
  <r>
    <x v="21"/>
    <s v="MW"/>
    <x v="4"/>
    <s v="EPR"/>
    <s v="A"/>
    <x v="8"/>
    <n v="6.8962367641339801"/>
  </r>
  <r>
    <x v="21"/>
    <s v="MW"/>
    <x v="4"/>
    <s v="EPR"/>
    <s v="A"/>
    <x v="9"/>
    <n v="9.0562700841971093"/>
  </r>
  <r>
    <x v="21"/>
    <s v="MW"/>
    <x v="4"/>
    <s v="EPR"/>
    <s v="A"/>
    <x v="10"/>
    <n v="9.8691776109594294"/>
  </r>
  <r>
    <x v="21"/>
    <s v="MW"/>
    <x v="4"/>
    <s v="EPR"/>
    <s v="A"/>
    <x v="11"/>
    <n v="11.7042017783484"/>
  </r>
  <r>
    <x v="21"/>
    <s v="MW"/>
    <x v="4"/>
    <s v="EPR"/>
    <s v="A"/>
    <x v="12"/>
    <n v="12.757690232056101"/>
  </r>
  <r>
    <x v="21"/>
    <s v="MW"/>
    <x v="5"/>
    <s v="EPR"/>
    <s v="A"/>
    <x v="0"/>
    <n v="1.49361598567107"/>
  </r>
  <r>
    <x v="21"/>
    <s v="MW"/>
    <x v="5"/>
    <s v="EPR"/>
    <s v="A"/>
    <x v="1"/>
    <n v="1.9240019098807399"/>
  </r>
  <r>
    <x v="21"/>
    <s v="MW"/>
    <x v="5"/>
    <s v="EPR"/>
    <s v="A"/>
    <x v="2"/>
    <n v="1.7021277272109401"/>
  </r>
  <r>
    <x v="21"/>
    <s v="MW"/>
    <x v="5"/>
    <s v="EPR"/>
    <s v="A"/>
    <x v="3"/>
    <n v="1.5452029687687501"/>
  </r>
  <r>
    <x v="21"/>
    <s v="MW"/>
    <x v="5"/>
    <s v="EPR"/>
    <s v="A"/>
    <x v="4"/>
    <n v="1.77567991296899"/>
  </r>
  <r>
    <x v="21"/>
    <s v="MW"/>
    <x v="5"/>
    <s v="EPR"/>
    <s v="A"/>
    <x v="5"/>
    <n v="2.0211225115107299"/>
  </r>
  <r>
    <x v="21"/>
    <s v="MW"/>
    <x v="5"/>
    <s v="EPR"/>
    <s v="A"/>
    <x v="6"/>
    <n v="2.62449091797532"/>
  </r>
  <r>
    <x v="21"/>
    <s v="MW"/>
    <x v="5"/>
    <s v="EPR"/>
    <s v="A"/>
    <x v="7"/>
    <n v="2.9589413232141402"/>
  </r>
  <r>
    <x v="21"/>
    <s v="MW"/>
    <x v="5"/>
    <s v="EPR"/>
    <s v="A"/>
    <x v="8"/>
    <n v="3.7531112511804001"/>
  </r>
  <r>
    <x v="21"/>
    <s v="MW"/>
    <x v="5"/>
    <s v="EPR"/>
    <s v="A"/>
    <x v="9"/>
    <n v="4.2070991945007501"/>
  </r>
  <r>
    <x v="21"/>
    <s v="MW"/>
    <x v="5"/>
    <s v="EPR"/>
    <s v="A"/>
    <x v="10"/>
    <n v="4.3581386272515399"/>
  </r>
  <r>
    <x v="21"/>
    <s v="MW"/>
    <x v="5"/>
    <s v="EPR"/>
    <s v="A"/>
    <x v="11"/>
    <n v="4.5790250660745597"/>
  </r>
  <r>
    <x v="21"/>
    <s v="MW"/>
    <x v="5"/>
    <s v="EPR"/>
    <s v="A"/>
    <x v="12"/>
    <n v="5.1927939936878804"/>
  </r>
  <r>
    <x v="22"/>
    <s v="MW"/>
    <x v="0"/>
    <s v="EPR"/>
    <s v="A"/>
    <x v="0"/>
    <n v="68.190857157462901"/>
  </r>
  <r>
    <x v="22"/>
    <s v="MW"/>
    <x v="0"/>
    <s v="EPR"/>
    <s v="A"/>
    <x v="1"/>
    <n v="67.172564656412206"/>
  </r>
  <r>
    <x v="22"/>
    <s v="MW"/>
    <x v="0"/>
    <s v="EPR"/>
    <s v="A"/>
    <x v="2"/>
    <n v="66.288534535242903"/>
  </r>
  <r>
    <x v="22"/>
    <s v="MW"/>
    <x v="0"/>
    <s v="EPR"/>
    <s v="A"/>
    <x v="3"/>
    <n v="68.137037501055204"/>
  </r>
  <r>
    <x v="22"/>
    <s v="MW"/>
    <x v="0"/>
    <s v="EPR"/>
    <s v="A"/>
    <x v="4"/>
    <n v="69.164856132049493"/>
  </r>
  <r>
    <x v="22"/>
    <s v="MW"/>
    <x v="0"/>
    <s v="EPR"/>
    <s v="A"/>
    <x v="5"/>
    <n v="71.672485455696801"/>
  </r>
  <r>
    <x v="22"/>
    <s v="MW"/>
    <x v="0"/>
    <s v="EPR"/>
    <s v="A"/>
    <x v="6"/>
    <n v="72.576807098702801"/>
  </r>
  <r>
    <x v="22"/>
    <s v="MW"/>
    <x v="0"/>
    <s v="EPR"/>
    <s v="A"/>
    <x v="7"/>
    <n v="74.395925743785"/>
  </r>
  <r>
    <x v="22"/>
    <s v="MW"/>
    <x v="0"/>
    <s v="EPR"/>
    <s v="A"/>
    <x v="8"/>
    <n v="74.062816747420996"/>
  </r>
  <r>
    <x v="22"/>
    <s v="MW"/>
    <x v="0"/>
    <s v="EPR"/>
    <s v="A"/>
    <x v="9"/>
    <n v="77.279153157662094"/>
  </r>
  <r>
    <x v="22"/>
    <s v="MW"/>
    <x v="0"/>
    <s v="EPR"/>
    <s v="A"/>
    <x v="10"/>
    <n v="77.715476112808105"/>
  </r>
  <r>
    <x v="22"/>
    <s v="MW"/>
    <x v="0"/>
    <s v="EPR"/>
    <s v="A"/>
    <x v="11"/>
    <n v="76.834232413362301"/>
  </r>
  <r>
    <x v="22"/>
    <s v="MW"/>
    <x v="0"/>
    <s v="EPR"/>
    <s v="A"/>
    <x v="12"/>
    <n v="80.812144486980102"/>
  </r>
  <r>
    <x v="22"/>
    <s v="MW"/>
    <x v="1"/>
    <s v="EPR"/>
    <s v="A"/>
    <x v="0"/>
    <n v="58.937024245135603"/>
  </r>
  <r>
    <x v="22"/>
    <s v="MW"/>
    <x v="1"/>
    <s v="EPR"/>
    <s v="A"/>
    <x v="1"/>
    <n v="58.818524138685099"/>
  </r>
  <r>
    <x v="22"/>
    <s v="MW"/>
    <x v="1"/>
    <s v="EPR"/>
    <s v="A"/>
    <x v="2"/>
    <n v="57.668211255863099"/>
  </r>
  <r>
    <x v="22"/>
    <s v="MW"/>
    <x v="1"/>
    <s v="EPR"/>
    <s v="A"/>
    <x v="3"/>
    <n v="60.008876046788302"/>
  </r>
  <r>
    <x v="22"/>
    <s v="MW"/>
    <x v="1"/>
    <s v="EPR"/>
    <s v="A"/>
    <x v="4"/>
    <n v="61.164271138497803"/>
  </r>
  <r>
    <x v="22"/>
    <s v="MW"/>
    <x v="1"/>
    <s v="EPR"/>
    <s v="A"/>
    <x v="5"/>
    <n v="63.682391523360202"/>
  </r>
  <r>
    <x v="22"/>
    <s v="MW"/>
    <x v="1"/>
    <s v="EPR"/>
    <s v="A"/>
    <x v="6"/>
    <n v="65.263469664870499"/>
  </r>
  <r>
    <x v="22"/>
    <s v="MW"/>
    <x v="1"/>
    <s v="EPR"/>
    <s v="A"/>
    <x v="7"/>
    <n v="65.4732597460345"/>
  </r>
  <r>
    <x v="22"/>
    <s v="MW"/>
    <x v="1"/>
    <s v="EPR"/>
    <s v="A"/>
    <x v="8"/>
    <n v="69.112153552581304"/>
  </r>
  <r>
    <x v="22"/>
    <s v="MW"/>
    <x v="1"/>
    <s v="EPR"/>
    <s v="A"/>
    <x v="9"/>
    <n v="70.344530709027794"/>
  </r>
  <r>
    <x v="22"/>
    <s v="MW"/>
    <x v="1"/>
    <s v="EPR"/>
    <s v="A"/>
    <x v="10"/>
    <n v="70.657327807104906"/>
  </r>
  <r>
    <x v="22"/>
    <s v="MW"/>
    <x v="1"/>
    <s v="EPR"/>
    <s v="A"/>
    <x v="11"/>
    <n v="72.413706476671095"/>
  </r>
  <r>
    <x v="22"/>
    <s v="MW"/>
    <x v="1"/>
    <s v="EPR"/>
    <s v="A"/>
    <x v="12"/>
    <n v="76.6294266743934"/>
  </r>
  <r>
    <x v="22"/>
    <s v="MW"/>
    <x v="2"/>
    <s v="EPR"/>
    <s v="A"/>
    <x v="0"/>
    <n v="50.4499239355142"/>
  </r>
  <r>
    <x v="22"/>
    <s v="MW"/>
    <x v="2"/>
    <s v="EPR"/>
    <s v="A"/>
    <x v="1"/>
    <n v="50.131550129502202"/>
  </r>
  <r>
    <x v="22"/>
    <s v="MW"/>
    <x v="2"/>
    <s v="EPR"/>
    <s v="A"/>
    <x v="2"/>
    <n v="49.317211293057902"/>
  </r>
  <r>
    <x v="22"/>
    <s v="MW"/>
    <x v="2"/>
    <s v="EPR"/>
    <s v="A"/>
    <x v="3"/>
    <n v="51.219421774172702"/>
  </r>
  <r>
    <x v="22"/>
    <s v="MW"/>
    <x v="2"/>
    <s v="EPR"/>
    <s v="A"/>
    <x v="4"/>
    <n v="52.618805213183201"/>
  </r>
  <r>
    <x v="22"/>
    <s v="MW"/>
    <x v="2"/>
    <s v="EPR"/>
    <s v="A"/>
    <x v="5"/>
    <n v="55.409218151914402"/>
  </r>
  <r>
    <x v="22"/>
    <s v="MW"/>
    <x v="2"/>
    <s v="EPR"/>
    <s v="A"/>
    <x v="6"/>
    <n v="56.895688399688296"/>
  </r>
  <r>
    <x v="22"/>
    <s v="MW"/>
    <x v="2"/>
    <s v="EPR"/>
    <s v="A"/>
    <x v="7"/>
    <n v="58.578950926454297"/>
  </r>
  <r>
    <x v="22"/>
    <s v="MW"/>
    <x v="2"/>
    <s v="EPR"/>
    <s v="A"/>
    <x v="8"/>
    <n v="61.079175414762297"/>
  </r>
  <r>
    <x v="22"/>
    <s v="MW"/>
    <x v="2"/>
    <s v="EPR"/>
    <s v="A"/>
    <x v="9"/>
    <n v="62.8715721530751"/>
  </r>
  <r>
    <x v="22"/>
    <s v="MW"/>
    <x v="2"/>
    <s v="EPR"/>
    <s v="A"/>
    <x v="10"/>
    <n v="62.854545316839598"/>
  </r>
  <r>
    <x v="22"/>
    <s v="MW"/>
    <x v="2"/>
    <s v="EPR"/>
    <s v="A"/>
    <x v="11"/>
    <n v="64.127669826031706"/>
  </r>
  <r>
    <x v="22"/>
    <s v="MW"/>
    <x v="2"/>
    <s v="EPR"/>
    <s v="A"/>
    <x v="12"/>
    <n v="68.146273652537005"/>
  </r>
  <r>
    <x v="22"/>
    <s v="MW"/>
    <x v="3"/>
    <s v="EPR"/>
    <s v="A"/>
    <x v="0"/>
    <n v="40.848298097564701"/>
  </r>
  <r>
    <x v="22"/>
    <s v="MW"/>
    <x v="3"/>
    <s v="EPR"/>
    <s v="A"/>
    <x v="1"/>
    <n v="40.371606609783399"/>
  </r>
  <r>
    <x v="22"/>
    <s v="MW"/>
    <x v="3"/>
    <s v="EPR"/>
    <s v="A"/>
    <x v="2"/>
    <n v="39.8753829110316"/>
  </r>
  <r>
    <x v="22"/>
    <s v="MW"/>
    <x v="3"/>
    <s v="EPR"/>
    <s v="A"/>
    <x v="3"/>
    <n v="41.322726356161397"/>
  </r>
  <r>
    <x v="22"/>
    <s v="MW"/>
    <x v="3"/>
    <s v="EPR"/>
    <s v="A"/>
    <x v="4"/>
    <n v="42.970419469976299"/>
  </r>
  <r>
    <x v="22"/>
    <s v="MW"/>
    <x v="3"/>
    <s v="EPR"/>
    <s v="A"/>
    <x v="5"/>
    <n v="46.0641737683004"/>
  </r>
  <r>
    <x v="22"/>
    <s v="MW"/>
    <x v="3"/>
    <s v="EPR"/>
    <s v="A"/>
    <x v="6"/>
    <n v="47.365922335607998"/>
  </r>
  <r>
    <x v="22"/>
    <s v="MW"/>
    <x v="3"/>
    <s v="EPR"/>
    <s v="A"/>
    <x v="7"/>
    <n v="50.7179001168534"/>
  </r>
  <r>
    <x v="22"/>
    <s v="MW"/>
    <x v="3"/>
    <s v="EPR"/>
    <s v="A"/>
    <x v="8"/>
    <n v="51.935909509473603"/>
  </r>
  <r>
    <x v="22"/>
    <s v="MW"/>
    <x v="3"/>
    <s v="EPR"/>
    <s v="A"/>
    <x v="9"/>
    <n v="54.374162771598698"/>
  </r>
  <r>
    <x v="22"/>
    <s v="MW"/>
    <x v="3"/>
    <s v="EPR"/>
    <s v="A"/>
    <x v="10"/>
    <n v="54.022494996613297"/>
  </r>
  <r>
    <x v="22"/>
    <s v="MW"/>
    <x v="3"/>
    <s v="EPR"/>
    <s v="A"/>
    <x v="11"/>
    <n v="54.6772093930946"/>
  </r>
  <r>
    <x v="22"/>
    <s v="MW"/>
    <x v="3"/>
    <s v="EPR"/>
    <s v="A"/>
    <x v="12"/>
    <n v="58.734118747811301"/>
  </r>
  <r>
    <x v="22"/>
    <s v="MW"/>
    <x v="4"/>
    <s v="EPR"/>
    <s v="A"/>
    <x v="0"/>
    <n v="17.203658031863"/>
  </r>
  <r>
    <x v="22"/>
    <s v="MW"/>
    <x v="4"/>
    <s v="EPR"/>
    <s v="A"/>
    <x v="1"/>
    <n v="16.630713750808798"/>
  </r>
  <r>
    <x v="22"/>
    <s v="MW"/>
    <x v="4"/>
    <s v="EPR"/>
    <s v="A"/>
    <x v="2"/>
    <n v="16.643365369706199"/>
  </r>
  <r>
    <x v="22"/>
    <s v="MW"/>
    <x v="4"/>
    <s v="EPR"/>
    <s v="A"/>
    <x v="3"/>
    <n v="16.4528930608998"/>
  </r>
  <r>
    <x v="22"/>
    <s v="MW"/>
    <x v="4"/>
    <s v="EPR"/>
    <s v="A"/>
    <x v="4"/>
    <n v="17.8582669191122"/>
  </r>
  <r>
    <x v="22"/>
    <s v="MW"/>
    <x v="4"/>
    <s v="EPR"/>
    <s v="A"/>
    <x v="5"/>
    <n v="18.960316043815499"/>
  </r>
  <r>
    <x v="22"/>
    <s v="MW"/>
    <x v="4"/>
    <s v="EPR"/>
    <s v="A"/>
    <x v="6"/>
    <n v="19.332248385741899"/>
  </r>
  <r>
    <x v="22"/>
    <s v="MW"/>
    <x v="4"/>
    <s v="EPR"/>
    <s v="A"/>
    <x v="7"/>
    <n v="19.2447513667069"/>
  </r>
  <r>
    <x v="22"/>
    <s v="MW"/>
    <x v="4"/>
    <s v="EPR"/>
    <s v="A"/>
    <x v="8"/>
    <n v="22.303216820639602"/>
  </r>
  <r>
    <x v="22"/>
    <s v="MW"/>
    <x v="4"/>
    <s v="EPR"/>
    <s v="A"/>
    <x v="9"/>
    <n v="23.821839456606799"/>
  </r>
  <r>
    <x v="22"/>
    <s v="MW"/>
    <x v="4"/>
    <s v="EPR"/>
    <s v="A"/>
    <x v="10"/>
    <n v="23.915809080600798"/>
  </r>
  <r>
    <x v="22"/>
    <s v="MW"/>
    <x v="4"/>
    <s v="EPR"/>
    <s v="A"/>
    <x v="11"/>
    <n v="26.3494629406716"/>
  </r>
  <r>
    <x v="22"/>
    <s v="MW"/>
    <x v="4"/>
    <s v="EPR"/>
    <s v="A"/>
    <x v="12"/>
    <n v="25.558093437215302"/>
  </r>
  <r>
    <x v="22"/>
    <s v="MW"/>
    <x v="5"/>
    <s v="EPR"/>
    <s v="A"/>
    <x v="0"/>
    <n v="7.3659879391451"/>
  </r>
  <r>
    <x v="22"/>
    <s v="MW"/>
    <x v="5"/>
    <s v="EPR"/>
    <s v="A"/>
    <x v="1"/>
    <n v="8.9405882339728002"/>
  </r>
  <r>
    <x v="22"/>
    <s v="MW"/>
    <x v="5"/>
    <s v="EPR"/>
    <s v="A"/>
    <x v="2"/>
    <n v="9.0187240118251903"/>
  </r>
  <r>
    <x v="22"/>
    <s v="MW"/>
    <x v="5"/>
    <s v="EPR"/>
    <s v="A"/>
    <x v="3"/>
    <n v="9.8428517485177291"/>
  </r>
  <r>
    <x v="22"/>
    <s v="MW"/>
    <x v="5"/>
    <s v="EPR"/>
    <s v="A"/>
    <x v="4"/>
    <n v="7.9409241879363899"/>
  </r>
  <r>
    <x v="22"/>
    <s v="MW"/>
    <x v="5"/>
    <s v="EPR"/>
    <s v="A"/>
    <x v="5"/>
    <n v="9.0981697667046397"/>
  </r>
  <r>
    <x v="22"/>
    <s v="MW"/>
    <x v="5"/>
    <s v="EPR"/>
    <s v="A"/>
    <x v="6"/>
    <n v="9.7763512559240198"/>
  </r>
  <r>
    <x v="22"/>
    <s v="MW"/>
    <x v="5"/>
    <s v="EPR"/>
    <s v="A"/>
    <x v="7"/>
    <n v="10.792710845916799"/>
  </r>
  <r>
    <x v="22"/>
    <s v="MW"/>
    <x v="5"/>
    <s v="EPR"/>
    <s v="A"/>
    <x v="8"/>
    <n v="9.4493452105016598"/>
  </r>
  <r>
    <x v="22"/>
    <s v="MW"/>
    <x v="5"/>
    <s v="EPR"/>
    <s v="A"/>
    <x v="9"/>
    <n v="10.846983531533599"/>
  </r>
  <r>
    <x v="22"/>
    <s v="MW"/>
    <x v="5"/>
    <s v="EPR"/>
    <s v="A"/>
    <x v="10"/>
    <n v="11.1047033101925"/>
  </r>
  <r>
    <x v="22"/>
    <s v="MW"/>
    <x v="5"/>
    <s v="EPR"/>
    <s v="A"/>
    <x v="11"/>
    <n v="13.571304847877199"/>
  </r>
  <r>
    <x v="22"/>
    <s v="MW"/>
    <x v="5"/>
    <s v="EPR"/>
    <s v="A"/>
    <x v="12"/>
    <n v="13.285612454126699"/>
  </r>
  <r>
    <x v="23"/>
    <s v="MW"/>
    <x v="0"/>
    <s v="EPR"/>
    <s v="A"/>
    <x v="0"/>
    <n v="85.761905851818199"/>
  </r>
  <r>
    <x v="23"/>
    <s v="MW"/>
    <x v="0"/>
    <s v="EPR"/>
    <s v="A"/>
    <x v="1"/>
    <n v="84.862820447985996"/>
  </r>
  <r>
    <x v="23"/>
    <s v="MW"/>
    <x v="0"/>
    <s v="EPR"/>
    <s v="A"/>
    <x v="2"/>
    <n v="86.660365077726695"/>
  </r>
  <r>
    <x v="23"/>
    <s v="MW"/>
    <x v="0"/>
    <s v="EPR"/>
    <s v="A"/>
    <x v="3"/>
    <n v="86.879103363775599"/>
  </r>
  <r>
    <x v="23"/>
    <s v="MW"/>
    <x v="0"/>
    <s v="EPR"/>
    <s v="A"/>
    <x v="4"/>
    <n v="87.581695650737501"/>
  </r>
  <r>
    <x v="23"/>
    <s v="MW"/>
    <x v="0"/>
    <s v="EPR"/>
    <s v="A"/>
    <x v="5"/>
    <n v="86.915887309032797"/>
  </r>
  <r>
    <x v="23"/>
    <s v="MW"/>
    <x v="0"/>
    <s v="EPR"/>
    <s v="A"/>
    <x v="6"/>
    <n v="88.148150306670303"/>
  </r>
  <r>
    <x v="23"/>
    <s v="MW"/>
    <x v="0"/>
    <s v="EPR"/>
    <s v="A"/>
    <x v="7"/>
    <n v="87.454379605709605"/>
  </r>
  <r>
    <x v="23"/>
    <s v="MW"/>
    <x v="0"/>
    <s v="EPR"/>
    <s v="A"/>
    <x v="8"/>
    <n v="86.4383590635248"/>
  </r>
  <r>
    <x v="23"/>
    <s v="MW"/>
    <x v="0"/>
    <s v="EPR"/>
    <s v="A"/>
    <x v="9"/>
    <n v="84.583523000272606"/>
  </r>
  <r>
    <x v="23"/>
    <s v="MW"/>
    <x v="0"/>
    <s v="EPR"/>
    <s v="A"/>
    <x v="10"/>
    <n v="81.956618424917295"/>
  </r>
  <r>
    <x v="23"/>
    <s v="MW"/>
    <x v="0"/>
    <s v="EPR"/>
    <s v="A"/>
    <x v="11"/>
    <n v="82.750583486406498"/>
  </r>
  <r>
    <x v="23"/>
    <s v="MW"/>
    <x v="0"/>
    <s v="EPR"/>
    <s v="A"/>
    <x v="12"/>
    <n v="86.048646167966893"/>
  </r>
  <r>
    <x v="23"/>
    <s v="MW"/>
    <x v="1"/>
    <s v="EPR"/>
    <s v="A"/>
    <x v="0"/>
    <n v="83.808999764721904"/>
  </r>
  <r>
    <x v="23"/>
    <s v="MW"/>
    <x v="1"/>
    <s v="EPR"/>
    <s v="A"/>
    <x v="1"/>
    <n v="81.018764986173196"/>
  </r>
  <r>
    <x v="23"/>
    <s v="MW"/>
    <x v="1"/>
    <s v="EPR"/>
    <s v="A"/>
    <x v="2"/>
    <n v="80.093555253283299"/>
  </r>
  <r>
    <x v="23"/>
    <s v="MW"/>
    <x v="1"/>
    <s v="EPR"/>
    <s v="A"/>
    <x v="3"/>
    <n v="81.910567254003297"/>
  </r>
  <r>
    <x v="23"/>
    <s v="MW"/>
    <x v="1"/>
    <s v="EPR"/>
    <s v="A"/>
    <x v="4"/>
    <n v="84.153002901529206"/>
  </r>
  <r>
    <x v="23"/>
    <s v="MW"/>
    <x v="1"/>
    <s v="EPR"/>
    <s v="A"/>
    <x v="5"/>
    <n v="84.458476029379995"/>
  </r>
  <r>
    <x v="23"/>
    <s v="MW"/>
    <x v="1"/>
    <s v="EPR"/>
    <s v="A"/>
    <x v="6"/>
    <n v="83.445302359845201"/>
  </r>
  <r>
    <x v="23"/>
    <s v="MW"/>
    <x v="1"/>
    <s v="EPR"/>
    <s v="A"/>
    <x v="7"/>
    <n v="82.9453630701516"/>
  </r>
  <r>
    <x v="23"/>
    <s v="MW"/>
    <x v="1"/>
    <s v="EPR"/>
    <s v="A"/>
    <x v="8"/>
    <n v="80.2987872308085"/>
  </r>
  <r>
    <x v="23"/>
    <s v="MW"/>
    <x v="1"/>
    <s v="EPR"/>
    <s v="A"/>
    <x v="9"/>
    <n v="80.673433941866605"/>
  </r>
  <r>
    <x v="23"/>
    <s v="MW"/>
    <x v="1"/>
    <s v="EPR"/>
    <s v="A"/>
    <x v="10"/>
    <n v="78.755761764067202"/>
  </r>
  <r>
    <x v="23"/>
    <s v="MW"/>
    <x v="1"/>
    <s v="EPR"/>
    <s v="A"/>
    <x v="11"/>
    <n v="83.653843298734898"/>
  </r>
  <r>
    <x v="23"/>
    <s v="MW"/>
    <x v="1"/>
    <s v="EPR"/>
    <s v="A"/>
    <x v="12"/>
    <n v="85.283528352835305"/>
  </r>
  <r>
    <x v="23"/>
    <s v="MW"/>
    <x v="2"/>
    <s v="EPR"/>
    <s v="A"/>
    <x v="0"/>
    <n v="78.697340730335497"/>
  </r>
  <r>
    <x v="23"/>
    <s v="MW"/>
    <x v="2"/>
    <s v="EPR"/>
    <s v="A"/>
    <x v="1"/>
    <n v="77.468868561543502"/>
  </r>
  <r>
    <x v="23"/>
    <s v="MW"/>
    <x v="2"/>
    <s v="EPR"/>
    <s v="A"/>
    <x v="2"/>
    <n v="76.899268297807495"/>
  </r>
  <r>
    <x v="23"/>
    <s v="MW"/>
    <x v="2"/>
    <s v="EPR"/>
    <s v="A"/>
    <x v="3"/>
    <n v="79.637759483026798"/>
  </r>
  <r>
    <x v="23"/>
    <s v="MW"/>
    <x v="2"/>
    <s v="EPR"/>
    <s v="A"/>
    <x v="4"/>
    <n v="82.409639101801602"/>
  </r>
  <r>
    <x v="23"/>
    <s v="MW"/>
    <x v="2"/>
    <s v="EPR"/>
    <s v="A"/>
    <x v="5"/>
    <n v="82.815356672077598"/>
  </r>
  <r>
    <x v="23"/>
    <s v="MW"/>
    <x v="2"/>
    <s v="EPR"/>
    <s v="A"/>
    <x v="6"/>
    <n v="82.265508903070597"/>
  </r>
  <r>
    <x v="23"/>
    <s v="MW"/>
    <x v="2"/>
    <s v="EPR"/>
    <s v="A"/>
    <x v="7"/>
    <n v="81.282883364411902"/>
  </r>
  <r>
    <x v="23"/>
    <s v="MW"/>
    <x v="2"/>
    <s v="EPR"/>
    <s v="A"/>
    <x v="8"/>
    <n v="77.856620351353897"/>
  </r>
  <r>
    <x v="23"/>
    <s v="MW"/>
    <x v="2"/>
    <s v="EPR"/>
    <s v="A"/>
    <x v="9"/>
    <n v="78.007203549655799"/>
  </r>
  <r>
    <x v="23"/>
    <s v="MW"/>
    <x v="2"/>
    <s v="EPR"/>
    <s v="A"/>
    <x v="10"/>
    <n v="76.804369585387803"/>
  </r>
  <r>
    <x v="23"/>
    <s v="MW"/>
    <x v="2"/>
    <s v="EPR"/>
    <s v="A"/>
    <x v="11"/>
    <n v="80.174035243603598"/>
  </r>
  <r>
    <x v="23"/>
    <s v="MW"/>
    <x v="2"/>
    <s v="EPR"/>
    <s v="A"/>
    <x v="12"/>
    <n v="82.593539391122405"/>
  </r>
  <r>
    <x v="23"/>
    <s v="MW"/>
    <x v="3"/>
    <s v="EPR"/>
    <s v="A"/>
    <x v="0"/>
    <n v="72.590165060074597"/>
  </r>
  <r>
    <x v="23"/>
    <s v="MW"/>
    <x v="3"/>
    <s v="EPR"/>
    <s v="A"/>
    <x v="1"/>
    <n v="73.299751945581207"/>
  </r>
  <r>
    <x v="23"/>
    <s v="MW"/>
    <x v="3"/>
    <s v="EPR"/>
    <s v="A"/>
    <x v="2"/>
    <n v="73.128833968170298"/>
  </r>
  <r>
    <x v="23"/>
    <s v="MW"/>
    <x v="3"/>
    <s v="EPR"/>
    <s v="A"/>
    <x v="3"/>
    <n v="76.968973264913004"/>
  </r>
  <r>
    <x v="23"/>
    <s v="MW"/>
    <x v="3"/>
    <s v="EPR"/>
    <s v="A"/>
    <x v="4"/>
    <n v="80.371664950385096"/>
  </r>
  <r>
    <x v="23"/>
    <s v="MW"/>
    <x v="3"/>
    <s v="EPR"/>
    <s v="A"/>
    <x v="5"/>
    <n v="80.903953949922297"/>
  </r>
  <r>
    <x v="23"/>
    <s v="MW"/>
    <x v="3"/>
    <s v="EPR"/>
    <s v="A"/>
    <x v="6"/>
    <n v="80.913094405210103"/>
  </r>
  <r>
    <x v="23"/>
    <s v="MW"/>
    <x v="3"/>
    <s v="EPR"/>
    <s v="A"/>
    <x v="7"/>
    <n v="79.427358509695196"/>
  </r>
  <r>
    <x v="23"/>
    <s v="MW"/>
    <x v="3"/>
    <s v="EPR"/>
    <s v="A"/>
    <x v="8"/>
    <n v="75.167097716021004"/>
  </r>
  <r>
    <x v="23"/>
    <s v="MW"/>
    <x v="3"/>
    <s v="EPR"/>
    <s v="A"/>
    <x v="9"/>
    <n v="75.112667999136306"/>
  </r>
  <r>
    <x v="23"/>
    <s v="MW"/>
    <x v="3"/>
    <s v="EPR"/>
    <s v="A"/>
    <x v="10"/>
    <n v="74.730657061052199"/>
  </r>
  <r>
    <x v="23"/>
    <s v="MW"/>
    <x v="3"/>
    <s v="EPR"/>
    <s v="A"/>
    <x v="11"/>
    <n v="76.499034888984497"/>
  </r>
  <r>
    <x v="23"/>
    <s v="MW"/>
    <x v="3"/>
    <s v="EPR"/>
    <s v="A"/>
    <x v="12"/>
    <n v="79.721287842383404"/>
  </r>
  <r>
    <x v="23"/>
    <s v="MW"/>
    <x v="4"/>
    <s v="EPR"/>
    <s v="A"/>
    <x v="0"/>
    <n v="46.005266475769901"/>
  </r>
  <r>
    <x v="23"/>
    <s v="MW"/>
    <x v="4"/>
    <s v="EPR"/>
    <s v="A"/>
    <x v="1"/>
    <n v="44.892915103427697"/>
  </r>
  <r>
    <x v="23"/>
    <s v="MW"/>
    <x v="4"/>
    <s v="EPR"/>
    <s v="A"/>
    <x v="2"/>
    <n v="45.8593769936124"/>
  </r>
  <r>
    <x v="23"/>
    <s v="MW"/>
    <x v="4"/>
    <s v="EPR"/>
    <s v="A"/>
    <x v="3"/>
    <n v="48.696947471681803"/>
  </r>
  <r>
    <x v="23"/>
    <s v="MW"/>
    <x v="4"/>
    <s v="EPR"/>
    <s v="A"/>
    <x v="4"/>
    <n v="51.983004334828003"/>
  </r>
  <r>
    <x v="23"/>
    <s v="MW"/>
    <x v="4"/>
    <s v="EPR"/>
    <s v="A"/>
    <x v="5"/>
    <n v="52.699934843117802"/>
  </r>
  <r>
    <x v="23"/>
    <s v="MW"/>
    <x v="4"/>
    <s v="EPR"/>
    <s v="A"/>
    <x v="6"/>
    <n v="54.366383450024799"/>
  </r>
  <r>
    <x v="23"/>
    <s v="MW"/>
    <x v="4"/>
    <s v="EPR"/>
    <s v="A"/>
    <x v="7"/>
    <n v="49.999998479473298"/>
  </r>
  <r>
    <x v="23"/>
    <s v="MW"/>
    <x v="4"/>
    <s v="EPR"/>
    <s v="A"/>
    <x v="8"/>
    <n v="50.062034680733497"/>
  </r>
  <r>
    <x v="23"/>
    <s v="MW"/>
    <x v="4"/>
    <s v="EPR"/>
    <s v="A"/>
    <x v="9"/>
    <n v="48.315282952359901"/>
  </r>
  <r>
    <x v="23"/>
    <s v="MW"/>
    <x v="4"/>
    <s v="EPR"/>
    <s v="A"/>
    <x v="10"/>
    <n v="44.932627688857202"/>
  </r>
  <r>
    <x v="23"/>
    <s v="MW"/>
    <x v="4"/>
    <s v="EPR"/>
    <s v="A"/>
    <x v="11"/>
    <n v="47.572813114802599"/>
  </r>
  <r>
    <x v="23"/>
    <s v="MW"/>
    <x v="4"/>
    <s v="EPR"/>
    <s v="A"/>
    <x v="12"/>
    <n v="48.2967032967032"/>
  </r>
  <r>
    <x v="23"/>
    <s v="MW"/>
    <x v="5"/>
    <s v="EPR"/>
    <s v="A"/>
    <x v="0"/>
    <n v="16.608187885446799"/>
  </r>
  <r>
    <x v="23"/>
    <s v="MW"/>
    <x v="5"/>
    <s v="EPR"/>
    <s v="A"/>
    <x v="1"/>
    <n v="12.5"/>
  </r>
  <r>
    <x v="23"/>
    <s v="MW"/>
    <x v="5"/>
    <s v="EPR"/>
    <s v="A"/>
    <x v="3"/>
    <n v="10.8649785792978"/>
  </r>
  <r>
    <x v="23"/>
    <s v="MW"/>
    <x v="5"/>
    <s v="EPR"/>
    <s v="A"/>
    <x v="4"/>
    <n v="12.012011594541001"/>
  </r>
  <r>
    <x v="23"/>
    <s v="MW"/>
    <x v="5"/>
    <s v="EPR"/>
    <s v="A"/>
    <x v="5"/>
    <n v="16.093022878779902"/>
  </r>
  <r>
    <x v="23"/>
    <s v="MW"/>
    <x v="5"/>
    <s v="EPR"/>
    <s v="A"/>
    <x v="6"/>
    <n v="17.807016882503099"/>
  </r>
  <r>
    <x v="23"/>
    <s v="MW"/>
    <x v="5"/>
    <s v="EPR"/>
    <s v="A"/>
    <x v="7"/>
    <n v="18.432027358920202"/>
  </r>
  <r>
    <x v="23"/>
    <s v="MW"/>
    <x v="5"/>
    <s v="EPR"/>
    <s v="A"/>
    <x v="8"/>
    <n v="17.2359009593705"/>
  </r>
  <r>
    <x v="23"/>
    <s v="MW"/>
    <x v="5"/>
    <s v="EPR"/>
    <s v="A"/>
    <x v="9"/>
    <n v="13.821752153654501"/>
  </r>
  <r>
    <x v="23"/>
    <s v="MW"/>
    <x v="5"/>
    <s v="EPR"/>
    <s v="A"/>
    <x v="10"/>
    <n v="13.765477368346399"/>
  </r>
  <r>
    <x v="23"/>
    <s v="MW"/>
    <x v="5"/>
    <s v="EPR"/>
    <s v="A"/>
    <x v="11"/>
    <n v="14.1463417734175"/>
  </r>
  <r>
    <x v="23"/>
    <s v="MW"/>
    <x v="5"/>
    <s v="EPR"/>
    <s v="A"/>
    <x v="12"/>
    <n v="12.550881953867"/>
  </r>
  <r>
    <x v="24"/>
    <s v="MW"/>
    <x v="0"/>
    <s v="EPR"/>
    <s v="A"/>
    <x v="0"/>
    <n v="71.517325775969695"/>
  </r>
  <r>
    <x v="24"/>
    <s v="MW"/>
    <x v="0"/>
    <s v="EPR"/>
    <s v="A"/>
    <x v="1"/>
    <n v="72.284814506752696"/>
  </r>
  <r>
    <x v="24"/>
    <s v="MW"/>
    <x v="0"/>
    <s v="EPR"/>
    <s v="A"/>
    <x v="2"/>
    <n v="75.747589780339098"/>
  </r>
  <r>
    <x v="24"/>
    <s v="MW"/>
    <x v="0"/>
    <s v="EPR"/>
    <s v="A"/>
    <x v="3"/>
    <n v="74.837581780075297"/>
  </r>
  <r>
    <x v="24"/>
    <s v="MW"/>
    <x v="0"/>
    <s v="EPR"/>
    <s v="A"/>
    <x v="4"/>
    <n v="75.994202922088704"/>
  </r>
  <r>
    <x v="24"/>
    <s v="MW"/>
    <x v="0"/>
    <s v="EPR"/>
    <s v="A"/>
    <x v="5"/>
    <n v="76.292725265533207"/>
  </r>
  <r>
    <x v="24"/>
    <s v="MW"/>
    <x v="0"/>
    <s v="EPR"/>
    <s v="A"/>
    <x v="6"/>
    <n v="77.206618124865599"/>
  </r>
  <r>
    <x v="24"/>
    <s v="MW"/>
    <x v="0"/>
    <s v="EPR"/>
    <s v="A"/>
    <x v="7"/>
    <n v="77.997442524579"/>
  </r>
  <r>
    <x v="24"/>
    <s v="MW"/>
    <x v="0"/>
    <s v="EPR"/>
    <s v="A"/>
    <x v="8"/>
    <n v="79.110653728374402"/>
  </r>
  <r>
    <x v="24"/>
    <s v="MW"/>
    <x v="0"/>
    <s v="EPR"/>
    <s v="A"/>
    <x v="9"/>
    <n v="78.802880683615697"/>
  </r>
  <r>
    <x v="24"/>
    <s v="MW"/>
    <x v="0"/>
    <s v="EPR"/>
    <s v="A"/>
    <x v="10"/>
    <n v="77.970796126830706"/>
  </r>
  <r>
    <x v="24"/>
    <s v="MW"/>
    <x v="0"/>
    <s v="EPR"/>
    <s v="A"/>
    <x v="11"/>
    <n v="78.281013446161396"/>
  </r>
  <r>
    <x v="24"/>
    <s v="MW"/>
    <x v="0"/>
    <s v="EPR"/>
    <s v="A"/>
    <x v="12"/>
    <n v="82.198265574031296"/>
  </r>
  <r>
    <x v="24"/>
    <s v="MW"/>
    <x v="1"/>
    <s v="EPR"/>
    <s v="A"/>
    <x v="0"/>
    <n v="65.984252798008399"/>
  </r>
  <r>
    <x v="24"/>
    <s v="MW"/>
    <x v="1"/>
    <s v="EPR"/>
    <s v="A"/>
    <x v="1"/>
    <n v="67.648147967068397"/>
  </r>
  <r>
    <x v="24"/>
    <s v="MW"/>
    <x v="1"/>
    <s v="EPR"/>
    <s v="A"/>
    <x v="2"/>
    <n v="69.289923402522902"/>
  </r>
  <r>
    <x v="24"/>
    <s v="MW"/>
    <x v="1"/>
    <s v="EPR"/>
    <s v="A"/>
    <x v="3"/>
    <n v="70.797574800029693"/>
  </r>
  <r>
    <x v="24"/>
    <s v="MW"/>
    <x v="1"/>
    <s v="EPR"/>
    <s v="A"/>
    <x v="4"/>
    <n v="71.553560412418193"/>
  </r>
  <r>
    <x v="24"/>
    <s v="MW"/>
    <x v="1"/>
    <s v="EPR"/>
    <s v="A"/>
    <x v="5"/>
    <n v="71.682258411245897"/>
  </r>
  <r>
    <x v="24"/>
    <s v="MW"/>
    <x v="1"/>
    <s v="EPR"/>
    <s v="A"/>
    <x v="6"/>
    <n v="71.722496197856998"/>
  </r>
  <r>
    <x v="24"/>
    <s v="MW"/>
    <x v="1"/>
    <s v="EPR"/>
    <s v="A"/>
    <x v="7"/>
    <n v="72.361181753654805"/>
  </r>
  <r>
    <x v="24"/>
    <s v="MW"/>
    <x v="1"/>
    <s v="EPR"/>
    <s v="A"/>
    <x v="8"/>
    <n v="72.777161633897194"/>
  </r>
  <r>
    <x v="24"/>
    <s v="MW"/>
    <x v="1"/>
    <s v="EPR"/>
    <s v="A"/>
    <x v="9"/>
    <n v="72.949889952622698"/>
  </r>
  <r>
    <x v="24"/>
    <s v="MW"/>
    <x v="1"/>
    <s v="EPR"/>
    <s v="A"/>
    <x v="10"/>
    <n v="72.685498355531706"/>
  </r>
  <r>
    <x v="24"/>
    <s v="MW"/>
    <x v="1"/>
    <s v="EPR"/>
    <s v="A"/>
    <x v="11"/>
    <n v="72.260218119375196"/>
  </r>
  <r>
    <x v="24"/>
    <s v="MW"/>
    <x v="1"/>
    <s v="EPR"/>
    <s v="A"/>
    <x v="12"/>
    <n v="75.856725802829502"/>
  </r>
  <r>
    <x v="24"/>
    <s v="MW"/>
    <x v="2"/>
    <s v="EPR"/>
    <s v="A"/>
    <x v="0"/>
    <n v="59.633353833885202"/>
  </r>
  <r>
    <x v="24"/>
    <s v="MW"/>
    <x v="2"/>
    <s v="EPR"/>
    <s v="A"/>
    <x v="1"/>
    <n v="61.062899058729698"/>
  </r>
  <r>
    <x v="24"/>
    <s v="MW"/>
    <x v="2"/>
    <s v="EPR"/>
    <s v="A"/>
    <x v="2"/>
    <n v="63.125166370916702"/>
  </r>
  <r>
    <x v="24"/>
    <s v="MW"/>
    <x v="2"/>
    <s v="EPR"/>
    <s v="A"/>
    <x v="3"/>
    <n v="64.626746519518903"/>
  </r>
  <r>
    <x v="24"/>
    <s v="MW"/>
    <x v="2"/>
    <s v="EPR"/>
    <s v="A"/>
    <x v="4"/>
    <n v="65.124363379739606"/>
  </r>
  <r>
    <x v="24"/>
    <s v="MW"/>
    <x v="2"/>
    <s v="EPR"/>
    <s v="A"/>
    <x v="5"/>
    <n v="66.238944901704599"/>
  </r>
  <r>
    <x v="24"/>
    <s v="MW"/>
    <x v="2"/>
    <s v="EPR"/>
    <s v="A"/>
    <x v="6"/>
    <n v="66.533873237082702"/>
  </r>
  <r>
    <x v="24"/>
    <s v="MW"/>
    <x v="2"/>
    <s v="EPR"/>
    <s v="A"/>
    <x v="7"/>
    <n v="66.753006490074995"/>
  </r>
  <r>
    <x v="24"/>
    <s v="MW"/>
    <x v="2"/>
    <s v="EPR"/>
    <s v="A"/>
    <x v="8"/>
    <n v="67.259368936312796"/>
  </r>
  <r>
    <x v="24"/>
    <s v="MW"/>
    <x v="2"/>
    <s v="EPR"/>
    <s v="A"/>
    <x v="9"/>
    <n v="67.937942582477106"/>
  </r>
  <r>
    <x v="24"/>
    <s v="MW"/>
    <x v="2"/>
    <s v="EPR"/>
    <s v="A"/>
    <x v="10"/>
    <n v="67.899420754103502"/>
  </r>
  <r>
    <x v="24"/>
    <s v="MW"/>
    <x v="2"/>
    <s v="EPR"/>
    <s v="A"/>
    <x v="11"/>
    <n v="67.371745499666702"/>
  </r>
  <r>
    <x v="24"/>
    <s v="MW"/>
    <x v="2"/>
    <s v="EPR"/>
    <s v="A"/>
    <x v="12"/>
    <n v="69.855593560663493"/>
  </r>
  <r>
    <x v="24"/>
    <s v="MW"/>
    <x v="3"/>
    <s v="EPR"/>
    <s v="A"/>
    <x v="0"/>
    <n v="52.214284722463098"/>
  </r>
  <r>
    <x v="24"/>
    <s v="MW"/>
    <x v="3"/>
    <s v="EPR"/>
    <s v="A"/>
    <x v="1"/>
    <n v="53.667043239712001"/>
  </r>
  <r>
    <x v="24"/>
    <s v="MW"/>
    <x v="3"/>
    <s v="EPR"/>
    <s v="A"/>
    <x v="2"/>
    <n v="56.248209917645198"/>
  </r>
  <r>
    <x v="24"/>
    <s v="MW"/>
    <x v="3"/>
    <s v="EPR"/>
    <s v="A"/>
    <x v="3"/>
    <n v="57.872928176795497"/>
  </r>
  <r>
    <x v="24"/>
    <s v="MW"/>
    <x v="3"/>
    <s v="EPR"/>
    <s v="A"/>
    <x v="4"/>
    <n v="58.457913408970001"/>
  </r>
  <r>
    <x v="24"/>
    <s v="MW"/>
    <x v="3"/>
    <s v="EPR"/>
    <s v="A"/>
    <x v="5"/>
    <n v="60.5658299472449"/>
  </r>
  <r>
    <x v="24"/>
    <s v="MW"/>
    <x v="3"/>
    <s v="EPR"/>
    <s v="A"/>
    <x v="6"/>
    <n v="61.062061056164403"/>
  </r>
  <r>
    <x v="24"/>
    <s v="MW"/>
    <x v="3"/>
    <s v="EPR"/>
    <s v="A"/>
    <x v="7"/>
    <n v="60.675960240553302"/>
  </r>
  <r>
    <x v="24"/>
    <s v="MW"/>
    <x v="3"/>
    <s v="EPR"/>
    <s v="A"/>
    <x v="8"/>
    <n v="61.345577287376599"/>
  </r>
  <r>
    <x v="24"/>
    <s v="MW"/>
    <x v="3"/>
    <s v="EPR"/>
    <s v="A"/>
    <x v="9"/>
    <n v="62.5557369869071"/>
  </r>
  <r>
    <x v="24"/>
    <s v="MW"/>
    <x v="3"/>
    <s v="EPR"/>
    <s v="A"/>
    <x v="10"/>
    <n v="62.791276638119797"/>
  </r>
  <r>
    <x v="24"/>
    <s v="MW"/>
    <x v="3"/>
    <s v="EPR"/>
    <s v="A"/>
    <x v="11"/>
    <n v="62.231548514825"/>
  </r>
  <r>
    <x v="24"/>
    <s v="MW"/>
    <x v="3"/>
    <s v="EPR"/>
    <s v="A"/>
    <x v="12"/>
    <n v="63.358537356251901"/>
  </r>
  <r>
    <x v="24"/>
    <s v="MW"/>
    <x v="4"/>
    <s v="EPR"/>
    <s v="A"/>
    <x v="0"/>
    <n v="28.848234093845601"/>
  </r>
  <r>
    <x v="24"/>
    <s v="MW"/>
    <x v="4"/>
    <s v="EPR"/>
    <s v="A"/>
    <x v="1"/>
    <n v="29.882690059007501"/>
  </r>
  <r>
    <x v="24"/>
    <s v="MW"/>
    <x v="4"/>
    <s v="EPR"/>
    <s v="A"/>
    <x v="2"/>
    <n v="33.400238823626403"/>
  </r>
  <r>
    <x v="24"/>
    <s v="MW"/>
    <x v="4"/>
    <s v="EPR"/>
    <s v="A"/>
    <x v="3"/>
    <n v="36.154124101265801"/>
  </r>
  <r>
    <x v="24"/>
    <s v="MW"/>
    <x v="4"/>
    <s v="EPR"/>
    <s v="A"/>
    <x v="4"/>
    <n v="36.848592972132103"/>
  </r>
  <r>
    <x v="24"/>
    <s v="MW"/>
    <x v="4"/>
    <s v="EPR"/>
    <s v="A"/>
    <x v="5"/>
    <n v="36.443832105610802"/>
  </r>
  <r>
    <x v="24"/>
    <s v="MW"/>
    <x v="4"/>
    <s v="EPR"/>
    <s v="A"/>
    <x v="6"/>
    <n v="39.284807533507397"/>
  </r>
  <r>
    <x v="24"/>
    <s v="MW"/>
    <x v="4"/>
    <s v="EPR"/>
    <s v="A"/>
    <x v="7"/>
    <n v="39.00898407727"/>
  </r>
  <r>
    <x v="24"/>
    <s v="MW"/>
    <x v="4"/>
    <s v="EPR"/>
    <s v="A"/>
    <x v="8"/>
    <n v="41.8723333743648"/>
  </r>
  <r>
    <x v="24"/>
    <s v="MW"/>
    <x v="4"/>
    <s v="EPR"/>
    <s v="A"/>
    <x v="9"/>
    <n v="41.7263365748585"/>
  </r>
  <r>
    <x v="24"/>
    <s v="MW"/>
    <x v="4"/>
    <s v="EPR"/>
    <s v="A"/>
    <x v="10"/>
    <n v="39.515675918642501"/>
  </r>
  <r>
    <x v="24"/>
    <s v="MW"/>
    <x v="4"/>
    <s v="EPR"/>
    <s v="A"/>
    <x v="11"/>
    <n v="38.569421752719499"/>
  </r>
  <r>
    <x v="24"/>
    <s v="MW"/>
    <x v="4"/>
    <s v="EPR"/>
    <s v="A"/>
    <x v="12"/>
    <n v="39.778151817002801"/>
  </r>
  <r>
    <x v="24"/>
    <s v="MW"/>
    <x v="5"/>
    <s v="EPR"/>
    <s v="A"/>
    <x v="0"/>
    <n v="15.0443799134312"/>
  </r>
  <r>
    <x v="24"/>
    <s v="MW"/>
    <x v="5"/>
    <s v="EPR"/>
    <s v="A"/>
    <x v="1"/>
    <n v="15.859911532940499"/>
  </r>
  <r>
    <x v="24"/>
    <s v="MW"/>
    <x v="5"/>
    <s v="EPR"/>
    <s v="A"/>
    <x v="2"/>
    <n v="14.888078945845599"/>
  </r>
  <r>
    <x v="24"/>
    <s v="MW"/>
    <x v="5"/>
    <s v="EPR"/>
    <s v="A"/>
    <x v="3"/>
    <n v="14.9812737961895"/>
  </r>
  <r>
    <x v="24"/>
    <s v="MW"/>
    <x v="5"/>
    <s v="EPR"/>
    <s v="A"/>
    <x v="4"/>
    <n v="15.234094437101399"/>
  </r>
  <r>
    <x v="24"/>
    <s v="MW"/>
    <x v="5"/>
    <s v="EPR"/>
    <s v="A"/>
    <x v="5"/>
    <n v="16.978046244115198"/>
  </r>
  <r>
    <x v="24"/>
    <s v="MW"/>
    <x v="5"/>
    <s v="EPR"/>
    <s v="A"/>
    <x v="6"/>
    <n v="20.232977960378498"/>
  </r>
  <r>
    <x v="24"/>
    <s v="MW"/>
    <x v="5"/>
    <s v="EPR"/>
    <s v="A"/>
    <x v="7"/>
    <n v="21.159390017884899"/>
  </r>
  <r>
    <x v="24"/>
    <s v="MW"/>
    <x v="5"/>
    <s v="EPR"/>
    <s v="A"/>
    <x v="8"/>
    <n v="21.824191558945898"/>
  </r>
  <r>
    <x v="24"/>
    <s v="MW"/>
    <x v="5"/>
    <s v="EPR"/>
    <s v="A"/>
    <x v="9"/>
    <n v="22.000215718817099"/>
  </r>
  <r>
    <x v="24"/>
    <s v="MW"/>
    <x v="5"/>
    <s v="EPR"/>
    <s v="A"/>
    <x v="10"/>
    <n v="22.1371007859914"/>
  </r>
  <r>
    <x v="24"/>
    <s v="MW"/>
    <x v="5"/>
    <s v="EPR"/>
    <s v="A"/>
    <x v="11"/>
    <n v="20.134633512881098"/>
  </r>
  <r>
    <x v="24"/>
    <s v="MW"/>
    <x v="5"/>
    <s v="EPR"/>
    <s v="A"/>
    <x v="12"/>
    <n v="21.841068511578701"/>
  </r>
  <r>
    <x v="25"/>
    <s v="MW"/>
    <x v="0"/>
    <s v="EPR"/>
    <s v="A"/>
    <x v="0"/>
    <n v="69.792409838107005"/>
  </r>
  <r>
    <x v="25"/>
    <s v="MW"/>
    <x v="0"/>
    <s v="EPR"/>
    <s v="A"/>
    <x v="1"/>
    <n v="70.607020933160399"/>
  </r>
  <r>
    <x v="25"/>
    <s v="MW"/>
    <x v="0"/>
    <s v="EPR"/>
    <s v="A"/>
    <x v="2"/>
    <n v="70.435994716292697"/>
  </r>
  <r>
    <x v="25"/>
    <s v="MW"/>
    <x v="0"/>
    <s v="EPR"/>
    <s v="A"/>
    <x v="3"/>
    <n v="69.670065558656404"/>
  </r>
  <r>
    <x v="25"/>
    <s v="MW"/>
    <x v="0"/>
    <s v="EPR"/>
    <s v="A"/>
    <x v="4"/>
    <n v="69.104755865691104"/>
  </r>
  <r>
    <x v="25"/>
    <s v="MW"/>
    <x v="0"/>
    <s v="EPR"/>
    <s v="A"/>
    <x v="5"/>
    <n v="69.576121327949096"/>
  </r>
  <r>
    <x v="25"/>
    <s v="MW"/>
    <x v="0"/>
    <s v="EPR"/>
    <s v="A"/>
    <x v="6"/>
    <n v="70.591051227842698"/>
  </r>
  <r>
    <x v="25"/>
    <s v="MW"/>
    <x v="0"/>
    <s v="EPR"/>
    <s v="A"/>
    <x v="7"/>
    <n v="70.488701980219403"/>
  </r>
  <r>
    <x v="25"/>
    <s v="MW"/>
    <x v="0"/>
    <s v="EPR"/>
    <s v="A"/>
    <x v="8"/>
    <n v="71.111912356744696"/>
  </r>
  <r>
    <x v="25"/>
    <s v="MW"/>
    <x v="0"/>
    <s v="EPR"/>
    <s v="A"/>
    <x v="9"/>
    <n v="72.300101290031407"/>
  </r>
  <r>
    <x v="25"/>
    <s v="MW"/>
    <x v="0"/>
    <s v="EPR"/>
    <s v="A"/>
    <x v="10"/>
    <n v="72.374758872256194"/>
  </r>
  <r>
    <x v="25"/>
    <s v="MW"/>
    <x v="0"/>
    <s v="EPR"/>
    <s v="A"/>
    <x v="11"/>
    <n v="71.860460390796206"/>
  </r>
  <r>
    <x v="25"/>
    <s v="MW"/>
    <x v="0"/>
    <s v="EPR"/>
    <s v="A"/>
    <x v="12"/>
    <n v="73.453715691222399"/>
  </r>
  <r>
    <x v="25"/>
    <s v="MW"/>
    <x v="1"/>
    <s v="EPR"/>
    <s v="A"/>
    <x v="0"/>
    <n v="52.677263497497101"/>
  </r>
  <r>
    <x v="25"/>
    <s v="MW"/>
    <x v="1"/>
    <s v="EPR"/>
    <s v="A"/>
    <x v="1"/>
    <n v="55.273605839167203"/>
  </r>
  <r>
    <x v="25"/>
    <s v="MW"/>
    <x v="1"/>
    <s v="EPR"/>
    <s v="A"/>
    <x v="2"/>
    <n v="57.720264586215301"/>
  </r>
  <r>
    <x v="25"/>
    <s v="MW"/>
    <x v="1"/>
    <s v="EPR"/>
    <s v="A"/>
    <x v="3"/>
    <n v="58.624087600801303"/>
  </r>
  <r>
    <x v="25"/>
    <s v="MW"/>
    <x v="1"/>
    <s v="EPR"/>
    <s v="A"/>
    <x v="4"/>
    <n v="60.131190787285803"/>
  </r>
  <r>
    <x v="25"/>
    <s v="MW"/>
    <x v="1"/>
    <s v="EPR"/>
    <s v="A"/>
    <x v="5"/>
    <n v="60.868347879583297"/>
  </r>
  <r>
    <x v="25"/>
    <s v="MW"/>
    <x v="1"/>
    <s v="EPR"/>
    <s v="A"/>
    <x v="6"/>
    <n v="62.2404005226538"/>
  </r>
  <r>
    <x v="25"/>
    <s v="MW"/>
    <x v="1"/>
    <s v="EPR"/>
    <s v="A"/>
    <x v="7"/>
    <n v="63.348381231026501"/>
  </r>
  <r>
    <x v="25"/>
    <s v="MW"/>
    <x v="1"/>
    <s v="EPR"/>
    <s v="A"/>
    <x v="8"/>
    <n v="64.722680861098098"/>
  </r>
  <r>
    <x v="25"/>
    <s v="MW"/>
    <x v="1"/>
    <s v="EPR"/>
    <s v="A"/>
    <x v="9"/>
    <n v="65.234826328661796"/>
  </r>
  <r>
    <x v="25"/>
    <s v="MW"/>
    <x v="1"/>
    <s v="EPR"/>
    <s v="A"/>
    <x v="10"/>
    <n v="65.475435769129902"/>
  </r>
  <r>
    <x v="25"/>
    <s v="MW"/>
    <x v="1"/>
    <s v="EPR"/>
    <s v="A"/>
    <x v="11"/>
    <n v="65.315458178252399"/>
  </r>
  <r>
    <x v="25"/>
    <s v="MW"/>
    <x v="1"/>
    <s v="EPR"/>
    <s v="A"/>
    <x v="12"/>
    <n v="66.910267496531603"/>
  </r>
  <r>
    <x v="25"/>
    <s v="MW"/>
    <x v="2"/>
    <s v="EPR"/>
    <s v="A"/>
    <x v="0"/>
    <n v="36.517085629953499"/>
  </r>
  <r>
    <x v="25"/>
    <s v="MW"/>
    <x v="2"/>
    <s v="EPR"/>
    <s v="A"/>
    <x v="1"/>
    <n v="37.833495750292997"/>
  </r>
  <r>
    <x v="25"/>
    <s v="MW"/>
    <x v="2"/>
    <s v="EPR"/>
    <s v="A"/>
    <x v="2"/>
    <n v="40.301318477746896"/>
  </r>
  <r>
    <x v="25"/>
    <s v="MW"/>
    <x v="2"/>
    <s v="EPR"/>
    <s v="A"/>
    <x v="3"/>
    <n v="42.689059987388298"/>
  </r>
  <r>
    <x v="25"/>
    <s v="MW"/>
    <x v="2"/>
    <s v="EPR"/>
    <s v="A"/>
    <x v="4"/>
    <n v="46.237522821179198"/>
  </r>
  <r>
    <x v="25"/>
    <s v="MW"/>
    <x v="2"/>
    <s v="EPR"/>
    <s v="A"/>
    <x v="5"/>
    <n v="48.241291312591301"/>
  </r>
  <r>
    <x v="25"/>
    <s v="MW"/>
    <x v="2"/>
    <s v="EPR"/>
    <s v="A"/>
    <x v="6"/>
    <n v="50.332744461098599"/>
  </r>
  <r>
    <x v="25"/>
    <s v="MW"/>
    <x v="2"/>
    <s v="EPR"/>
    <s v="A"/>
    <x v="7"/>
    <n v="52.2095058981295"/>
  </r>
  <r>
    <x v="25"/>
    <s v="MW"/>
    <x v="2"/>
    <s v="EPR"/>
    <s v="A"/>
    <x v="8"/>
    <n v="53.700641999610497"/>
  </r>
  <r>
    <x v="25"/>
    <s v="MW"/>
    <x v="2"/>
    <s v="EPR"/>
    <s v="A"/>
    <x v="9"/>
    <n v="54.288215644087998"/>
  </r>
  <r>
    <x v="25"/>
    <s v="MW"/>
    <x v="2"/>
    <s v="EPR"/>
    <s v="A"/>
    <x v="10"/>
    <n v="54.218591293684597"/>
  </r>
  <r>
    <x v="25"/>
    <s v="MW"/>
    <x v="2"/>
    <s v="EPR"/>
    <s v="A"/>
    <x v="11"/>
    <n v="53.406814226664103"/>
  </r>
  <r>
    <x v="25"/>
    <s v="MW"/>
    <x v="2"/>
    <s v="EPR"/>
    <s v="A"/>
    <x v="12"/>
    <n v="55.012353310974802"/>
  </r>
  <r>
    <x v="25"/>
    <s v="MW"/>
    <x v="3"/>
    <s v="EPR"/>
    <s v="A"/>
    <x v="0"/>
    <n v="20.398733156536601"/>
  </r>
  <r>
    <x v="25"/>
    <s v="MW"/>
    <x v="3"/>
    <s v="EPR"/>
    <s v="A"/>
    <x v="1"/>
    <n v="20.748353332599901"/>
  </r>
  <r>
    <x v="25"/>
    <s v="MW"/>
    <x v="3"/>
    <s v="EPR"/>
    <s v="A"/>
    <x v="2"/>
    <n v="22.690326814322098"/>
  </r>
  <r>
    <x v="25"/>
    <s v="MW"/>
    <x v="3"/>
    <s v="EPR"/>
    <s v="A"/>
    <x v="3"/>
    <n v="25.941572152344499"/>
  </r>
  <r>
    <x v="25"/>
    <s v="MW"/>
    <x v="3"/>
    <s v="EPR"/>
    <s v="A"/>
    <x v="4"/>
    <n v="31.1204425760798"/>
  </r>
  <r>
    <x v="25"/>
    <s v="MW"/>
    <x v="3"/>
    <s v="EPR"/>
    <s v="A"/>
    <x v="5"/>
    <n v="34.226431611136299"/>
  </r>
  <r>
    <x v="25"/>
    <s v="MW"/>
    <x v="3"/>
    <s v="EPR"/>
    <s v="A"/>
    <x v="6"/>
    <n v="36.917232981231798"/>
  </r>
  <r>
    <x v="25"/>
    <s v="MW"/>
    <x v="3"/>
    <s v="EPR"/>
    <s v="A"/>
    <x v="7"/>
    <n v="39.562934368187001"/>
  </r>
  <r>
    <x v="25"/>
    <s v="MW"/>
    <x v="3"/>
    <s v="EPR"/>
    <s v="A"/>
    <x v="8"/>
    <n v="41.115982104274202"/>
  </r>
  <r>
    <x v="25"/>
    <s v="MW"/>
    <x v="3"/>
    <s v="EPR"/>
    <s v="A"/>
    <x v="9"/>
    <n v="41.665055395518003"/>
  </r>
  <r>
    <x v="25"/>
    <s v="MW"/>
    <x v="3"/>
    <s v="EPR"/>
    <s v="A"/>
    <x v="10"/>
    <n v="41.080601191501998"/>
  </r>
  <r>
    <x v="25"/>
    <s v="MW"/>
    <x v="3"/>
    <s v="EPR"/>
    <s v="A"/>
    <x v="11"/>
    <n v="39.479872362329601"/>
  </r>
  <r>
    <x v="25"/>
    <s v="MW"/>
    <x v="3"/>
    <s v="EPR"/>
    <s v="A"/>
    <x v="12"/>
    <n v="41.150811645543797"/>
  </r>
  <r>
    <x v="25"/>
    <s v="MW"/>
    <x v="4"/>
    <s v="EPR"/>
    <s v="A"/>
    <x v="0"/>
    <n v="6.9223835523911301"/>
  </r>
  <r>
    <x v="25"/>
    <s v="MW"/>
    <x v="4"/>
    <s v="EPR"/>
    <s v="A"/>
    <x v="1"/>
    <n v="7.51206800034032"/>
  </r>
  <r>
    <x v="25"/>
    <s v="MW"/>
    <x v="4"/>
    <s v="EPR"/>
    <s v="A"/>
    <x v="2"/>
    <n v="7.9341841831272903"/>
  </r>
  <r>
    <x v="25"/>
    <s v="MW"/>
    <x v="4"/>
    <s v="EPR"/>
    <s v="A"/>
    <x v="3"/>
    <n v="8.0728113495480898"/>
  </r>
  <r>
    <x v="25"/>
    <s v="MW"/>
    <x v="4"/>
    <s v="EPR"/>
    <s v="A"/>
    <x v="4"/>
    <n v="8.2627617573706704"/>
  </r>
  <r>
    <x v="25"/>
    <s v="MW"/>
    <x v="4"/>
    <s v="EPR"/>
    <s v="A"/>
    <x v="5"/>
    <n v="8.6085446805526793"/>
  </r>
  <r>
    <x v="25"/>
    <s v="MW"/>
    <x v="4"/>
    <s v="EPR"/>
    <s v="A"/>
    <x v="6"/>
    <n v="9.0951627340990893"/>
  </r>
  <r>
    <x v="25"/>
    <s v="MW"/>
    <x v="4"/>
    <s v="EPR"/>
    <s v="A"/>
    <x v="7"/>
    <n v="10.7570146651881"/>
  </r>
  <r>
    <x v="25"/>
    <s v="MW"/>
    <x v="4"/>
    <s v="EPR"/>
    <s v="A"/>
    <x v="8"/>
    <n v="12.2820206098583"/>
  </r>
  <r>
    <x v="25"/>
    <s v="MW"/>
    <x v="4"/>
    <s v="EPR"/>
    <s v="A"/>
    <x v="9"/>
    <n v="13.3767492344241"/>
  </r>
  <r>
    <x v="25"/>
    <s v="MW"/>
    <x v="4"/>
    <s v="EPR"/>
    <s v="A"/>
    <x v="10"/>
    <n v="13.4725857716418"/>
  </r>
  <r>
    <x v="25"/>
    <s v="MW"/>
    <x v="4"/>
    <s v="EPR"/>
    <s v="A"/>
    <x v="11"/>
    <n v="13.649506756563801"/>
  </r>
  <r>
    <x v="25"/>
    <s v="MW"/>
    <x v="4"/>
    <s v="EPR"/>
    <s v="A"/>
    <x v="12"/>
    <n v="13.778162103203099"/>
  </r>
  <r>
    <x v="25"/>
    <s v="MW"/>
    <x v="5"/>
    <s v="EPR"/>
    <s v="A"/>
    <x v="0"/>
    <n v="3.4526199083238298"/>
  </r>
  <r>
    <x v="25"/>
    <s v="MW"/>
    <x v="5"/>
    <s v="EPR"/>
    <s v="A"/>
    <x v="1"/>
    <n v="3.25449547521246"/>
  </r>
  <r>
    <x v="25"/>
    <s v="MW"/>
    <x v="5"/>
    <s v="EPR"/>
    <s v="A"/>
    <x v="2"/>
    <n v="3.5325126260011701"/>
  </r>
  <r>
    <x v="25"/>
    <s v="MW"/>
    <x v="5"/>
    <s v="EPR"/>
    <s v="A"/>
    <x v="3"/>
    <n v="3.6871135871671399"/>
  </r>
  <r>
    <x v="25"/>
    <s v="MW"/>
    <x v="5"/>
    <s v="EPR"/>
    <s v="A"/>
    <x v="4"/>
    <n v="3.8556295448842901"/>
  </r>
  <r>
    <x v="25"/>
    <s v="MW"/>
    <x v="5"/>
    <s v="EPR"/>
    <s v="A"/>
    <x v="5"/>
    <n v="3.9562618421998099"/>
  </r>
  <r>
    <x v="25"/>
    <s v="MW"/>
    <x v="5"/>
    <s v="EPR"/>
    <s v="A"/>
    <x v="6"/>
    <n v="3.68930729146647"/>
  </r>
  <r>
    <x v="25"/>
    <s v="MW"/>
    <x v="5"/>
    <s v="EPR"/>
    <s v="A"/>
    <x v="7"/>
    <n v="4.0667055427879699"/>
  </r>
  <r>
    <x v="25"/>
    <s v="MW"/>
    <x v="5"/>
    <s v="EPR"/>
    <s v="A"/>
    <x v="8"/>
    <n v="4.0554124235682201"/>
  </r>
  <r>
    <x v="25"/>
    <s v="MW"/>
    <x v="5"/>
    <s v="EPR"/>
    <s v="A"/>
    <x v="9"/>
    <n v="4.0063918599962198"/>
  </r>
  <r>
    <x v="25"/>
    <s v="MW"/>
    <x v="5"/>
    <s v="EPR"/>
    <s v="A"/>
    <x v="10"/>
    <n v="4.2005710958296101"/>
  </r>
  <r>
    <x v="25"/>
    <s v="MW"/>
    <x v="5"/>
    <s v="EPR"/>
    <s v="A"/>
    <x v="11"/>
    <n v="4.1125278521863899"/>
  </r>
  <r>
    <x v="25"/>
    <s v="MW"/>
    <x v="5"/>
    <s v="EPR"/>
    <s v="A"/>
    <x v="12"/>
    <n v="3.9079415994903002"/>
  </r>
  <r>
    <x v="26"/>
    <s v="MW"/>
    <x v="0"/>
    <s v="EPR"/>
    <s v="A"/>
    <x v="0"/>
    <n v="81.045751633986896"/>
  </r>
  <r>
    <x v="26"/>
    <s v="MW"/>
    <x v="0"/>
    <s v="EPR"/>
    <s v="A"/>
    <x v="1"/>
    <n v="81.137309292648993"/>
  </r>
  <r>
    <x v="26"/>
    <s v="MW"/>
    <x v="0"/>
    <s v="EPR"/>
    <s v="A"/>
    <x v="2"/>
    <n v="81.331592689294993"/>
  </r>
  <r>
    <x v="26"/>
    <s v="MW"/>
    <x v="0"/>
    <s v="EPR"/>
    <s v="A"/>
    <x v="3"/>
    <n v="82.512953367875596"/>
  </r>
  <r>
    <x v="26"/>
    <s v="MW"/>
    <x v="0"/>
    <s v="EPR"/>
    <s v="A"/>
    <x v="4"/>
    <n v="82.731958762886507"/>
  </r>
  <r>
    <x v="26"/>
    <s v="MW"/>
    <x v="0"/>
    <s v="EPR"/>
    <s v="A"/>
    <x v="5"/>
    <n v="83.354350567465303"/>
  </r>
  <r>
    <x v="26"/>
    <s v="MW"/>
    <x v="0"/>
    <s v="EPR"/>
    <s v="A"/>
    <x v="6"/>
    <n v="83.964646464646407"/>
  </r>
  <r>
    <x v="26"/>
    <s v="MW"/>
    <x v="0"/>
    <s v="EPR"/>
    <s v="A"/>
    <x v="7"/>
    <n v="84.529702970296995"/>
  </r>
  <r>
    <x v="26"/>
    <s v="MW"/>
    <x v="0"/>
    <s v="EPR"/>
    <s v="A"/>
    <x v="8"/>
    <n v="85.421686746987902"/>
  </r>
  <r>
    <x v="26"/>
    <s v="MW"/>
    <x v="0"/>
    <s v="EPR"/>
    <s v="A"/>
    <x v="9"/>
    <n v="85.915492957746395"/>
  </r>
  <r>
    <x v="26"/>
    <s v="MW"/>
    <x v="0"/>
    <s v="EPR"/>
    <s v="A"/>
    <x v="10"/>
    <n v="85.664739884393001"/>
  </r>
  <r>
    <x v="26"/>
    <s v="MW"/>
    <x v="0"/>
    <s v="EPR"/>
    <s v="A"/>
    <x v="11"/>
    <n v="85.287610619469007"/>
  </r>
  <r>
    <x v="26"/>
    <s v="MW"/>
    <x v="0"/>
    <s v="EPR"/>
    <s v="A"/>
    <x v="12"/>
    <n v="85.851063829787194"/>
  </r>
  <r>
    <x v="26"/>
    <s v="MW"/>
    <x v="1"/>
    <s v="EPR"/>
    <s v="A"/>
    <x v="0"/>
    <n v="74.455899198167202"/>
  </r>
  <r>
    <x v="26"/>
    <s v="MW"/>
    <x v="1"/>
    <s v="EPR"/>
    <s v="A"/>
    <x v="1"/>
    <n v="75.1269035532994"/>
  </r>
  <r>
    <x v="26"/>
    <s v="MW"/>
    <x v="1"/>
    <s v="EPR"/>
    <s v="A"/>
    <x v="2"/>
    <n v="75.436408977556098"/>
  </r>
  <r>
    <x v="26"/>
    <s v="MW"/>
    <x v="1"/>
    <s v="EPR"/>
    <s v="A"/>
    <x v="3"/>
    <n v="76.833976833976806"/>
  </r>
  <r>
    <x v="26"/>
    <s v="MW"/>
    <x v="1"/>
    <s v="EPR"/>
    <s v="A"/>
    <x v="4"/>
    <n v="78.096479791394998"/>
  </r>
  <r>
    <x v="26"/>
    <s v="MW"/>
    <x v="1"/>
    <s v="EPR"/>
    <s v="A"/>
    <x v="5"/>
    <n v="78.731836195508507"/>
  </r>
  <r>
    <x v="26"/>
    <s v="MW"/>
    <x v="1"/>
    <s v="EPR"/>
    <s v="A"/>
    <x v="6"/>
    <n v="79.893475366178393"/>
  </r>
  <r>
    <x v="26"/>
    <s v="MW"/>
    <x v="1"/>
    <s v="EPR"/>
    <s v="A"/>
    <x v="7"/>
    <n v="80.738786279683296"/>
  </r>
  <r>
    <x v="26"/>
    <s v="MW"/>
    <x v="1"/>
    <s v="EPR"/>
    <s v="A"/>
    <x v="8"/>
    <n v="81.651376146788905"/>
  </r>
  <r>
    <x v="26"/>
    <s v="MW"/>
    <x v="1"/>
    <s v="EPR"/>
    <s v="A"/>
    <x v="9"/>
    <n v="82.1614583333333"/>
  </r>
  <r>
    <x v="26"/>
    <s v="MW"/>
    <x v="1"/>
    <s v="EPR"/>
    <s v="A"/>
    <x v="10"/>
    <n v="82.038216560509497"/>
  </r>
  <r>
    <x v="26"/>
    <s v="MW"/>
    <x v="1"/>
    <s v="EPR"/>
    <s v="A"/>
    <x v="11"/>
    <n v="81.992337164750893"/>
  </r>
  <r>
    <x v="26"/>
    <s v="MW"/>
    <x v="1"/>
    <s v="EPR"/>
    <s v="A"/>
    <x v="12"/>
    <n v="82.625"/>
  </r>
  <r>
    <x v="26"/>
    <s v="MW"/>
    <x v="2"/>
    <s v="EPR"/>
    <s v="A"/>
    <x v="0"/>
    <n v="65.233745298226694"/>
  </r>
  <r>
    <x v="26"/>
    <s v="MW"/>
    <x v="2"/>
    <s v="EPR"/>
    <s v="A"/>
    <x v="1"/>
    <n v="65.137101287073307"/>
  </r>
  <r>
    <x v="26"/>
    <s v="MW"/>
    <x v="2"/>
    <s v="EPR"/>
    <s v="A"/>
    <x v="2"/>
    <n v="65.397170837867193"/>
  </r>
  <r>
    <x v="26"/>
    <s v="MW"/>
    <x v="2"/>
    <s v="EPR"/>
    <s v="A"/>
    <x v="3"/>
    <n v="66.818700114025006"/>
  </r>
  <r>
    <x v="26"/>
    <s v="MW"/>
    <x v="2"/>
    <s v="EPR"/>
    <s v="A"/>
    <x v="4"/>
    <n v="68.653158522050006"/>
  </r>
  <r>
    <x v="26"/>
    <s v="MW"/>
    <x v="2"/>
    <s v="EPR"/>
    <s v="A"/>
    <x v="5"/>
    <n v="69.969040247677995"/>
  </r>
  <r>
    <x v="26"/>
    <s v="MW"/>
    <x v="2"/>
    <s v="EPR"/>
    <s v="A"/>
    <x v="6"/>
    <n v="71.4103382259093"/>
  </r>
  <r>
    <x v="26"/>
    <s v="MW"/>
    <x v="2"/>
    <s v="EPR"/>
    <s v="A"/>
    <x v="7"/>
    <n v="73.3333333333333"/>
  </r>
  <r>
    <x v="26"/>
    <s v="MW"/>
    <x v="2"/>
    <s v="EPR"/>
    <s v="A"/>
    <x v="8"/>
    <n v="75.229357798165097"/>
  </r>
  <r>
    <x v="26"/>
    <s v="MW"/>
    <x v="2"/>
    <s v="EPR"/>
    <s v="A"/>
    <x v="9"/>
    <n v="76.281208935611005"/>
  </r>
  <r>
    <x v="26"/>
    <s v="MW"/>
    <x v="2"/>
    <s v="EPR"/>
    <s v="A"/>
    <x v="10"/>
    <n v="76.651406147808999"/>
  </r>
  <r>
    <x v="26"/>
    <s v="MW"/>
    <x v="2"/>
    <s v="EPR"/>
    <s v="A"/>
    <x v="11"/>
    <n v="76.907894736842096"/>
  </r>
  <r>
    <x v="26"/>
    <s v="MW"/>
    <x v="2"/>
    <s v="EPR"/>
    <s v="A"/>
    <x v="12"/>
    <n v="78.080415045395497"/>
  </r>
  <r>
    <x v="26"/>
    <s v="MW"/>
    <x v="3"/>
    <s v="EPR"/>
    <s v="A"/>
    <x v="0"/>
    <n v="57.085020242914901"/>
  </r>
  <r>
    <x v="26"/>
    <s v="MW"/>
    <x v="3"/>
    <s v="EPR"/>
    <s v="A"/>
    <x v="1"/>
    <n v="57.257257257257201"/>
  </r>
  <r>
    <x v="26"/>
    <s v="MW"/>
    <x v="3"/>
    <s v="EPR"/>
    <s v="A"/>
    <x v="2"/>
    <n v="57.625482625482597"/>
  </r>
  <r>
    <x v="26"/>
    <s v="MW"/>
    <x v="3"/>
    <s v="EPR"/>
    <s v="A"/>
    <x v="3"/>
    <n v="58.853633572159602"/>
  </r>
  <r>
    <x v="26"/>
    <s v="MW"/>
    <x v="3"/>
    <s v="EPR"/>
    <s v="A"/>
    <x v="4"/>
    <n v="60.7025246981339"/>
  </r>
  <r>
    <x v="26"/>
    <s v="MW"/>
    <x v="3"/>
    <s v="EPR"/>
    <s v="A"/>
    <x v="5"/>
    <n v="62.237762237762198"/>
  </r>
  <r>
    <x v="26"/>
    <s v="MW"/>
    <x v="3"/>
    <s v="EPR"/>
    <s v="A"/>
    <x v="6"/>
    <n v="63.602941176470502"/>
  </r>
  <r>
    <x v="26"/>
    <s v="MW"/>
    <x v="3"/>
    <s v="EPR"/>
    <s v="A"/>
    <x v="7"/>
    <n v="66.200762388818305"/>
  </r>
  <r>
    <x v="26"/>
    <s v="MW"/>
    <x v="3"/>
    <s v="EPR"/>
    <s v="A"/>
    <x v="8"/>
    <n v="68.807339449541203"/>
  </r>
  <r>
    <x v="26"/>
    <s v="MW"/>
    <x v="3"/>
    <s v="EPR"/>
    <s v="A"/>
    <x v="9"/>
    <n v="70.291777188328894"/>
  </r>
  <r>
    <x v="26"/>
    <s v="MW"/>
    <x v="3"/>
    <s v="EPR"/>
    <s v="A"/>
    <x v="10"/>
    <n v="70.967741935483801"/>
  </r>
  <r>
    <x v="26"/>
    <s v="MW"/>
    <x v="3"/>
    <s v="EPR"/>
    <s v="A"/>
    <x v="11"/>
    <n v="71.506105834463995"/>
  </r>
  <r>
    <x v="26"/>
    <s v="MW"/>
    <x v="3"/>
    <s v="EPR"/>
    <s v="A"/>
    <x v="12"/>
    <n v="73.180592991913699"/>
  </r>
  <r>
    <x v="26"/>
    <s v="MW"/>
    <x v="4"/>
    <s v="EPR"/>
    <s v="A"/>
    <x v="0"/>
    <n v="36.407766990291201"/>
  </r>
  <r>
    <x v="26"/>
    <s v="MW"/>
    <x v="4"/>
    <s v="EPR"/>
    <s v="A"/>
    <x v="1"/>
    <n v="36.122177954847203"/>
  </r>
  <r>
    <x v="26"/>
    <s v="MW"/>
    <x v="4"/>
    <s v="EPR"/>
    <s v="A"/>
    <x v="2"/>
    <n v="36.959208899876302"/>
  </r>
  <r>
    <x v="26"/>
    <s v="MW"/>
    <x v="4"/>
    <s v="EPR"/>
    <s v="A"/>
    <x v="3"/>
    <n v="38.675958188153302"/>
  </r>
  <r>
    <x v="26"/>
    <s v="MW"/>
    <x v="4"/>
    <s v="EPR"/>
    <s v="A"/>
    <x v="4"/>
    <n v="40.110497237569"/>
  </r>
  <r>
    <x v="26"/>
    <s v="MW"/>
    <x v="4"/>
    <s v="EPR"/>
    <s v="A"/>
    <x v="5"/>
    <n v="41.519250780436998"/>
  </r>
  <r>
    <x v="26"/>
    <s v="MW"/>
    <x v="4"/>
    <s v="EPR"/>
    <s v="A"/>
    <x v="6"/>
    <n v="42.772861356932097"/>
  </r>
  <r>
    <x v="26"/>
    <s v="MW"/>
    <x v="4"/>
    <s v="EPR"/>
    <s v="A"/>
    <x v="7"/>
    <n v="44.311377245508901"/>
  </r>
  <r>
    <x v="26"/>
    <s v="MW"/>
    <x v="4"/>
    <s v="EPR"/>
    <s v="A"/>
    <x v="8"/>
    <n v="46.568109820485702"/>
  </r>
  <r>
    <x v="26"/>
    <s v="MW"/>
    <x v="4"/>
    <s v="EPR"/>
    <s v="A"/>
    <x v="9"/>
    <n v="48.416289592760101"/>
  </r>
  <r>
    <x v="26"/>
    <s v="MW"/>
    <x v="4"/>
    <s v="EPR"/>
    <s v="A"/>
    <x v="10"/>
    <n v="49.639423076923002"/>
  </r>
  <r>
    <x v="26"/>
    <s v="MW"/>
    <x v="4"/>
    <s v="EPR"/>
    <s v="A"/>
    <x v="11"/>
    <n v="50.378787878787797"/>
  </r>
  <r>
    <x v="26"/>
    <s v="MW"/>
    <x v="4"/>
    <s v="EPR"/>
    <s v="A"/>
    <x v="12"/>
    <n v="50.856389986824702"/>
  </r>
  <r>
    <x v="26"/>
    <s v="MW"/>
    <x v="5"/>
    <s v="EPR"/>
    <s v="A"/>
    <x v="0"/>
    <n v="22.094691535150599"/>
  </r>
  <r>
    <x v="26"/>
    <s v="MW"/>
    <x v="5"/>
    <s v="EPR"/>
    <s v="A"/>
    <x v="1"/>
    <n v="22.8276877761413"/>
  </r>
  <r>
    <x v="26"/>
    <s v="MW"/>
    <x v="5"/>
    <s v="EPR"/>
    <s v="A"/>
    <x v="2"/>
    <n v="22.961956521739101"/>
  </r>
  <r>
    <x v="26"/>
    <s v="MW"/>
    <x v="5"/>
    <s v="EPR"/>
    <s v="A"/>
    <x v="3"/>
    <n v="23.271276595744599"/>
  </r>
  <r>
    <x v="26"/>
    <s v="MW"/>
    <x v="5"/>
    <s v="EPR"/>
    <s v="A"/>
    <x v="4"/>
    <n v="23.918575063613201"/>
  </r>
  <r>
    <x v="26"/>
    <s v="MW"/>
    <x v="5"/>
    <s v="EPR"/>
    <s v="A"/>
    <x v="5"/>
    <n v="25.0320924261874"/>
  </r>
  <r>
    <x v="26"/>
    <s v="MW"/>
    <x v="5"/>
    <s v="EPR"/>
    <s v="A"/>
    <x v="6"/>
    <n v="25.168236877523501"/>
  </r>
  <r>
    <x v="26"/>
    <s v="MW"/>
    <x v="5"/>
    <s v="EPR"/>
    <s v="A"/>
    <x v="7"/>
    <n v="27.129750982961902"/>
  </r>
  <r>
    <x v="26"/>
    <s v="MW"/>
    <x v="5"/>
    <s v="EPR"/>
    <s v="A"/>
    <x v="8"/>
    <n v="30.184049079754502"/>
  </r>
  <r>
    <x v="26"/>
    <s v="MW"/>
    <x v="5"/>
    <s v="EPR"/>
    <s v="A"/>
    <x v="9"/>
    <n v="32.167832167832103"/>
  </r>
  <r>
    <x v="26"/>
    <s v="MW"/>
    <x v="5"/>
    <s v="EPR"/>
    <s v="A"/>
    <x v="10"/>
    <n v="32.530120481927703"/>
  </r>
  <r>
    <x v="26"/>
    <s v="MW"/>
    <x v="5"/>
    <s v="EPR"/>
    <s v="A"/>
    <x v="11"/>
    <n v="32.642487046632098"/>
  </r>
  <r>
    <x v="26"/>
    <s v="MW"/>
    <x v="5"/>
    <s v="EPR"/>
    <s v="A"/>
    <x v="12"/>
    <n v="33.510074231177001"/>
  </r>
  <r>
    <x v="27"/>
    <s v="MW"/>
    <x v="0"/>
    <s v="EPR"/>
    <s v="A"/>
    <x v="0"/>
    <n v="74.061077929884604"/>
  </r>
  <r>
    <x v="27"/>
    <s v="MW"/>
    <x v="0"/>
    <s v="EPR"/>
    <s v="A"/>
    <x v="1"/>
    <n v="74.683819503962297"/>
  </r>
  <r>
    <x v="27"/>
    <s v="MW"/>
    <x v="0"/>
    <s v="EPR"/>
    <s v="A"/>
    <x v="2"/>
    <n v="75.429886427605496"/>
  </r>
  <r>
    <x v="27"/>
    <s v="MW"/>
    <x v="0"/>
    <s v="EPR"/>
    <s v="A"/>
    <x v="3"/>
    <n v="76.308746722326902"/>
  </r>
  <r>
    <x v="27"/>
    <s v="MW"/>
    <x v="0"/>
    <s v="EPR"/>
    <s v="A"/>
    <x v="4"/>
    <n v="77.196877097469795"/>
  </r>
  <r>
    <x v="27"/>
    <s v="MW"/>
    <x v="0"/>
    <s v="EPR"/>
    <s v="A"/>
    <x v="5"/>
    <n v="77.856139278680004"/>
  </r>
  <r>
    <x v="27"/>
    <s v="MW"/>
    <x v="0"/>
    <s v="EPR"/>
    <s v="A"/>
    <x v="6"/>
    <n v="77.698070938676693"/>
  </r>
  <r>
    <x v="27"/>
    <s v="MW"/>
    <x v="0"/>
    <s v="EPR"/>
    <s v="A"/>
    <x v="7"/>
    <n v="78.087843756118403"/>
  </r>
  <r>
    <x v="27"/>
    <s v="MW"/>
    <x v="0"/>
    <s v="EPR"/>
    <s v="A"/>
    <x v="8"/>
    <n v="77.730747559036502"/>
  </r>
  <r>
    <x v="27"/>
    <s v="MW"/>
    <x v="0"/>
    <s v="EPR"/>
    <s v="A"/>
    <x v="9"/>
    <n v="78.069681246131694"/>
  </r>
  <r>
    <x v="27"/>
    <s v="MW"/>
    <x v="0"/>
    <s v="EPR"/>
    <s v="A"/>
    <x v="10"/>
    <n v="76.407945280015497"/>
  </r>
  <r>
    <x v="27"/>
    <s v="MW"/>
    <x v="0"/>
    <s v="EPR"/>
    <s v="A"/>
    <x v="11"/>
    <n v="77.495581180849996"/>
  </r>
  <r>
    <x v="27"/>
    <s v="MW"/>
    <x v="0"/>
    <s v="EPR"/>
    <s v="A"/>
    <x v="12"/>
    <n v="79.070547210300404"/>
  </r>
  <r>
    <x v="27"/>
    <s v="MW"/>
    <x v="1"/>
    <s v="EPR"/>
    <s v="A"/>
    <x v="0"/>
    <n v="66.501221655231404"/>
  </r>
  <r>
    <x v="27"/>
    <s v="MW"/>
    <x v="1"/>
    <s v="EPR"/>
    <s v="A"/>
    <x v="1"/>
    <n v="67.363179343686795"/>
  </r>
  <r>
    <x v="27"/>
    <s v="MW"/>
    <x v="1"/>
    <s v="EPR"/>
    <s v="A"/>
    <x v="2"/>
    <n v="68.102226569625003"/>
  </r>
  <r>
    <x v="27"/>
    <s v="MW"/>
    <x v="1"/>
    <s v="EPR"/>
    <s v="A"/>
    <x v="3"/>
    <n v="69.259915048918103"/>
  </r>
  <r>
    <x v="27"/>
    <s v="MW"/>
    <x v="1"/>
    <s v="EPR"/>
    <s v="A"/>
    <x v="4"/>
    <n v="70.791542423420907"/>
  </r>
  <r>
    <x v="27"/>
    <s v="MW"/>
    <x v="1"/>
    <s v="EPR"/>
    <s v="A"/>
    <x v="5"/>
    <n v="70.573867619275802"/>
  </r>
  <r>
    <x v="27"/>
    <s v="MW"/>
    <x v="1"/>
    <s v="EPR"/>
    <s v="A"/>
    <x v="6"/>
    <n v="70.892887158006403"/>
  </r>
  <r>
    <x v="27"/>
    <s v="MW"/>
    <x v="1"/>
    <s v="EPR"/>
    <s v="A"/>
    <x v="7"/>
    <n v="72.574189739987801"/>
  </r>
  <r>
    <x v="27"/>
    <s v="MW"/>
    <x v="1"/>
    <s v="EPR"/>
    <s v="A"/>
    <x v="8"/>
    <n v="72.714607614990697"/>
  </r>
  <r>
    <x v="27"/>
    <s v="MW"/>
    <x v="1"/>
    <s v="EPR"/>
    <s v="A"/>
    <x v="9"/>
    <n v="72.836622678967601"/>
  </r>
  <r>
    <x v="27"/>
    <s v="MW"/>
    <x v="1"/>
    <s v="EPR"/>
    <s v="A"/>
    <x v="10"/>
    <n v="72.176055004905905"/>
  </r>
  <r>
    <x v="27"/>
    <s v="MW"/>
    <x v="1"/>
    <s v="EPR"/>
    <s v="A"/>
    <x v="11"/>
    <n v="72.573624560270304"/>
  </r>
  <r>
    <x v="27"/>
    <s v="MW"/>
    <x v="1"/>
    <s v="EPR"/>
    <s v="A"/>
    <x v="12"/>
    <n v="75.007911970202301"/>
  </r>
  <r>
    <x v="27"/>
    <s v="MW"/>
    <x v="2"/>
    <s v="EPR"/>
    <s v="A"/>
    <x v="0"/>
    <n v="60.856601578997598"/>
  </r>
  <r>
    <x v="27"/>
    <s v="MW"/>
    <x v="2"/>
    <s v="EPR"/>
    <s v="A"/>
    <x v="1"/>
    <n v="62.163271057407698"/>
  </r>
  <r>
    <x v="27"/>
    <s v="MW"/>
    <x v="2"/>
    <s v="EPR"/>
    <s v="A"/>
    <x v="2"/>
    <n v="63.121741964866501"/>
  </r>
  <r>
    <x v="27"/>
    <s v="MW"/>
    <x v="2"/>
    <s v="EPR"/>
    <s v="A"/>
    <x v="3"/>
    <n v="64.359758255289293"/>
  </r>
  <r>
    <x v="27"/>
    <s v="MW"/>
    <x v="2"/>
    <s v="EPR"/>
    <s v="A"/>
    <x v="4"/>
    <n v="65.760050670813797"/>
  </r>
  <r>
    <x v="27"/>
    <s v="MW"/>
    <x v="2"/>
    <s v="EPR"/>
    <s v="A"/>
    <x v="5"/>
    <n v="66.004848083895894"/>
  </r>
  <r>
    <x v="27"/>
    <s v="MW"/>
    <x v="2"/>
    <s v="EPR"/>
    <s v="A"/>
    <x v="6"/>
    <n v="66.180972204161904"/>
  </r>
  <r>
    <x v="27"/>
    <s v="MW"/>
    <x v="2"/>
    <s v="EPR"/>
    <s v="A"/>
    <x v="7"/>
    <n v="67.452677782965395"/>
  </r>
  <r>
    <x v="27"/>
    <s v="MW"/>
    <x v="2"/>
    <s v="EPR"/>
    <s v="A"/>
    <x v="8"/>
    <n v="66.839436011061906"/>
  </r>
  <r>
    <x v="27"/>
    <s v="MW"/>
    <x v="2"/>
    <s v="EPR"/>
    <s v="A"/>
    <x v="9"/>
    <n v="66.865022100872906"/>
  </r>
  <r>
    <x v="27"/>
    <s v="MW"/>
    <x v="2"/>
    <s v="EPR"/>
    <s v="A"/>
    <x v="10"/>
    <n v="66.570447368287503"/>
  </r>
  <r>
    <x v="27"/>
    <s v="MW"/>
    <x v="2"/>
    <s v="EPR"/>
    <s v="A"/>
    <x v="11"/>
    <n v="66.313585513122902"/>
  </r>
  <r>
    <x v="27"/>
    <s v="MW"/>
    <x v="2"/>
    <s v="EPR"/>
    <s v="A"/>
    <x v="12"/>
    <n v="68.786295357831307"/>
  </r>
  <r>
    <x v="27"/>
    <s v="MW"/>
    <x v="3"/>
    <s v="EPR"/>
    <s v="A"/>
    <x v="0"/>
    <n v="53.654783584712597"/>
  </r>
  <r>
    <x v="27"/>
    <s v="MW"/>
    <x v="3"/>
    <s v="EPR"/>
    <s v="A"/>
    <x v="1"/>
    <n v="55.259379367734503"/>
  </r>
  <r>
    <x v="27"/>
    <s v="MW"/>
    <x v="3"/>
    <s v="EPR"/>
    <s v="A"/>
    <x v="2"/>
    <n v="56.3207756015181"/>
  </r>
  <r>
    <x v="27"/>
    <s v="MW"/>
    <x v="3"/>
    <s v="EPR"/>
    <s v="A"/>
    <x v="3"/>
    <n v="57.433677066004996"/>
  </r>
  <r>
    <x v="27"/>
    <s v="MW"/>
    <x v="3"/>
    <s v="EPR"/>
    <s v="A"/>
    <x v="4"/>
    <n v="58.492559255243002"/>
  </r>
  <r>
    <x v="27"/>
    <s v="MW"/>
    <x v="3"/>
    <s v="EPR"/>
    <s v="A"/>
    <x v="5"/>
    <n v="59.551910314686801"/>
  </r>
  <r>
    <x v="27"/>
    <s v="MW"/>
    <x v="3"/>
    <s v="EPR"/>
    <s v="A"/>
    <x v="6"/>
    <n v="59.692886709163801"/>
  </r>
  <r>
    <x v="27"/>
    <s v="MW"/>
    <x v="3"/>
    <s v="EPR"/>
    <s v="A"/>
    <x v="7"/>
    <n v="60.639002728956299"/>
  </r>
  <r>
    <x v="27"/>
    <s v="MW"/>
    <x v="3"/>
    <s v="EPR"/>
    <s v="A"/>
    <x v="8"/>
    <n v="59.374075862545901"/>
  </r>
  <r>
    <x v="27"/>
    <s v="MW"/>
    <x v="3"/>
    <s v="EPR"/>
    <s v="A"/>
    <x v="9"/>
    <n v="59.795953440747098"/>
  </r>
  <r>
    <x v="27"/>
    <s v="MW"/>
    <x v="3"/>
    <s v="EPR"/>
    <s v="A"/>
    <x v="10"/>
    <n v="60.361871335489802"/>
  </r>
  <r>
    <x v="27"/>
    <s v="MW"/>
    <x v="3"/>
    <s v="EPR"/>
    <s v="A"/>
    <x v="11"/>
    <n v="59.889838385250499"/>
  </r>
  <r>
    <x v="27"/>
    <s v="MW"/>
    <x v="3"/>
    <s v="EPR"/>
    <s v="A"/>
    <x v="12"/>
    <n v="62.614113896536701"/>
  </r>
  <r>
    <x v="27"/>
    <s v="MW"/>
    <x v="4"/>
    <s v="EPR"/>
    <s v="A"/>
    <x v="0"/>
    <n v="41.079246994798503"/>
  </r>
  <r>
    <x v="27"/>
    <s v="MW"/>
    <x v="4"/>
    <s v="EPR"/>
    <s v="A"/>
    <x v="1"/>
    <n v="41.150132884896998"/>
  </r>
  <r>
    <x v="27"/>
    <s v="MW"/>
    <x v="4"/>
    <s v="EPR"/>
    <s v="A"/>
    <x v="2"/>
    <n v="42.474291188648998"/>
  </r>
  <r>
    <x v="27"/>
    <s v="MW"/>
    <x v="4"/>
    <s v="EPR"/>
    <s v="A"/>
    <x v="3"/>
    <n v="43.613997471900802"/>
  </r>
  <r>
    <x v="27"/>
    <s v="MW"/>
    <x v="4"/>
    <s v="EPR"/>
    <s v="A"/>
    <x v="4"/>
    <n v="44.368334657334501"/>
  </r>
  <r>
    <x v="27"/>
    <s v="MW"/>
    <x v="4"/>
    <s v="EPR"/>
    <s v="A"/>
    <x v="5"/>
    <n v="44.592127221865198"/>
  </r>
  <r>
    <x v="27"/>
    <s v="MW"/>
    <x v="4"/>
    <s v="EPR"/>
    <s v="A"/>
    <x v="6"/>
    <n v="44.760069405988098"/>
  </r>
  <r>
    <x v="27"/>
    <s v="MW"/>
    <x v="4"/>
    <s v="EPR"/>
    <s v="A"/>
    <x v="7"/>
    <n v="45.529366491264398"/>
  </r>
  <r>
    <x v="27"/>
    <s v="MW"/>
    <x v="4"/>
    <s v="EPR"/>
    <s v="A"/>
    <x v="8"/>
    <n v="46.244439995912501"/>
  </r>
  <r>
    <x v="27"/>
    <s v="MW"/>
    <x v="4"/>
    <s v="EPR"/>
    <s v="A"/>
    <x v="9"/>
    <n v="47.925369117255599"/>
  </r>
  <r>
    <x v="27"/>
    <s v="MW"/>
    <x v="4"/>
    <s v="EPR"/>
    <s v="A"/>
    <x v="10"/>
    <n v="48.587635178590297"/>
  </r>
  <r>
    <x v="27"/>
    <s v="MW"/>
    <x v="4"/>
    <s v="EPR"/>
    <s v="A"/>
    <x v="11"/>
    <n v="49.421384086703597"/>
  </r>
  <r>
    <x v="27"/>
    <s v="MW"/>
    <x v="4"/>
    <s v="EPR"/>
    <s v="A"/>
    <x v="12"/>
    <n v="50.389187428757502"/>
  </r>
  <r>
    <x v="27"/>
    <s v="MW"/>
    <x v="5"/>
    <s v="EPR"/>
    <s v="A"/>
    <x v="0"/>
    <n v="32.675285620085198"/>
  </r>
  <r>
    <x v="27"/>
    <s v="MW"/>
    <x v="5"/>
    <s v="EPR"/>
    <s v="A"/>
    <x v="1"/>
    <n v="32.286548695473599"/>
  </r>
  <r>
    <x v="27"/>
    <s v="MW"/>
    <x v="5"/>
    <s v="EPR"/>
    <s v="A"/>
    <x v="2"/>
    <n v="32.650552461568502"/>
  </r>
  <r>
    <x v="27"/>
    <s v="MW"/>
    <x v="5"/>
    <s v="EPR"/>
    <s v="A"/>
    <x v="3"/>
    <n v="33.587005792620403"/>
  </r>
  <r>
    <x v="27"/>
    <s v="MW"/>
    <x v="5"/>
    <s v="EPR"/>
    <s v="A"/>
    <x v="4"/>
    <n v="32.638733883182198"/>
  </r>
  <r>
    <x v="27"/>
    <s v="MW"/>
    <x v="5"/>
    <s v="EPR"/>
    <s v="A"/>
    <x v="5"/>
    <n v="32.121074752315202"/>
  </r>
  <r>
    <x v="27"/>
    <s v="MW"/>
    <x v="5"/>
    <s v="EPR"/>
    <s v="A"/>
    <x v="6"/>
    <n v="32.354099048766599"/>
  </r>
  <r>
    <x v="27"/>
    <s v="MW"/>
    <x v="5"/>
    <s v="EPR"/>
    <s v="A"/>
    <x v="7"/>
    <n v="33.081930639688103"/>
  </r>
  <r>
    <x v="27"/>
    <s v="MW"/>
    <x v="5"/>
    <s v="EPR"/>
    <s v="A"/>
    <x v="8"/>
    <n v="34.296360853768299"/>
  </r>
  <r>
    <x v="27"/>
    <s v="MW"/>
    <x v="5"/>
    <s v="EPR"/>
    <s v="A"/>
    <x v="9"/>
    <n v="35.5052580585565"/>
  </r>
  <r>
    <x v="27"/>
    <s v="MW"/>
    <x v="5"/>
    <s v="EPR"/>
    <s v="A"/>
    <x v="10"/>
    <n v="37.080730732844103"/>
  </r>
  <r>
    <x v="27"/>
    <s v="MW"/>
    <x v="5"/>
    <s v="EPR"/>
    <s v="A"/>
    <x v="11"/>
    <n v="36.814151172221202"/>
  </r>
  <r>
    <x v="27"/>
    <s v="MW"/>
    <x v="5"/>
    <s v="EPR"/>
    <s v="A"/>
    <x v="12"/>
    <n v="39.218397161159501"/>
  </r>
  <r>
    <x v="28"/>
    <s v="MW"/>
    <x v="0"/>
    <s v="EPR"/>
    <s v="A"/>
    <x v="0"/>
    <n v="71.198272213970299"/>
  </r>
  <r>
    <x v="28"/>
    <s v="MW"/>
    <x v="0"/>
    <s v="EPR"/>
    <s v="A"/>
    <x v="1"/>
    <n v="74.685747260776907"/>
  </r>
  <r>
    <x v="28"/>
    <s v="MW"/>
    <x v="0"/>
    <s v="EPR"/>
    <s v="A"/>
    <x v="2"/>
    <n v="76.041130300079701"/>
  </r>
  <r>
    <x v="28"/>
    <s v="MW"/>
    <x v="0"/>
    <s v="EPR"/>
    <s v="A"/>
    <x v="3"/>
    <n v="75.8896999014611"/>
  </r>
  <r>
    <x v="28"/>
    <s v="MW"/>
    <x v="0"/>
    <s v="EPR"/>
    <s v="A"/>
    <x v="4"/>
    <n v="78.910485128790299"/>
  </r>
  <r>
    <x v="28"/>
    <s v="MW"/>
    <x v="0"/>
    <s v="EPR"/>
    <s v="A"/>
    <x v="5"/>
    <n v="79.521348486783893"/>
  </r>
  <r>
    <x v="28"/>
    <s v="MW"/>
    <x v="0"/>
    <s v="EPR"/>
    <s v="A"/>
    <x v="6"/>
    <n v="80.932058987545702"/>
  </r>
  <r>
    <x v="28"/>
    <s v="MW"/>
    <x v="0"/>
    <s v="EPR"/>
    <s v="A"/>
    <x v="7"/>
    <n v="79.916439040497295"/>
  </r>
  <r>
    <x v="28"/>
    <s v="MW"/>
    <x v="0"/>
    <s v="EPR"/>
    <s v="A"/>
    <x v="8"/>
    <n v="83.213073046910196"/>
  </r>
  <r>
    <x v="28"/>
    <s v="MW"/>
    <x v="0"/>
    <s v="EPR"/>
    <s v="A"/>
    <x v="9"/>
    <n v="83.494252793701605"/>
  </r>
  <r>
    <x v="28"/>
    <s v="MW"/>
    <x v="0"/>
    <s v="EPR"/>
    <s v="A"/>
    <x v="10"/>
    <n v="81.506552905826695"/>
  </r>
  <r>
    <x v="28"/>
    <s v="MW"/>
    <x v="0"/>
    <s v="EPR"/>
    <s v="A"/>
    <x v="11"/>
    <n v="80.690176599565604"/>
  </r>
  <r>
    <x v="28"/>
    <s v="MW"/>
    <x v="0"/>
    <s v="EPR"/>
    <s v="A"/>
    <x v="12"/>
    <n v="81.676536327638104"/>
  </r>
  <r>
    <x v="28"/>
    <s v="MW"/>
    <x v="1"/>
    <s v="EPR"/>
    <s v="A"/>
    <x v="0"/>
    <n v="61.008808963229903"/>
  </r>
  <r>
    <x v="28"/>
    <s v="MW"/>
    <x v="1"/>
    <s v="EPR"/>
    <s v="A"/>
    <x v="1"/>
    <n v="63.0166081801366"/>
  </r>
  <r>
    <x v="28"/>
    <s v="MW"/>
    <x v="1"/>
    <s v="EPR"/>
    <s v="A"/>
    <x v="2"/>
    <n v="64.583218711716995"/>
  </r>
  <r>
    <x v="28"/>
    <s v="MW"/>
    <x v="1"/>
    <s v="EPR"/>
    <s v="A"/>
    <x v="3"/>
    <n v="67.0749546028472"/>
  </r>
  <r>
    <x v="28"/>
    <s v="MW"/>
    <x v="1"/>
    <s v="EPR"/>
    <s v="A"/>
    <x v="4"/>
    <n v="68.950341268163399"/>
  </r>
  <r>
    <x v="28"/>
    <s v="MW"/>
    <x v="1"/>
    <s v="EPR"/>
    <s v="A"/>
    <x v="5"/>
    <n v="72.242231306547595"/>
  </r>
  <r>
    <x v="28"/>
    <s v="MW"/>
    <x v="1"/>
    <s v="EPR"/>
    <s v="A"/>
    <x v="6"/>
    <n v="75.831729168027096"/>
  </r>
  <r>
    <x v="28"/>
    <s v="MW"/>
    <x v="1"/>
    <s v="EPR"/>
    <s v="A"/>
    <x v="7"/>
    <n v="75.411606045230997"/>
  </r>
  <r>
    <x v="28"/>
    <s v="MW"/>
    <x v="1"/>
    <s v="EPR"/>
    <s v="A"/>
    <x v="8"/>
    <n v="76.8746948503167"/>
  </r>
  <r>
    <x v="28"/>
    <s v="MW"/>
    <x v="1"/>
    <s v="EPR"/>
    <s v="A"/>
    <x v="9"/>
    <n v="76.870322961335702"/>
  </r>
  <r>
    <x v="28"/>
    <s v="MW"/>
    <x v="1"/>
    <s v="EPR"/>
    <s v="A"/>
    <x v="10"/>
    <n v="75.046272199424294"/>
  </r>
  <r>
    <x v="28"/>
    <s v="MW"/>
    <x v="1"/>
    <s v="EPR"/>
    <s v="A"/>
    <x v="11"/>
    <n v="75.453971702753293"/>
  </r>
  <r>
    <x v="28"/>
    <s v="MW"/>
    <x v="1"/>
    <s v="EPR"/>
    <s v="A"/>
    <x v="12"/>
    <n v="77.312036398272298"/>
  </r>
  <r>
    <x v="28"/>
    <s v="MW"/>
    <x v="2"/>
    <s v="EPR"/>
    <s v="A"/>
    <x v="0"/>
    <n v="48.327602512903297"/>
  </r>
  <r>
    <x v="28"/>
    <s v="MW"/>
    <x v="2"/>
    <s v="EPR"/>
    <s v="A"/>
    <x v="1"/>
    <n v="50.2017938994587"/>
  </r>
  <r>
    <x v="28"/>
    <s v="MW"/>
    <x v="2"/>
    <s v="EPR"/>
    <s v="A"/>
    <x v="2"/>
    <n v="51.729287460078503"/>
  </r>
  <r>
    <x v="28"/>
    <s v="MW"/>
    <x v="2"/>
    <s v="EPR"/>
    <s v="A"/>
    <x v="3"/>
    <n v="53.3765638390378"/>
  </r>
  <r>
    <x v="28"/>
    <s v="MW"/>
    <x v="2"/>
    <s v="EPR"/>
    <s v="A"/>
    <x v="4"/>
    <n v="56.247553733587701"/>
  </r>
  <r>
    <x v="28"/>
    <s v="MW"/>
    <x v="2"/>
    <s v="EPR"/>
    <s v="A"/>
    <x v="5"/>
    <n v="60.407759509810397"/>
  </r>
  <r>
    <x v="28"/>
    <s v="MW"/>
    <x v="2"/>
    <s v="EPR"/>
    <s v="A"/>
    <x v="6"/>
    <n v="64.597324543474002"/>
  </r>
  <r>
    <x v="28"/>
    <s v="MW"/>
    <x v="2"/>
    <s v="EPR"/>
    <s v="A"/>
    <x v="7"/>
    <n v="66.063919372472796"/>
  </r>
  <r>
    <x v="28"/>
    <s v="MW"/>
    <x v="2"/>
    <s v="EPR"/>
    <s v="A"/>
    <x v="8"/>
    <n v="68.530179940878995"/>
  </r>
  <r>
    <x v="28"/>
    <s v="MW"/>
    <x v="2"/>
    <s v="EPR"/>
    <s v="A"/>
    <x v="9"/>
    <n v="68.386324261279299"/>
  </r>
  <r>
    <x v="28"/>
    <s v="MW"/>
    <x v="2"/>
    <s v="EPR"/>
    <s v="A"/>
    <x v="10"/>
    <n v="67.590885682445006"/>
  </r>
  <r>
    <x v="28"/>
    <s v="MW"/>
    <x v="2"/>
    <s v="EPR"/>
    <s v="A"/>
    <x v="11"/>
    <n v="68.0130176782897"/>
  </r>
  <r>
    <x v="28"/>
    <s v="MW"/>
    <x v="2"/>
    <s v="EPR"/>
    <s v="A"/>
    <x v="12"/>
    <n v="69.757019086196195"/>
  </r>
  <r>
    <x v="28"/>
    <s v="MW"/>
    <x v="3"/>
    <s v="EPR"/>
    <s v="A"/>
    <x v="0"/>
    <n v="33.692966309019198"/>
  </r>
  <r>
    <x v="28"/>
    <s v="MW"/>
    <x v="3"/>
    <s v="EPR"/>
    <s v="A"/>
    <x v="1"/>
    <n v="35.7970063170565"/>
  </r>
  <r>
    <x v="28"/>
    <s v="MW"/>
    <x v="3"/>
    <s v="EPR"/>
    <s v="A"/>
    <x v="2"/>
    <n v="37.458193791050803"/>
  </r>
  <r>
    <x v="28"/>
    <s v="MW"/>
    <x v="3"/>
    <s v="EPR"/>
    <s v="A"/>
    <x v="3"/>
    <n v="37.792551674668204"/>
  </r>
  <r>
    <x v="28"/>
    <s v="MW"/>
    <x v="3"/>
    <s v="EPR"/>
    <s v="A"/>
    <x v="4"/>
    <n v="40.9430160253333"/>
  </r>
  <r>
    <x v="28"/>
    <s v="MW"/>
    <x v="3"/>
    <s v="EPR"/>
    <s v="A"/>
    <x v="5"/>
    <n v="45.650380718192899"/>
  </r>
  <r>
    <x v="28"/>
    <s v="MW"/>
    <x v="3"/>
    <s v="EPR"/>
    <s v="A"/>
    <x v="6"/>
    <n v="50.2520545457445"/>
  </r>
  <r>
    <x v="28"/>
    <s v="MW"/>
    <x v="3"/>
    <s v="EPR"/>
    <s v="A"/>
    <x v="7"/>
    <n v="54.031307246949801"/>
  </r>
  <r>
    <x v="28"/>
    <s v="MW"/>
    <x v="3"/>
    <s v="EPR"/>
    <s v="A"/>
    <x v="8"/>
    <n v="58.245728890587102"/>
  </r>
  <r>
    <x v="28"/>
    <s v="MW"/>
    <x v="3"/>
    <s v="EPR"/>
    <s v="A"/>
    <x v="9"/>
    <n v="58.637602518051899"/>
  </r>
  <r>
    <x v="28"/>
    <s v="MW"/>
    <x v="3"/>
    <s v="EPR"/>
    <s v="A"/>
    <x v="10"/>
    <n v="59.550073194476603"/>
  </r>
  <r>
    <x v="28"/>
    <s v="MW"/>
    <x v="3"/>
    <s v="EPR"/>
    <s v="A"/>
    <x v="11"/>
    <n v="60.521688644499399"/>
  </r>
  <r>
    <x v="28"/>
    <s v="MW"/>
    <x v="3"/>
    <s v="EPR"/>
    <s v="A"/>
    <x v="12"/>
    <n v="62.625140017314799"/>
  </r>
  <r>
    <x v="28"/>
    <s v="MW"/>
    <x v="4"/>
    <s v="EPR"/>
    <s v="A"/>
    <x v="0"/>
    <n v="10.4660190836602"/>
  </r>
  <r>
    <x v="28"/>
    <s v="MW"/>
    <x v="4"/>
    <s v="EPR"/>
    <s v="A"/>
    <x v="1"/>
    <n v="12.7701253471876"/>
  </r>
  <r>
    <x v="28"/>
    <s v="MW"/>
    <x v="4"/>
    <s v="EPR"/>
    <s v="A"/>
    <x v="2"/>
    <n v="14.0488118156256"/>
  </r>
  <r>
    <x v="28"/>
    <s v="MW"/>
    <x v="4"/>
    <s v="EPR"/>
    <s v="A"/>
    <x v="3"/>
    <n v="11.9092361098574"/>
  </r>
  <r>
    <x v="28"/>
    <s v="MW"/>
    <x v="4"/>
    <s v="EPR"/>
    <s v="A"/>
    <x v="4"/>
    <n v="14.140479859444801"/>
  </r>
  <r>
    <x v="28"/>
    <s v="MW"/>
    <x v="4"/>
    <s v="EPR"/>
    <s v="A"/>
    <x v="5"/>
    <n v="16.092949115157499"/>
  </r>
  <r>
    <x v="28"/>
    <s v="MW"/>
    <x v="4"/>
    <s v="EPR"/>
    <s v="A"/>
    <x v="6"/>
    <n v="19.077427288089801"/>
  </r>
  <r>
    <x v="28"/>
    <s v="MW"/>
    <x v="4"/>
    <s v="EPR"/>
    <s v="A"/>
    <x v="7"/>
    <n v="20.9539329805413"/>
  </r>
  <r>
    <x v="28"/>
    <s v="MW"/>
    <x v="4"/>
    <s v="EPR"/>
    <s v="A"/>
    <x v="8"/>
    <n v="22.022830321230401"/>
  </r>
  <r>
    <x v="28"/>
    <s v="MW"/>
    <x v="4"/>
    <s v="EPR"/>
    <s v="A"/>
    <x v="9"/>
    <n v="23.7423546373115"/>
  </r>
  <r>
    <x v="28"/>
    <s v="MW"/>
    <x v="4"/>
    <s v="EPR"/>
    <s v="A"/>
    <x v="10"/>
    <n v="26.0792934050945"/>
  </r>
  <r>
    <x v="28"/>
    <s v="MW"/>
    <x v="4"/>
    <s v="EPR"/>
    <s v="A"/>
    <x v="11"/>
    <n v="26.810559052350499"/>
  </r>
  <r>
    <x v="28"/>
    <s v="MW"/>
    <x v="4"/>
    <s v="EPR"/>
    <s v="A"/>
    <x v="12"/>
    <n v="28.760311748142499"/>
  </r>
  <r>
    <x v="28"/>
    <s v="MW"/>
    <x v="5"/>
    <s v="EPR"/>
    <s v="A"/>
    <x v="0"/>
    <n v="4.0835388248992199"/>
  </r>
  <r>
    <x v="28"/>
    <s v="MW"/>
    <x v="5"/>
    <s v="EPR"/>
    <s v="A"/>
    <x v="1"/>
    <n v="4.5960721799978899"/>
  </r>
  <r>
    <x v="28"/>
    <s v="MW"/>
    <x v="5"/>
    <s v="EPR"/>
    <s v="A"/>
    <x v="2"/>
    <n v="5.9978187531576301"/>
  </r>
  <r>
    <x v="28"/>
    <s v="MW"/>
    <x v="5"/>
    <s v="EPR"/>
    <s v="A"/>
    <x v="3"/>
    <n v="5.7778160908995"/>
  </r>
  <r>
    <x v="28"/>
    <s v="MW"/>
    <x v="5"/>
    <s v="EPR"/>
    <s v="A"/>
    <x v="4"/>
    <n v="5.3000129694261497"/>
  </r>
  <r>
    <x v="28"/>
    <s v="MW"/>
    <x v="5"/>
    <s v="EPR"/>
    <s v="A"/>
    <x v="5"/>
    <n v="5.8209730460111802"/>
  </r>
  <r>
    <x v="28"/>
    <s v="MW"/>
    <x v="5"/>
    <s v="EPR"/>
    <s v="A"/>
    <x v="6"/>
    <n v="6.4383675382829004"/>
  </r>
  <r>
    <x v="28"/>
    <s v="MW"/>
    <x v="5"/>
    <s v="EPR"/>
    <s v="A"/>
    <x v="7"/>
    <n v="7.2816010122524597"/>
  </r>
  <r>
    <x v="28"/>
    <s v="MW"/>
    <x v="5"/>
    <s v="EPR"/>
    <s v="A"/>
    <x v="8"/>
    <n v="7.7812184765954999"/>
  </r>
  <r>
    <x v="28"/>
    <s v="MW"/>
    <x v="5"/>
    <s v="EPR"/>
    <s v="A"/>
    <x v="9"/>
    <n v="9.0270180801487392"/>
  </r>
  <r>
    <x v="28"/>
    <s v="MW"/>
    <x v="5"/>
    <s v="EPR"/>
    <s v="A"/>
    <x v="10"/>
    <n v="10.284913550721299"/>
  </r>
  <r>
    <x v="28"/>
    <s v="MW"/>
    <x v="5"/>
    <s v="EPR"/>
    <s v="A"/>
    <x v="11"/>
    <n v="9.3216963759658604"/>
  </r>
  <r>
    <x v="28"/>
    <s v="MW"/>
    <x v="5"/>
    <s v="EPR"/>
    <s v="A"/>
    <x v="12"/>
    <n v="9.9846716389525305"/>
  </r>
  <r>
    <x v="29"/>
    <s v="MW"/>
    <x v="0"/>
    <s v="EPR"/>
    <s v="A"/>
    <x v="0"/>
    <n v="74.155967989139995"/>
  </r>
  <r>
    <x v="29"/>
    <s v="MW"/>
    <x v="0"/>
    <s v="EPR"/>
    <s v="A"/>
    <x v="1"/>
    <n v="75.656200840063406"/>
  </r>
  <r>
    <x v="29"/>
    <s v="MW"/>
    <x v="0"/>
    <s v="EPR"/>
    <s v="A"/>
    <x v="2"/>
    <n v="77.7184854901151"/>
  </r>
  <r>
    <x v="29"/>
    <s v="MW"/>
    <x v="0"/>
    <s v="EPR"/>
    <s v="A"/>
    <x v="3"/>
    <n v="79.511009218705297"/>
  </r>
  <r>
    <x v="29"/>
    <s v="MW"/>
    <x v="0"/>
    <s v="EPR"/>
    <s v="A"/>
    <x v="4"/>
    <n v="78.673368132187605"/>
  </r>
  <r>
    <x v="29"/>
    <s v="MW"/>
    <x v="0"/>
    <s v="EPR"/>
    <s v="A"/>
    <x v="5"/>
    <n v="74.721457298229893"/>
  </r>
  <r>
    <x v="29"/>
    <s v="MW"/>
    <x v="0"/>
    <s v="EPR"/>
    <s v="A"/>
    <x v="6"/>
    <n v="78.016522070121496"/>
  </r>
  <r>
    <x v="29"/>
    <s v="MW"/>
    <x v="0"/>
    <s v="EPR"/>
    <s v="A"/>
    <x v="7"/>
    <n v="77.953734831825699"/>
  </r>
  <r>
    <x v="29"/>
    <s v="MW"/>
    <x v="0"/>
    <s v="EPR"/>
    <s v="A"/>
    <x v="8"/>
    <n v="78.734313441322101"/>
  </r>
  <r>
    <x v="29"/>
    <s v="MW"/>
    <x v="0"/>
    <s v="EPR"/>
    <s v="A"/>
    <x v="9"/>
    <n v="77.449006526735104"/>
  </r>
  <r>
    <x v="29"/>
    <s v="MW"/>
    <x v="0"/>
    <s v="EPR"/>
    <s v="A"/>
    <x v="10"/>
    <n v="81.949684856410201"/>
  </r>
  <r>
    <x v="29"/>
    <s v="MW"/>
    <x v="0"/>
    <s v="EPR"/>
    <s v="A"/>
    <x v="11"/>
    <n v="82.156883089784301"/>
  </r>
  <r>
    <x v="29"/>
    <s v="MW"/>
    <x v="0"/>
    <s v="EPR"/>
    <s v="A"/>
    <x v="12"/>
    <n v="81.523416507904798"/>
  </r>
  <r>
    <x v="29"/>
    <s v="MW"/>
    <x v="1"/>
    <s v="EPR"/>
    <s v="A"/>
    <x v="0"/>
    <n v="55.661774349380401"/>
  </r>
  <r>
    <x v="29"/>
    <s v="MW"/>
    <x v="1"/>
    <s v="EPR"/>
    <s v="A"/>
    <x v="1"/>
    <n v="54.573498771998601"/>
  </r>
  <r>
    <x v="29"/>
    <s v="MW"/>
    <x v="1"/>
    <s v="EPR"/>
    <s v="A"/>
    <x v="2"/>
    <n v="55.972686372953603"/>
  </r>
  <r>
    <x v="29"/>
    <s v="MW"/>
    <x v="1"/>
    <s v="EPR"/>
    <s v="A"/>
    <x v="3"/>
    <n v="54.652686338211801"/>
  </r>
  <r>
    <x v="29"/>
    <s v="MW"/>
    <x v="1"/>
    <s v="EPR"/>
    <s v="A"/>
    <x v="4"/>
    <n v="58.142447896091497"/>
  </r>
  <r>
    <x v="29"/>
    <s v="MW"/>
    <x v="1"/>
    <s v="EPR"/>
    <s v="A"/>
    <x v="5"/>
    <n v="55.990709253997899"/>
  </r>
  <r>
    <x v="29"/>
    <s v="MW"/>
    <x v="1"/>
    <s v="EPR"/>
    <s v="A"/>
    <x v="6"/>
    <n v="57.212740254051099"/>
  </r>
  <r>
    <x v="29"/>
    <s v="MW"/>
    <x v="1"/>
    <s v="EPR"/>
    <s v="A"/>
    <x v="7"/>
    <n v="58.446012600537898"/>
  </r>
  <r>
    <x v="29"/>
    <s v="MW"/>
    <x v="1"/>
    <s v="EPR"/>
    <s v="A"/>
    <x v="8"/>
    <n v="57.9078752864243"/>
  </r>
  <r>
    <x v="29"/>
    <s v="MW"/>
    <x v="1"/>
    <s v="EPR"/>
    <s v="A"/>
    <x v="9"/>
    <n v="61.917997016578802"/>
  </r>
  <r>
    <x v="29"/>
    <s v="MW"/>
    <x v="1"/>
    <s v="EPR"/>
    <s v="A"/>
    <x v="10"/>
    <n v="63.272755567765799"/>
  </r>
  <r>
    <x v="29"/>
    <s v="MW"/>
    <x v="1"/>
    <s v="EPR"/>
    <s v="A"/>
    <x v="11"/>
    <n v="66.912302178377104"/>
  </r>
  <r>
    <x v="29"/>
    <s v="MW"/>
    <x v="1"/>
    <s v="EPR"/>
    <s v="A"/>
    <x v="12"/>
    <n v="64.261575255674401"/>
  </r>
  <r>
    <x v="29"/>
    <s v="MW"/>
    <x v="2"/>
    <s v="EPR"/>
    <s v="A"/>
    <x v="0"/>
    <n v="39.639327461776404"/>
  </r>
  <r>
    <x v="29"/>
    <s v="MW"/>
    <x v="2"/>
    <s v="EPR"/>
    <s v="A"/>
    <x v="1"/>
    <n v="39.286414848811503"/>
  </r>
  <r>
    <x v="29"/>
    <s v="MW"/>
    <x v="2"/>
    <s v="EPR"/>
    <s v="A"/>
    <x v="2"/>
    <n v="40.9896775572103"/>
  </r>
  <r>
    <x v="29"/>
    <s v="MW"/>
    <x v="2"/>
    <s v="EPR"/>
    <s v="A"/>
    <x v="3"/>
    <n v="40.472842832610901"/>
  </r>
  <r>
    <x v="29"/>
    <s v="MW"/>
    <x v="2"/>
    <s v="EPR"/>
    <s v="A"/>
    <x v="4"/>
    <n v="42.545915057273703"/>
  </r>
  <r>
    <x v="29"/>
    <s v="MW"/>
    <x v="2"/>
    <s v="EPR"/>
    <s v="A"/>
    <x v="5"/>
    <n v="38.4394891148767"/>
  </r>
  <r>
    <x v="29"/>
    <s v="MW"/>
    <x v="2"/>
    <s v="EPR"/>
    <s v="A"/>
    <x v="6"/>
    <n v="39.554818695757497"/>
  </r>
  <r>
    <x v="29"/>
    <s v="MW"/>
    <x v="2"/>
    <s v="EPR"/>
    <s v="A"/>
    <x v="7"/>
    <n v="39.761345236618901"/>
  </r>
  <r>
    <x v="29"/>
    <s v="MW"/>
    <x v="2"/>
    <s v="EPR"/>
    <s v="A"/>
    <x v="8"/>
    <n v="40.455816285458297"/>
  </r>
  <r>
    <x v="29"/>
    <s v="MW"/>
    <x v="2"/>
    <s v="EPR"/>
    <s v="A"/>
    <x v="9"/>
    <n v="43.127031091566401"/>
  </r>
  <r>
    <x v="29"/>
    <s v="MW"/>
    <x v="2"/>
    <s v="EPR"/>
    <s v="A"/>
    <x v="10"/>
    <n v="44.006548060380801"/>
  </r>
  <r>
    <x v="29"/>
    <s v="MW"/>
    <x v="2"/>
    <s v="EPR"/>
    <s v="A"/>
    <x v="11"/>
    <n v="46.551505535962498"/>
  </r>
  <r>
    <x v="29"/>
    <s v="MW"/>
    <x v="2"/>
    <s v="EPR"/>
    <s v="A"/>
    <x v="12"/>
    <n v="46.55754046298"/>
  </r>
  <r>
    <x v="29"/>
    <s v="MW"/>
    <x v="3"/>
    <s v="EPR"/>
    <s v="A"/>
    <x v="0"/>
    <n v="20.100612556641899"/>
  </r>
  <r>
    <x v="29"/>
    <s v="MW"/>
    <x v="3"/>
    <s v="EPR"/>
    <s v="A"/>
    <x v="1"/>
    <n v="20.905125099697699"/>
  </r>
  <r>
    <x v="29"/>
    <s v="MW"/>
    <x v="3"/>
    <s v="EPR"/>
    <s v="A"/>
    <x v="2"/>
    <n v="22.5217016825017"/>
  </r>
  <r>
    <x v="29"/>
    <s v="MW"/>
    <x v="3"/>
    <s v="EPR"/>
    <s v="A"/>
    <x v="3"/>
    <n v="22.8764237439295"/>
  </r>
  <r>
    <x v="29"/>
    <s v="MW"/>
    <x v="3"/>
    <s v="EPR"/>
    <s v="A"/>
    <x v="4"/>
    <n v="23.0905293067459"/>
  </r>
  <r>
    <x v="29"/>
    <s v="MW"/>
    <x v="3"/>
    <s v="EPR"/>
    <s v="A"/>
    <x v="5"/>
    <n v="17.0070094590439"/>
  </r>
  <r>
    <x v="29"/>
    <s v="MW"/>
    <x v="3"/>
    <s v="EPR"/>
    <s v="A"/>
    <x v="6"/>
    <n v="17.7555670978889"/>
  </r>
  <r>
    <x v="29"/>
    <s v="MW"/>
    <x v="3"/>
    <s v="EPR"/>
    <s v="A"/>
    <x v="7"/>
    <n v="17.175547803433101"/>
  </r>
  <r>
    <x v="29"/>
    <s v="MW"/>
    <x v="3"/>
    <s v="EPR"/>
    <s v="A"/>
    <x v="8"/>
    <n v="19.009583561547601"/>
  </r>
  <r>
    <x v="29"/>
    <s v="MW"/>
    <x v="3"/>
    <s v="EPR"/>
    <s v="A"/>
    <x v="9"/>
    <n v="19.965594240866999"/>
  </r>
  <r>
    <x v="29"/>
    <s v="MW"/>
    <x v="3"/>
    <s v="EPR"/>
    <s v="A"/>
    <x v="10"/>
    <n v="20.234166595196999"/>
  </r>
  <r>
    <x v="29"/>
    <s v="MW"/>
    <x v="3"/>
    <s v="EPR"/>
    <s v="A"/>
    <x v="11"/>
    <n v="21.332556005765198"/>
  </r>
  <r>
    <x v="29"/>
    <s v="MW"/>
    <x v="3"/>
    <s v="EPR"/>
    <s v="A"/>
    <x v="12"/>
    <n v="23.3850228264916"/>
  </r>
  <r>
    <x v="29"/>
    <s v="MW"/>
    <x v="4"/>
    <s v="EPR"/>
    <s v="A"/>
    <x v="1"/>
    <n v="6.5276181817224002"/>
  </r>
  <r>
    <x v="29"/>
    <s v="MW"/>
    <x v="4"/>
    <s v="EPR"/>
    <s v="A"/>
    <x v="2"/>
    <n v="6.0142394596786399"/>
  </r>
  <r>
    <x v="29"/>
    <s v="MW"/>
    <x v="4"/>
    <s v="EPR"/>
    <s v="A"/>
    <x v="3"/>
    <n v="6.45476711291625"/>
  </r>
  <r>
    <x v="29"/>
    <s v="MW"/>
    <x v="4"/>
    <s v="EPR"/>
    <s v="A"/>
    <x v="4"/>
    <n v="7.0685434868353001"/>
  </r>
  <r>
    <x v="29"/>
    <s v="MW"/>
    <x v="4"/>
    <s v="EPR"/>
    <s v="A"/>
    <x v="11"/>
    <n v="8.8694895822647197"/>
  </r>
  <r>
    <x v="29"/>
    <s v="MW"/>
    <x v="4"/>
    <s v="EPR"/>
    <s v="A"/>
    <x v="12"/>
    <n v="6.5654685692077797"/>
  </r>
  <r>
    <x v="30"/>
    <s v="MW"/>
    <x v="0"/>
    <s v="EPR"/>
    <s v="A"/>
    <x v="0"/>
    <n v="69.522547970811601"/>
  </r>
  <r>
    <x v="30"/>
    <s v="MW"/>
    <x v="0"/>
    <s v="EPR"/>
    <s v="A"/>
    <x v="1"/>
    <n v="73.635740745817202"/>
  </r>
  <r>
    <x v="30"/>
    <s v="MW"/>
    <x v="0"/>
    <s v="EPR"/>
    <s v="A"/>
    <x v="2"/>
    <n v="74.066584643931705"/>
  </r>
  <r>
    <x v="30"/>
    <s v="MW"/>
    <x v="0"/>
    <s v="EPR"/>
    <s v="A"/>
    <x v="3"/>
    <n v="74.040130878328895"/>
  </r>
  <r>
    <x v="30"/>
    <s v="MW"/>
    <x v="0"/>
    <s v="EPR"/>
    <s v="A"/>
    <x v="4"/>
    <n v="77.100615049249896"/>
  </r>
  <r>
    <x v="30"/>
    <s v="MW"/>
    <x v="0"/>
    <s v="EPR"/>
    <s v="A"/>
    <x v="5"/>
    <n v="74.7959145275682"/>
  </r>
  <r>
    <x v="30"/>
    <s v="MW"/>
    <x v="0"/>
    <s v="EPR"/>
    <s v="A"/>
    <x v="6"/>
    <n v="75.077259461495203"/>
  </r>
  <r>
    <x v="30"/>
    <s v="MW"/>
    <x v="0"/>
    <s v="EPR"/>
    <s v="A"/>
    <x v="7"/>
    <n v="78.171595410684603"/>
  </r>
  <r>
    <x v="30"/>
    <s v="MW"/>
    <x v="0"/>
    <s v="EPR"/>
    <s v="A"/>
    <x v="8"/>
    <n v="80.652731995856499"/>
  </r>
  <r>
    <x v="30"/>
    <s v="MW"/>
    <x v="0"/>
    <s v="EPR"/>
    <s v="A"/>
    <x v="9"/>
    <n v="80.682167675522095"/>
  </r>
  <r>
    <x v="30"/>
    <s v="MW"/>
    <x v="0"/>
    <s v="EPR"/>
    <s v="A"/>
    <x v="10"/>
    <n v="81.855177997347496"/>
  </r>
  <r>
    <x v="30"/>
    <s v="MW"/>
    <x v="0"/>
    <s v="EPR"/>
    <s v="A"/>
    <x v="11"/>
    <n v="79.8733814309861"/>
  </r>
  <r>
    <x v="30"/>
    <s v="MW"/>
    <x v="0"/>
    <s v="EPR"/>
    <s v="A"/>
    <x v="12"/>
    <n v="80.354922168974596"/>
  </r>
  <r>
    <x v="30"/>
    <s v="MW"/>
    <x v="1"/>
    <s v="EPR"/>
    <s v="A"/>
    <x v="0"/>
    <n v="63.968699902490997"/>
  </r>
  <r>
    <x v="30"/>
    <s v="MW"/>
    <x v="1"/>
    <s v="EPR"/>
    <s v="A"/>
    <x v="1"/>
    <n v="65.234331329811795"/>
  </r>
  <r>
    <x v="30"/>
    <s v="MW"/>
    <x v="1"/>
    <s v="EPR"/>
    <s v="A"/>
    <x v="2"/>
    <n v="66.501531353047497"/>
  </r>
  <r>
    <x v="30"/>
    <s v="MW"/>
    <x v="1"/>
    <s v="EPR"/>
    <s v="A"/>
    <x v="3"/>
    <n v="70.351573332723106"/>
  </r>
  <r>
    <x v="30"/>
    <s v="MW"/>
    <x v="1"/>
    <s v="EPR"/>
    <s v="A"/>
    <x v="4"/>
    <n v="69.923495059163102"/>
  </r>
  <r>
    <x v="30"/>
    <s v="MW"/>
    <x v="1"/>
    <s v="EPR"/>
    <s v="A"/>
    <x v="5"/>
    <n v="70.266801978410101"/>
  </r>
  <r>
    <x v="30"/>
    <s v="MW"/>
    <x v="1"/>
    <s v="EPR"/>
    <s v="A"/>
    <x v="6"/>
    <n v="70.902684121859394"/>
  </r>
  <r>
    <x v="30"/>
    <s v="MW"/>
    <x v="1"/>
    <s v="EPR"/>
    <s v="A"/>
    <x v="7"/>
    <n v="72.129330329003295"/>
  </r>
  <r>
    <x v="30"/>
    <s v="MW"/>
    <x v="1"/>
    <s v="EPR"/>
    <s v="A"/>
    <x v="8"/>
    <n v="76.541855976369703"/>
  </r>
  <r>
    <x v="30"/>
    <s v="MW"/>
    <x v="1"/>
    <s v="EPR"/>
    <s v="A"/>
    <x v="9"/>
    <n v="76.194367176682107"/>
  </r>
  <r>
    <x v="30"/>
    <s v="MW"/>
    <x v="1"/>
    <s v="EPR"/>
    <s v="A"/>
    <x v="10"/>
    <n v="76.202956133171796"/>
  </r>
  <r>
    <x v="30"/>
    <s v="MW"/>
    <x v="1"/>
    <s v="EPR"/>
    <s v="A"/>
    <x v="11"/>
    <n v="74.754421245877595"/>
  </r>
  <r>
    <x v="30"/>
    <s v="MW"/>
    <x v="1"/>
    <s v="EPR"/>
    <s v="A"/>
    <x v="12"/>
    <n v="76.369310778066705"/>
  </r>
  <r>
    <x v="30"/>
    <s v="MW"/>
    <x v="2"/>
    <s v="EPR"/>
    <s v="A"/>
    <x v="0"/>
    <n v="47.785370314164801"/>
  </r>
  <r>
    <x v="30"/>
    <s v="MW"/>
    <x v="2"/>
    <s v="EPR"/>
    <s v="A"/>
    <x v="1"/>
    <n v="50.540917422585999"/>
  </r>
  <r>
    <x v="30"/>
    <s v="MW"/>
    <x v="2"/>
    <s v="EPR"/>
    <s v="A"/>
    <x v="2"/>
    <n v="52.759947539411002"/>
  </r>
  <r>
    <x v="30"/>
    <s v="MW"/>
    <x v="2"/>
    <s v="EPR"/>
    <s v="A"/>
    <x v="3"/>
    <n v="54.815989435116897"/>
  </r>
  <r>
    <x v="30"/>
    <s v="MW"/>
    <x v="2"/>
    <s v="EPR"/>
    <s v="A"/>
    <x v="4"/>
    <n v="56.379288922561798"/>
  </r>
  <r>
    <x v="30"/>
    <s v="MW"/>
    <x v="2"/>
    <s v="EPR"/>
    <s v="A"/>
    <x v="5"/>
    <n v="59.408106821961603"/>
  </r>
  <r>
    <x v="30"/>
    <s v="MW"/>
    <x v="2"/>
    <s v="EPR"/>
    <s v="A"/>
    <x v="6"/>
    <n v="61.351425422389099"/>
  </r>
  <r>
    <x v="30"/>
    <s v="MW"/>
    <x v="2"/>
    <s v="EPR"/>
    <s v="A"/>
    <x v="7"/>
    <n v="62.258528311350602"/>
  </r>
  <r>
    <x v="30"/>
    <s v="MW"/>
    <x v="2"/>
    <s v="EPR"/>
    <s v="A"/>
    <x v="8"/>
    <n v="65.407903472580998"/>
  </r>
  <r>
    <x v="30"/>
    <s v="MW"/>
    <x v="2"/>
    <s v="EPR"/>
    <s v="A"/>
    <x v="9"/>
    <n v="67.339954065212694"/>
  </r>
  <r>
    <x v="30"/>
    <s v="MW"/>
    <x v="2"/>
    <s v="EPR"/>
    <s v="A"/>
    <x v="10"/>
    <n v="68.592853746636607"/>
  </r>
  <r>
    <x v="30"/>
    <s v="MW"/>
    <x v="2"/>
    <s v="EPR"/>
    <s v="A"/>
    <x v="11"/>
    <n v="67.759137618268298"/>
  </r>
  <r>
    <x v="30"/>
    <s v="MW"/>
    <x v="2"/>
    <s v="EPR"/>
    <s v="A"/>
    <x v="12"/>
    <n v="69.511537625629799"/>
  </r>
  <r>
    <x v="30"/>
    <s v="MW"/>
    <x v="3"/>
    <s v="EPR"/>
    <s v="A"/>
    <x v="0"/>
    <n v="29.291104207442402"/>
  </r>
  <r>
    <x v="30"/>
    <s v="MW"/>
    <x v="3"/>
    <s v="EPR"/>
    <s v="A"/>
    <x v="1"/>
    <n v="34.1657664091953"/>
  </r>
  <r>
    <x v="30"/>
    <s v="MW"/>
    <x v="3"/>
    <s v="EPR"/>
    <s v="A"/>
    <x v="2"/>
    <n v="37.850058602087998"/>
  </r>
  <r>
    <x v="30"/>
    <s v="MW"/>
    <x v="3"/>
    <s v="EPR"/>
    <s v="A"/>
    <x v="3"/>
    <n v="37.753155385869597"/>
  </r>
  <r>
    <x v="30"/>
    <s v="MW"/>
    <x v="3"/>
    <s v="EPR"/>
    <s v="A"/>
    <x v="4"/>
    <n v="40.573303330955703"/>
  </r>
  <r>
    <x v="30"/>
    <s v="MW"/>
    <x v="3"/>
    <s v="EPR"/>
    <s v="A"/>
    <x v="5"/>
    <n v="46.652712976634099"/>
  </r>
  <r>
    <x v="30"/>
    <s v="MW"/>
    <x v="3"/>
    <s v="EPR"/>
    <s v="A"/>
    <x v="6"/>
    <n v="50.144903258885499"/>
  </r>
  <r>
    <x v="30"/>
    <s v="MW"/>
    <x v="3"/>
    <s v="EPR"/>
    <s v="A"/>
    <x v="7"/>
    <n v="50.7969652954569"/>
  </r>
  <r>
    <x v="30"/>
    <s v="MW"/>
    <x v="3"/>
    <s v="EPR"/>
    <s v="A"/>
    <x v="8"/>
    <n v="52.954557016628797"/>
  </r>
  <r>
    <x v="30"/>
    <s v="MW"/>
    <x v="3"/>
    <s v="EPR"/>
    <s v="A"/>
    <x v="9"/>
    <n v="57.912086372688499"/>
  </r>
  <r>
    <x v="30"/>
    <s v="MW"/>
    <x v="3"/>
    <s v="EPR"/>
    <s v="A"/>
    <x v="10"/>
    <n v="60.832922974114403"/>
  </r>
  <r>
    <x v="30"/>
    <s v="MW"/>
    <x v="3"/>
    <s v="EPR"/>
    <s v="A"/>
    <x v="11"/>
    <n v="60.9236704947267"/>
  </r>
  <r>
    <x v="30"/>
    <s v="MW"/>
    <x v="3"/>
    <s v="EPR"/>
    <s v="A"/>
    <x v="12"/>
    <n v="63.028721874944701"/>
  </r>
  <r>
    <x v="30"/>
    <s v="MW"/>
    <x v="4"/>
    <s v="EPR"/>
    <s v="A"/>
    <x v="0"/>
    <n v="13.0015850658208"/>
  </r>
  <r>
    <x v="30"/>
    <s v="MW"/>
    <x v="4"/>
    <s v="EPR"/>
    <s v="A"/>
    <x v="1"/>
    <n v="13.4208911315849"/>
  </r>
  <r>
    <x v="30"/>
    <s v="MW"/>
    <x v="4"/>
    <s v="EPR"/>
    <s v="A"/>
    <x v="2"/>
    <n v="15.5601743232733"/>
  </r>
  <r>
    <x v="30"/>
    <s v="MW"/>
    <x v="4"/>
    <s v="EPR"/>
    <s v="A"/>
    <x v="3"/>
    <n v="17.095561072257301"/>
  </r>
  <r>
    <x v="30"/>
    <s v="MW"/>
    <x v="4"/>
    <s v="EPR"/>
    <s v="A"/>
    <x v="4"/>
    <n v="15.8629183231415"/>
  </r>
  <r>
    <x v="30"/>
    <s v="MW"/>
    <x v="4"/>
    <s v="EPR"/>
    <s v="A"/>
    <x v="5"/>
    <n v="17.560542701559999"/>
  </r>
  <r>
    <x v="30"/>
    <s v="MW"/>
    <x v="4"/>
    <s v="EPR"/>
    <s v="A"/>
    <x v="6"/>
    <n v="19.483412190045001"/>
  </r>
  <r>
    <x v="30"/>
    <s v="MW"/>
    <x v="4"/>
    <s v="EPR"/>
    <s v="A"/>
    <x v="7"/>
    <n v="22.027605690267301"/>
  </r>
  <r>
    <x v="30"/>
    <s v="MW"/>
    <x v="4"/>
    <s v="EPR"/>
    <s v="A"/>
    <x v="8"/>
    <n v="24.603654994878799"/>
  </r>
  <r>
    <x v="30"/>
    <s v="MW"/>
    <x v="4"/>
    <s v="EPR"/>
    <s v="A"/>
    <x v="9"/>
    <n v="26.895143273894998"/>
  </r>
  <r>
    <x v="30"/>
    <s v="MW"/>
    <x v="4"/>
    <s v="EPR"/>
    <s v="A"/>
    <x v="10"/>
    <n v="27.9745968579305"/>
  </r>
  <r>
    <x v="30"/>
    <s v="MW"/>
    <x v="4"/>
    <s v="EPR"/>
    <s v="A"/>
    <x v="11"/>
    <n v="29.029422347781502"/>
  </r>
  <r>
    <x v="30"/>
    <s v="MW"/>
    <x v="4"/>
    <s v="EPR"/>
    <s v="A"/>
    <x v="12"/>
    <n v="30.900520014165298"/>
  </r>
  <r>
    <x v="30"/>
    <s v="MW"/>
    <x v="5"/>
    <s v="EPR"/>
    <s v="A"/>
    <x v="0"/>
    <n v="6.8156588229772401"/>
  </r>
  <r>
    <x v="30"/>
    <s v="MW"/>
    <x v="5"/>
    <s v="EPR"/>
    <s v="A"/>
    <x v="1"/>
    <n v="6.35436153784919"/>
  </r>
  <r>
    <x v="30"/>
    <s v="MW"/>
    <x v="5"/>
    <s v="EPR"/>
    <s v="A"/>
    <x v="2"/>
    <n v="7.7875945147810199"/>
  </r>
  <r>
    <x v="30"/>
    <s v="MW"/>
    <x v="5"/>
    <s v="EPR"/>
    <s v="A"/>
    <x v="3"/>
    <n v="10.124542305921601"/>
  </r>
  <r>
    <x v="30"/>
    <s v="MW"/>
    <x v="5"/>
    <s v="EPR"/>
    <s v="A"/>
    <x v="4"/>
    <n v="10.077772262502"/>
  </r>
  <r>
    <x v="30"/>
    <s v="MW"/>
    <x v="5"/>
    <s v="EPR"/>
    <s v="A"/>
    <x v="5"/>
    <n v="10.4597072694575"/>
  </r>
  <r>
    <x v="30"/>
    <s v="MW"/>
    <x v="5"/>
    <s v="EPR"/>
    <s v="A"/>
    <x v="6"/>
    <n v="11.2218845175749"/>
  </r>
  <r>
    <x v="30"/>
    <s v="MW"/>
    <x v="5"/>
    <s v="EPR"/>
    <s v="A"/>
    <x v="7"/>
    <n v="10.415140383033499"/>
  </r>
  <r>
    <x v="30"/>
    <s v="MW"/>
    <x v="5"/>
    <s v="EPR"/>
    <s v="A"/>
    <x v="8"/>
    <n v="10.549431406571999"/>
  </r>
  <r>
    <x v="30"/>
    <s v="MW"/>
    <x v="5"/>
    <s v="EPR"/>
    <s v="A"/>
    <x v="9"/>
    <n v="12.1084139011995"/>
  </r>
  <r>
    <x v="30"/>
    <s v="MW"/>
    <x v="5"/>
    <s v="EPR"/>
    <s v="A"/>
    <x v="10"/>
    <n v="11.273275147274401"/>
  </r>
  <r>
    <x v="30"/>
    <s v="MW"/>
    <x v="5"/>
    <s v="EPR"/>
    <s v="A"/>
    <x v="11"/>
    <n v="10.421240193113199"/>
  </r>
  <r>
    <x v="30"/>
    <s v="MW"/>
    <x v="5"/>
    <s v="EPR"/>
    <s v="A"/>
    <x v="12"/>
    <n v="11.942926642260201"/>
  </r>
  <r>
    <x v="31"/>
    <s v="MW"/>
    <x v="0"/>
    <s v="EPR"/>
    <s v="A"/>
    <x v="0"/>
    <n v="64.966866905591999"/>
  </r>
  <r>
    <x v="31"/>
    <s v="MW"/>
    <x v="0"/>
    <s v="EPR"/>
    <s v="A"/>
    <x v="1"/>
    <n v="65.966399452407003"/>
  </r>
  <r>
    <x v="31"/>
    <s v="MW"/>
    <x v="0"/>
    <s v="EPR"/>
    <s v="A"/>
    <x v="2"/>
    <n v="67.102748836413198"/>
  </r>
  <r>
    <x v="31"/>
    <s v="MW"/>
    <x v="0"/>
    <s v="EPR"/>
    <s v="A"/>
    <x v="3"/>
    <n v="66.980183291297394"/>
  </r>
  <r>
    <x v="31"/>
    <s v="MW"/>
    <x v="0"/>
    <s v="EPR"/>
    <s v="A"/>
    <x v="4"/>
    <n v="66.409060294174296"/>
  </r>
  <r>
    <x v="31"/>
    <s v="MW"/>
    <x v="0"/>
    <s v="EPR"/>
    <s v="A"/>
    <x v="5"/>
    <n v="67.267255187858495"/>
  </r>
  <r>
    <x v="31"/>
    <s v="MW"/>
    <x v="0"/>
    <s v="EPR"/>
    <s v="A"/>
    <x v="6"/>
    <n v="67.852602212041006"/>
  </r>
  <r>
    <x v="31"/>
    <s v="MW"/>
    <x v="0"/>
    <s v="EPR"/>
    <s v="A"/>
    <x v="7"/>
    <n v="68.488195072953502"/>
  </r>
  <r>
    <x v="31"/>
    <s v="MW"/>
    <x v="0"/>
    <s v="EPR"/>
    <s v="A"/>
    <x v="8"/>
    <n v="69.235702594274599"/>
  </r>
  <r>
    <x v="31"/>
    <s v="MW"/>
    <x v="0"/>
    <s v="EPR"/>
    <s v="A"/>
    <x v="9"/>
    <n v="69.675626437012099"/>
  </r>
  <r>
    <x v="31"/>
    <s v="MW"/>
    <x v="0"/>
    <s v="EPR"/>
    <s v="A"/>
    <x v="10"/>
    <n v="66.065360996487399"/>
  </r>
  <r>
    <x v="31"/>
    <s v="MW"/>
    <x v="0"/>
    <s v="EPR"/>
    <s v="A"/>
    <x v="11"/>
    <n v="68.175231540737997"/>
  </r>
  <r>
    <x v="31"/>
    <s v="MW"/>
    <x v="0"/>
    <s v="EPR"/>
    <s v="A"/>
    <x v="12"/>
    <n v="69.795054655407299"/>
  </r>
  <r>
    <x v="31"/>
    <s v="MW"/>
    <x v="1"/>
    <s v="EPR"/>
    <s v="A"/>
    <x v="0"/>
    <n v="58.643371749957197"/>
  </r>
  <r>
    <x v="31"/>
    <s v="MW"/>
    <x v="1"/>
    <s v="EPR"/>
    <s v="A"/>
    <x v="1"/>
    <n v="59.135246645138601"/>
  </r>
  <r>
    <x v="31"/>
    <s v="MW"/>
    <x v="1"/>
    <s v="EPR"/>
    <s v="A"/>
    <x v="2"/>
    <n v="59.678849843705002"/>
  </r>
  <r>
    <x v="31"/>
    <s v="MW"/>
    <x v="1"/>
    <s v="EPR"/>
    <s v="A"/>
    <x v="3"/>
    <n v="60.465107830658098"/>
  </r>
  <r>
    <x v="31"/>
    <s v="MW"/>
    <x v="1"/>
    <s v="EPR"/>
    <s v="A"/>
    <x v="4"/>
    <n v="60.480616768482598"/>
  </r>
  <r>
    <x v="31"/>
    <s v="MW"/>
    <x v="1"/>
    <s v="EPR"/>
    <s v="A"/>
    <x v="5"/>
    <n v="60.2331546598137"/>
  </r>
  <r>
    <x v="31"/>
    <s v="MW"/>
    <x v="1"/>
    <s v="EPR"/>
    <s v="A"/>
    <x v="6"/>
    <n v="60.570542331169698"/>
  </r>
  <r>
    <x v="31"/>
    <s v="MW"/>
    <x v="1"/>
    <s v="EPR"/>
    <s v="A"/>
    <x v="7"/>
    <n v="60.465520116424898"/>
  </r>
  <r>
    <x v="31"/>
    <s v="MW"/>
    <x v="1"/>
    <s v="EPR"/>
    <s v="A"/>
    <x v="8"/>
    <n v="61.346490790749797"/>
  </r>
  <r>
    <x v="31"/>
    <s v="MW"/>
    <x v="1"/>
    <s v="EPR"/>
    <s v="A"/>
    <x v="9"/>
    <n v="61.818506247573502"/>
  </r>
  <r>
    <x v="31"/>
    <s v="MW"/>
    <x v="1"/>
    <s v="EPR"/>
    <s v="A"/>
    <x v="10"/>
    <n v="58.894009369328103"/>
  </r>
  <r>
    <x v="31"/>
    <s v="MW"/>
    <x v="1"/>
    <s v="EPR"/>
    <s v="A"/>
    <x v="11"/>
    <n v="59.860196178978001"/>
  </r>
  <r>
    <x v="31"/>
    <s v="MW"/>
    <x v="1"/>
    <s v="EPR"/>
    <s v="A"/>
    <x v="12"/>
    <n v="62.650968728551298"/>
  </r>
  <r>
    <x v="31"/>
    <s v="MW"/>
    <x v="2"/>
    <s v="EPR"/>
    <s v="A"/>
    <x v="0"/>
    <n v="53.451165000914301"/>
  </r>
  <r>
    <x v="31"/>
    <s v="MW"/>
    <x v="2"/>
    <s v="EPR"/>
    <s v="A"/>
    <x v="1"/>
    <n v="53.836537453633703"/>
  </r>
  <r>
    <x v="31"/>
    <s v="MW"/>
    <x v="2"/>
    <s v="EPR"/>
    <s v="A"/>
    <x v="2"/>
    <n v="54.994178830865103"/>
  </r>
  <r>
    <x v="31"/>
    <s v="MW"/>
    <x v="2"/>
    <s v="EPR"/>
    <s v="A"/>
    <x v="3"/>
    <n v="54.985978548296202"/>
  </r>
  <r>
    <x v="31"/>
    <s v="MW"/>
    <x v="2"/>
    <s v="EPR"/>
    <s v="A"/>
    <x v="4"/>
    <n v="54.953495008721802"/>
  </r>
  <r>
    <x v="31"/>
    <s v="MW"/>
    <x v="2"/>
    <s v="EPR"/>
    <s v="A"/>
    <x v="5"/>
    <n v="54.716390697359799"/>
  </r>
  <r>
    <x v="31"/>
    <s v="MW"/>
    <x v="2"/>
    <s v="EPR"/>
    <s v="A"/>
    <x v="6"/>
    <n v="54.951026618453497"/>
  </r>
  <r>
    <x v="31"/>
    <s v="MW"/>
    <x v="2"/>
    <s v="EPR"/>
    <s v="A"/>
    <x v="7"/>
    <n v="54.921940303742097"/>
  </r>
  <r>
    <x v="31"/>
    <s v="MW"/>
    <x v="2"/>
    <s v="EPR"/>
    <s v="A"/>
    <x v="8"/>
    <n v="55.343059134643802"/>
  </r>
  <r>
    <x v="31"/>
    <s v="MW"/>
    <x v="2"/>
    <s v="EPR"/>
    <s v="A"/>
    <x v="9"/>
    <n v="55.985977040339101"/>
  </r>
  <r>
    <x v="31"/>
    <s v="MW"/>
    <x v="2"/>
    <s v="EPR"/>
    <s v="A"/>
    <x v="10"/>
    <n v="52.326863224451301"/>
  </r>
  <r>
    <x v="31"/>
    <s v="MW"/>
    <x v="2"/>
    <s v="EPR"/>
    <s v="A"/>
    <x v="11"/>
    <n v="53.120451489866802"/>
  </r>
  <r>
    <x v="31"/>
    <s v="MW"/>
    <x v="2"/>
    <s v="EPR"/>
    <s v="A"/>
    <x v="12"/>
    <n v="55.569024147789399"/>
  </r>
  <r>
    <x v="31"/>
    <s v="MW"/>
    <x v="3"/>
    <s v="EPR"/>
    <s v="A"/>
    <x v="0"/>
    <n v="47.0243080067834"/>
  </r>
  <r>
    <x v="31"/>
    <s v="MW"/>
    <x v="3"/>
    <s v="EPR"/>
    <s v="A"/>
    <x v="1"/>
    <n v="47.150872762745401"/>
  </r>
  <r>
    <x v="31"/>
    <s v="MW"/>
    <x v="3"/>
    <s v="EPR"/>
    <s v="A"/>
    <x v="2"/>
    <n v="48.987868216726298"/>
  </r>
  <r>
    <x v="31"/>
    <s v="MW"/>
    <x v="3"/>
    <s v="EPR"/>
    <s v="A"/>
    <x v="3"/>
    <n v="48.014313058382001"/>
  </r>
  <r>
    <x v="31"/>
    <s v="MW"/>
    <x v="3"/>
    <s v="EPR"/>
    <s v="A"/>
    <x v="4"/>
    <n v="47.815842692704599"/>
  </r>
  <r>
    <x v="31"/>
    <s v="MW"/>
    <x v="3"/>
    <s v="EPR"/>
    <s v="A"/>
    <x v="5"/>
    <n v="47.801132707151702"/>
  </r>
  <r>
    <x v="31"/>
    <s v="MW"/>
    <x v="3"/>
    <s v="EPR"/>
    <s v="A"/>
    <x v="6"/>
    <n v="48.018960116791703"/>
  </r>
  <r>
    <x v="31"/>
    <s v="MW"/>
    <x v="3"/>
    <s v="EPR"/>
    <s v="A"/>
    <x v="7"/>
    <n v="48.136336833363401"/>
  </r>
  <r>
    <x v="31"/>
    <s v="MW"/>
    <x v="3"/>
    <s v="EPR"/>
    <s v="A"/>
    <x v="8"/>
    <n v="47.728389389601801"/>
  </r>
  <r>
    <x v="31"/>
    <s v="MW"/>
    <x v="3"/>
    <s v="EPR"/>
    <s v="A"/>
    <x v="9"/>
    <n v="48.943090149640099"/>
  </r>
  <r>
    <x v="31"/>
    <s v="MW"/>
    <x v="3"/>
    <s v="EPR"/>
    <s v="A"/>
    <x v="10"/>
    <n v="44.569380932152498"/>
  </r>
  <r>
    <x v="31"/>
    <s v="MW"/>
    <x v="3"/>
    <s v="EPR"/>
    <s v="A"/>
    <x v="11"/>
    <n v="45.218755885803198"/>
  </r>
  <r>
    <x v="31"/>
    <s v="MW"/>
    <x v="3"/>
    <s v="EPR"/>
    <s v="A"/>
    <x v="12"/>
    <n v="47.299216445848899"/>
  </r>
  <r>
    <x v="31"/>
    <s v="MW"/>
    <x v="4"/>
    <s v="EPR"/>
    <s v="A"/>
    <x v="0"/>
    <n v="38.191285311560499"/>
  </r>
  <r>
    <x v="31"/>
    <s v="MW"/>
    <x v="4"/>
    <s v="EPR"/>
    <s v="A"/>
    <x v="1"/>
    <n v="37.521620623927603"/>
  </r>
  <r>
    <x v="31"/>
    <s v="MW"/>
    <x v="4"/>
    <s v="EPR"/>
    <s v="A"/>
    <x v="2"/>
    <n v="38.1857604944218"/>
  </r>
  <r>
    <x v="31"/>
    <s v="MW"/>
    <x v="4"/>
    <s v="EPR"/>
    <s v="A"/>
    <x v="3"/>
    <n v="37.533329401372697"/>
  </r>
  <r>
    <x v="31"/>
    <s v="MW"/>
    <x v="4"/>
    <s v="EPR"/>
    <s v="A"/>
    <x v="4"/>
    <n v="37.276349746372603"/>
  </r>
  <r>
    <x v="31"/>
    <s v="MW"/>
    <x v="4"/>
    <s v="EPR"/>
    <s v="A"/>
    <x v="5"/>
    <n v="38.624986020445597"/>
  </r>
  <r>
    <x v="31"/>
    <s v="MW"/>
    <x v="4"/>
    <s v="EPR"/>
    <s v="A"/>
    <x v="6"/>
    <n v="38.637778768774801"/>
  </r>
  <r>
    <x v="31"/>
    <s v="MW"/>
    <x v="4"/>
    <s v="EPR"/>
    <s v="A"/>
    <x v="7"/>
    <n v="38.443920733140899"/>
  </r>
  <r>
    <x v="31"/>
    <s v="MW"/>
    <x v="4"/>
    <s v="EPR"/>
    <s v="A"/>
    <x v="8"/>
    <n v="37.596260558677002"/>
  </r>
  <r>
    <x v="31"/>
    <s v="MW"/>
    <x v="4"/>
    <s v="EPR"/>
    <s v="A"/>
    <x v="9"/>
    <n v="38.164054481711403"/>
  </r>
  <r>
    <x v="31"/>
    <s v="MW"/>
    <x v="4"/>
    <s v="EPR"/>
    <s v="A"/>
    <x v="10"/>
    <n v="35.082264060611102"/>
  </r>
  <r>
    <x v="31"/>
    <s v="MW"/>
    <x v="4"/>
    <s v="EPR"/>
    <s v="A"/>
    <x v="11"/>
    <n v="34.341041365362202"/>
  </r>
  <r>
    <x v="31"/>
    <s v="MW"/>
    <x v="4"/>
    <s v="EPR"/>
    <s v="A"/>
    <x v="12"/>
    <n v="35.369145075345003"/>
  </r>
  <r>
    <x v="31"/>
    <s v="MW"/>
    <x v="5"/>
    <s v="EPR"/>
    <s v="A"/>
    <x v="0"/>
    <n v="29.546665847354301"/>
  </r>
  <r>
    <x v="31"/>
    <s v="MW"/>
    <x v="5"/>
    <s v="EPR"/>
    <s v="A"/>
    <x v="1"/>
    <n v="28.517427979271101"/>
  </r>
  <r>
    <x v="31"/>
    <s v="MW"/>
    <x v="5"/>
    <s v="EPR"/>
    <s v="A"/>
    <x v="2"/>
    <n v="28.608710063467999"/>
  </r>
  <r>
    <x v="31"/>
    <s v="MW"/>
    <x v="5"/>
    <s v="EPR"/>
    <s v="A"/>
    <x v="3"/>
    <n v="29.685411413249"/>
  </r>
  <r>
    <x v="31"/>
    <s v="MW"/>
    <x v="5"/>
    <s v="EPR"/>
    <s v="A"/>
    <x v="4"/>
    <n v="29.030963686521499"/>
  </r>
  <r>
    <x v="31"/>
    <s v="MW"/>
    <x v="5"/>
    <s v="EPR"/>
    <s v="A"/>
    <x v="5"/>
    <n v="28.949860056972899"/>
  </r>
  <r>
    <x v="31"/>
    <s v="MW"/>
    <x v="5"/>
    <s v="EPR"/>
    <s v="A"/>
    <x v="6"/>
    <n v="29.264069981310001"/>
  </r>
  <r>
    <x v="31"/>
    <s v="MW"/>
    <x v="5"/>
    <s v="EPR"/>
    <s v="A"/>
    <x v="7"/>
    <n v="28.3185987190246"/>
  </r>
  <r>
    <x v="31"/>
    <s v="MW"/>
    <x v="5"/>
    <s v="EPR"/>
    <s v="A"/>
    <x v="8"/>
    <n v="29.247887516860999"/>
  </r>
  <r>
    <x v="31"/>
    <s v="MW"/>
    <x v="5"/>
    <s v="EPR"/>
    <s v="A"/>
    <x v="9"/>
    <n v="28.624066779828802"/>
  </r>
  <r>
    <x v="31"/>
    <s v="MW"/>
    <x v="5"/>
    <s v="EPR"/>
    <s v="A"/>
    <x v="10"/>
    <n v="24.9413360243719"/>
  </r>
  <r>
    <x v="31"/>
    <s v="MW"/>
    <x v="5"/>
    <s v="EPR"/>
    <s v="A"/>
    <x v="11"/>
    <n v="25.118852703633902"/>
  </r>
  <r>
    <x v="31"/>
    <s v="MW"/>
    <x v="5"/>
    <s v="EPR"/>
    <s v="A"/>
    <x v="12"/>
    <n v="25.545701068750901"/>
  </r>
  <r>
    <x v="32"/>
    <s v="MW"/>
    <x v="0"/>
    <s v="EPR"/>
    <s v="A"/>
    <x v="0"/>
    <n v="57.913802854946702"/>
  </r>
  <r>
    <x v="32"/>
    <s v="MW"/>
    <x v="0"/>
    <s v="EPR"/>
    <s v="A"/>
    <x v="1"/>
    <n v="57.495758183097699"/>
  </r>
  <r>
    <x v="32"/>
    <s v="MW"/>
    <x v="0"/>
    <s v="EPR"/>
    <s v="A"/>
    <x v="2"/>
    <n v="59.218520944804602"/>
  </r>
  <r>
    <x v="32"/>
    <s v="MW"/>
    <x v="0"/>
    <s v="EPR"/>
    <s v="A"/>
    <x v="3"/>
    <n v="61.356016024928302"/>
  </r>
  <r>
    <x v="32"/>
    <s v="MW"/>
    <x v="0"/>
    <s v="EPR"/>
    <s v="A"/>
    <x v="4"/>
    <n v="63.8375707447981"/>
  </r>
  <r>
    <x v="32"/>
    <s v="MW"/>
    <x v="0"/>
    <s v="EPR"/>
    <s v="A"/>
    <x v="5"/>
    <n v="67.768515865746807"/>
  </r>
  <r>
    <x v="32"/>
    <s v="MW"/>
    <x v="0"/>
    <s v="EPR"/>
    <s v="A"/>
    <x v="6"/>
    <n v="68.619781538094102"/>
  </r>
  <r>
    <x v="32"/>
    <s v="MW"/>
    <x v="0"/>
    <s v="EPR"/>
    <s v="A"/>
    <x v="7"/>
    <n v="73.602769401343906"/>
  </r>
  <r>
    <x v="32"/>
    <s v="MW"/>
    <x v="0"/>
    <s v="EPR"/>
    <s v="A"/>
    <x v="8"/>
    <n v="75.427776033819598"/>
  </r>
  <r>
    <x v="32"/>
    <s v="MW"/>
    <x v="0"/>
    <s v="EPR"/>
    <s v="A"/>
    <x v="9"/>
    <n v="78.812441145479994"/>
  </r>
  <r>
    <x v="32"/>
    <s v="MW"/>
    <x v="0"/>
    <s v="EPR"/>
    <s v="A"/>
    <x v="10"/>
    <n v="80.918728455089195"/>
  </r>
  <r>
    <x v="32"/>
    <s v="MW"/>
    <x v="0"/>
    <s v="EPR"/>
    <s v="A"/>
    <x v="11"/>
    <n v="83.694644246654605"/>
  </r>
  <r>
    <x v="32"/>
    <s v="MW"/>
    <x v="0"/>
    <s v="EPR"/>
    <s v="A"/>
    <x v="12"/>
    <n v="82.084403505370204"/>
  </r>
  <r>
    <x v="32"/>
    <s v="MW"/>
    <x v="1"/>
    <s v="EPR"/>
    <s v="A"/>
    <x v="0"/>
    <n v="49.738524366546898"/>
  </r>
  <r>
    <x v="32"/>
    <s v="MW"/>
    <x v="1"/>
    <s v="EPR"/>
    <s v="A"/>
    <x v="1"/>
    <n v="52.092842217898401"/>
  </r>
  <r>
    <x v="32"/>
    <s v="MW"/>
    <x v="1"/>
    <s v="EPR"/>
    <s v="A"/>
    <x v="2"/>
    <n v="53.690873629169197"/>
  </r>
  <r>
    <x v="32"/>
    <s v="MW"/>
    <x v="1"/>
    <s v="EPR"/>
    <s v="A"/>
    <x v="3"/>
    <n v="53.414753275232101"/>
  </r>
  <r>
    <x v="32"/>
    <s v="MW"/>
    <x v="1"/>
    <s v="EPR"/>
    <s v="A"/>
    <x v="4"/>
    <n v="54.296188889626002"/>
  </r>
  <r>
    <x v="32"/>
    <s v="MW"/>
    <x v="1"/>
    <s v="EPR"/>
    <s v="A"/>
    <x v="5"/>
    <n v="58.094737939817797"/>
  </r>
  <r>
    <x v="32"/>
    <s v="MW"/>
    <x v="1"/>
    <s v="EPR"/>
    <s v="A"/>
    <x v="6"/>
    <n v="61.440011410847902"/>
  </r>
  <r>
    <x v="32"/>
    <s v="MW"/>
    <x v="1"/>
    <s v="EPR"/>
    <s v="A"/>
    <x v="7"/>
    <n v="63.126003763683102"/>
  </r>
  <r>
    <x v="32"/>
    <s v="MW"/>
    <x v="1"/>
    <s v="EPR"/>
    <s v="A"/>
    <x v="8"/>
    <n v="66.896518851561893"/>
  </r>
  <r>
    <x v="32"/>
    <s v="MW"/>
    <x v="1"/>
    <s v="EPR"/>
    <s v="A"/>
    <x v="9"/>
    <n v="67.142869075860801"/>
  </r>
  <r>
    <x v="32"/>
    <s v="MW"/>
    <x v="1"/>
    <s v="EPR"/>
    <s v="A"/>
    <x v="10"/>
    <n v="69.249051666973003"/>
  </r>
  <r>
    <x v="32"/>
    <s v="MW"/>
    <x v="1"/>
    <s v="EPR"/>
    <s v="A"/>
    <x v="11"/>
    <n v="70.828036052695694"/>
  </r>
  <r>
    <x v="32"/>
    <s v="MW"/>
    <x v="1"/>
    <s v="EPR"/>
    <s v="A"/>
    <x v="12"/>
    <n v="71.264088935550504"/>
  </r>
  <r>
    <x v="32"/>
    <s v="MW"/>
    <x v="2"/>
    <s v="EPR"/>
    <s v="A"/>
    <x v="0"/>
    <n v="31.9143341152567"/>
  </r>
  <r>
    <x v="32"/>
    <s v="MW"/>
    <x v="2"/>
    <s v="EPR"/>
    <s v="A"/>
    <x v="1"/>
    <n v="33.1975148913711"/>
  </r>
  <r>
    <x v="32"/>
    <s v="MW"/>
    <x v="2"/>
    <s v="EPR"/>
    <s v="A"/>
    <x v="2"/>
    <n v="34.735062174359001"/>
  </r>
  <r>
    <x v="32"/>
    <s v="MW"/>
    <x v="2"/>
    <s v="EPR"/>
    <s v="A"/>
    <x v="3"/>
    <n v="37.057996362395002"/>
  </r>
  <r>
    <x v="32"/>
    <s v="MW"/>
    <x v="2"/>
    <s v="EPR"/>
    <s v="A"/>
    <x v="4"/>
    <n v="39.531578874940003"/>
  </r>
  <r>
    <x v="32"/>
    <s v="MW"/>
    <x v="2"/>
    <s v="EPR"/>
    <s v="A"/>
    <x v="5"/>
    <n v="42.280833096027102"/>
  </r>
  <r>
    <x v="32"/>
    <s v="MW"/>
    <x v="2"/>
    <s v="EPR"/>
    <s v="A"/>
    <x v="6"/>
    <n v="45.846995138653199"/>
  </r>
  <r>
    <x v="32"/>
    <s v="MW"/>
    <x v="2"/>
    <s v="EPR"/>
    <s v="A"/>
    <x v="7"/>
    <n v="47.233263886495102"/>
  </r>
  <r>
    <x v="32"/>
    <s v="MW"/>
    <x v="2"/>
    <s v="EPR"/>
    <s v="A"/>
    <x v="8"/>
    <n v="50.175168805538298"/>
  </r>
  <r>
    <x v="32"/>
    <s v="MW"/>
    <x v="2"/>
    <s v="EPR"/>
    <s v="A"/>
    <x v="9"/>
    <n v="51.050378555921696"/>
  </r>
  <r>
    <x v="32"/>
    <s v="MW"/>
    <x v="2"/>
    <s v="EPR"/>
    <s v="A"/>
    <x v="10"/>
    <n v="52.688581834862397"/>
  </r>
  <r>
    <x v="32"/>
    <s v="MW"/>
    <x v="2"/>
    <s v="EPR"/>
    <s v="A"/>
    <x v="11"/>
    <n v="52.291480387426603"/>
  </r>
  <r>
    <x v="32"/>
    <s v="MW"/>
    <x v="2"/>
    <s v="EPR"/>
    <s v="A"/>
    <x v="12"/>
    <n v="54.477680207019802"/>
  </r>
  <r>
    <x v="32"/>
    <s v="MW"/>
    <x v="3"/>
    <s v="EPR"/>
    <s v="A"/>
    <x v="0"/>
    <n v="14.9938459753782"/>
  </r>
  <r>
    <x v="32"/>
    <s v="MW"/>
    <x v="3"/>
    <s v="EPR"/>
    <s v="A"/>
    <x v="1"/>
    <n v="15.2505355635007"/>
  </r>
  <r>
    <x v="32"/>
    <s v="MW"/>
    <x v="3"/>
    <s v="EPR"/>
    <s v="A"/>
    <x v="2"/>
    <n v="16.0414253414047"/>
  </r>
  <r>
    <x v="32"/>
    <s v="MW"/>
    <x v="3"/>
    <s v="EPR"/>
    <s v="A"/>
    <x v="3"/>
    <n v="20.231154775061999"/>
  </r>
  <r>
    <x v="32"/>
    <s v="MW"/>
    <x v="3"/>
    <s v="EPR"/>
    <s v="A"/>
    <x v="4"/>
    <n v="23.8822861271478"/>
  </r>
  <r>
    <x v="32"/>
    <s v="MW"/>
    <x v="3"/>
    <s v="EPR"/>
    <s v="A"/>
    <x v="5"/>
    <n v="25.170259392604301"/>
  </r>
  <r>
    <x v="32"/>
    <s v="MW"/>
    <x v="3"/>
    <s v="EPR"/>
    <s v="A"/>
    <x v="6"/>
    <n v="29.0748248423501"/>
  </r>
  <r>
    <x v="32"/>
    <s v="MW"/>
    <x v="3"/>
    <s v="EPR"/>
    <s v="A"/>
    <x v="7"/>
    <n v="30.4908757102538"/>
  </r>
  <r>
    <x v="32"/>
    <s v="MW"/>
    <x v="3"/>
    <s v="EPR"/>
    <s v="A"/>
    <x v="8"/>
    <n v="32.987517162306901"/>
  </r>
  <r>
    <x v="32"/>
    <s v="MW"/>
    <x v="3"/>
    <s v="EPR"/>
    <s v="A"/>
    <x v="9"/>
    <n v="34.911381854176398"/>
  </r>
  <r>
    <x v="32"/>
    <s v="MW"/>
    <x v="3"/>
    <s v="EPR"/>
    <s v="A"/>
    <x v="10"/>
    <n v="36.588734624328403"/>
  </r>
  <r>
    <x v="32"/>
    <s v="MW"/>
    <x v="3"/>
    <s v="EPR"/>
    <s v="A"/>
    <x v="11"/>
    <n v="34.744079928524002"/>
  </r>
  <r>
    <x v="32"/>
    <s v="MW"/>
    <x v="3"/>
    <s v="EPR"/>
    <s v="A"/>
    <x v="12"/>
    <n v="38.801646267327499"/>
  </r>
  <r>
    <x v="32"/>
    <s v="MW"/>
    <x v="4"/>
    <s v="EPR"/>
    <s v="A"/>
    <x v="0"/>
    <n v="6.1735214978040398"/>
  </r>
  <r>
    <x v="32"/>
    <s v="MW"/>
    <x v="4"/>
    <s v="EPR"/>
    <s v="A"/>
    <x v="1"/>
    <n v="6.6875533606710897"/>
  </r>
  <r>
    <x v="32"/>
    <s v="MW"/>
    <x v="4"/>
    <s v="EPR"/>
    <s v="A"/>
    <x v="2"/>
    <n v="6.9390213756097197"/>
  </r>
  <r>
    <x v="32"/>
    <s v="MW"/>
    <x v="4"/>
    <s v="EPR"/>
    <s v="A"/>
    <x v="3"/>
    <n v="7.3979973787056901"/>
  </r>
  <r>
    <x v="32"/>
    <s v="MW"/>
    <x v="4"/>
    <s v="EPR"/>
    <s v="A"/>
    <x v="4"/>
    <n v="9.4616588249345099"/>
  </r>
  <r>
    <x v="32"/>
    <s v="MW"/>
    <x v="4"/>
    <s v="EPR"/>
    <s v="A"/>
    <x v="5"/>
    <n v="8.9198710130475405"/>
  </r>
  <r>
    <x v="32"/>
    <s v="MW"/>
    <x v="4"/>
    <s v="EPR"/>
    <s v="A"/>
    <x v="6"/>
    <n v="8.0298681106726892"/>
  </r>
  <r>
    <x v="32"/>
    <s v="MW"/>
    <x v="4"/>
    <s v="EPR"/>
    <s v="A"/>
    <x v="7"/>
    <n v="8.1729778131862698"/>
  </r>
  <r>
    <x v="32"/>
    <s v="MW"/>
    <x v="4"/>
    <s v="EPR"/>
    <s v="A"/>
    <x v="8"/>
    <n v="8.0371160064290503"/>
  </r>
  <r>
    <x v="32"/>
    <s v="MW"/>
    <x v="4"/>
    <s v="EPR"/>
    <s v="A"/>
    <x v="9"/>
    <n v="10.860171312354399"/>
  </r>
  <r>
    <x v="32"/>
    <s v="MW"/>
    <x v="4"/>
    <s v="EPR"/>
    <s v="A"/>
    <x v="10"/>
    <n v="10.9737511207904"/>
  </r>
  <r>
    <x v="32"/>
    <s v="MW"/>
    <x v="4"/>
    <s v="EPR"/>
    <s v="A"/>
    <x v="11"/>
    <n v="15.0942891410191"/>
  </r>
  <r>
    <x v="32"/>
    <s v="MW"/>
    <x v="4"/>
    <s v="EPR"/>
    <s v="A"/>
    <x v="12"/>
    <n v="15.0743401389458"/>
  </r>
  <r>
    <x v="32"/>
    <s v="MW"/>
    <x v="5"/>
    <s v="EPR"/>
    <s v="A"/>
    <x v="0"/>
    <n v="3.6903398243463399"/>
  </r>
  <r>
    <x v="32"/>
    <s v="MW"/>
    <x v="5"/>
    <s v="EPR"/>
    <s v="A"/>
    <x v="1"/>
    <n v="2.5260354826438798"/>
  </r>
  <r>
    <x v="32"/>
    <s v="MW"/>
    <x v="5"/>
    <s v="EPR"/>
    <s v="A"/>
    <x v="2"/>
    <n v="3.6857211741008"/>
  </r>
  <r>
    <x v="32"/>
    <s v="MW"/>
    <x v="5"/>
    <s v="EPR"/>
    <s v="A"/>
    <x v="3"/>
    <n v="4.1578749565256601"/>
  </r>
  <r>
    <x v="32"/>
    <s v="MW"/>
    <x v="5"/>
    <s v="EPR"/>
    <s v="A"/>
    <x v="4"/>
    <n v="4.5270480657118997"/>
  </r>
  <r>
    <x v="32"/>
    <s v="MW"/>
    <x v="5"/>
    <s v="EPR"/>
    <s v="A"/>
    <x v="5"/>
    <n v="4.5775155189694496"/>
  </r>
  <r>
    <x v="32"/>
    <s v="MW"/>
    <x v="5"/>
    <s v="EPR"/>
    <s v="A"/>
    <x v="6"/>
    <n v="3.7975851806359699"/>
  </r>
  <r>
    <x v="32"/>
    <s v="MW"/>
    <x v="5"/>
    <s v="EPR"/>
    <s v="A"/>
    <x v="7"/>
    <n v="4.00356318027504"/>
  </r>
  <r>
    <x v="32"/>
    <s v="MW"/>
    <x v="5"/>
    <s v="EPR"/>
    <s v="A"/>
    <x v="8"/>
    <n v="5.2531723192994999"/>
  </r>
  <r>
    <x v="32"/>
    <s v="MW"/>
    <x v="5"/>
    <s v="EPR"/>
    <s v="A"/>
    <x v="9"/>
    <n v="5.6277875525813101"/>
  </r>
  <r>
    <x v="32"/>
    <s v="MW"/>
    <x v="5"/>
    <s v="EPR"/>
    <s v="A"/>
    <x v="10"/>
    <n v="6.6404892266249798"/>
  </r>
  <r>
    <x v="32"/>
    <s v="MW"/>
    <x v="5"/>
    <s v="EPR"/>
    <s v="A"/>
    <x v="11"/>
    <n v="6.1086380863843903"/>
  </r>
  <r>
    <x v="32"/>
    <s v="MW"/>
    <x v="5"/>
    <s v="EPR"/>
    <s v="A"/>
    <x v="12"/>
    <n v="6.4588177972457999"/>
  </r>
  <r>
    <x v="33"/>
    <s v="MW"/>
    <x v="0"/>
    <s v="EPR"/>
    <s v="A"/>
    <x v="0"/>
    <n v="80.174710394471802"/>
  </r>
  <r>
    <x v="33"/>
    <s v="MW"/>
    <x v="0"/>
    <s v="EPR"/>
    <s v="A"/>
    <x v="1"/>
    <n v="79.390886674985694"/>
  </r>
  <r>
    <x v="33"/>
    <s v="MW"/>
    <x v="0"/>
    <s v="EPR"/>
    <s v="A"/>
    <x v="2"/>
    <n v="80.177448181551298"/>
  </r>
  <r>
    <x v="33"/>
    <s v="MW"/>
    <x v="0"/>
    <s v="EPR"/>
    <s v="A"/>
    <x v="3"/>
    <n v="79.844208003368394"/>
  </r>
  <r>
    <x v="33"/>
    <s v="MW"/>
    <x v="0"/>
    <s v="EPR"/>
    <s v="A"/>
    <x v="4"/>
    <n v="79.402620031491495"/>
  </r>
  <r>
    <x v="33"/>
    <s v="MW"/>
    <x v="0"/>
    <s v="EPR"/>
    <s v="A"/>
    <x v="5"/>
    <n v="79.714564044890395"/>
  </r>
  <r>
    <x v="33"/>
    <s v="MW"/>
    <x v="0"/>
    <s v="EPR"/>
    <s v="A"/>
    <x v="6"/>
    <n v="80.898051932681597"/>
  </r>
  <r>
    <x v="33"/>
    <s v="MW"/>
    <x v="0"/>
    <s v="EPR"/>
    <s v="A"/>
    <x v="7"/>
    <n v="82.219080267294302"/>
  </r>
  <r>
    <x v="33"/>
    <s v="MW"/>
    <x v="0"/>
    <s v="EPR"/>
    <s v="A"/>
    <x v="8"/>
    <n v="83.447887681245504"/>
  </r>
  <r>
    <x v="33"/>
    <s v="MW"/>
    <x v="0"/>
    <s v="EPR"/>
    <s v="A"/>
    <x v="9"/>
    <n v="84.119346286256899"/>
  </r>
  <r>
    <x v="33"/>
    <s v="MW"/>
    <x v="0"/>
    <s v="EPR"/>
    <s v="A"/>
    <x v="10"/>
    <n v="83.978074596774107"/>
  </r>
  <r>
    <x v="33"/>
    <s v="MW"/>
    <x v="0"/>
    <s v="EPR"/>
    <s v="A"/>
    <x v="11"/>
    <n v="83.4393703756067"/>
  </r>
  <r>
    <x v="33"/>
    <s v="MW"/>
    <x v="0"/>
    <s v="EPR"/>
    <s v="A"/>
    <x v="12"/>
    <n v="85.033011360950397"/>
  </r>
  <r>
    <x v="33"/>
    <s v="MW"/>
    <x v="1"/>
    <s v="EPR"/>
    <s v="A"/>
    <x v="0"/>
    <n v="69.409775282847505"/>
  </r>
  <r>
    <x v="33"/>
    <s v="MW"/>
    <x v="1"/>
    <s v="EPR"/>
    <s v="A"/>
    <x v="1"/>
    <n v="71.2487843279944"/>
  </r>
  <r>
    <x v="33"/>
    <s v="MW"/>
    <x v="1"/>
    <s v="EPR"/>
    <s v="A"/>
    <x v="2"/>
    <n v="71.777250615541902"/>
  </r>
  <r>
    <x v="33"/>
    <s v="MW"/>
    <x v="1"/>
    <s v="EPR"/>
    <s v="A"/>
    <x v="3"/>
    <n v="70.762175696170701"/>
  </r>
  <r>
    <x v="33"/>
    <s v="MW"/>
    <x v="1"/>
    <s v="EPR"/>
    <s v="A"/>
    <x v="4"/>
    <n v="70.535461745156198"/>
  </r>
  <r>
    <x v="33"/>
    <s v="MW"/>
    <x v="1"/>
    <s v="EPR"/>
    <s v="A"/>
    <x v="5"/>
    <n v="72.306648457275998"/>
  </r>
  <r>
    <x v="33"/>
    <s v="MW"/>
    <x v="1"/>
    <s v="EPR"/>
    <s v="A"/>
    <x v="6"/>
    <n v="73.3937495721229"/>
  </r>
  <r>
    <x v="33"/>
    <s v="MW"/>
    <x v="1"/>
    <s v="EPR"/>
    <s v="A"/>
    <x v="7"/>
    <n v="74.914763400035298"/>
  </r>
  <r>
    <x v="33"/>
    <s v="MW"/>
    <x v="1"/>
    <s v="EPR"/>
    <s v="A"/>
    <x v="8"/>
    <n v="76.486096602497099"/>
  </r>
  <r>
    <x v="33"/>
    <s v="MW"/>
    <x v="1"/>
    <s v="EPR"/>
    <s v="A"/>
    <x v="9"/>
    <n v="77.620445096600605"/>
  </r>
  <r>
    <x v="33"/>
    <s v="MW"/>
    <x v="1"/>
    <s v="EPR"/>
    <s v="A"/>
    <x v="10"/>
    <n v="78.280233782729894"/>
  </r>
  <r>
    <x v="33"/>
    <s v="MW"/>
    <x v="1"/>
    <s v="EPR"/>
    <s v="A"/>
    <x v="11"/>
    <n v="79.446624553343497"/>
  </r>
  <r>
    <x v="33"/>
    <s v="MW"/>
    <x v="1"/>
    <s v="EPR"/>
    <s v="A"/>
    <x v="12"/>
    <n v="81.026568700890905"/>
  </r>
  <r>
    <x v="33"/>
    <s v="MW"/>
    <x v="2"/>
    <s v="EPR"/>
    <s v="A"/>
    <x v="0"/>
    <n v="53.168557346147303"/>
  </r>
  <r>
    <x v="33"/>
    <s v="MW"/>
    <x v="2"/>
    <s v="EPR"/>
    <s v="A"/>
    <x v="1"/>
    <n v="55.184382468658498"/>
  </r>
  <r>
    <x v="33"/>
    <s v="MW"/>
    <x v="2"/>
    <s v="EPR"/>
    <s v="A"/>
    <x v="2"/>
    <n v="57.615900540343603"/>
  </r>
  <r>
    <x v="33"/>
    <s v="MW"/>
    <x v="2"/>
    <s v="EPR"/>
    <s v="A"/>
    <x v="3"/>
    <n v="58.487858565875797"/>
  </r>
  <r>
    <x v="33"/>
    <s v="MW"/>
    <x v="2"/>
    <s v="EPR"/>
    <s v="A"/>
    <x v="4"/>
    <n v="58.822280775424801"/>
  </r>
  <r>
    <x v="33"/>
    <s v="MW"/>
    <x v="2"/>
    <s v="EPR"/>
    <s v="A"/>
    <x v="5"/>
    <n v="61.3122316616424"/>
  </r>
  <r>
    <x v="33"/>
    <s v="MW"/>
    <x v="2"/>
    <s v="EPR"/>
    <s v="A"/>
    <x v="6"/>
    <n v="63.106901120294097"/>
  </r>
  <r>
    <x v="33"/>
    <s v="MW"/>
    <x v="2"/>
    <s v="EPR"/>
    <s v="A"/>
    <x v="7"/>
    <n v="65.253469322482601"/>
  </r>
  <r>
    <x v="33"/>
    <s v="MW"/>
    <x v="2"/>
    <s v="EPR"/>
    <s v="A"/>
    <x v="8"/>
    <n v="67.296759895938195"/>
  </r>
  <r>
    <x v="33"/>
    <s v="MW"/>
    <x v="2"/>
    <s v="EPR"/>
    <s v="A"/>
    <x v="9"/>
    <n v="69.4697599132123"/>
  </r>
  <r>
    <x v="33"/>
    <s v="MW"/>
    <x v="2"/>
    <s v="EPR"/>
    <s v="A"/>
    <x v="10"/>
    <n v="70.726531027208296"/>
  </r>
  <r>
    <x v="33"/>
    <s v="MW"/>
    <x v="2"/>
    <s v="EPR"/>
    <s v="A"/>
    <x v="11"/>
    <n v="71.420682268874501"/>
  </r>
  <r>
    <x v="33"/>
    <s v="MW"/>
    <x v="2"/>
    <s v="EPR"/>
    <s v="A"/>
    <x v="12"/>
    <n v="73.146847932795595"/>
  </r>
  <r>
    <x v="33"/>
    <s v="MW"/>
    <x v="3"/>
    <s v="EPR"/>
    <s v="A"/>
    <x v="0"/>
    <n v="36.937739179254798"/>
  </r>
  <r>
    <x v="33"/>
    <s v="MW"/>
    <x v="3"/>
    <s v="EPR"/>
    <s v="A"/>
    <x v="1"/>
    <n v="38.9670554263909"/>
  </r>
  <r>
    <x v="33"/>
    <s v="MW"/>
    <x v="3"/>
    <s v="EPR"/>
    <s v="A"/>
    <x v="2"/>
    <n v="42.798307119787196"/>
  </r>
  <r>
    <x v="33"/>
    <s v="MW"/>
    <x v="3"/>
    <s v="EPR"/>
    <s v="A"/>
    <x v="3"/>
    <n v="45.3246203299135"/>
  </r>
  <r>
    <x v="33"/>
    <s v="MW"/>
    <x v="3"/>
    <s v="EPR"/>
    <s v="A"/>
    <x v="4"/>
    <n v="46.0273628718463"/>
  </r>
  <r>
    <x v="33"/>
    <s v="MW"/>
    <x v="3"/>
    <s v="EPR"/>
    <s v="A"/>
    <x v="5"/>
    <n v="49.1570575393581"/>
  </r>
  <r>
    <x v="33"/>
    <s v="MW"/>
    <x v="3"/>
    <s v="EPR"/>
    <s v="A"/>
    <x v="6"/>
    <n v="51.663969538315001"/>
  </r>
  <r>
    <x v="33"/>
    <s v="MW"/>
    <x v="3"/>
    <s v="EPR"/>
    <s v="A"/>
    <x v="7"/>
    <n v="54.460213112133097"/>
  </r>
  <r>
    <x v="33"/>
    <s v="MW"/>
    <x v="3"/>
    <s v="EPR"/>
    <s v="A"/>
    <x v="8"/>
    <n v="57.005979128755499"/>
  </r>
  <r>
    <x v="33"/>
    <s v="MW"/>
    <x v="3"/>
    <s v="EPR"/>
    <s v="A"/>
    <x v="9"/>
    <n v="60.348838270039401"/>
  </r>
  <r>
    <x v="33"/>
    <s v="MW"/>
    <x v="3"/>
    <s v="EPR"/>
    <s v="A"/>
    <x v="10"/>
    <n v="62.313078672612299"/>
  </r>
  <r>
    <x v="33"/>
    <s v="MW"/>
    <x v="3"/>
    <s v="EPR"/>
    <s v="A"/>
    <x v="11"/>
    <n v="62.566652001759699"/>
  </r>
  <r>
    <x v="33"/>
    <s v="MW"/>
    <x v="3"/>
    <s v="EPR"/>
    <s v="A"/>
    <x v="12"/>
    <n v="64.617388528988002"/>
  </r>
  <r>
    <x v="33"/>
    <s v="MW"/>
    <x v="4"/>
    <s v="EPR"/>
    <s v="A"/>
    <x v="0"/>
    <n v="12.0830866147995"/>
  </r>
  <r>
    <x v="33"/>
    <s v="MW"/>
    <x v="4"/>
    <s v="EPR"/>
    <s v="A"/>
    <x v="1"/>
    <n v="11.6063095419481"/>
  </r>
  <r>
    <x v="33"/>
    <s v="MW"/>
    <x v="4"/>
    <s v="EPR"/>
    <s v="A"/>
    <x v="2"/>
    <n v="12.7389740289193"/>
  </r>
  <r>
    <x v="33"/>
    <s v="MW"/>
    <x v="4"/>
    <s v="EPR"/>
    <s v="A"/>
    <x v="3"/>
    <n v="13.293677805820501"/>
  </r>
  <r>
    <x v="33"/>
    <s v="MW"/>
    <x v="4"/>
    <s v="EPR"/>
    <s v="A"/>
    <x v="4"/>
    <n v="14.861209245987601"/>
  </r>
  <r>
    <x v="33"/>
    <s v="MW"/>
    <x v="4"/>
    <s v="EPR"/>
    <s v="A"/>
    <x v="5"/>
    <n v="12.778360161064301"/>
  </r>
  <r>
    <x v="33"/>
    <s v="MW"/>
    <x v="4"/>
    <s v="EPR"/>
    <s v="A"/>
    <x v="6"/>
    <n v="13.0217616986269"/>
  </r>
  <r>
    <x v="33"/>
    <s v="MW"/>
    <x v="4"/>
    <s v="EPR"/>
    <s v="A"/>
    <x v="7"/>
    <n v="13.734060469965501"/>
  </r>
  <r>
    <x v="33"/>
    <s v="MW"/>
    <x v="4"/>
    <s v="EPR"/>
    <s v="A"/>
    <x v="8"/>
    <n v="16.3877733154841"/>
  </r>
  <r>
    <x v="33"/>
    <s v="MW"/>
    <x v="4"/>
    <s v="EPR"/>
    <s v="A"/>
    <x v="9"/>
    <n v="18.592765698028799"/>
  </r>
  <r>
    <x v="33"/>
    <s v="MW"/>
    <x v="4"/>
    <s v="EPR"/>
    <s v="A"/>
    <x v="10"/>
    <n v="19.7732806611637"/>
  </r>
  <r>
    <x v="33"/>
    <s v="MW"/>
    <x v="4"/>
    <s v="EPR"/>
    <s v="A"/>
    <x v="11"/>
    <n v="20.708621258637699"/>
  </r>
  <r>
    <x v="33"/>
    <s v="MW"/>
    <x v="4"/>
    <s v="EPR"/>
    <s v="A"/>
    <x v="12"/>
    <n v="22.994409434819499"/>
  </r>
  <r>
    <x v="33"/>
    <s v="MW"/>
    <x v="5"/>
    <s v="EPR"/>
    <s v="A"/>
    <x v="0"/>
    <n v="5.3727628612579803"/>
  </r>
  <r>
    <x v="33"/>
    <s v="MW"/>
    <x v="5"/>
    <s v="EPR"/>
    <s v="A"/>
    <x v="1"/>
    <n v="5.00576191090998"/>
  </r>
  <r>
    <x v="33"/>
    <s v="MW"/>
    <x v="5"/>
    <s v="EPR"/>
    <s v="A"/>
    <x v="2"/>
    <n v="6.3097219362943404"/>
  </r>
  <r>
    <x v="33"/>
    <s v="MW"/>
    <x v="5"/>
    <s v="EPR"/>
    <s v="A"/>
    <x v="3"/>
    <n v="5.3002794339594397"/>
  </r>
  <r>
    <x v="33"/>
    <s v="MW"/>
    <x v="5"/>
    <s v="EPR"/>
    <s v="A"/>
    <x v="4"/>
    <n v="5.4761733112248496"/>
  </r>
  <r>
    <x v="33"/>
    <s v="MW"/>
    <x v="5"/>
    <s v="EPR"/>
    <s v="A"/>
    <x v="5"/>
    <n v="5.2288130846356298"/>
  </r>
  <r>
    <x v="33"/>
    <s v="MW"/>
    <x v="5"/>
    <s v="EPR"/>
    <s v="A"/>
    <x v="6"/>
    <n v="5.0186338675480897"/>
  </r>
  <r>
    <x v="33"/>
    <s v="MW"/>
    <x v="5"/>
    <s v="EPR"/>
    <s v="A"/>
    <x v="7"/>
    <n v="6.5956599881789497"/>
  </r>
  <r>
    <x v="33"/>
    <s v="MW"/>
    <x v="5"/>
    <s v="EPR"/>
    <s v="A"/>
    <x v="8"/>
    <n v="6.8981176630866701"/>
  </r>
  <r>
    <x v="33"/>
    <s v="MW"/>
    <x v="5"/>
    <s v="EPR"/>
    <s v="A"/>
    <x v="9"/>
    <n v="7.4189001671710901"/>
  </r>
  <r>
    <x v="33"/>
    <s v="MW"/>
    <x v="5"/>
    <s v="EPR"/>
    <s v="A"/>
    <x v="10"/>
    <n v="6.9064839621742404"/>
  </r>
  <r>
    <x v="33"/>
    <s v="MW"/>
    <x v="5"/>
    <s v="EPR"/>
    <s v="A"/>
    <x v="11"/>
    <n v="7.7215591000316799"/>
  </r>
  <r>
    <x v="33"/>
    <s v="MW"/>
    <x v="5"/>
    <s v="EPR"/>
    <s v="A"/>
    <x v="12"/>
    <n v="8.8230188351705507"/>
  </r>
  <r>
    <x v="34"/>
    <s v="MW"/>
    <x v="0"/>
    <s v="EPR"/>
    <s v="A"/>
    <x v="0"/>
    <n v="84.098885048010999"/>
  </r>
  <r>
    <x v="34"/>
    <s v="MW"/>
    <x v="0"/>
    <s v="EPR"/>
    <s v="A"/>
    <x v="1"/>
    <n v="83.619536263670796"/>
  </r>
  <r>
    <x v="34"/>
    <s v="MW"/>
    <x v="0"/>
    <s v="EPR"/>
    <s v="A"/>
    <x v="2"/>
    <n v="83.880774097560305"/>
  </r>
  <r>
    <x v="34"/>
    <s v="MW"/>
    <x v="0"/>
    <s v="EPR"/>
    <s v="A"/>
    <x v="3"/>
    <n v="83.465556369667596"/>
  </r>
  <r>
    <x v="34"/>
    <s v="MW"/>
    <x v="0"/>
    <s v="EPR"/>
    <s v="A"/>
    <x v="4"/>
    <n v="83.570122751154997"/>
  </r>
  <r>
    <x v="34"/>
    <s v="MW"/>
    <x v="0"/>
    <s v="EPR"/>
    <s v="A"/>
    <x v="5"/>
    <n v="82.856259379531096"/>
  </r>
  <r>
    <x v="34"/>
    <s v="MW"/>
    <x v="0"/>
    <s v="EPR"/>
    <s v="A"/>
    <x v="6"/>
    <n v="82.252124592491796"/>
  </r>
  <r>
    <x v="34"/>
    <s v="MW"/>
    <x v="0"/>
    <s v="EPR"/>
    <s v="A"/>
    <x v="7"/>
    <n v="81.822734890261998"/>
  </r>
  <r>
    <x v="34"/>
    <s v="MW"/>
    <x v="0"/>
    <s v="EPR"/>
    <s v="A"/>
    <x v="8"/>
    <n v="82.871655459362501"/>
  </r>
  <r>
    <x v="34"/>
    <s v="MW"/>
    <x v="0"/>
    <s v="EPR"/>
    <s v="A"/>
    <x v="9"/>
    <n v="82.967732085110796"/>
  </r>
  <r>
    <x v="34"/>
    <s v="MW"/>
    <x v="0"/>
    <s v="EPR"/>
    <s v="A"/>
    <x v="10"/>
    <n v="81.450766524279004"/>
  </r>
  <r>
    <x v="34"/>
    <s v="MW"/>
    <x v="0"/>
    <s v="EPR"/>
    <s v="A"/>
    <x v="11"/>
    <n v="82.367143716758505"/>
  </r>
  <r>
    <x v="34"/>
    <s v="MW"/>
    <x v="0"/>
    <s v="EPR"/>
    <s v="A"/>
    <x v="12"/>
    <n v="81.665363767296995"/>
  </r>
  <r>
    <x v="34"/>
    <s v="MW"/>
    <x v="1"/>
    <s v="EPR"/>
    <s v="A"/>
    <x v="0"/>
    <n v="78.177014394594806"/>
  </r>
  <r>
    <x v="34"/>
    <s v="MW"/>
    <x v="1"/>
    <s v="EPR"/>
    <s v="A"/>
    <x v="1"/>
    <n v="78.988454636487106"/>
  </r>
  <r>
    <x v="34"/>
    <s v="MW"/>
    <x v="1"/>
    <s v="EPR"/>
    <s v="A"/>
    <x v="2"/>
    <n v="78.849487114833593"/>
  </r>
  <r>
    <x v="34"/>
    <s v="MW"/>
    <x v="1"/>
    <s v="EPR"/>
    <s v="A"/>
    <x v="3"/>
    <n v="78.282353413609897"/>
  </r>
  <r>
    <x v="34"/>
    <s v="MW"/>
    <x v="1"/>
    <s v="EPR"/>
    <s v="A"/>
    <x v="4"/>
    <n v="79.729268429649395"/>
  </r>
  <r>
    <x v="34"/>
    <s v="MW"/>
    <x v="1"/>
    <s v="EPR"/>
    <s v="A"/>
    <x v="5"/>
    <n v="78.709283243187798"/>
  </r>
  <r>
    <x v="34"/>
    <s v="MW"/>
    <x v="1"/>
    <s v="EPR"/>
    <s v="A"/>
    <x v="6"/>
    <n v="79.433483390597303"/>
  </r>
  <r>
    <x v="34"/>
    <s v="MW"/>
    <x v="1"/>
    <s v="EPR"/>
    <s v="A"/>
    <x v="7"/>
    <n v="79.202709667266404"/>
  </r>
  <r>
    <x v="34"/>
    <s v="MW"/>
    <x v="1"/>
    <s v="EPR"/>
    <s v="A"/>
    <x v="8"/>
    <n v="79.073684212506393"/>
  </r>
  <r>
    <x v="34"/>
    <s v="MW"/>
    <x v="1"/>
    <s v="EPR"/>
    <s v="A"/>
    <x v="9"/>
    <n v="80.035010513364497"/>
  </r>
  <r>
    <x v="34"/>
    <s v="MW"/>
    <x v="1"/>
    <s v="EPR"/>
    <s v="A"/>
    <x v="10"/>
    <n v="80.222493857370196"/>
  </r>
  <r>
    <x v="34"/>
    <s v="MW"/>
    <x v="1"/>
    <s v="EPR"/>
    <s v="A"/>
    <x v="11"/>
    <n v="80.499490671933501"/>
  </r>
  <r>
    <x v="34"/>
    <s v="MW"/>
    <x v="1"/>
    <s v="EPR"/>
    <s v="A"/>
    <x v="12"/>
    <n v="79.022496411913096"/>
  </r>
  <r>
    <x v="34"/>
    <s v="MW"/>
    <x v="2"/>
    <s v="EPR"/>
    <s v="A"/>
    <x v="0"/>
    <n v="68.608852304699198"/>
  </r>
  <r>
    <x v="34"/>
    <s v="MW"/>
    <x v="2"/>
    <s v="EPR"/>
    <s v="A"/>
    <x v="1"/>
    <n v="69.556087010250593"/>
  </r>
  <r>
    <x v="34"/>
    <s v="MW"/>
    <x v="2"/>
    <s v="EPR"/>
    <s v="A"/>
    <x v="2"/>
    <n v="70.877306605118406"/>
  </r>
  <r>
    <x v="34"/>
    <s v="MW"/>
    <x v="2"/>
    <s v="EPR"/>
    <s v="A"/>
    <x v="3"/>
    <n v="71.053042430440101"/>
  </r>
  <r>
    <x v="34"/>
    <s v="MW"/>
    <x v="2"/>
    <s v="EPR"/>
    <s v="A"/>
    <x v="4"/>
    <n v="72.185662003611696"/>
  </r>
  <r>
    <x v="34"/>
    <s v="MW"/>
    <x v="2"/>
    <s v="EPR"/>
    <s v="A"/>
    <x v="5"/>
    <n v="72.195884205301397"/>
  </r>
  <r>
    <x v="34"/>
    <s v="MW"/>
    <x v="2"/>
    <s v="EPR"/>
    <s v="A"/>
    <x v="6"/>
    <n v="72.626411362359406"/>
  </r>
  <r>
    <x v="34"/>
    <s v="MW"/>
    <x v="2"/>
    <s v="EPR"/>
    <s v="A"/>
    <x v="7"/>
    <n v="71.903985422123299"/>
  </r>
  <r>
    <x v="34"/>
    <s v="MW"/>
    <x v="2"/>
    <s v="EPR"/>
    <s v="A"/>
    <x v="8"/>
    <n v="72.038647261199699"/>
  </r>
  <r>
    <x v="34"/>
    <s v="MW"/>
    <x v="2"/>
    <s v="EPR"/>
    <s v="A"/>
    <x v="9"/>
    <n v="72.824362832058696"/>
  </r>
  <r>
    <x v="34"/>
    <s v="MW"/>
    <x v="2"/>
    <s v="EPR"/>
    <s v="A"/>
    <x v="10"/>
    <n v="72.808685101342604"/>
  </r>
  <r>
    <x v="34"/>
    <s v="MW"/>
    <x v="2"/>
    <s v="EPR"/>
    <s v="A"/>
    <x v="11"/>
    <n v="74.575839900426999"/>
  </r>
  <r>
    <x v="34"/>
    <s v="MW"/>
    <x v="2"/>
    <s v="EPR"/>
    <s v="A"/>
    <x v="12"/>
    <n v="74.515026593047196"/>
  </r>
  <r>
    <x v="34"/>
    <s v="MW"/>
    <x v="3"/>
    <s v="EPR"/>
    <s v="A"/>
    <x v="0"/>
    <n v="58.881534660528501"/>
  </r>
  <r>
    <x v="34"/>
    <s v="MW"/>
    <x v="3"/>
    <s v="EPR"/>
    <s v="A"/>
    <x v="1"/>
    <n v="59.729512101551002"/>
  </r>
  <r>
    <x v="34"/>
    <s v="MW"/>
    <x v="3"/>
    <s v="EPR"/>
    <s v="A"/>
    <x v="2"/>
    <n v="62.2885394188798"/>
  </r>
  <r>
    <x v="34"/>
    <s v="MW"/>
    <x v="3"/>
    <s v="EPR"/>
    <s v="A"/>
    <x v="3"/>
    <n v="63.181169353874999"/>
  </r>
  <r>
    <x v="34"/>
    <s v="MW"/>
    <x v="3"/>
    <s v="EPR"/>
    <s v="A"/>
    <x v="4"/>
    <n v="63.907710992787997"/>
  </r>
  <r>
    <x v="34"/>
    <s v="MW"/>
    <x v="3"/>
    <s v="EPR"/>
    <s v="A"/>
    <x v="5"/>
    <n v="65.029270292068205"/>
  </r>
  <r>
    <x v="34"/>
    <s v="MW"/>
    <x v="3"/>
    <s v="EPR"/>
    <s v="A"/>
    <x v="6"/>
    <n v="65.237688493600203"/>
  </r>
  <r>
    <x v="34"/>
    <s v="MW"/>
    <x v="3"/>
    <s v="EPR"/>
    <s v="A"/>
    <x v="7"/>
    <n v="64.080303924397498"/>
  </r>
  <r>
    <x v="34"/>
    <s v="MW"/>
    <x v="3"/>
    <s v="EPR"/>
    <s v="A"/>
    <x v="8"/>
    <n v="64.454483528332503"/>
  </r>
  <r>
    <x v="34"/>
    <s v="MW"/>
    <x v="3"/>
    <s v="EPR"/>
    <s v="A"/>
    <x v="9"/>
    <n v="65.0467181644037"/>
  </r>
  <r>
    <x v="34"/>
    <s v="MW"/>
    <x v="3"/>
    <s v="EPR"/>
    <s v="A"/>
    <x v="10"/>
    <n v="64.757575786036298"/>
  </r>
  <r>
    <x v="34"/>
    <s v="MW"/>
    <x v="3"/>
    <s v="EPR"/>
    <s v="A"/>
    <x v="11"/>
    <n v="68.013945232237305"/>
  </r>
  <r>
    <x v="34"/>
    <s v="MW"/>
    <x v="3"/>
    <s v="EPR"/>
    <s v="A"/>
    <x v="12"/>
    <n v="69.468500397475907"/>
  </r>
  <r>
    <x v="34"/>
    <s v="MW"/>
    <x v="4"/>
    <s v="EPR"/>
    <s v="A"/>
    <x v="0"/>
    <n v="26.3406957006939"/>
  </r>
  <r>
    <x v="34"/>
    <s v="MW"/>
    <x v="4"/>
    <s v="EPR"/>
    <s v="A"/>
    <x v="1"/>
    <n v="25.647139834166399"/>
  </r>
  <r>
    <x v="34"/>
    <s v="MW"/>
    <x v="4"/>
    <s v="EPR"/>
    <s v="A"/>
    <x v="2"/>
    <n v="26.2727007699269"/>
  </r>
  <r>
    <x v="34"/>
    <s v="MW"/>
    <x v="4"/>
    <s v="EPR"/>
    <s v="A"/>
    <x v="3"/>
    <n v="25.942242334466599"/>
  </r>
  <r>
    <x v="34"/>
    <s v="MW"/>
    <x v="4"/>
    <s v="EPR"/>
    <s v="A"/>
    <x v="4"/>
    <n v="27.639856448617302"/>
  </r>
  <r>
    <x v="34"/>
    <s v="MW"/>
    <x v="4"/>
    <s v="EPR"/>
    <s v="A"/>
    <x v="5"/>
    <n v="28.873083999091001"/>
  </r>
  <r>
    <x v="34"/>
    <s v="MW"/>
    <x v="4"/>
    <s v="EPR"/>
    <s v="A"/>
    <x v="6"/>
    <n v="27.948515634132999"/>
  </r>
  <r>
    <x v="34"/>
    <s v="MW"/>
    <x v="4"/>
    <s v="EPR"/>
    <s v="A"/>
    <x v="7"/>
    <n v="28.576605460045801"/>
  </r>
  <r>
    <x v="34"/>
    <s v="MW"/>
    <x v="4"/>
    <s v="EPR"/>
    <s v="A"/>
    <x v="8"/>
    <n v="29.546079487256499"/>
  </r>
  <r>
    <x v="34"/>
    <s v="MW"/>
    <x v="4"/>
    <s v="EPR"/>
    <s v="A"/>
    <x v="9"/>
    <n v="29.462249023163402"/>
  </r>
  <r>
    <x v="34"/>
    <s v="MW"/>
    <x v="4"/>
    <s v="EPR"/>
    <s v="A"/>
    <x v="10"/>
    <n v="28.622719204818001"/>
  </r>
  <r>
    <x v="34"/>
    <s v="MW"/>
    <x v="4"/>
    <s v="EPR"/>
    <s v="A"/>
    <x v="11"/>
    <n v="30.174236105787902"/>
  </r>
  <r>
    <x v="34"/>
    <s v="MW"/>
    <x v="4"/>
    <s v="EPR"/>
    <s v="A"/>
    <x v="12"/>
    <n v="32.235104591975997"/>
  </r>
  <r>
    <x v="34"/>
    <s v="MW"/>
    <x v="5"/>
    <s v="EPR"/>
    <s v="A"/>
    <x v="0"/>
    <n v="6.9463498406409201"/>
  </r>
  <r>
    <x v="34"/>
    <s v="MW"/>
    <x v="5"/>
    <s v="EPR"/>
    <s v="A"/>
    <x v="1"/>
    <n v="8.3040674415825801"/>
  </r>
  <r>
    <x v="34"/>
    <s v="MW"/>
    <x v="5"/>
    <s v="EPR"/>
    <s v="A"/>
    <x v="2"/>
    <n v="7.0867005229501698"/>
  </r>
  <r>
    <x v="34"/>
    <s v="MW"/>
    <x v="5"/>
    <s v="EPR"/>
    <s v="A"/>
    <x v="3"/>
    <n v="6.5798571555775496"/>
  </r>
  <r>
    <x v="34"/>
    <s v="MW"/>
    <x v="5"/>
    <s v="EPR"/>
    <s v="A"/>
    <x v="4"/>
    <n v="7.1178052728724301"/>
  </r>
  <r>
    <x v="34"/>
    <s v="MW"/>
    <x v="5"/>
    <s v="EPR"/>
    <s v="A"/>
    <x v="5"/>
    <n v="7.8201784967280998"/>
  </r>
  <r>
    <x v="34"/>
    <s v="MW"/>
    <x v="5"/>
    <s v="EPR"/>
    <s v="A"/>
    <x v="6"/>
    <n v="7.2553564066114502"/>
  </r>
  <r>
    <x v="34"/>
    <s v="MW"/>
    <x v="5"/>
    <s v="EPR"/>
    <s v="A"/>
    <x v="7"/>
    <n v="6.8351536842513898"/>
  </r>
  <r>
    <x v="34"/>
    <s v="MW"/>
    <x v="5"/>
    <s v="EPR"/>
    <s v="A"/>
    <x v="8"/>
    <n v="7.0340040088875604"/>
  </r>
  <r>
    <x v="34"/>
    <s v="MW"/>
    <x v="5"/>
    <s v="EPR"/>
    <s v="A"/>
    <x v="9"/>
    <n v="7.3391288059708399"/>
  </r>
  <r>
    <x v="34"/>
    <s v="MW"/>
    <x v="5"/>
    <s v="EPR"/>
    <s v="A"/>
    <x v="10"/>
    <n v="6.7632148905394001"/>
  </r>
  <r>
    <x v="34"/>
    <s v="MW"/>
    <x v="5"/>
    <s v="EPR"/>
    <s v="A"/>
    <x v="11"/>
    <n v="11.601732429824001"/>
  </r>
  <r>
    <x v="34"/>
    <s v="MW"/>
    <x v="5"/>
    <s v="EPR"/>
    <s v="A"/>
    <x v="12"/>
    <n v="9.9560216347445891"/>
  </r>
  <r>
    <x v="35"/>
    <s v="MW"/>
    <x v="0"/>
    <s v="EPR"/>
    <s v="A"/>
    <x v="0"/>
    <n v="83.121345975170598"/>
  </r>
  <r>
    <x v="35"/>
    <s v="MW"/>
    <x v="0"/>
    <s v="EPR"/>
    <s v="A"/>
    <x v="1"/>
    <n v="83.523490444925798"/>
  </r>
  <r>
    <x v="35"/>
    <s v="MW"/>
    <x v="0"/>
    <s v="EPR"/>
    <s v="A"/>
    <x v="2"/>
    <n v="82.835577306800104"/>
  </r>
  <r>
    <x v="35"/>
    <s v="MW"/>
    <x v="0"/>
    <s v="EPR"/>
    <s v="A"/>
    <x v="3"/>
    <n v="84.232491997833506"/>
  </r>
  <r>
    <x v="35"/>
    <s v="MW"/>
    <x v="0"/>
    <s v="EPR"/>
    <s v="A"/>
    <x v="4"/>
    <n v="84.355242153454796"/>
  </r>
  <r>
    <x v="35"/>
    <s v="MW"/>
    <x v="0"/>
    <s v="EPR"/>
    <s v="A"/>
    <x v="5"/>
    <n v="82.362154263777498"/>
  </r>
  <r>
    <x v="35"/>
    <s v="MW"/>
    <x v="0"/>
    <s v="EPR"/>
    <s v="A"/>
    <x v="6"/>
    <n v="83.8911437934388"/>
  </r>
  <r>
    <x v="35"/>
    <s v="MW"/>
    <x v="0"/>
    <s v="EPR"/>
    <s v="A"/>
    <x v="7"/>
    <n v="86.152883029190903"/>
  </r>
  <r>
    <x v="35"/>
    <s v="MW"/>
    <x v="0"/>
    <s v="EPR"/>
    <s v="A"/>
    <x v="8"/>
    <n v="85.382683294406903"/>
  </r>
  <r>
    <x v="35"/>
    <s v="MW"/>
    <x v="0"/>
    <s v="EPR"/>
    <s v="A"/>
    <x v="9"/>
    <n v="85.981891976272195"/>
  </r>
  <r>
    <x v="35"/>
    <s v="MW"/>
    <x v="0"/>
    <s v="EPR"/>
    <s v="A"/>
    <x v="10"/>
    <n v="84.513546798029495"/>
  </r>
  <r>
    <x v="35"/>
    <s v="MW"/>
    <x v="0"/>
    <s v="EPR"/>
    <s v="A"/>
    <x v="11"/>
    <n v="84.846644397206106"/>
  </r>
  <r>
    <x v="35"/>
    <s v="MW"/>
    <x v="0"/>
    <s v="EPR"/>
    <s v="A"/>
    <x v="12"/>
    <n v="86.233844304177893"/>
  </r>
  <r>
    <x v="35"/>
    <s v="MW"/>
    <x v="1"/>
    <s v="EPR"/>
    <s v="A"/>
    <x v="0"/>
    <n v="78.466429239016804"/>
  </r>
  <r>
    <x v="35"/>
    <s v="MW"/>
    <x v="1"/>
    <s v="EPR"/>
    <s v="A"/>
    <x v="1"/>
    <n v="79.541924173534596"/>
  </r>
  <r>
    <x v="35"/>
    <s v="MW"/>
    <x v="1"/>
    <s v="EPR"/>
    <s v="A"/>
    <x v="2"/>
    <n v="79.288144285164705"/>
  </r>
  <r>
    <x v="35"/>
    <s v="MW"/>
    <x v="1"/>
    <s v="EPR"/>
    <s v="A"/>
    <x v="3"/>
    <n v="80.0000005640957"/>
  </r>
  <r>
    <x v="35"/>
    <s v="MW"/>
    <x v="1"/>
    <s v="EPR"/>
    <s v="A"/>
    <x v="4"/>
    <n v="81.272461737299096"/>
  </r>
  <r>
    <x v="35"/>
    <s v="MW"/>
    <x v="1"/>
    <s v="EPR"/>
    <s v="A"/>
    <x v="5"/>
    <n v="79.239359989079205"/>
  </r>
  <r>
    <x v="35"/>
    <s v="MW"/>
    <x v="1"/>
    <s v="EPR"/>
    <s v="A"/>
    <x v="6"/>
    <n v="79.817751456009205"/>
  </r>
  <r>
    <x v="35"/>
    <s v="MW"/>
    <x v="1"/>
    <s v="EPR"/>
    <s v="A"/>
    <x v="7"/>
    <n v="82.052960120338398"/>
  </r>
  <r>
    <x v="35"/>
    <s v="MW"/>
    <x v="1"/>
    <s v="EPR"/>
    <s v="A"/>
    <x v="8"/>
    <n v="82.422126699850196"/>
  </r>
  <r>
    <x v="35"/>
    <s v="MW"/>
    <x v="1"/>
    <s v="EPR"/>
    <s v="A"/>
    <x v="9"/>
    <n v="80.605871330418395"/>
  </r>
  <r>
    <x v="35"/>
    <s v="MW"/>
    <x v="1"/>
    <s v="EPR"/>
    <s v="A"/>
    <x v="10"/>
    <n v="81.190255935861799"/>
  </r>
  <r>
    <x v="35"/>
    <s v="MW"/>
    <x v="1"/>
    <s v="EPR"/>
    <s v="A"/>
    <x v="11"/>
    <n v="82.029795158286703"/>
  </r>
  <r>
    <x v="35"/>
    <s v="MW"/>
    <x v="1"/>
    <s v="EPR"/>
    <s v="A"/>
    <x v="12"/>
    <n v="82.3178391959799"/>
  </r>
  <r>
    <x v="35"/>
    <s v="MW"/>
    <x v="2"/>
    <s v="EPR"/>
    <s v="A"/>
    <x v="0"/>
    <n v="73.178327223007102"/>
  </r>
  <r>
    <x v="35"/>
    <s v="MW"/>
    <x v="2"/>
    <s v="EPR"/>
    <s v="A"/>
    <x v="1"/>
    <n v="73.669296802991894"/>
  </r>
  <r>
    <x v="35"/>
    <s v="MW"/>
    <x v="2"/>
    <s v="EPR"/>
    <s v="A"/>
    <x v="2"/>
    <n v="73.844619783734004"/>
  </r>
  <r>
    <x v="35"/>
    <s v="MW"/>
    <x v="2"/>
    <s v="EPR"/>
    <s v="A"/>
    <x v="3"/>
    <n v="74.270037899238105"/>
  </r>
  <r>
    <x v="35"/>
    <s v="MW"/>
    <x v="2"/>
    <s v="EPR"/>
    <s v="A"/>
    <x v="4"/>
    <n v="76.121117408862304"/>
  </r>
  <r>
    <x v="35"/>
    <s v="MW"/>
    <x v="2"/>
    <s v="EPR"/>
    <s v="A"/>
    <x v="5"/>
    <n v="75.1307934415088"/>
  </r>
  <r>
    <x v="35"/>
    <s v="MW"/>
    <x v="2"/>
    <s v="EPR"/>
    <s v="A"/>
    <x v="6"/>
    <n v="76.019574450996103"/>
  </r>
  <r>
    <x v="35"/>
    <s v="MW"/>
    <x v="2"/>
    <s v="EPR"/>
    <s v="A"/>
    <x v="7"/>
    <n v="78.149192061998605"/>
  </r>
  <r>
    <x v="35"/>
    <s v="MW"/>
    <x v="2"/>
    <s v="EPR"/>
    <s v="A"/>
    <x v="8"/>
    <n v="77.926079103714798"/>
  </r>
  <r>
    <x v="35"/>
    <s v="MW"/>
    <x v="2"/>
    <s v="EPR"/>
    <s v="A"/>
    <x v="9"/>
    <n v="76.198429931518206"/>
  </r>
  <r>
    <x v="35"/>
    <s v="MW"/>
    <x v="2"/>
    <s v="EPR"/>
    <s v="A"/>
    <x v="10"/>
    <n v="76.757462077964405"/>
  </r>
  <r>
    <x v="35"/>
    <s v="MW"/>
    <x v="2"/>
    <s v="EPR"/>
    <s v="A"/>
    <x v="11"/>
    <n v="77.941414468360506"/>
  </r>
  <r>
    <x v="35"/>
    <s v="MW"/>
    <x v="2"/>
    <s v="EPR"/>
    <s v="A"/>
    <x v="12"/>
    <n v="78.456332581372806"/>
  </r>
  <r>
    <x v="35"/>
    <s v="MW"/>
    <x v="3"/>
    <s v="EPR"/>
    <s v="A"/>
    <x v="0"/>
    <n v="67.391304347825994"/>
  </r>
  <r>
    <x v="35"/>
    <s v="MW"/>
    <x v="3"/>
    <s v="EPR"/>
    <s v="A"/>
    <x v="1"/>
    <n v="67.272726627535306"/>
  </r>
  <r>
    <x v="35"/>
    <s v="MW"/>
    <x v="3"/>
    <s v="EPR"/>
    <s v="A"/>
    <x v="2"/>
    <n v="67.801598157708"/>
  </r>
  <r>
    <x v="35"/>
    <s v="MW"/>
    <x v="3"/>
    <s v="EPR"/>
    <s v="A"/>
    <x v="3"/>
    <n v="67.806506079256195"/>
  </r>
  <r>
    <x v="35"/>
    <s v="MW"/>
    <x v="3"/>
    <s v="EPR"/>
    <s v="A"/>
    <x v="4"/>
    <n v="70.238095983794096"/>
  </r>
  <r>
    <x v="35"/>
    <s v="MW"/>
    <x v="3"/>
    <s v="EPR"/>
    <s v="A"/>
    <x v="5"/>
    <n v="70.394207994420896"/>
  </r>
  <r>
    <x v="35"/>
    <s v="MW"/>
    <x v="3"/>
    <s v="EPR"/>
    <s v="A"/>
    <x v="6"/>
    <n v="71.613153864330002"/>
  </r>
  <r>
    <x v="35"/>
    <s v="MW"/>
    <x v="3"/>
    <s v="EPR"/>
    <s v="A"/>
    <x v="7"/>
    <n v="73.600000976562498"/>
  </r>
  <r>
    <x v="35"/>
    <s v="MW"/>
    <x v="3"/>
    <s v="EPR"/>
    <s v="A"/>
    <x v="8"/>
    <n v="72.683467848776004"/>
  </r>
  <r>
    <x v="35"/>
    <s v="MW"/>
    <x v="3"/>
    <s v="EPR"/>
    <s v="A"/>
    <x v="9"/>
    <n v="71.1310592459605"/>
  </r>
  <r>
    <x v="35"/>
    <s v="MW"/>
    <x v="3"/>
    <s v="EPR"/>
    <s v="A"/>
    <x v="10"/>
    <n v="71.779778393351805"/>
  </r>
  <r>
    <x v="35"/>
    <s v="MW"/>
    <x v="3"/>
    <s v="EPR"/>
    <s v="A"/>
    <x v="11"/>
    <n v="73.486641866756798"/>
  </r>
  <r>
    <x v="35"/>
    <s v="MW"/>
    <x v="3"/>
    <s v="EPR"/>
    <s v="A"/>
    <x v="12"/>
    <n v="74.387822634017198"/>
  </r>
  <r>
    <x v="35"/>
    <s v="MW"/>
    <x v="4"/>
    <s v="EPR"/>
    <s v="A"/>
    <x v="0"/>
    <n v="35.304248609299698"/>
  </r>
  <r>
    <x v="35"/>
    <s v="MW"/>
    <x v="4"/>
    <s v="EPR"/>
    <s v="A"/>
    <x v="1"/>
    <n v="38.036808530284098"/>
  </r>
  <r>
    <x v="35"/>
    <s v="MW"/>
    <x v="4"/>
    <s v="EPR"/>
    <s v="A"/>
    <x v="2"/>
    <n v="39.441811542137302"/>
  </r>
  <r>
    <x v="35"/>
    <s v="MW"/>
    <x v="4"/>
    <s v="EPR"/>
    <s v="A"/>
    <x v="3"/>
    <n v="39.557739557739502"/>
  </r>
  <r>
    <x v="35"/>
    <s v="MW"/>
    <x v="4"/>
    <s v="EPR"/>
    <s v="A"/>
    <x v="4"/>
    <n v="39.532709567346302"/>
  </r>
  <r>
    <x v="35"/>
    <s v="MW"/>
    <x v="4"/>
    <s v="EPR"/>
    <s v="A"/>
    <x v="5"/>
    <n v="40.458013750381703"/>
  </r>
  <r>
    <x v="35"/>
    <s v="MW"/>
    <x v="4"/>
    <s v="EPR"/>
    <s v="A"/>
    <x v="6"/>
    <n v="42.582896934401298"/>
  </r>
  <r>
    <x v="35"/>
    <s v="MW"/>
    <x v="4"/>
    <s v="EPR"/>
    <s v="A"/>
    <x v="7"/>
    <n v="44.655993701573202"/>
  </r>
  <r>
    <x v="35"/>
    <s v="MW"/>
    <x v="4"/>
    <s v="EPR"/>
    <s v="A"/>
    <x v="8"/>
    <n v="43.945228391650197"/>
  </r>
  <r>
    <x v="35"/>
    <s v="MW"/>
    <x v="4"/>
    <s v="EPR"/>
    <s v="A"/>
    <x v="9"/>
    <n v="44.104070499370501"/>
  </r>
  <r>
    <x v="35"/>
    <s v="MW"/>
    <x v="4"/>
    <s v="EPR"/>
    <s v="A"/>
    <x v="10"/>
    <n v="44.507729861676097"/>
  </r>
  <r>
    <x v="35"/>
    <s v="MW"/>
    <x v="4"/>
    <s v="EPR"/>
    <s v="A"/>
    <x v="11"/>
    <n v="45.755280988441598"/>
  </r>
  <r>
    <x v="35"/>
    <s v="MW"/>
    <x v="4"/>
    <s v="EPR"/>
    <s v="A"/>
    <x v="12"/>
    <n v="47.321079389909997"/>
  </r>
  <r>
    <x v="35"/>
    <s v="MW"/>
    <x v="5"/>
    <s v="EPR"/>
    <s v="A"/>
    <x v="0"/>
    <n v="14.958862614239001"/>
  </r>
  <r>
    <x v="35"/>
    <s v="MW"/>
    <x v="5"/>
    <s v="EPR"/>
    <s v="A"/>
    <x v="1"/>
    <n v="17.468176008089099"/>
  </r>
  <r>
    <x v="35"/>
    <s v="MW"/>
    <x v="5"/>
    <s v="EPR"/>
    <s v="A"/>
    <x v="2"/>
    <n v="18.476062992563399"/>
  </r>
  <r>
    <x v="35"/>
    <s v="MW"/>
    <x v="5"/>
    <s v="EPR"/>
    <s v="A"/>
    <x v="3"/>
    <n v="19.671052380612"/>
  </r>
  <r>
    <x v="35"/>
    <s v="MW"/>
    <x v="5"/>
    <s v="EPR"/>
    <s v="A"/>
    <x v="4"/>
    <n v="19.387755424764801"/>
  </r>
  <r>
    <x v="35"/>
    <s v="MW"/>
    <x v="5"/>
    <s v="EPR"/>
    <s v="A"/>
    <x v="5"/>
    <n v="20.161290704264101"/>
  </r>
  <r>
    <x v="35"/>
    <s v="MW"/>
    <x v="5"/>
    <s v="EPR"/>
    <s v="A"/>
    <x v="6"/>
    <n v="22.155328433954399"/>
  </r>
  <r>
    <x v="35"/>
    <s v="MW"/>
    <x v="5"/>
    <s v="EPR"/>
    <s v="A"/>
    <x v="7"/>
    <n v="22.8279383132496"/>
  </r>
  <r>
    <x v="35"/>
    <s v="MW"/>
    <x v="5"/>
    <s v="EPR"/>
    <s v="A"/>
    <x v="8"/>
    <n v="23.6354006903894"/>
  </r>
  <r>
    <x v="35"/>
    <s v="MW"/>
    <x v="5"/>
    <s v="EPR"/>
    <s v="A"/>
    <x v="9"/>
    <n v="23.432012042147502"/>
  </r>
  <r>
    <x v="35"/>
    <s v="MW"/>
    <x v="5"/>
    <s v="EPR"/>
    <s v="A"/>
    <x v="10"/>
    <n v="24.379770992366399"/>
  </r>
  <r>
    <x v="35"/>
    <s v="MW"/>
    <x v="5"/>
    <s v="EPR"/>
    <s v="A"/>
    <x v="11"/>
    <n v="25.1855287569573"/>
  </r>
  <r>
    <x v="35"/>
    <s v="MW"/>
    <x v="5"/>
    <s v="EPR"/>
    <s v="A"/>
    <x v="12"/>
    <n v="24.1585984324573"/>
  </r>
  <r>
    <x v="36"/>
    <s v="MW"/>
    <x v="0"/>
    <s v="EPR"/>
    <s v="A"/>
    <x v="0"/>
    <n v="69.250449453740799"/>
  </r>
  <r>
    <x v="36"/>
    <s v="MW"/>
    <x v="0"/>
    <s v="EPR"/>
    <s v="A"/>
    <x v="1"/>
    <n v="69.789804818760203"/>
  </r>
  <r>
    <x v="36"/>
    <s v="MW"/>
    <x v="0"/>
    <s v="EPR"/>
    <s v="A"/>
    <x v="2"/>
    <n v="70.876394433458898"/>
  </r>
  <r>
    <x v="36"/>
    <s v="MW"/>
    <x v="0"/>
    <s v="EPR"/>
    <s v="A"/>
    <x v="3"/>
    <n v="70.766643432239107"/>
  </r>
  <r>
    <x v="36"/>
    <s v="MW"/>
    <x v="0"/>
    <s v="EPR"/>
    <s v="A"/>
    <x v="4"/>
    <n v="72.734359975961496"/>
  </r>
  <r>
    <x v="36"/>
    <s v="MW"/>
    <x v="0"/>
    <s v="EPR"/>
    <s v="A"/>
    <x v="5"/>
    <n v="73.5060795278482"/>
  </r>
  <r>
    <x v="36"/>
    <s v="MW"/>
    <x v="0"/>
    <s v="EPR"/>
    <s v="A"/>
    <x v="6"/>
    <n v="74.955049034359703"/>
  </r>
  <r>
    <x v="36"/>
    <s v="MW"/>
    <x v="0"/>
    <s v="EPR"/>
    <s v="A"/>
    <x v="7"/>
    <n v="76.514855141669599"/>
  </r>
  <r>
    <x v="36"/>
    <s v="MW"/>
    <x v="0"/>
    <s v="EPR"/>
    <s v="A"/>
    <x v="8"/>
    <n v="77.8928286483969"/>
  </r>
  <r>
    <x v="36"/>
    <s v="MW"/>
    <x v="0"/>
    <s v="EPR"/>
    <s v="A"/>
    <x v="9"/>
    <n v="78.700996057086201"/>
  </r>
  <r>
    <x v="36"/>
    <s v="MW"/>
    <x v="0"/>
    <s v="EPR"/>
    <s v="A"/>
    <x v="10"/>
    <n v="79.536360211936298"/>
  </r>
  <r>
    <x v="36"/>
    <s v="MW"/>
    <x v="0"/>
    <s v="EPR"/>
    <s v="A"/>
    <x v="11"/>
    <n v="81.354353280029699"/>
  </r>
  <r>
    <x v="36"/>
    <s v="MW"/>
    <x v="0"/>
    <s v="EPR"/>
    <s v="A"/>
    <x v="12"/>
    <n v="81.802209422395094"/>
  </r>
  <r>
    <x v="36"/>
    <s v="MW"/>
    <x v="1"/>
    <s v="EPR"/>
    <s v="A"/>
    <x v="0"/>
    <n v="45.903165735567903"/>
  </r>
  <r>
    <x v="36"/>
    <s v="MW"/>
    <x v="1"/>
    <s v="EPR"/>
    <s v="A"/>
    <x v="1"/>
    <n v="50.017662851490698"/>
  </r>
  <r>
    <x v="36"/>
    <s v="MW"/>
    <x v="1"/>
    <s v="EPR"/>
    <s v="A"/>
    <x v="2"/>
    <n v="52.6205083260298"/>
  </r>
  <r>
    <x v="36"/>
    <s v="MW"/>
    <x v="1"/>
    <s v="EPR"/>
    <s v="A"/>
    <x v="3"/>
    <n v="55.282280985096797"/>
  </r>
  <r>
    <x v="36"/>
    <s v="MW"/>
    <x v="1"/>
    <s v="EPR"/>
    <s v="A"/>
    <x v="4"/>
    <n v="57.233078008327901"/>
  </r>
  <r>
    <x v="36"/>
    <s v="MW"/>
    <x v="1"/>
    <s v="EPR"/>
    <s v="A"/>
    <x v="5"/>
    <n v="59.457227228765298"/>
  </r>
  <r>
    <x v="36"/>
    <s v="MW"/>
    <x v="1"/>
    <s v="EPR"/>
    <s v="A"/>
    <x v="6"/>
    <n v="61.700122829294301"/>
  </r>
  <r>
    <x v="36"/>
    <s v="MW"/>
    <x v="1"/>
    <s v="EPR"/>
    <s v="A"/>
    <x v="7"/>
    <n v="63.9726463432728"/>
  </r>
  <r>
    <x v="36"/>
    <s v="MW"/>
    <x v="1"/>
    <s v="EPR"/>
    <s v="A"/>
    <x v="8"/>
    <n v="65.793923788316306"/>
  </r>
  <r>
    <x v="36"/>
    <s v="MW"/>
    <x v="1"/>
    <s v="EPR"/>
    <s v="A"/>
    <x v="9"/>
    <n v="67.062133949955793"/>
  </r>
  <r>
    <x v="36"/>
    <s v="MW"/>
    <x v="1"/>
    <s v="EPR"/>
    <s v="A"/>
    <x v="10"/>
    <n v="69.130632516480205"/>
  </r>
  <r>
    <x v="36"/>
    <s v="MW"/>
    <x v="1"/>
    <s v="EPR"/>
    <s v="A"/>
    <x v="11"/>
    <n v="71.904273275399106"/>
  </r>
  <r>
    <x v="36"/>
    <s v="MW"/>
    <x v="1"/>
    <s v="EPR"/>
    <s v="A"/>
    <x v="12"/>
    <n v="73.526810684373999"/>
  </r>
  <r>
    <x v="36"/>
    <s v="MW"/>
    <x v="2"/>
    <s v="EPR"/>
    <s v="A"/>
    <x v="0"/>
    <n v="34.076133704066699"/>
  </r>
  <r>
    <x v="36"/>
    <s v="MW"/>
    <x v="2"/>
    <s v="EPR"/>
    <s v="A"/>
    <x v="1"/>
    <n v="36.891785377857197"/>
  </r>
  <r>
    <x v="36"/>
    <s v="MW"/>
    <x v="2"/>
    <s v="EPR"/>
    <s v="A"/>
    <x v="2"/>
    <n v="38.653900309771799"/>
  </r>
  <r>
    <x v="36"/>
    <s v="MW"/>
    <x v="2"/>
    <s v="EPR"/>
    <s v="A"/>
    <x v="3"/>
    <n v="40.572960492853099"/>
  </r>
  <r>
    <x v="36"/>
    <s v="MW"/>
    <x v="2"/>
    <s v="EPR"/>
    <s v="A"/>
    <x v="4"/>
    <n v="42.451515236815297"/>
  </r>
  <r>
    <x v="36"/>
    <s v="MW"/>
    <x v="2"/>
    <s v="EPR"/>
    <s v="A"/>
    <x v="5"/>
    <n v="44.3281807092755"/>
  </r>
  <r>
    <x v="36"/>
    <s v="MW"/>
    <x v="2"/>
    <s v="EPR"/>
    <s v="A"/>
    <x v="6"/>
    <n v="46.1570998427162"/>
  </r>
  <r>
    <x v="36"/>
    <s v="MW"/>
    <x v="2"/>
    <s v="EPR"/>
    <s v="A"/>
    <x v="7"/>
    <n v="48.293391948098098"/>
  </r>
  <r>
    <x v="36"/>
    <s v="MW"/>
    <x v="2"/>
    <s v="EPR"/>
    <s v="A"/>
    <x v="8"/>
    <n v="48.938760396011297"/>
  </r>
  <r>
    <x v="36"/>
    <s v="MW"/>
    <x v="2"/>
    <s v="EPR"/>
    <s v="A"/>
    <x v="9"/>
    <n v="49.540043821353898"/>
  </r>
  <r>
    <x v="36"/>
    <s v="MW"/>
    <x v="2"/>
    <s v="EPR"/>
    <s v="A"/>
    <x v="10"/>
    <n v="51.794359788771501"/>
  </r>
  <r>
    <x v="36"/>
    <s v="MW"/>
    <x v="2"/>
    <s v="EPR"/>
    <s v="A"/>
    <x v="11"/>
    <n v="54.65676564676"/>
  </r>
  <r>
    <x v="36"/>
    <s v="MW"/>
    <x v="2"/>
    <s v="EPR"/>
    <s v="A"/>
    <x v="12"/>
    <n v="56.444404921314899"/>
  </r>
  <r>
    <x v="36"/>
    <s v="MW"/>
    <x v="3"/>
    <s v="EPR"/>
    <s v="A"/>
    <x v="0"/>
    <n v="19.1099832328816"/>
  </r>
  <r>
    <x v="36"/>
    <s v="MW"/>
    <x v="3"/>
    <s v="EPR"/>
    <s v="A"/>
    <x v="1"/>
    <n v="21.2197899531823"/>
  </r>
  <r>
    <x v="36"/>
    <s v="MW"/>
    <x v="3"/>
    <s v="EPR"/>
    <s v="A"/>
    <x v="2"/>
    <n v="22.550525464834202"/>
  </r>
  <r>
    <x v="36"/>
    <s v="MW"/>
    <x v="3"/>
    <s v="EPR"/>
    <s v="A"/>
    <x v="3"/>
    <n v="24.049291979245901"/>
  </r>
  <r>
    <x v="36"/>
    <s v="MW"/>
    <x v="3"/>
    <s v="EPR"/>
    <s v="A"/>
    <x v="4"/>
    <n v="26.281042466299098"/>
  </r>
  <r>
    <x v="36"/>
    <s v="MW"/>
    <x v="3"/>
    <s v="EPR"/>
    <s v="A"/>
    <x v="5"/>
    <n v="28.1076309499377"/>
  </r>
  <r>
    <x v="36"/>
    <s v="MW"/>
    <x v="3"/>
    <s v="EPR"/>
    <s v="A"/>
    <x v="6"/>
    <n v="30.493139426307899"/>
  </r>
  <r>
    <x v="36"/>
    <s v="MW"/>
    <x v="3"/>
    <s v="EPR"/>
    <s v="A"/>
    <x v="7"/>
    <n v="33.305418493220898"/>
  </r>
  <r>
    <x v="36"/>
    <s v="MW"/>
    <x v="3"/>
    <s v="EPR"/>
    <s v="A"/>
    <x v="8"/>
    <n v="33.693075776311098"/>
  </r>
  <r>
    <x v="36"/>
    <s v="MW"/>
    <x v="3"/>
    <s v="EPR"/>
    <s v="A"/>
    <x v="9"/>
    <n v="34.333164554119101"/>
  </r>
  <r>
    <x v="36"/>
    <s v="MW"/>
    <x v="3"/>
    <s v="EPR"/>
    <s v="A"/>
    <x v="10"/>
    <n v="37.0505379141077"/>
  </r>
  <r>
    <x v="36"/>
    <s v="MW"/>
    <x v="3"/>
    <s v="EPR"/>
    <s v="A"/>
    <x v="11"/>
    <n v="39.916181692852803"/>
  </r>
  <r>
    <x v="36"/>
    <s v="MW"/>
    <x v="3"/>
    <s v="EPR"/>
    <s v="A"/>
    <x v="12"/>
    <n v="41.537062571078003"/>
  </r>
  <r>
    <x v="36"/>
    <s v="MW"/>
    <x v="4"/>
    <s v="EPR"/>
    <s v="A"/>
    <x v="0"/>
    <n v="9.3743265570002094"/>
  </r>
  <r>
    <x v="36"/>
    <s v="MW"/>
    <x v="4"/>
    <s v="EPR"/>
    <s v="A"/>
    <x v="1"/>
    <n v="9.3721501227639408"/>
  </r>
  <r>
    <x v="36"/>
    <s v="MW"/>
    <x v="4"/>
    <s v="EPR"/>
    <s v="A"/>
    <x v="2"/>
    <n v="9.5353561832361198"/>
  </r>
  <r>
    <x v="36"/>
    <s v="MW"/>
    <x v="4"/>
    <s v="EPR"/>
    <s v="A"/>
    <x v="3"/>
    <n v="9.3757337764171602"/>
  </r>
  <r>
    <x v="36"/>
    <s v="MW"/>
    <x v="4"/>
    <s v="EPR"/>
    <s v="A"/>
    <x v="4"/>
    <n v="9.6547017024147994"/>
  </r>
  <r>
    <x v="36"/>
    <s v="MW"/>
    <x v="4"/>
    <s v="EPR"/>
    <s v="A"/>
    <x v="5"/>
    <n v="9.4893086979724899"/>
  </r>
  <r>
    <x v="36"/>
    <s v="MW"/>
    <x v="4"/>
    <s v="EPR"/>
    <s v="A"/>
    <x v="6"/>
    <n v="9.8472794440205007"/>
  </r>
  <r>
    <x v="36"/>
    <s v="MW"/>
    <x v="4"/>
    <s v="EPR"/>
    <s v="A"/>
    <x v="7"/>
    <n v="11.0179990763862"/>
  </r>
  <r>
    <x v="36"/>
    <s v="MW"/>
    <x v="4"/>
    <s v="EPR"/>
    <s v="A"/>
    <x v="8"/>
    <n v="10.503359459082199"/>
  </r>
  <r>
    <x v="36"/>
    <s v="MW"/>
    <x v="4"/>
    <s v="EPR"/>
    <s v="A"/>
    <x v="9"/>
    <n v="10.784830948102099"/>
  </r>
  <r>
    <x v="36"/>
    <s v="MW"/>
    <x v="4"/>
    <s v="EPR"/>
    <s v="A"/>
    <x v="10"/>
    <n v="11.3070899982688"/>
  </r>
  <r>
    <x v="36"/>
    <s v="MW"/>
    <x v="4"/>
    <s v="EPR"/>
    <s v="A"/>
    <x v="11"/>
    <n v="11.4872344908547"/>
  </r>
  <r>
    <x v="36"/>
    <s v="MW"/>
    <x v="4"/>
    <s v="EPR"/>
    <s v="A"/>
    <x v="12"/>
    <n v="12.2527134955648"/>
  </r>
  <r>
    <x v="36"/>
    <s v="MW"/>
    <x v="5"/>
    <s v="EPR"/>
    <s v="A"/>
    <x v="0"/>
    <n v="5.0094517958412101"/>
  </r>
  <r>
    <x v="36"/>
    <s v="MW"/>
    <x v="5"/>
    <s v="EPR"/>
    <s v="A"/>
    <x v="1"/>
    <n v="5.3013106831661396"/>
  </r>
  <r>
    <x v="36"/>
    <s v="MW"/>
    <x v="5"/>
    <s v="EPR"/>
    <s v="A"/>
    <x v="2"/>
    <n v="4.7263865297983898"/>
  </r>
  <r>
    <x v="36"/>
    <s v="MW"/>
    <x v="5"/>
    <s v="EPR"/>
    <s v="A"/>
    <x v="3"/>
    <n v="4.5261777822434697"/>
  </r>
  <r>
    <x v="36"/>
    <s v="MW"/>
    <x v="5"/>
    <s v="EPR"/>
    <s v="A"/>
    <x v="4"/>
    <n v="4.0424694941824804"/>
  </r>
  <r>
    <x v="36"/>
    <s v="MW"/>
    <x v="5"/>
    <s v="EPR"/>
    <s v="A"/>
    <x v="5"/>
    <n v="3.8038176168280899"/>
  </r>
  <r>
    <x v="36"/>
    <s v="MW"/>
    <x v="5"/>
    <s v="EPR"/>
    <s v="A"/>
    <x v="6"/>
    <n v="3.8815395626395102"/>
  </r>
  <r>
    <x v="36"/>
    <s v="MW"/>
    <x v="5"/>
    <s v="EPR"/>
    <s v="A"/>
    <x v="7"/>
    <n v="4.4838013053905001"/>
  </r>
  <r>
    <x v="36"/>
    <s v="MW"/>
    <x v="5"/>
    <s v="EPR"/>
    <s v="A"/>
    <x v="8"/>
    <n v="4.8530182306613998"/>
  </r>
  <r>
    <x v="36"/>
    <s v="MW"/>
    <x v="5"/>
    <s v="EPR"/>
    <s v="A"/>
    <x v="9"/>
    <n v="4.7007703291513101"/>
  </r>
  <r>
    <x v="36"/>
    <s v="MW"/>
    <x v="5"/>
    <s v="EPR"/>
    <s v="A"/>
    <x v="10"/>
    <n v="4.6908626475395296"/>
  </r>
  <r>
    <x v="36"/>
    <s v="MW"/>
    <x v="5"/>
    <s v="EPR"/>
    <s v="A"/>
    <x v="11"/>
    <n v="4.9626932462559097"/>
  </r>
  <r>
    <x v="36"/>
    <s v="MW"/>
    <x v="5"/>
    <s v="EPR"/>
    <s v="A"/>
    <x v="12"/>
    <n v="4.8560705216870401"/>
  </r>
  <r>
    <x v="37"/>
    <s v="MW"/>
    <x v="0"/>
    <s v="EPR"/>
    <s v="A"/>
    <x v="0"/>
    <n v="75.041669209798101"/>
  </r>
  <r>
    <x v="37"/>
    <s v="MW"/>
    <x v="0"/>
    <s v="EPR"/>
    <s v="A"/>
    <x v="1"/>
    <n v="68.2483247881609"/>
  </r>
  <r>
    <x v="37"/>
    <s v="MW"/>
    <x v="0"/>
    <s v="EPR"/>
    <s v="A"/>
    <x v="2"/>
    <n v="68.458729603917405"/>
  </r>
  <r>
    <x v="37"/>
    <s v="MW"/>
    <x v="0"/>
    <s v="EPR"/>
    <s v="A"/>
    <x v="3"/>
    <n v="68.537371240422999"/>
  </r>
  <r>
    <x v="37"/>
    <s v="MW"/>
    <x v="0"/>
    <s v="EPR"/>
    <s v="A"/>
    <x v="4"/>
    <n v="69.937676719984793"/>
  </r>
  <r>
    <x v="37"/>
    <s v="MW"/>
    <x v="0"/>
    <s v="EPR"/>
    <s v="A"/>
    <x v="5"/>
    <n v="72.347178426277395"/>
  </r>
  <r>
    <x v="37"/>
    <s v="MW"/>
    <x v="0"/>
    <s v="EPR"/>
    <s v="A"/>
    <x v="6"/>
    <n v="73.401294910142397"/>
  </r>
  <r>
    <x v="37"/>
    <s v="MW"/>
    <x v="0"/>
    <s v="EPR"/>
    <s v="A"/>
    <x v="7"/>
    <n v="76.642817430614798"/>
  </r>
  <r>
    <x v="37"/>
    <s v="MW"/>
    <x v="0"/>
    <s v="EPR"/>
    <s v="A"/>
    <x v="8"/>
    <n v="78.355725746320601"/>
  </r>
  <r>
    <x v="37"/>
    <s v="MW"/>
    <x v="0"/>
    <s v="EPR"/>
    <s v="A"/>
    <x v="9"/>
    <n v="79.807178594280501"/>
  </r>
  <r>
    <x v="37"/>
    <s v="MW"/>
    <x v="0"/>
    <s v="EPR"/>
    <s v="A"/>
    <x v="10"/>
    <n v="81.810855050152895"/>
  </r>
  <r>
    <x v="37"/>
    <s v="MW"/>
    <x v="0"/>
    <s v="EPR"/>
    <s v="A"/>
    <x v="11"/>
    <n v="83.789925194208493"/>
  </r>
  <r>
    <x v="37"/>
    <s v="MW"/>
    <x v="0"/>
    <s v="EPR"/>
    <s v="A"/>
    <x v="12"/>
    <n v="84.339422822345696"/>
  </r>
  <r>
    <x v="37"/>
    <s v="MW"/>
    <x v="1"/>
    <s v="EPR"/>
    <s v="A"/>
    <x v="0"/>
    <n v="57.9472649172559"/>
  </r>
  <r>
    <x v="37"/>
    <s v="MW"/>
    <x v="1"/>
    <s v="EPR"/>
    <s v="A"/>
    <x v="1"/>
    <n v="53.168494129206799"/>
  </r>
  <r>
    <x v="37"/>
    <s v="MW"/>
    <x v="1"/>
    <s v="EPR"/>
    <s v="A"/>
    <x v="2"/>
    <n v="51.495948291123497"/>
  </r>
  <r>
    <x v="37"/>
    <s v="MW"/>
    <x v="1"/>
    <s v="EPR"/>
    <s v="A"/>
    <x v="3"/>
    <n v="52.9832234789558"/>
  </r>
  <r>
    <x v="37"/>
    <s v="MW"/>
    <x v="1"/>
    <s v="EPR"/>
    <s v="A"/>
    <x v="4"/>
    <n v="54.336845622233703"/>
  </r>
  <r>
    <x v="37"/>
    <s v="MW"/>
    <x v="1"/>
    <s v="EPR"/>
    <s v="A"/>
    <x v="5"/>
    <n v="58.4919168152555"/>
  </r>
  <r>
    <x v="37"/>
    <s v="MW"/>
    <x v="1"/>
    <s v="EPR"/>
    <s v="A"/>
    <x v="6"/>
    <n v="61.300788484126699"/>
  </r>
  <r>
    <x v="37"/>
    <s v="MW"/>
    <x v="1"/>
    <s v="EPR"/>
    <s v="A"/>
    <x v="7"/>
    <n v="66.087076767055393"/>
  </r>
  <r>
    <x v="37"/>
    <s v="MW"/>
    <x v="1"/>
    <s v="EPR"/>
    <s v="A"/>
    <x v="8"/>
    <n v="70.218918982740604"/>
  </r>
  <r>
    <x v="37"/>
    <s v="MW"/>
    <x v="1"/>
    <s v="EPR"/>
    <s v="A"/>
    <x v="9"/>
    <n v="70.601852438615794"/>
  </r>
  <r>
    <x v="37"/>
    <s v="MW"/>
    <x v="1"/>
    <s v="EPR"/>
    <s v="A"/>
    <x v="10"/>
    <n v="71.916328461063998"/>
  </r>
  <r>
    <x v="37"/>
    <s v="MW"/>
    <x v="1"/>
    <s v="EPR"/>
    <s v="A"/>
    <x v="11"/>
    <n v="74.905759313520406"/>
  </r>
  <r>
    <x v="37"/>
    <s v="MW"/>
    <x v="1"/>
    <s v="EPR"/>
    <s v="A"/>
    <x v="12"/>
    <n v="76.5071640984049"/>
  </r>
  <r>
    <x v="37"/>
    <s v="MW"/>
    <x v="2"/>
    <s v="EPR"/>
    <s v="A"/>
    <x v="0"/>
    <n v="49.464368181191603"/>
  </r>
  <r>
    <x v="37"/>
    <s v="MW"/>
    <x v="2"/>
    <s v="EPR"/>
    <s v="A"/>
    <x v="1"/>
    <n v="41.533032158498202"/>
  </r>
  <r>
    <x v="37"/>
    <s v="MW"/>
    <x v="2"/>
    <s v="EPR"/>
    <s v="A"/>
    <x v="2"/>
    <n v="39.987872998397101"/>
  </r>
  <r>
    <x v="37"/>
    <s v="MW"/>
    <x v="2"/>
    <s v="EPR"/>
    <s v="A"/>
    <x v="3"/>
    <n v="41.316104817242703"/>
  </r>
  <r>
    <x v="37"/>
    <s v="MW"/>
    <x v="2"/>
    <s v="EPR"/>
    <s v="A"/>
    <x v="4"/>
    <n v="43.283805709049801"/>
  </r>
  <r>
    <x v="37"/>
    <s v="MW"/>
    <x v="2"/>
    <s v="EPR"/>
    <s v="A"/>
    <x v="5"/>
    <n v="46.239431658653402"/>
  </r>
  <r>
    <x v="37"/>
    <s v="MW"/>
    <x v="2"/>
    <s v="EPR"/>
    <s v="A"/>
    <x v="6"/>
    <n v="48.831396710516401"/>
  </r>
  <r>
    <x v="37"/>
    <s v="MW"/>
    <x v="2"/>
    <s v="EPR"/>
    <s v="A"/>
    <x v="7"/>
    <n v="53.489893309845201"/>
  </r>
  <r>
    <x v="37"/>
    <s v="MW"/>
    <x v="2"/>
    <s v="EPR"/>
    <s v="A"/>
    <x v="8"/>
    <n v="57.230172170535802"/>
  </r>
  <r>
    <x v="37"/>
    <s v="MW"/>
    <x v="2"/>
    <s v="EPR"/>
    <s v="A"/>
    <x v="9"/>
    <n v="58.4677701215018"/>
  </r>
  <r>
    <x v="37"/>
    <s v="MW"/>
    <x v="2"/>
    <s v="EPR"/>
    <s v="A"/>
    <x v="10"/>
    <n v="59.004989906103297"/>
  </r>
  <r>
    <x v="37"/>
    <s v="MW"/>
    <x v="2"/>
    <s v="EPR"/>
    <s v="A"/>
    <x v="11"/>
    <n v="63.386265113326601"/>
  </r>
  <r>
    <x v="37"/>
    <s v="MW"/>
    <x v="2"/>
    <s v="EPR"/>
    <s v="A"/>
    <x v="12"/>
    <n v="65.927977839335099"/>
  </r>
  <r>
    <x v="37"/>
    <s v="MW"/>
    <x v="3"/>
    <s v="EPR"/>
    <s v="A"/>
    <x v="0"/>
    <n v="40.233425093839401"/>
  </r>
  <r>
    <x v="37"/>
    <s v="MW"/>
    <x v="3"/>
    <s v="EPR"/>
    <s v="A"/>
    <x v="1"/>
    <n v="29.017359248179801"/>
  </r>
  <r>
    <x v="37"/>
    <s v="MW"/>
    <x v="3"/>
    <s v="EPR"/>
    <s v="A"/>
    <x v="2"/>
    <n v="27.8046481760021"/>
  </r>
  <r>
    <x v="37"/>
    <s v="MW"/>
    <x v="3"/>
    <s v="EPR"/>
    <s v="A"/>
    <x v="3"/>
    <n v="28.929842324746499"/>
  </r>
  <r>
    <x v="37"/>
    <s v="MW"/>
    <x v="3"/>
    <s v="EPR"/>
    <s v="A"/>
    <x v="4"/>
    <n v="31.435644569355802"/>
  </r>
  <r>
    <x v="37"/>
    <s v="MW"/>
    <x v="3"/>
    <s v="EPR"/>
    <s v="A"/>
    <x v="5"/>
    <n v="33.050979537665"/>
  </r>
  <r>
    <x v="37"/>
    <s v="MW"/>
    <x v="3"/>
    <s v="EPR"/>
    <s v="A"/>
    <x v="6"/>
    <n v="35.271554935174002"/>
  </r>
  <r>
    <x v="37"/>
    <s v="MW"/>
    <x v="3"/>
    <s v="EPR"/>
    <s v="A"/>
    <x v="7"/>
    <n v="39.6953539183733"/>
  </r>
  <r>
    <x v="37"/>
    <s v="MW"/>
    <x v="3"/>
    <s v="EPR"/>
    <s v="A"/>
    <x v="8"/>
    <n v="43.031305918559099"/>
  </r>
  <r>
    <x v="37"/>
    <s v="MW"/>
    <x v="3"/>
    <s v="EPR"/>
    <s v="A"/>
    <x v="9"/>
    <n v="45.220750918408001"/>
  </r>
  <r>
    <x v="37"/>
    <s v="MW"/>
    <x v="3"/>
    <s v="EPR"/>
    <s v="A"/>
    <x v="10"/>
    <n v="44.978744177231498"/>
  </r>
  <r>
    <x v="37"/>
    <s v="MW"/>
    <x v="3"/>
    <s v="EPR"/>
    <s v="A"/>
    <x v="11"/>
    <n v="51.038962800437403"/>
  </r>
  <r>
    <x v="37"/>
    <s v="MW"/>
    <x v="3"/>
    <s v="EPR"/>
    <s v="A"/>
    <x v="12"/>
    <n v="54.8139733030389"/>
  </r>
  <r>
    <x v="37"/>
    <s v="MW"/>
    <x v="4"/>
    <s v="EPR"/>
    <s v="A"/>
    <x v="0"/>
    <n v="23.910172869786301"/>
  </r>
  <r>
    <x v="37"/>
    <s v="MW"/>
    <x v="4"/>
    <s v="EPR"/>
    <s v="A"/>
    <x v="1"/>
    <n v="11.287055523504501"/>
  </r>
  <r>
    <x v="37"/>
    <s v="MW"/>
    <x v="4"/>
    <s v="EPR"/>
    <s v="A"/>
    <x v="2"/>
    <n v="10.9346801045328"/>
  </r>
  <r>
    <x v="37"/>
    <s v="MW"/>
    <x v="4"/>
    <s v="EPR"/>
    <s v="A"/>
    <x v="3"/>
    <n v="10.767064783059899"/>
  </r>
  <r>
    <x v="37"/>
    <s v="MW"/>
    <x v="4"/>
    <s v="EPR"/>
    <s v="A"/>
    <x v="4"/>
    <n v="10.826602054783701"/>
  </r>
  <r>
    <x v="37"/>
    <s v="MW"/>
    <x v="4"/>
    <s v="EPR"/>
    <s v="A"/>
    <x v="5"/>
    <n v="12.002033940366999"/>
  </r>
  <r>
    <x v="37"/>
    <s v="MW"/>
    <x v="4"/>
    <s v="EPR"/>
    <s v="A"/>
    <x v="6"/>
    <n v="13.3077951928917"/>
  </r>
  <r>
    <x v="37"/>
    <s v="MW"/>
    <x v="4"/>
    <s v="EPR"/>
    <s v="A"/>
    <x v="7"/>
    <n v="13.973941243820899"/>
  </r>
  <r>
    <x v="37"/>
    <s v="MW"/>
    <x v="4"/>
    <s v="EPR"/>
    <s v="A"/>
    <x v="8"/>
    <n v="14.0872376030596"/>
  </r>
  <r>
    <x v="37"/>
    <s v="MW"/>
    <x v="4"/>
    <s v="EPR"/>
    <s v="A"/>
    <x v="9"/>
    <n v="16.290686026396401"/>
  </r>
  <r>
    <x v="37"/>
    <s v="MW"/>
    <x v="4"/>
    <s v="EPR"/>
    <s v="A"/>
    <x v="10"/>
    <n v="16.189866910781198"/>
  </r>
  <r>
    <x v="37"/>
    <s v="MW"/>
    <x v="4"/>
    <s v="EPR"/>
    <s v="A"/>
    <x v="11"/>
    <n v="19.732866859360701"/>
  </r>
  <r>
    <x v="37"/>
    <s v="MW"/>
    <x v="4"/>
    <s v="EPR"/>
    <s v="A"/>
    <x v="12"/>
    <n v="21.577946768060801"/>
  </r>
  <r>
    <x v="37"/>
    <s v="MW"/>
    <x v="5"/>
    <s v="EPR"/>
    <s v="A"/>
    <x v="0"/>
    <n v="19.167844181229899"/>
  </r>
  <r>
    <x v="37"/>
    <s v="MW"/>
    <x v="5"/>
    <s v="EPR"/>
    <s v="A"/>
    <x v="1"/>
    <n v="6.1948717557466901"/>
  </r>
  <r>
    <x v="37"/>
    <s v="MW"/>
    <x v="5"/>
    <s v="EPR"/>
    <s v="A"/>
    <x v="2"/>
    <n v="5.7368530353398404"/>
  </r>
  <r>
    <x v="37"/>
    <s v="MW"/>
    <x v="5"/>
    <s v="EPR"/>
    <s v="A"/>
    <x v="3"/>
    <n v="5.7904600882397199"/>
  </r>
  <r>
    <x v="37"/>
    <s v="MW"/>
    <x v="5"/>
    <s v="EPR"/>
    <s v="A"/>
    <x v="4"/>
    <n v="5.1727705032359896"/>
  </r>
  <r>
    <x v="37"/>
    <s v="MW"/>
    <x v="5"/>
    <s v="EPR"/>
    <s v="A"/>
    <x v="5"/>
    <n v="5.4032093016682001"/>
  </r>
  <r>
    <x v="37"/>
    <s v="MW"/>
    <x v="5"/>
    <s v="EPR"/>
    <s v="A"/>
    <x v="6"/>
    <n v="5.4268171815719697"/>
  </r>
  <r>
    <x v="37"/>
    <s v="MW"/>
    <x v="5"/>
    <s v="EPR"/>
    <s v="A"/>
    <x v="7"/>
    <n v="5.6168893534729998"/>
  </r>
  <r>
    <x v="37"/>
    <s v="MW"/>
    <x v="5"/>
    <s v="EPR"/>
    <s v="A"/>
    <x v="8"/>
    <n v="6.7244302542271202"/>
  </r>
  <r>
    <x v="37"/>
    <s v="MW"/>
    <x v="5"/>
    <s v="EPR"/>
    <s v="A"/>
    <x v="9"/>
    <n v="6.6629959540681298"/>
  </r>
  <r>
    <x v="37"/>
    <s v="MW"/>
    <x v="5"/>
    <s v="EPR"/>
    <s v="A"/>
    <x v="10"/>
    <n v="6.3606796442292204"/>
  </r>
  <r>
    <x v="37"/>
    <s v="MW"/>
    <x v="5"/>
    <s v="EPR"/>
    <s v="A"/>
    <x v="11"/>
    <n v="6.8218155884968397"/>
  </r>
  <r>
    <x v="37"/>
    <s v="MW"/>
    <x v="5"/>
    <s v="EPR"/>
    <s v="A"/>
    <x v="12"/>
    <n v="7.5520833333333304"/>
  </r>
  <r>
    <x v="38"/>
    <s v="MW"/>
    <x v="0"/>
    <s v="EPR"/>
    <s v="A"/>
    <x v="0"/>
    <n v="67.379097563856604"/>
  </r>
  <r>
    <x v="38"/>
    <s v="MW"/>
    <x v="0"/>
    <s v="EPR"/>
    <s v="A"/>
    <x v="1"/>
    <n v="66.566186156908699"/>
  </r>
  <r>
    <x v="38"/>
    <s v="MW"/>
    <x v="0"/>
    <s v="EPR"/>
    <s v="A"/>
    <x v="2"/>
    <n v="69.341846758811002"/>
  </r>
  <r>
    <x v="38"/>
    <s v="MW"/>
    <x v="0"/>
    <s v="EPR"/>
    <s v="A"/>
    <x v="3"/>
    <n v="70.464566032038505"/>
  </r>
  <r>
    <x v="38"/>
    <s v="MW"/>
    <x v="0"/>
    <s v="EPR"/>
    <s v="A"/>
    <x v="4"/>
    <n v="71.524679800953606"/>
  </r>
  <r>
    <x v="38"/>
    <s v="MW"/>
    <x v="0"/>
    <s v="EPR"/>
    <s v="A"/>
    <x v="5"/>
    <n v="71.736504809697493"/>
  </r>
  <r>
    <x v="38"/>
    <s v="MW"/>
    <x v="0"/>
    <s v="EPR"/>
    <s v="A"/>
    <x v="6"/>
    <n v="72.766417614726095"/>
  </r>
  <r>
    <x v="38"/>
    <s v="MW"/>
    <x v="0"/>
    <s v="EPR"/>
    <s v="A"/>
    <x v="7"/>
    <n v="76.0001919499054"/>
  </r>
  <r>
    <x v="38"/>
    <s v="MW"/>
    <x v="0"/>
    <s v="EPR"/>
    <s v="A"/>
    <x v="8"/>
    <n v="76.789094122788597"/>
  </r>
  <r>
    <x v="38"/>
    <s v="MW"/>
    <x v="0"/>
    <s v="EPR"/>
    <s v="A"/>
    <x v="9"/>
    <n v="77.9597940318952"/>
  </r>
  <r>
    <x v="38"/>
    <s v="MW"/>
    <x v="0"/>
    <s v="EPR"/>
    <s v="A"/>
    <x v="10"/>
    <n v="78.558508258998003"/>
  </r>
  <r>
    <x v="38"/>
    <s v="MW"/>
    <x v="0"/>
    <s v="EPR"/>
    <s v="A"/>
    <x v="11"/>
    <n v="74.720341329940993"/>
  </r>
  <r>
    <x v="38"/>
    <s v="MW"/>
    <x v="0"/>
    <s v="EPR"/>
    <s v="A"/>
    <x v="12"/>
    <n v="75.815095032917796"/>
  </r>
  <r>
    <x v="38"/>
    <s v="MW"/>
    <x v="1"/>
    <s v="EPR"/>
    <s v="A"/>
    <x v="0"/>
    <n v="50.328162499941797"/>
  </r>
  <r>
    <x v="38"/>
    <s v="MW"/>
    <x v="1"/>
    <s v="EPR"/>
    <s v="A"/>
    <x v="1"/>
    <n v="49.131645085031202"/>
  </r>
  <r>
    <x v="38"/>
    <s v="MW"/>
    <x v="1"/>
    <s v="EPR"/>
    <s v="A"/>
    <x v="2"/>
    <n v="52.002107080099798"/>
  </r>
  <r>
    <x v="38"/>
    <s v="MW"/>
    <x v="1"/>
    <s v="EPR"/>
    <s v="A"/>
    <x v="3"/>
    <n v="53.2219658904027"/>
  </r>
  <r>
    <x v="38"/>
    <s v="MW"/>
    <x v="1"/>
    <s v="EPR"/>
    <s v="A"/>
    <x v="4"/>
    <n v="54.911506697590298"/>
  </r>
  <r>
    <x v="38"/>
    <s v="MW"/>
    <x v="1"/>
    <s v="EPR"/>
    <s v="A"/>
    <x v="5"/>
    <n v="54.199109323181901"/>
  </r>
  <r>
    <x v="38"/>
    <s v="MW"/>
    <x v="1"/>
    <s v="EPR"/>
    <s v="A"/>
    <x v="6"/>
    <n v="56.602215594514902"/>
  </r>
  <r>
    <x v="38"/>
    <s v="MW"/>
    <x v="1"/>
    <s v="EPR"/>
    <s v="A"/>
    <x v="7"/>
    <n v="59.5725467151034"/>
  </r>
  <r>
    <x v="38"/>
    <s v="MW"/>
    <x v="1"/>
    <s v="EPR"/>
    <s v="A"/>
    <x v="8"/>
    <n v="62.477810947488003"/>
  </r>
  <r>
    <x v="38"/>
    <s v="MW"/>
    <x v="1"/>
    <s v="EPR"/>
    <s v="A"/>
    <x v="9"/>
    <n v="66.011973427741694"/>
  </r>
  <r>
    <x v="38"/>
    <s v="MW"/>
    <x v="1"/>
    <s v="EPR"/>
    <s v="A"/>
    <x v="10"/>
    <n v="66.891243608602906"/>
  </r>
  <r>
    <x v="38"/>
    <s v="MW"/>
    <x v="1"/>
    <s v="EPR"/>
    <s v="A"/>
    <x v="11"/>
    <n v="63.215053392156101"/>
  </r>
  <r>
    <x v="38"/>
    <s v="MW"/>
    <x v="1"/>
    <s v="EPR"/>
    <s v="A"/>
    <x v="12"/>
    <n v="64.707585753781899"/>
  </r>
  <r>
    <x v="38"/>
    <s v="MW"/>
    <x v="2"/>
    <s v="EPR"/>
    <s v="A"/>
    <x v="0"/>
    <n v="40.696636264312197"/>
  </r>
  <r>
    <x v="38"/>
    <s v="MW"/>
    <x v="2"/>
    <s v="EPR"/>
    <s v="A"/>
    <x v="1"/>
    <n v="39.893173857307303"/>
  </r>
  <r>
    <x v="38"/>
    <s v="MW"/>
    <x v="2"/>
    <s v="EPR"/>
    <s v="A"/>
    <x v="2"/>
    <n v="41.583609255135897"/>
  </r>
  <r>
    <x v="38"/>
    <s v="MW"/>
    <x v="2"/>
    <s v="EPR"/>
    <s v="A"/>
    <x v="3"/>
    <n v="41.765727599554701"/>
  </r>
  <r>
    <x v="38"/>
    <s v="MW"/>
    <x v="2"/>
    <s v="EPR"/>
    <s v="A"/>
    <x v="4"/>
    <n v="43.114413497847202"/>
  </r>
  <r>
    <x v="38"/>
    <s v="MW"/>
    <x v="2"/>
    <s v="EPR"/>
    <s v="A"/>
    <x v="5"/>
    <n v="41.097949764940203"/>
  </r>
  <r>
    <x v="38"/>
    <s v="MW"/>
    <x v="2"/>
    <s v="EPR"/>
    <s v="A"/>
    <x v="6"/>
    <n v="42.769377432404603"/>
  </r>
  <r>
    <x v="38"/>
    <s v="MW"/>
    <x v="2"/>
    <s v="EPR"/>
    <s v="A"/>
    <x v="7"/>
    <n v="44.542543411209301"/>
  </r>
  <r>
    <x v="38"/>
    <s v="MW"/>
    <x v="2"/>
    <s v="EPR"/>
    <s v="A"/>
    <x v="8"/>
    <n v="46.256546798724301"/>
  </r>
  <r>
    <x v="38"/>
    <s v="MW"/>
    <x v="2"/>
    <s v="EPR"/>
    <s v="A"/>
    <x v="9"/>
    <n v="47.763743232812097"/>
  </r>
  <r>
    <x v="38"/>
    <s v="MW"/>
    <x v="2"/>
    <s v="EPR"/>
    <s v="A"/>
    <x v="10"/>
    <n v="48.486311355870797"/>
  </r>
  <r>
    <x v="38"/>
    <s v="MW"/>
    <x v="2"/>
    <s v="EPR"/>
    <s v="A"/>
    <x v="11"/>
    <n v="43.775262469196797"/>
  </r>
  <r>
    <x v="38"/>
    <s v="MW"/>
    <x v="2"/>
    <s v="EPR"/>
    <s v="A"/>
    <x v="12"/>
    <n v="46.665672969579497"/>
  </r>
  <r>
    <x v="38"/>
    <s v="MW"/>
    <x v="3"/>
    <s v="EPR"/>
    <s v="A"/>
    <x v="0"/>
    <n v="29.388594470675201"/>
  </r>
  <r>
    <x v="38"/>
    <s v="MW"/>
    <x v="3"/>
    <s v="EPR"/>
    <s v="A"/>
    <x v="1"/>
    <n v="29.131228738037901"/>
  </r>
  <r>
    <x v="38"/>
    <s v="MW"/>
    <x v="3"/>
    <s v="EPR"/>
    <s v="A"/>
    <x v="2"/>
    <n v="29.656862579732699"/>
  </r>
  <r>
    <x v="38"/>
    <s v="MW"/>
    <x v="3"/>
    <s v="EPR"/>
    <s v="A"/>
    <x v="3"/>
    <n v="29.126680246884"/>
  </r>
  <r>
    <x v="38"/>
    <s v="MW"/>
    <x v="3"/>
    <s v="EPR"/>
    <s v="A"/>
    <x v="4"/>
    <n v="30.3412638492293"/>
  </r>
  <r>
    <x v="38"/>
    <s v="MW"/>
    <x v="3"/>
    <s v="EPR"/>
    <s v="A"/>
    <x v="5"/>
    <n v="27.571167953568001"/>
  </r>
  <r>
    <x v="38"/>
    <s v="MW"/>
    <x v="3"/>
    <s v="EPR"/>
    <s v="A"/>
    <x v="6"/>
    <n v="29.338033818458001"/>
  </r>
  <r>
    <x v="38"/>
    <s v="MW"/>
    <x v="3"/>
    <s v="EPR"/>
    <s v="A"/>
    <x v="7"/>
    <n v="30.842788811161999"/>
  </r>
  <r>
    <x v="38"/>
    <s v="MW"/>
    <x v="3"/>
    <s v="EPR"/>
    <s v="A"/>
    <x v="8"/>
    <n v="32.283093455032798"/>
  </r>
  <r>
    <x v="38"/>
    <s v="MW"/>
    <x v="3"/>
    <s v="EPR"/>
    <s v="A"/>
    <x v="9"/>
    <n v="32.7046157033895"/>
  </r>
  <r>
    <x v="38"/>
    <s v="MW"/>
    <x v="3"/>
    <s v="EPR"/>
    <s v="A"/>
    <x v="10"/>
    <n v="33.3505886275276"/>
  </r>
  <r>
    <x v="38"/>
    <s v="MW"/>
    <x v="3"/>
    <s v="EPR"/>
    <s v="A"/>
    <x v="11"/>
    <n v="27.6432324742795"/>
  </r>
  <r>
    <x v="38"/>
    <s v="MW"/>
    <x v="3"/>
    <s v="EPR"/>
    <s v="A"/>
    <x v="12"/>
    <n v="30.9835306606915"/>
  </r>
  <r>
    <x v="38"/>
    <s v="MW"/>
    <x v="4"/>
    <s v="EPR"/>
    <s v="A"/>
    <x v="0"/>
    <n v="24.1771100802093"/>
  </r>
  <r>
    <x v="38"/>
    <s v="MW"/>
    <x v="4"/>
    <s v="EPR"/>
    <s v="A"/>
    <x v="1"/>
    <n v="22.9452167110855"/>
  </r>
  <r>
    <x v="38"/>
    <s v="MW"/>
    <x v="4"/>
    <s v="EPR"/>
    <s v="A"/>
    <x v="2"/>
    <n v="22.551740197155201"/>
  </r>
  <r>
    <x v="38"/>
    <s v="MW"/>
    <x v="4"/>
    <s v="EPR"/>
    <s v="A"/>
    <x v="3"/>
    <n v="21.549604709098201"/>
  </r>
  <r>
    <x v="38"/>
    <s v="MW"/>
    <x v="4"/>
    <s v="EPR"/>
    <s v="A"/>
    <x v="4"/>
    <n v="21.096778133223999"/>
  </r>
  <r>
    <x v="38"/>
    <s v="MW"/>
    <x v="4"/>
    <s v="EPR"/>
    <s v="A"/>
    <x v="5"/>
    <n v="17.033851003653901"/>
  </r>
  <r>
    <x v="38"/>
    <s v="MW"/>
    <x v="4"/>
    <s v="EPR"/>
    <s v="A"/>
    <x v="6"/>
    <n v="16.1603770070674"/>
  </r>
  <r>
    <x v="38"/>
    <s v="MW"/>
    <x v="4"/>
    <s v="EPR"/>
    <s v="A"/>
    <x v="7"/>
    <n v="17.531802774061902"/>
  </r>
  <r>
    <x v="38"/>
    <s v="MW"/>
    <x v="4"/>
    <s v="EPR"/>
    <s v="A"/>
    <x v="8"/>
    <n v="16.689144872983601"/>
  </r>
  <r>
    <x v="38"/>
    <s v="MW"/>
    <x v="4"/>
    <s v="EPR"/>
    <s v="A"/>
    <x v="9"/>
    <n v="14.703634855178001"/>
  </r>
  <r>
    <x v="38"/>
    <s v="MW"/>
    <x v="4"/>
    <s v="EPR"/>
    <s v="A"/>
    <x v="10"/>
    <n v="13.484667250390499"/>
  </r>
  <r>
    <x v="38"/>
    <s v="MW"/>
    <x v="4"/>
    <s v="EPR"/>
    <s v="A"/>
    <x v="11"/>
    <n v="5.2105594439378304"/>
  </r>
  <r>
    <x v="38"/>
    <s v="MW"/>
    <x v="4"/>
    <s v="EPR"/>
    <s v="A"/>
    <x v="12"/>
    <n v="4.77660796402796"/>
  </r>
  <r>
    <x v="38"/>
    <s v="MW"/>
    <x v="5"/>
    <s v="EPR"/>
    <s v="A"/>
    <x v="0"/>
    <n v="20.726534243387999"/>
  </r>
  <r>
    <x v="38"/>
    <s v="MW"/>
    <x v="5"/>
    <s v="EPR"/>
    <s v="A"/>
    <x v="1"/>
    <n v="20.336250976473899"/>
  </r>
  <r>
    <x v="38"/>
    <s v="MW"/>
    <x v="5"/>
    <s v="EPR"/>
    <s v="A"/>
    <x v="2"/>
    <n v="20.539318320981"/>
  </r>
  <r>
    <x v="38"/>
    <s v="MW"/>
    <x v="5"/>
    <s v="EPR"/>
    <s v="A"/>
    <x v="3"/>
    <n v="20.374116098405501"/>
  </r>
  <r>
    <x v="38"/>
    <s v="MW"/>
    <x v="5"/>
    <s v="EPR"/>
    <s v="A"/>
    <x v="4"/>
    <n v="19.160394447155799"/>
  </r>
  <r>
    <x v="38"/>
    <s v="MW"/>
    <x v="5"/>
    <s v="EPR"/>
    <s v="A"/>
    <x v="5"/>
    <n v="15.7760129125778"/>
  </r>
  <r>
    <x v="38"/>
    <s v="MW"/>
    <x v="5"/>
    <s v="EPR"/>
    <s v="A"/>
    <x v="6"/>
    <n v="13.406454166463099"/>
  </r>
  <r>
    <x v="38"/>
    <s v="MW"/>
    <x v="5"/>
    <s v="EPR"/>
    <s v="A"/>
    <x v="7"/>
    <n v="13.5047156821912"/>
  </r>
  <r>
    <x v="38"/>
    <s v="MW"/>
    <x v="5"/>
    <s v="EPR"/>
    <s v="A"/>
    <x v="8"/>
    <n v="13.370593035416301"/>
  </r>
  <r>
    <x v="38"/>
    <s v="MW"/>
    <x v="5"/>
    <s v="EPR"/>
    <s v="A"/>
    <x v="9"/>
    <n v="11.3232779773692"/>
  </r>
  <r>
    <x v="38"/>
    <s v="MW"/>
    <x v="5"/>
    <s v="EPR"/>
    <s v="A"/>
    <x v="10"/>
    <n v="9.3971842779293908"/>
  </r>
  <r>
    <x v="38"/>
    <s v="MW"/>
    <x v="5"/>
    <s v="EPR"/>
    <s v="A"/>
    <x v="11"/>
    <n v="1.6004153941935599"/>
  </r>
  <r>
    <x v="38"/>
    <s v="MW"/>
    <x v="5"/>
    <s v="EPR"/>
    <s v="A"/>
    <x v="12"/>
    <n v="1.2838864791386899"/>
  </r>
  <r>
    <x v="39"/>
    <s v="MW"/>
    <x v="0"/>
    <s v="EPR"/>
    <s v="A"/>
    <x v="0"/>
    <n v="80.209197550869703"/>
  </r>
  <r>
    <x v="39"/>
    <s v="MW"/>
    <x v="0"/>
    <s v="EPR"/>
    <s v="A"/>
    <x v="1"/>
    <n v="80.904622999863307"/>
  </r>
  <r>
    <x v="39"/>
    <s v="MW"/>
    <x v="0"/>
    <s v="EPR"/>
    <s v="A"/>
    <x v="2"/>
    <n v="82.699928769208697"/>
  </r>
  <r>
    <x v="39"/>
    <s v="MW"/>
    <x v="0"/>
    <s v="EPR"/>
    <s v="A"/>
    <x v="3"/>
    <n v="81.893018157744507"/>
  </r>
  <r>
    <x v="39"/>
    <s v="MW"/>
    <x v="0"/>
    <s v="EPR"/>
    <s v="A"/>
    <x v="4"/>
    <n v="83.023560453056604"/>
  </r>
  <r>
    <x v="39"/>
    <s v="MW"/>
    <x v="0"/>
    <s v="EPR"/>
    <s v="A"/>
    <x v="5"/>
    <n v="83.004048557946106"/>
  </r>
  <r>
    <x v="39"/>
    <s v="MW"/>
    <x v="0"/>
    <s v="EPR"/>
    <s v="A"/>
    <x v="6"/>
    <n v="83.887001164310604"/>
  </r>
  <r>
    <x v="39"/>
    <s v="MW"/>
    <x v="0"/>
    <s v="EPR"/>
    <s v="A"/>
    <x v="7"/>
    <n v="84.483923916191898"/>
  </r>
  <r>
    <x v="39"/>
    <s v="MW"/>
    <x v="0"/>
    <s v="EPR"/>
    <s v="A"/>
    <x v="8"/>
    <n v="85.277071682765595"/>
  </r>
  <r>
    <x v="39"/>
    <s v="MW"/>
    <x v="0"/>
    <s v="EPR"/>
    <s v="A"/>
    <x v="9"/>
    <n v="85.189927443448497"/>
  </r>
  <r>
    <x v="39"/>
    <s v="MW"/>
    <x v="0"/>
    <s v="EPR"/>
    <s v="A"/>
    <x v="10"/>
    <n v="84.966740576496605"/>
  </r>
  <r>
    <x v="39"/>
    <s v="MW"/>
    <x v="0"/>
    <s v="EPR"/>
    <s v="A"/>
    <x v="11"/>
    <n v="86.693046919163294"/>
  </r>
  <r>
    <x v="39"/>
    <s v="MW"/>
    <x v="0"/>
    <s v="EPR"/>
    <s v="A"/>
    <x v="12"/>
    <n v="89.016439644942196"/>
  </r>
  <r>
    <x v="39"/>
    <s v="MW"/>
    <x v="1"/>
    <s v="EPR"/>
    <s v="A"/>
    <x v="0"/>
    <n v="58.645850478850797"/>
  </r>
  <r>
    <x v="39"/>
    <s v="MW"/>
    <x v="1"/>
    <s v="EPR"/>
    <s v="A"/>
    <x v="1"/>
    <n v="59.800653277786097"/>
  </r>
  <r>
    <x v="39"/>
    <s v="MW"/>
    <x v="1"/>
    <s v="EPR"/>
    <s v="A"/>
    <x v="2"/>
    <n v="61.465884516332899"/>
  </r>
  <r>
    <x v="39"/>
    <s v="MW"/>
    <x v="1"/>
    <s v="EPR"/>
    <s v="A"/>
    <x v="3"/>
    <n v="61.503742760945201"/>
  </r>
  <r>
    <x v="39"/>
    <s v="MW"/>
    <x v="1"/>
    <s v="EPR"/>
    <s v="A"/>
    <x v="4"/>
    <n v="61.668805218033903"/>
  </r>
  <r>
    <x v="39"/>
    <s v="MW"/>
    <x v="1"/>
    <s v="EPR"/>
    <s v="A"/>
    <x v="5"/>
    <n v="62.018060112342397"/>
  </r>
  <r>
    <x v="39"/>
    <s v="MW"/>
    <x v="1"/>
    <s v="EPR"/>
    <s v="A"/>
    <x v="6"/>
    <n v="62.683793688122599"/>
  </r>
  <r>
    <x v="39"/>
    <s v="MW"/>
    <x v="1"/>
    <s v="EPR"/>
    <s v="A"/>
    <x v="7"/>
    <n v="62.372667447940103"/>
  </r>
  <r>
    <x v="39"/>
    <s v="MW"/>
    <x v="1"/>
    <s v="EPR"/>
    <s v="A"/>
    <x v="8"/>
    <n v="64.240251008516296"/>
  </r>
  <r>
    <x v="39"/>
    <s v="MW"/>
    <x v="1"/>
    <s v="EPR"/>
    <s v="A"/>
    <x v="9"/>
    <n v="64.805429864253298"/>
  </r>
  <r>
    <x v="39"/>
    <s v="MW"/>
    <x v="1"/>
    <s v="EPR"/>
    <s v="A"/>
    <x v="10"/>
    <n v="66.552585329756695"/>
  </r>
  <r>
    <x v="39"/>
    <s v="MW"/>
    <x v="1"/>
    <s v="EPR"/>
    <s v="A"/>
    <x v="11"/>
    <n v="70.027769797950697"/>
  </r>
  <r>
    <x v="39"/>
    <s v="MW"/>
    <x v="1"/>
    <s v="EPR"/>
    <s v="A"/>
    <x v="12"/>
    <n v="73.405704161539504"/>
  </r>
  <r>
    <x v="39"/>
    <s v="MW"/>
    <x v="2"/>
    <s v="EPR"/>
    <s v="A"/>
    <x v="0"/>
    <n v="46.748148457233199"/>
  </r>
  <r>
    <x v="39"/>
    <s v="MW"/>
    <x v="2"/>
    <s v="EPR"/>
    <s v="A"/>
    <x v="1"/>
    <n v="46.646446397386697"/>
  </r>
  <r>
    <x v="39"/>
    <s v="MW"/>
    <x v="2"/>
    <s v="EPR"/>
    <s v="A"/>
    <x v="2"/>
    <n v="47.133511550835401"/>
  </r>
  <r>
    <x v="39"/>
    <s v="MW"/>
    <x v="2"/>
    <s v="EPR"/>
    <s v="A"/>
    <x v="3"/>
    <n v="47.304281001471303"/>
  </r>
  <r>
    <x v="39"/>
    <s v="MW"/>
    <x v="2"/>
    <s v="EPR"/>
    <s v="A"/>
    <x v="4"/>
    <n v="47.357212125032703"/>
  </r>
  <r>
    <x v="39"/>
    <s v="MW"/>
    <x v="2"/>
    <s v="EPR"/>
    <s v="A"/>
    <x v="5"/>
    <n v="47.764582040857697"/>
  </r>
  <r>
    <x v="39"/>
    <s v="MW"/>
    <x v="2"/>
    <s v="EPR"/>
    <s v="A"/>
    <x v="6"/>
    <n v="48.177965158019603"/>
  </r>
  <r>
    <x v="39"/>
    <s v="MW"/>
    <x v="2"/>
    <s v="EPR"/>
    <s v="A"/>
    <x v="7"/>
    <n v="47.660320397331603"/>
  </r>
  <r>
    <x v="39"/>
    <s v="MW"/>
    <x v="2"/>
    <s v="EPR"/>
    <s v="A"/>
    <x v="8"/>
    <n v="49.169275222730498"/>
  </r>
  <r>
    <x v="39"/>
    <s v="MW"/>
    <x v="2"/>
    <s v="EPR"/>
    <s v="A"/>
    <x v="9"/>
    <n v="49.5680138235576"/>
  </r>
  <r>
    <x v="39"/>
    <s v="MW"/>
    <x v="2"/>
    <s v="EPR"/>
    <s v="A"/>
    <x v="10"/>
    <n v="50.710172744721604"/>
  </r>
  <r>
    <x v="39"/>
    <s v="MW"/>
    <x v="2"/>
    <s v="EPR"/>
    <s v="A"/>
    <x v="11"/>
    <n v="53.267798919655398"/>
  </r>
  <r>
    <x v="39"/>
    <s v="MW"/>
    <x v="2"/>
    <s v="EPR"/>
    <s v="A"/>
    <x v="12"/>
    <n v="55.184834802782099"/>
  </r>
  <r>
    <x v="39"/>
    <s v="MW"/>
    <x v="3"/>
    <s v="EPR"/>
    <s v="A"/>
    <x v="0"/>
    <n v="30.111458015107001"/>
  </r>
  <r>
    <x v="39"/>
    <s v="MW"/>
    <x v="3"/>
    <s v="EPR"/>
    <s v="A"/>
    <x v="1"/>
    <n v="30.060084213603201"/>
  </r>
  <r>
    <x v="39"/>
    <s v="MW"/>
    <x v="3"/>
    <s v="EPR"/>
    <s v="A"/>
    <x v="2"/>
    <n v="29.6634661146479"/>
  </r>
  <r>
    <x v="39"/>
    <s v="MW"/>
    <x v="3"/>
    <s v="EPR"/>
    <s v="A"/>
    <x v="3"/>
    <n v="29.9859640086651"/>
  </r>
  <r>
    <x v="39"/>
    <s v="MW"/>
    <x v="3"/>
    <s v="EPR"/>
    <s v="A"/>
    <x v="4"/>
    <n v="30.248019557610501"/>
  </r>
  <r>
    <x v="39"/>
    <s v="MW"/>
    <x v="3"/>
    <s v="EPR"/>
    <s v="A"/>
    <x v="5"/>
    <n v="30.834707071835801"/>
  </r>
  <r>
    <x v="39"/>
    <s v="MW"/>
    <x v="3"/>
    <s v="EPR"/>
    <s v="A"/>
    <x v="6"/>
    <n v="31.143107251508599"/>
  </r>
  <r>
    <x v="39"/>
    <s v="MW"/>
    <x v="3"/>
    <s v="EPR"/>
    <s v="A"/>
    <x v="7"/>
    <n v="30.3790766624311"/>
  </r>
  <r>
    <x v="39"/>
    <s v="MW"/>
    <x v="3"/>
    <s v="EPR"/>
    <s v="A"/>
    <x v="8"/>
    <n v="31.675338189386"/>
  </r>
  <r>
    <x v="39"/>
    <s v="MW"/>
    <x v="3"/>
    <s v="EPR"/>
    <s v="A"/>
    <x v="9"/>
    <n v="32.358953393295103"/>
  </r>
  <r>
    <x v="39"/>
    <s v="MW"/>
    <x v="3"/>
    <s v="EPR"/>
    <s v="A"/>
    <x v="10"/>
    <n v="33.6324658490377"/>
  </r>
  <r>
    <x v="39"/>
    <s v="MW"/>
    <x v="3"/>
    <s v="EPR"/>
    <s v="A"/>
    <x v="11"/>
    <n v="35.948941223035803"/>
  </r>
  <r>
    <x v="39"/>
    <s v="MW"/>
    <x v="3"/>
    <s v="EPR"/>
    <s v="A"/>
    <x v="12"/>
    <n v="37.761771148325103"/>
  </r>
  <r>
    <x v="39"/>
    <s v="MW"/>
    <x v="4"/>
    <s v="EPR"/>
    <s v="A"/>
    <x v="7"/>
    <n v="12.3884081856887"/>
  </r>
  <r>
    <x v="39"/>
    <s v="MW"/>
    <x v="4"/>
    <s v="EPR"/>
    <s v="A"/>
    <x v="8"/>
    <n v="12.810457516339801"/>
  </r>
  <r>
    <x v="39"/>
    <s v="MW"/>
    <x v="4"/>
    <s v="EPR"/>
    <s v="A"/>
    <x v="9"/>
    <n v="13.6672539642587"/>
  </r>
  <r>
    <x v="39"/>
    <s v="MW"/>
    <x v="4"/>
    <s v="EPR"/>
    <s v="A"/>
    <x v="10"/>
    <n v="13.3455433455433"/>
  </r>
  <r>
    <x v="39"/>
    <s v="MW"/>
    <x v="4"/>
    <s v="EPR"/>
    <s v="A"/>
    <x v="11"/>
    <n v="13.005988023952"/>
  </r>
  <r>
    <x v="39"/>
    <s v="MW"/>
    <x v="4"/>
    <s v="EPR"/>
    <s v="A"/>
    <x v="12"/>
    <n v="12.7164482944802"/>
  </r>
  <r>
    <x v="39"/>
    <s v="MW"/>
    <x v="5"/>
    <s v="EPR"/>
    <s v="A"/>
    <x v="7"/>
    <n v="3.67987647967061"/>
  </r>
  <r>
    <x v="39"/>
    <s v="MW"/>
    <x v="5"/>
    <s v="EPR"/>
    <s v="A"/>
    <x v="8"/>
    <n v="4.2428345745881204"/>
  </r>
  <r>
    <x v="39"/>
    <s v="MW"/>
    <x v="5"/>
    <s v="EPR"/>
    <s v="A"/>
    <x v="9"/>
    <n v="4.6364594309799703"/>
  </r>
  <r>
    <x v="39"/>
    <s v="MW"/>
    <x v="5"/>
    <s v="EPR"/>
    <s v="A"/>
    <x v="10"/>
    <n v="4.0973111395646598"/>
  </r>
  <r>
    <x v="39"/>
    <s v="MW"/>
    <x v="5"/>
    <s v="EPR"/>
    <s v="A"/>
    <x v="11"/>
    <n v="3.8275112819655601"/>
  </r>
  <r>
    <x v="39"/>
    <s v="MW"/>
    <x v="5"/>
    <s v="EPR"/>
    <s v="A"/>
    <x v="12"/>
    <n v="3.4132585647142699"/>
  </r>
  <r>
    <x v="40"/>
    <s v="MW"/>
    <x v="0"/>
    <s v="EPR"/>
    <s v="A"/>
    <x v="0"/>
    <n v="74.700636126642493"/>
  </r>
  <r>
    <x v="40"/>
    <s v="MW"/>
    <x v="0"/>
    <s v="EPR"/>
    <s v="A"/>
    <x v="1"/>
    <n v="78.025750210863094"/>
  </r>
  <r>
    <x v="40"/>
    <s v="MW"/>
    <x v="0"/>
    <s v="EPR"/>
    <s v="A"/>
    <x v="2"/>
    <n v="77.442457548948099"/>
  </r>
  <r>
    <x v="40"/>
    <s v="MW"/>
    <x v="0"/>
    <s v="EPR"/>
    <s v="A"/>
    <x v="3"/>
    <n v="76.603469147407907"/>
  </r>
  <r>
    <x v="40"/>
    <s v="MW"/>
    <x v="0"/>
    <s v="EPR"/>
    <s v="A"/>
    <x v="4"/>
    <n v="76.819467114871401"/>
  </r>
  <r>
    <x v="40"/>
    <s v="MW"/>
    <x v="0"/>
    <s v="EPR"/>
    <s v="A"/>
    <x v="5"/>
    <n v="77.899300775066393"/>
  </r>
  <r>
    <x v="40"/>
    <s v="MW"/>
    <x v="0"/>
    <s v="EPR"/>
    <s v="A"/>
    <x v="6"/>
    <n v="80.417532140129595"/>
  </r>
  <r>
    <x v="40"/>
    <s v="MW"/>
    <x v="0"/>
    <s v="EPR"/>
    <s v="A"/>
    <x v="7"/>
    <n v="80.668920965786896"/>
  </r>
  <r>
    <x v="40"/>
    <s v="MW"/>
    <x v="0"/>
    <s v="EPR"/>
    <s v="A"/>
    <x v="8"/>
    <n v="82.989964971433693"/>
  </r>
  <r>
    <x v="40"/>
    <s v="MW"/>
    <x v="0"/>
    <s v="EPR"/>
    <s v="A"/>
    <x v="9"/>
    <n v="85.117323233398096"/>
  </r>
  <r>
    <x v="40"/>
    <s v="MW"/>
    <x v="0"/>
    <s v="EPR"/>
    <s v="A"/>
    <x v="10"/>
    <n v="83.160406552738905"/>
  </r>
  <r>
    <x v="40"/>
    <s v="MW"/>
    <x v="0"/>
    <s v="EPR"/>
    <s v="A"/>
    <x v="11"/>
    <n v="83.997899741170698"/>
  </r>
  <r>
    <x v="40"/>
    <s v="MW"/>
    <x v="0"/>
    <s v="EPR"/>
    <s v="A"/>
    <x v="12"/>
    <n v="84.676044946416695"/>
  </r>
  <r>
    <x v="40"/>
    <s v="MW"/>
    <x v="1"/>
    <s v="EPR"/>
    <s v="A"/>
    <x v="0"/>
    <n v="57.9933314092751"/>
  </r>
  <r>
    <x v="40"/>
    <s v="MW"/>
    <x v="1"/>
    <s v="EPR"/>
    <s v="A"/>
    <x v="1"/>
    <n v="59.873896998236297"/>
  </r>
  <r>
    <x v="40"/>
    <s v="MW"/>
    <x v="1"/>
    <s v="EPR"/>
    <s v="A"/>
    <x v="2"/>
    <n v="62.625773871259803"/>
  </r>
  <r>
    <x v="40"/>
    <s v="MW"/>
    <x v="1"/>
    <s v="EPR"/>
    <s v="A"/>
    <x v="3"/>
    <n v="64.207189663740607"/>
  </r>
  <r>
    <x v="40"/>
    <s v="MW"/>
    <x v="1"/>
    <s v="EPR"/>
    <s v="A"/>
    <x v="4"/>
    <n v="66.036446134367907"/>
  </r>
  <r>
    <x v="40"/>
    <s v="MW"/>
    <x v="1"/>
    <s v="EPR"/>
    <s v="A"/>
    <x v="5"/>
    <n v="69.699936859878093"/>
  </r>
  <r>
    <x v="40"/>
    <s v="MW"/>
    <x v="1"/>
    <s v="EPR"/>
    <s v="A"/>
    <x v="6"/>
    <n v="70.520312710459095"/>
  </r>
  <r>
    <x v="40"/>
    <s v="MW"/>
    <x v="1"/>
    <s v="EPR"/>
    <s v="A"/>
    <x v="7"/>
    <n v="74.478712864483697"/>
  </r>
  <r>
    <x v="40"/>
    <s v="MW"/>
    <x v="1"/>
    <s v="EPR"/>
    <s v="A"/>
    <x v="8"/>
    <n v="76.485017251469898"/>
  </r>
  <r>
    <x v="40"/>
    <s v="MW"/>
    <x v="1"/>
    <s v="EPR"/>
    <s v="A"/>
    <x v="9"/>
    <n v="77.460917206279902"/>
  </r>
  <r>
    <x v="40"/>
    <s v="MW"/>
    <x v="1"/>
    <s v="EPR"/>
    <s v="A"/>
    <x v="10"/>
    <n v="78.405790768458104"/>
  </r>
  <r>
    <x v="40"/>
    <s v="MW"/>
    <x v="1"/>
    <s v="EPR"/>
    <s v="A"/>
    <x v="11"/>
    <n v="77.939215160546794"/>
  </r>
  <r>
    <x v="40"/>
    <s v="MW"/>
    <x v="1"/>
    <s v="EPR"/>
    <s v="A"/>
    <x v="12"/>
    <n v="80.995061798875298"/>
  </r>
  <r>
    <x v="40"/>
    <s v="MW"/>
    <x v="2"/>
    <s v="EPR"/>
    <s v="A"/>
    <x v="0"/>
    <n v="40.639059238418703"/>
  </r>
  <r>
    <x v="40"/>
    <s v="MW"/>
    <x v="2"/>
    <s v="EPR"/>
    <s v="A"/>
    <x v="1"/>
    <n v="41.319918098639697"/>
  </r>
  <r>
    <x v="40"/>
    <s v="MW"/>
    <x v="2"/>
    <s v="EPR"/>
    <s v="A"/>
    <x v="2"/>
    <n v="43.058346435200299"/>
  </r>
  <r>
    <x v="40"/>
    <s v="MW"/>
    <x v="2"/>
    <s v="EPR"/>
    <s v="A"/>
    <x v="3"/>
    <n v="44.021226343328003"/>
  </r>
  <r>
    <x v="40"/>
    <s v="MW"/>
    <x v="2"/>
    <s v="EPR"/>
    <s v="A"/>
    <x v="4"/>
    <n v="44.754945141640398"/>
  </r>
  <r>
    <x v="40"/>
    <s v="MW"/>
    <x v="2"/>
    <s v="EPR"/>
    <s v="A"/>
    <x v="5"/>
    <n v="46.949311602961998"/>
  </r>
  <r>
    <x v="40"/>
    <s v="MW"/>
    <x v="2"/>
    <s v="EPR"/>
    <s v="A"/>
    <x v="6"/>
    <n v="49.038102432507401"/>
  </r>
  <r>
    <x v="40"/>
    <s v="MW"/>
    <x v="2"/>
    <s v="EPR"/>
    <s v="A"/>
    <x v="7"/>
    <n v="52.966696985643303"/>
  </r>
  <r>
    <x v="40"/>
    <s v="MW"/>
    <x v="2"/>
    <s v="EPR"/>
    <s v="A"/>
    <x v="8"/>
    <n v="54.220005197210199"/>
  </r>
  <r>
    <x v="40"/>
    <s v="MW"/>
    <x v="2"/>
    <s v="EPR"/>
    <s v="A"/>
    <x v="9"/>
    <n v="56.988056528691097"/>
  </r>
  <r>
    <x v="40"/>
    <s v="MW"/>
    <x v="2"/>
    <s v="EPR"/>
    <s v="A"/>
    <x v="10"/>
    <n v="58.306285259365197"/>
  </r>
  <r>
    <x v="40"/>
    <s v="MW"/>
    <x v="2"/>
    <s v="EPR"/>
    <s v="A"/>
    <x v="11"/>
    <n v="60.637328350825598"/>
  </r>
  <r>
    <x v="40"/>
    <s v="MW"/>
    <x v="2"/>
    <s v="EPR"/>
    <s v="A"/>
    <x v="12"/>
    <n v="64.060859686210193"/>
  </r>
  <r>
    <x v="40"/>
    <s v="MW"/>
    <x v="3"/>
    <s v="EPR"/>
    <s v="A"/>
    <x v="0"/>
    <n v="17.309631510253698"/>
  </r>
  <r>
    <x v="40"/>
    <s v="MW"/>
    <x v="3"/>
    <s v="EPR"/>
    <s v="A"/>
    <x v="1"/>
    <n v="17.749675255690001"/>
  </r>
  <r>
    <x v="40"/>
    <s v="MW"/>
    <x v="3"/>
    <s v="EPR"/>
    <s v="A"/>
    <x v="2"/>
    <n v="19.576452159875799"/>
  </r>
  <r>
    <x v="40"/>
    <s v="MW"/>
    <x v="3"/>
    <s v="EPR"/>
    <s v="A"/>
    <x v="3"/>
    <n v="20.7475892947372"/>
  </r>
  <r>
    <x v="40"/>
    <s v="MW"/>
    <x v="3"/>
    <s v="EPR"/>
    <s v="A"/>
    <x v="4"/>
    <n v="21.0828656047929"/>
  </r>
  <r>
    <x v="40"/>
    <s v="MW"/>
    <x v="3"/>
    <s v="EPR"/>
    <s v="A"/>
    <x v="5"/>
    <n v="22.749169762997699"/>
  </r>
  <r>
    <x v="40"/>
    <s v="MW"/>
    <x v="3"/>
    <s v="EPR"/>
    <s v="A"/>
    <x v="6"/>
    <n v="26.965636098225399"/>
  </r>
  <r>
    <x v="40"/>
    <s v="MW"/>
    <x v="3"/>
    <s v="EPR"/>
    <s v="A"/>
    <x v="7"/>
    <n v="31.464658277558801"/>
  </r>
  <r>
    <x v="40"/>
    <s v="MW"/>
    <x v="3"/>
    <s v="EPR"/>
    <s v="A"/>
    <x v="8"/>
    <n v="32.453128893728199"/>
  </r>
  <r>
    <x v="40"/>
    <s v="MW"/>
    <x v="3"/>
    <s v="EPR"/>
    <s v="A"/>
    <x v="9"/>
    <n v="37.026191505382499"/>
  </r>
  <r>
    <x v="40"/>
    <s v="MW"/>
    <x v="3"/>
    <s v="EPR"/>
    <s v="A"/>
    <x v="10"/>
    <n v="38.317913439155703"/>
  </r>
  <r>
    <x v="40"/>
    <s v="MW"/>
    <x v="3"/>
    <s v="EPR"/>
    <s v="A"/>
    <x v="11"/>
    <n v="43.2080801357857"/>
  </r>
  <r>
    <x v="40"/>
    <s v="MW"/>
    <x v="3"/>
    <s v="EPR"/>
    <s v="A"/>
    <x v="12"/>
    <n v="46.867029909575699"/>
  </r>
  <r>
    <x v="40"/>
    <s v="MW"/>
    <x v="4"/>
    <s v="EPR"/>
    <s v="A"/>
    <x v="0"/>
    <n v="3.61191339533167"/>
  </r>
  <r>
    <x v="40"/>
    <s v="MW"/>
    <x v="4"/>
    <s v="EPR"/>
    <s v="A"/>
    <x v="1"/>
    <n v="3.9444234039261401"/>
  </r>
  <r>
    <x v="40"/>
    <s v="MW"/>
    <x v="4"/>
    <s v="EPR"/>
    <s v="A"/>
    <x v="2"/>
    <n v="3.7526942738532698"/>
  </r>
  <r>
    <x v="40"/>
    <s v="MW"/>
    <x v="4"/>
    <s v="EPR"/>
    <s v="A"/>
    <x v="3"/>
    <n v="3.1417297141304101"/>
  </r>
  <r>
    <x v="40"/>
    <s v="MW"/>
    <x v="4"/>
    <s v="EPR"/>
    <s v="A"/>
    <x v="4"/>
    <n v="4.22460160100173"/>
  </r>
  <r>
    <x v="40"/>
    <s v="MW"/>
    <x v="4"/>
    <s v="EPR"/>
    <s v="A"/>
    <x v="5"/>
    <n v="5.2354608235395199"/>
  </r>
  <r>
    <x v="40"/>
    <s v="MW"/>
    <x v="4"/>
    <s v="EPR"/>
    <s v="A"/>
    <x v="6"/>
    <n v="5.5703593386185304"/>
  </r>
  <r>
    <x v="40"/>
    <s v="MW"/>
    <x v="4"/>
    <s v="EPR"/>
    <s v="A"/>
    <x v="7"/>
    <n v="7.2273366974581901"/>
  </r>
  <r>
    <x v="40"/>
    <s v="MW"/>
    <x v="4"/>
    <s v="EPR"/>
    <s v="A"/>
    <x v="8"/>
    <n v="8.0673245976019494"/>
  </r>
  <r>
    <x v="40"/>
    <s v="MW"/>
    <x v="4"/>
    <s v="EPR"/>
    <s v="A"/>
    <x v="9"/>
    <n v="9.4684175872476608"/>
  </r>
  <r>
    <x v="40"/>
    <s v="MW"/>
    <x v="4"/>
    <s v="EPR"/>
    <s v="A"/>
    <x v="10"/>
    <n v="9.3804074644618503"/>
  </r>
  <r>
    <x v="40"/>
    <s v="MW"/>
    <x v="4"/>
    <s v="EPR"/>
    <s v="A"/>
    <x v="11"/>
    <n v="8.2411790110196907"/>
  </r>
  <r>
    <x v="40"/>
    <s v="MW"/>
    <x v="4"/>
    <s v="EPR"/>
    <s v="A"/>
    <x v="12"/>
    <n v="9.2125655698617006"/>
  </r>
  <r>
    <x v="40"/>
    <s v="MW"/>
    <x v="5"/>
    <s v="EPR"/>
    <s v="A"/>
    <x v="1"/>
    <n v="1.8151690377696601"/>
  </r>
  <r>
    <x v="40"/>
    <s v="MW"/>
    <x v="5"/>
    <s v="EPR"/>
    <s v="A"/>
    <x v="2"/>
    <n v="1.62309920890026"/>
  </r>
  <r>
    <x v="40"/>
    <s v="MW"/>
    <x v="5"/>
    <s v="EPR"/>
    <s v="A"/>
    <x v="3"/>
    <n v="1.6537125253402101"/>
  </r>
  <r>
    <x v="40"/>
    <s v="MW"/>
    <x v="5"/>
    <s v="EPR"/>
    <s v="A"/>
    <x v="4"/>
    <n v="1.57797829434863"/>
  </r>
  <r>
    <x v="40"/>
    <s v="MW"/>
    <x v="5"/>
    <s v="EPR"/>
    <s v="A"/>
    <x v="5"/>
    <n v="2.1294499982493398"/>
  </r>
  <r>
    <x v="40"/>
    <s v="MW"/>
    <x v="5"/>
    <s v="EPR"/>
    <s v="A"/>
    <x v="6"/>
    <n v="2.1145026957808799"/>
  </r>
  <r>
    <x v="40"/>
    <s v="MW"/>
    <x v="5"/>
    <s v="EPR"/>
    <s v="A"/>
    <x v="7"/>
    <n v="3.1003811459377699"/>
  </r>
  <r>
    <x v="40"/>
    <s v="MW"/>
    <x v="5"/>
    <s v="EPR"/>
    <s v="A"/>
    <x v="8"/>
    <n v="3.3601698282391199"/>
  </r>
  <r>
    <x v="40"/>
    <s v="MW"/>
    <x v="5"/>
    <s v="EPR"/>
    <s v="A"/>
    <x v="9"/>
    <n v="3.3914465699209799"/>
  </r>
  <r>
    <x v="40"/>
    <s v="MW"/>
    <x v="5"/>
    <s v="EPR"/>
    <s v="A"/>
    <x v="10"/>
    <n v="3.1871647251698998"/>
  </r>
  <r>
    <x v="40"/>
    <s v="MW"/>
    <x v="5"/>
    <s v="EPR"/>
    <s v="A"/>
    <x v="11"/>
    <n v="4.2448779970794002"/>
  </r>
  <r>
    <x v="40"/>
    <s v="MW"/>
    <x v="5"/>
    <s v="EPR"/>
    <s v="A"/>
    <x v="12"/>
    <n v="3.9216440886699502"/>
  </r>
  <r>
    <x v="41"/>
    <s v="MW"/>
    <x v="0"/>
    <s v="EPR"/>
    <s v="A"/>
    <x v="0"/>
    <n v="77.336720674155899"/>
  </r>
  <r>
    <x v="41"/>
    <s v="MW"/>
    <x v="0"/>
    <s v="EPR"/>
    <s v="A"/>
    <x v="1"/>
    <n v="75.674195237135606"/>
  </r>
  <r>
    <x v="41"/>
    <s v="MW"/>
    <x v="0"/>
    <s v="EPR"/>
    <s v="A"/>
    <x v="2"/>
    <n v="77.607733723006902"/>
  </r>
  <r>
    <x v="41"/>
    <s v="MW"/>
    <x v="0"/>
    <s v="EPR"/>
    <s v="A"/>
    <x v="3"/>
    <n v="76.7329976303009"/>
  </r>
  <r>
    <x v="41"/>
    <s v="MW"/>
    <x v="0"/>
    <s v="EPR"/>
    <s v="A"/>
    <x v="4"/>
    <n v="78.419220650145306"/>
  </r>
  <r>
    <x v="41"/>
    <s v="MW"/>
    <x v="0"/>
    <s v="EPR"/>
    <s v="A"/>
    <x v="5"/>
    <n v="79.993676065597995"/>
  </r>
  <r>
    <x v="41"/>
    <s v="MW"/>
    <x v="0"/>
    <s v="EPR"/>
    <s v="A"/>
    <x v="6"/>
    <n v="79.807330413287403"/>
  </r>
  <r>
    <x v="41"/>
    <s v="MW"/>
    <x v="0"/>
    <s v="EPR"/>
    <s v="A"/>
    <x v="7"/>
    <n v="82.9049850292092"/>
  </r>
  <r>
    <x v="41"/>
    <s v="MW"/>
    <x v="0"/>
    <s v="EPR"/>
    <s v="A"/>
    <x v="8"/>
    <n v="85.521123051497597"/>
  </r>
  <r>
    <x v="41"/>
    <s v="MW"/>
    <x v="0"/>
    <s v="EPR"/>
    <s v="A"/>
    <x v="9"/>
    <n v="86.378758865162993"/>
  </r>
  <r>
    <x v="41"/>
    <s v="MW"/>
    <x v="0"/>
    <s v="EPR"/>
    <s v="A"/>
    <x v="10"/>
    <n v="86.420022248005495"/>
  </r>
  <r>
    <x v="41"/>
    <s v="MW"/>
    <x v="0"/>
    <s v="EPR"/>
    <s v="A"/>
    <x v="11"/>
    <n v="87.480968286318401"/>
  </r>
  <r>
    <x v="41"/>
    <s v="MW"/>
    <x v="0"/>
    <s v="EPR"/>
    <s v="A"/>
    <x v="12"/>
    <n v="90.813437192270698"/>
  </r>
  <r>
    <x v="41"/>
    <s v="MW"/>
    <x v="1"/>
    <s v="EPR"/>
    <s v="A"/>
    <x v="0"/>
    <n v="46.908180626428603"/>
  </r>
  <r>
    <x v="41"/>
    <s v="MW"/>
    <x v="1"/>
    <s v="EPR"/>
    <s v="A"/>
    <x v="1"/>
    <n v="44.085212735627003"/>
  </r>
  <r>
    <x v="41"/>
    <s v="MW"/>
    <x v="1"/>
    <s v="EPR"/>
    <s v="A"/>
    <x v="2"/>
    <n v="47.461741791442897"/>
  </r>
  <r>
    <x v="41"/>
    <s v="MW"/>
    <x v="1"/>
    <s v="EPR"/>
    <s v="A"/>
    <x v="3"/>
    <n v="47.6134517907117"/>
  </r>
  <r>
    <x v="41"/>
    <s v="MW"/>
    <x v="1"/>
    <s v="EPR"/>
    <s v="A"/>
    <x v="4"/>
    <n v="50.371492915765302"/>
  </r>
  <r>
    <x v="41"/>
    <s v="MW"/>
    <x v="1"/>
    <s v="EPR"/>
    <s v="A"/>
    <x v="5"/>
    <n v="55.238695252097699"/>
  </r>
  <r>
    <x v="41"/>
    <s v="MW"/>
    <x v="1"/>
    <s v="EPR"/>
    <s v="A"/>
    <x v="6"/>
    <n v="57.603912577266399"/>
  </r>
  <r>
    <x v="41"/>
    <s v="MW"/>
    <x v="1"/>
    <s v="EPR"/>
    <s v="A"/>
    <x v="7"/>
    <n v="64.213152742971104"/>
  </r>
  <r>
    <x v="41"/>
    <s v="MW"/>
    <x v="1"/>
    <s v="EPR"/>
    <s v="A"/>
    <x v="8"/>
    <n v="68.551307259177705"/>
  </r>
  <r>
    <x v="41"/>
    <s v="MW"/>
    <x v="1"/>
    <s v="EPR"/>
    <s v="A"/>
    <x v="9"/>
    <n v="71.217633555064495"/>
  </r>
  <r>
    <x v="41"/>
    <s v="MW"/>
    <x v="1"/>
    <s v="EPR"/>
    <s v="A"/>
    <x v="10"/>
    <n v="73.512443546065597"/>
  </r>
  <r>
    <x v="41"/>
    <s v="MW"/>
    <x v="1"/>
    <s v="EPR"/>
    <s v="A"/>
    <x v="11"/>
    <n v="74.589672690740301"/>
  </r>
  <r>
    <x v="41"/>
    <s v="MW"/>
    <x v="1"/>
    <s v="EPR"/>
    <s v="A"/>
    <x v="12"/>
    <n v="75.469585576623004"/>
  </r>
  <r>
    <x v="41"/>
    <s v="MW"/>
    <x v="2"/>
    <s v="EPR"/>
    <s v="A"/>
    <x v="0"/>
    <n v="35.033137649175004"/>
  </r>
  <r>
    <x v="41"/>
    <s v="MW"/>
    <x v="2"/>
    <s v="EPR"/>
    <s v="A"/>
    <x v="1"/>
    <n v="31.212658672242199"/>
  </r>
  <r>
    <x v="41"/>
    <s v="MW"/>
    <x v="2"/>
    <s v="EPR"/>
    <s v="A"/>
    <x v="2"/>
    <n v="32.891778321792302"/>
  </r>
  <r>
    <x v="41"/>
    <s v="MW"/>
    <x v="2"/>
    <s v="EPR"/>
    <s v="A"/>
    <x v="3"/>
    <n v="33.494165575482597"/>
  </r>
  <r>
    <x v="41"/>
    <s v="MW"/>
    <x v="2"/>
    <s v="EPR"/>
    <s v="A"/>
    <x v="4"/>
    <n v="35.412438407741199"/>
  </r>
  <r>
    <x v="41"/>
    <s v="MW"/>
    <x v="2"/>
    <s v="EPR"/>
    <s v="A"/>
    <x v="5"/>
    <n v="36.592859922364802"/>
  </r>
  <r>
    <x v="41"/>
    <s v="MW"/>
    <x v="2"/>
    <s v="EPR"/>
    <s v="A"/>
    <x v="6"/>
    <n v="38.523142030623099"/>
  </r>
  <r>
    <x v="41"/>
    <s v="MW"/>
    <x v="2"/>
    <s v="EPR"/>
    <s v="A"/>
    <x v="7"/>
    <n v="42.713091287366296"/>
  </r>
  <r>
    <x v="41"/>
    <s v="MW"/>
    <x v="2"/>
    <s v="EPR"/>
    <s v="A"/>
    <x v="8"/>
    <n v="47.039920078353802"/>
  </r>
  <r>
    <x v="41"/>
    <s v="MW"/>
    <x v="2"/>
    <s v="EPR"/>
    <s v="A"/>
    <x v="9"/>
    <n v="48.594556553363098"/>
  </r>
  <r>
    <x v="41"/>
    <s v="MW"/>
    <x v="2"/>
    <s v="EPR"/>
    <s v="A"/>
    <x v="10"/>
    <n v="50.477453312486901"/>
  </r>
  <r>
    <x v="41"/>
    <s v="MW"/>
    <x v="2"/>
    <s v="EPR"/>
    <s v="A"/>
    <x v="11"/>
    <n v="52.731059430856597"/>
  </r>
  <r>
    <x v="41"/>
    <s v="MW"/>
    <x v="2"/>
    <s v="EPR"/>
    <s v="A"/>
    <x v="12"/>
    <n v="55.241492206057202"/>
  </r>
  <r>
    <x v="41"/>
    <s v="MW"/>
    <x v="3"/>
    <s v="EPR"/>
    <s v="A"/>
    <x v="0"/>
    <n v="19.455630583633098"/>
  </r>
  <r>
    <x v="41"/>
    <s v="MW"/>
    <x v="3"/>
    <s v="EPR"/>
    <s v="A"/>
    <x v="1"/>
    <n v="15.530711568152"/>
  </r>
  <r>
    <x v="41"/>
    <s v="MW"/>
    <x v="3"/>
    <s v="EPR"/>
    <s v="A"/>
    <x v="2"/>
    <n v="15.188357079672301"/>
  </r>
  <r>
    <x v="41"/>
    <s v="MW"/>
    <x v="3"/>
    <s v="EPR"/>
    <s v="A"/>
    <x v="3"/>
    <n v="16.753627857562901"/>
  </r>
  <r>
    <x v="41"/>
    <s v="MW"/>
    <x v="3"/>
    <s v="EPR"/>
    <s v="A"/>
    <x v="4"/>
    <n v="18.946094994153501"/>
  </r>
  <r>
    <x v="41"/>
    <s v="MW"/>
    <x v="3"/>
    <s v="EPR"/>
    <s v="A"/>
    <x v="5"/>
    <n v="15.9499159086054"/>
  </r>
  <r>
    <x v="41"/>
    <s v="MW"/>
    <x v="3"/>
    <s v="EPR"/>
    <s v="A"/>
    <x v="6"/>
    <n v="18.034932306016099"/>
  </r>
  <r>
    <x v="41"/>
    <s v="MW"/>
    <x v="3"/>
    <s v="EPR"/>
    <s v="A"/>
    <x v="7"/>
    <n v="20.5544764603905"/>
  </r>
  <r>
    <x v="41"/>
    <s v="MW"/>
    <x v="3"/>
    <s v="EPR"/>
    <s v="A"/>
    <x v="8"/>
    <n v="24.882222223270801"/>
  </r>
  <r>
    <x v="41"/>
    <s v="MW"/>
    <x v="3"/>
    <s v="EPR"/>
    <s v="A"/>
    <x v="9"/>
    <n v="23.7326840044535"/>
  </r>
  <r>
    <x v="41"/>
    <s v="MW"/>
    <x v="3"/>
    <s v="EPR"/>
    <s v="A"/>
    <x v="10"/>
    <n v="27.283283323134601"/>
  </r>
  <r>
    <x v="41"/>
    <s v="MW"/>
    <x v="3"/>
    <s v="EPR"/>
    <s v="A"/>
    <x v="11"/>
    <n v="30.567720924315001"/>
  </r>
  <r>
    <x v="41"/>
    <s v="MW"/>
    <x v="3"/>
    <s v="EPR"/>
    <s v="A"/>
    <x v="12"/>
    <n v="32.896676596732704"/>
  </r>
  <r>
    <x v="41"/>
    <s v="MW"/>
    <x v="4"/>
    <s v="EPR"/>
    <s v="A"/>
    <x v="0"/>
    <n v="11.3582827787695"/>
  </r>
  <r>
    <x v="41"/>
    <s v="MW"/>
    <x v="4"/>
    <s v="EPR"/>
    <s v="A"/>
    <x v="1"/>
    <n v="8.8997635363597691"/>
  </r>
  <r>
    <x v="41"/>
    <s v="MW"/>
    <x v="4"/>
    <s v="EPR"/>
    <s v="A"/>
    <x v="2"/>
    <n v="7.6131033871443297"/>
  </r>
  <r>
    <x v="41"/>
    <s v="MW"/>
    <x v="4"/>
    <s v="EPR"/>
    <s v="A"/>
    <x v="3"/>
    <n v="8.1809091528289706"/>
  </r>
  <r>
    <x v="41"/>
    <s v="MW"/>
    <x v="4"/>
    <s v="EPR"/>
    <s v="A"/>
    <x v="4"/>
    <n v="9.9456644982484708"/>
  </r>
  <r>
    <x v="41"/>
    <s v="MW"/>
    <x v="4"/>
    <s v="EPR"/>
    <s v="A"/>
    <x v="5"/>
    <n v="6.7405997549958796"/>
  </r>
  <r>
    <x v="41"/>
    <s v="MW"/>
    <x v="4"/>
    <s v="EPR"/>
    <s v="A"/>
    <x v="6"/>
    <n v="5.2112432063639398"/>
  </r>
  <r>
    <x v="41"/>
    <s v="MW"/>
    <x v="4"/>
    <s v="EPR"/>
    <s v="A"/>
    <x v="7"/>
    <n v="7.1622471116544402"/>
  </r>
  <r>
    <x v="41"/>
    <s v="MW"/>
    <x v="4"/>
    <s v="EPR"/>
    <s v="A"/>
    <x v="8"/>
    <n v="8.5613008397227901"/>
  </r>
  <r>
    <x v="41"/>
    <s v="MW"/>
    <x v="4"/>
    <s v="EPR"/>
    <s v="A"/>
    <x v="9"/>
    <n v="6.2013726156485696"/>
  </r>
  <r>
    <x v="41"/>
    <s v="MW"/>
    <x v="4"/>
    <s v="EPR"/>
    <s v="A"/>
    <x v="10"/>
    <n v="6.6175850253506399"/>
  </r>
  <r>
    <x v="41"/>
    <s v="MW"/>
    <x v="4"/>
    <s v="EPR"/>
    <s v="A"/>
    <x v="11"/>
    <n v="8.8843000896761897"/>
  </r>
  <r>
    <x v="41"/>
    <s v="MW"/>
    <x v="4"/>
    <s v="EPR"/>
    <s v="A"/>
    <x v="12"/>
    <n v="9.6571862082537798"/>
  </r>
  <r>
    <x v="41"/>
    <s v="MW"/>
    <x v="5"/>
    <s v="EPR"/>
    <s v="A"/>
    <x v="0"/>
    <n v="8.6669927152292203"/>
  </r>
  <r>
    <x v="41"/>
    <s v="MW"/>
    <x v="5"/>
    <s v="EPR"/>
    <s v="A"/>
    <x v="1"/>
    <n v="7.9858720984056299"/>
  </r>
  <r>
    <x v="41"/>
    <s v="MW"/>
    <x v="5"/>
    <s v="EPR"/>
    <s v="A"/>
    <x v="2"/>
    <n v="6.1048580533157697"/>
  </r>
  <r>
    <x v="41"/>
    <s v="MW"/>
    <x v="5"/>
    <s v="EPR"/>
    <s v="A"/>
    <x v="3"/>
    <n v="6.1320818161388404"/>
  </r>
  <r>
    <x v="41"/>
    <s v="MW"/>
    <x v="5"/>
    <s v="EPR"/>
    <s v="A"/>
    <x v="4"/>
    <n v="7.8092609473005501"/>
  </r>
  <r>
    <x v="41"/>
    <s v="MW"/>
    <x v="5"/>
    <s v="EPR"/>
    <s v="A"/>
    <x v="5"/>
    <n v="4.8057183986787502"/>
  </r>
  <r>
    <x v="41"/>
    <s v="MW"/>
    <x v="5"/>
    <s v="EPR"/>
    <s v="A"/>
    <x v="6"/>
    <n v="4.3451187445794703"/>
  </r>
  <r>
    <x v="41"/>
    <s v="MW"/>
    <x v="5"/>
    <s v="EPR"/>
    <s v="A"/>
    <x v="7"/>
    <n v="3.9058605814359102"/>
  </r>
  <r>
    <x v="41"/>
    <s v="MW"/>
    <x v="5"/>
    <s v="EPR"/>
    <s v="A"/>
    <x v="8"/>
    <n v="4.6372972235933601"/>
  </r>
  <r>
    <x v="41"/>
    <s v="MW"/>
    <x v="5"/>
    <s v="EPR"/>
    <s v="A"/>
    <x v="9"/>
    <n v="2.2989534019130402"/>
  </r>
  <r>
    <x v="41"/>
    <s v="MW"/>
    <x v="5"/>
    <s v="EPR"/>
    <s v="A"/>
    <x v="10"/>
    <n v="2.5635270743847398"/>
  </r>
  <r>
    <x v="41"/>
    <s v="MW"/>
    <x v="5"/>
    <s v="EPR"/>
    <s v="A"/>
    <x v="11"/>
    <n v="3.38051471266958"/>
  </r>
  <r>
    <x v="41"/>
    <s v="MW"/>
    <x v="5"/>
    <s v="EPR"/>
    <s v="A"/>
    <x v="12"/>
    <n v="3.7866604504517198"/>
  </r>
  <r>
    <x v="42"/>
    <s v="MW"/>
    <x v="0"/>
    <s v="EPR"/>
    <s v="A"/>
    <x v="0"/>
    <n v="83.714969241285004"/>
  </r>
  <r>
    <x v="42"/>
    <s v="MW"/>
    <x v="0"/>
    <s v="EPR"/>
    <s v="A"/>
    <x v="1"/>
    <n v="85.274499743458094"/>
  </r>
  <r>
    <x v="42"/>
    <s v="MW"/>
    <x v="0"/>
    <s v="EPR"/>
    <s v="A"/>
    <x v="2"/>
    <n v="85.526987910778104"/>
  </r>
  <r>
    <x v="42"/>
    <s v="MW"/>
    <x v="0"/>
    <s v="EPR"/>
    <s v="A"/>
    <x v="3"/>
    <n v="85.572727659007995"/>
  </r>
  <r>
    <x v="42"/>
    <s v="MW"/>
    <x v="0"/>
    <s v="EPR"/>
    <s v="A"/>
    <x v="4"/>
    <n v="84.558821036145503"/>
  </r>
  <r>
    <x v="42"/>
    <s v="MW"/>
    <x v="0"/>
    <s v="EPR"/>
    <s v="A"/>
    <x v="5"/>
    <n v="85.370079701340998"/>
  </r>
  <r>
    <x v="42"/>
    <s v="MW"/>
    <x v="0"/>
    <s v="EPR"/>
    <s v="A"/>
    <x v="6"/>
    <n v="86.730655637441501"/>
  </r>
  <r>
    <x v="42"/>
    <s v="MW"/>
    <x v="0"/>
    <s v="EPR"/>
    <s v="A"/>
    <x v="7"/>
    <n v="88.238765592856396"/>
  </r>
  <r>
    <x v="42"/>
    <s v="MW"/>
    <x v="0"/>
    <s v="EPR"/>
    <s v="A"/>
    <x v="8"/>
    <n v="88.641332232087294"/>
  </r>
  <r>
    <x v="42"/>
    <s v="MW"/>
    <x v="0"/>
    <s v="EPR"/>
    <s v="A"/>
    <x v="9"/>
    <n v="88.573517761007196"/>
  </r>
  <r>
    <x v="42"/>
    <s v="MW"/>
    <x v="0"/>
    <s v="EPR"/>
    <s v="A"/>
    <x v="10"/>
    <n v="87.994644451056203"/>
  </r>
  <r>
    <x v="42"/>
    <s v="MW"/>
    <x v="0"/>
    <s v="EPR"/>
    <s v="A"/>
    <x v="11"/>
    <n v="87.819930303035605"/>
  </r>
  <r>
    <x v="42"/>
    <s v="MW"/>
    <x v="0"/>
    <s v="EPR"/>
    <s v="A"/>
    <x v="12"/>
    <n v="88.233505624809894"/>
  </r>
  <r>
    <x v="42"/>
    <s v="MW"/>
    <x v="1"/>
    <s v="EPR"/>
    <s v="A"/>
    <x v="0"/>
    <n v="80.342178770949701"/>
  </r>
  <r>
    <x v="42"/>
    <s v="MW"/>
    <x v="1"/>
    <s v="EPR"/>
    <s v="A"/>
    <x v="1"/>
    <n v="81.427823354861204"/>
  </r>
  <r>
    <x v="42"/>
    <s v="MW"/>
    <x v="1"/>
    <s v="EPR"/>
    <s v="A"/>
    <x v="2"/>
    <n v="81.987146083029302"/>
  </r>
  <r>
    <x v="42"/>
    <s v="MW"/>
    <x v="1"/>
    <s v="EPR"/>
    <s v="A"/>
    <x v="3"/>
    <n v="81.725092662318005"/>
  </r>
  <r>
    <x v="42"/>
    <s v="MW"/>
    <x v="1"/>
    <s v="EPR"/>
    <s v="A"/>
    <x v="4"/>
    <n v="81.937717318947307"/>
  </r>
  <r>
    <x v="42"/>
    <s v="MW"/>
    <x v="1"/>
    <s v="EPR"/>
    <s v="A"/>
    <x v="5"/>
    <n v="82.612442526453705"/>
  </r>
  <r>
    <x v="42"/>
    <s v="MW"/>
    <x v="1"/>
    <s v="EPR"/>
    <s v="A"/>
    <x v="6"/>
    <n v="83.178370457009606"/>
  </r>
  <r>
    <x v="42"/>
    <s v="MW"/>
    <x v="1"/>
    <s v="EPR"/>
    <s v="A"/>
    <x v="7"/>
    <n v="84.461539504874395"/>
  </r>
  <r>
    <x v="42"/>
    <s v="MW"/>
    <x v="1"/>
    <s v="EPR"/>
    <s v="A"/>
    <x v="8"/>
    <n v="85.242586724596507"/>
  </r>
  <r>
    <x v="42"/>
    <s v="MW"/>
    <x v="1"/>
    <s v="EPR"/>
    <s v="A"/>
    <x v="9"/>
    <n v="84.9606833697746"/>
  </r>
  <r>
    <x v="42"/>
    <s v="MW"/>
    <x v="1"/>
    <s v="EPR"/>
    <s v="A"/>
    <x v="10"/>
    <n v="85.226734081213394"/>
  </r>
  <r>
    <x v="42"/>
    <s v="MW"/>
    <x v="1"/>
    <s v="EPR"/>
    <s v="A"/>
    <x v="11"/>
    <n v="84.647365497562404"/>
  </r>
  <r>
    <x v="42"/>
    <s v="MW"/>
    <x v="1"/>
    <s v="EPR"/>
    <s v="A"/>
    <x v="12"/>
    <n v="84.656958414652394"/>
  </r>
  <r>
    <x v="42"/>
    <s v="MW"/>
    <x v="2"/>
    <s v="EPR"/>
    <s v="A"/>
    <x v="0"/>
    <n v="70.583800988357396"/>
  </r>
  <r>
    <x v="42"/>
    <s v="MW"/>
    <x v="2"/>
    <s v="EPR"/>
    <s v="A"/>
    <x v="1"/>
    <n v="72.2104369961815"/>
  </r>
  <r>
    <x v="42"/>
    <s v="MW"/>
    <x v="2"/>
    <s v="EPR"/>
    <s v="A"/>
    <x v="2"/>
    <n v="73.078574495491594"/>
  </r>
  <r>
    <x v="42"/>
    <s v="MW"/>
    <x v="2"/>
    <s v="EPR"/>
    <s v="A"/>
    <x v="3"/>
    <n v="73.736233451398306"/>
  </r>
  <r>
    <x v="42"/>
    <s v="MW"/>
    <x v="2"/>
    <s v="EPR"/>
    <s v="A"/>
    <x v="4"/>
    <n v="74.200593964958301"/>
  </r>
  <r>
    <x v="42"/>
    <s v="MW"/>
    <x v="2"/>
    <s v="EPR"/>
    <s v="A"/>
    <x v="5"/>
    <n v="74.644799553814906"/>
  </r>
  <r>
    <x v="42"/>
    <s v="MW"/>
    <x v="2"/>
    <s v="EPR"/>
    <s v="A"/>
    <x v="6"/>
    <n v="75.565092543604493"/>
  </r>
  <r>
    <x v="42"/>
    <s v="MW"/>
    <x v="2"/>
    <s v="EPR"/>
    <s v="A"/>
    <x v="7"/>
    <n v="76.559644578159194"/>
  </r>
  <r>
    <x v="42"/>
    <s v="MW"/>
    <x v="2"/>
    <s v="EPR"/>
    <s v="A"/>
    <x v="8"/>
    <n v="78.149809440270801"/>
  </r>
  <r>
    <x v="42"/>
    <s v="MW"/>
    <x v="2"/>
    <s v="EPR"/>
    <s v="A"/>
    <x v="9"/>
    <n v="77.872123341907198"/>
  </r>
  <r>
    <x v="42"/>
    <s v="MW"/>
    <x v="2"/>
    <s v="EPR"/>
    <s v="A"/>
    <x v="10"/>
    <n v="77.756527523698594"/>
  </r>
  <r>
    <x v="42"/>
    <s v="MW"/>
    <x v="2"/>
    <s v="EPR"/>
    <s v="A"/>
    <x v="11"/>
    <n v="76.964125323148394"/>
  </r>
  <r>
    <x v="42"/>
    <s v="MW"/>
    <x v="2"/>
    <s v="EPR"/>
    <s v="A"/>
    <x v="12"/>
    <n v="77.313915857605096"/>
  </r>
  <r>
    <x v="42"/>
    <s v="MW"/>
    <x v="3"/>
    <s v="EPR"/>
    <s v="A"/>
    <x v="0"/>
    <n v="61.584285944292297"/>
  </r>
  <r>
    <x v="42"/>
    <s v="MW"/>
    <x v="3"/>
    <s v="EPR"/>
    <s v="A"/>
    <x v="1"/>
    <n v="63.490752972258903"/>
  </r>
  <r>
    <x v="42"/>
    <s v="MW"/>
    <x v="3"/>
    <s v="EPR"/>
    <s v="A"/>
    <x v="2"/>
    <n v="64.368206521739097"/>
  </r>
  <r>
    <x v="42"/>
    <s v="MW"/>
    <x v="3"/>
    <s v="EPR"/>
    <s v="A"/>
    <x v="3"/>
    <n v="65.759832955525596"/>
  </r>
  <r>
    <x v="42"/>
    <s v="MW"/>
    <x v="3"/>
    <s v="EPR"/>
    <s v="A"/>
    <x v="4"/>
    <n v="66.307799664866707"/>
  </r>
  <r>
    <x v="42"/>
    <s v="MW"/>
    <x v="3"/>
    <s v="EPR"/>
    <s v="A"/>
    <x v="5"/>
    <n v="66.386854974133598"/>
  </r>
  <r>
    <x v="42"/>
    <s v="MW"/>
    <x v="3"/>
    <s v="EPR"/>
    <s v="A"/>
    <x v="6"/>
    <n v="67.677486579696406"/>
  </r>
  <r>
    <x v="42"/>
    <s v="MW"/>
    <x v="3"/>
    <s v="EPR"/>
    <s v="A"/>
    <x v="7"/>
    <n v="68.367887742906902"/>
  </r>
  <r>
    <x v="42"/>
    <s v="MW"/>
    <x v="3"/>
    <s v="EPR"/>
    <s v="A"/>
    <x v="8"/>
    <n v="70.700636495588597"/>
  </r>
  <r>
    <x v="42"/>
    <s v="MW"/>
    <x v="3"/>
    <s v="EPR"/>
    <s v="A"/>
    <x v="9"/>
    <n v="70.245018004187003"/>
  </r>
  <r>
    <x v="42"/>
    <s v="MW"/>
    <x v="3"/>
    <s v="EPR"/>
    <s v="A"/>
    <x v="10"/>
    <n v="69.457609268035696"/>
  </r>
  <r>
    <x v="42"/>
    <s v="MW"/>
    <x v="3"/>
    <s v="EPR"/>
    <s v="A"/>
    <x v="11"/>
    <n v="68.190612895697498"/>
  </r>
  <r>
    <x v="42"/>
    <s v="MW"/>
    <x v="3"/>
    <s v="EPR"/>
    <s v="A"/>
    <x v="12"/>
    <n v="68.731356378311901"/>
  </r>
  <r>
    <x v="42"/>
    <s v="MW"/>
    <x v="4"/>
    <s v="EPR"/>
    <s v="A"/>
    <x v="0"/>
    <n v="17.455843667793999"/>
  </r>
  <r>
    <x v="42"/>
    <s v="MW"/>
    <x v="4"/>
    <s v="EPR"/>
    <s v="A"/>
    <x v="1"/>
    <n v="17.838885950995898"/>
  </r>
  <r>
    <x v="42"/>
    <s v="MW"/>
    <x v="4"/>
    <s v="EPR"/>
    <s v="A"/>
    <x v="2"/>
    <n v="19.482058226134001"/>
  </r>
  <r>
    <x v="42"/>
    <s v="MW"/>
    <x v="4"/>
    <s v="EPR"/>
    <s v="A"/>
    <x v="3"/>
    <n v="18.707426418995102"/>
  </r>
  <r>
    <x v="42"/>
    <s v="MW"/>
    <x v="4"/>
    <s v="EPR"/>
    <s v="A"/>
    <x v="4"/>
    <n v="21.211618763777199"/>
  </r>
  <r>
    <x v="42"/>
    <s v="MW"/>
    <x v="4"/>
    <s v="EPR"/>
    <s v="A"/>
    <x v="5"/>
    <n v="21.854526200644599"/>
  </r>
  <r>
    <x v="42"/>
    <s v="MW"/>
    <x v="4"/>
    <s v="EPR"/>
    <s v="A"/>
    <x v="6"/>
    <n v="22.030980410551201"/>
  </r>
  <r>
    <x v="42"/>
    <s v="MW"/>
    <x v="4"/>
    <s v="EPR"/>
    <s v="A"/>
    <x v="7"/>
    <n v="23.6604779932374"/>
  </r>
  <r>
    <x v="42"/>
    <s v="MW"/>
    <x v="4"/>
    <s v="EPR"/>
    <s v="A"/>
    <x v="8"/>
    <n v="23.4625786247287"/>
  </r>
  <r>
    <x v="42"/>
    <s v="MW"/>
    <x v="4"/>
    <s v="EPR"/>
    <s v="A"/>
    <x v="9"/>
    <n v="24.4171111567663"/>
  </r>
  <r>
    <x v="42"/>
    <s v="MW"/>
    <x v="4"/>
    <s v="EPR"/>
    <s v="A"/>
    <x v="10"/>
    <n v="25.506223295560002"/>
  </r>
  <r>
    <x v="42"/>
    <s v="MW"/>
    <x v="4"/>
    <s v="EPR"/>
    <s v="A"/>
    <x v="11"/>
    <n v="27.589419831718899"/>
  </r>
  <r>
    <x v="42"/>
    <s v="MW"/>
    <x v="4"/>
    <s v="EPR"/>
    <s v="A"/>
    <x v="12"/>
    <n v="27.554642256678498"/>
  </r>
  <r>
    <x v="42"/>
    <s v="MW"/>
    <x v="5"/>
    <s v="EPR"/>
    <s v="A"/>
    <x v="0"/>
    <n v="7.4572760227861199"/>
  </r>
  <r>
    <x v="42"/>
    <s v="MW"/>
    <x v="5"/>
    <s v="EPR"/>
    <s v="A"/>
    <x v="1"/>
    <n v="7.0073362003541604"/>
  </r>
  <r>
    <x v="42"/>
    <s v="MW"/>
    <x v="5"/>
    <s v="EPR"/>
    <s v="A"/>
    <x v="2"/>
    <n v="8.2990563755141498"/>
  </r>
  <r>
    <x v="42"/>
    <s v="MW"/>
    <x v="5"/>
    <s v="EPR"/>
    <s v="A"/>
    <x v="3"/>
    <n v="8.9767014534292695"/>
  </r>
  <r>
    <x v="42"/>
    <s v="MW"/>
    <x v="5"/>
    <s v="EPR"/>
    <s v="A"/>
    <x v="4"/>
    <n v="10.4800685667706"/>
  </r>
  <r>
    <x v="42"/>
    <s v="MW"/>
    <x v="5"/>
    <s v="EPR"/>
    <s v="A"/>
    <x v="5"/>
    <n v="9.9396377502072895"/>
  </r>
  <r>
    <x v="42"/>
    <s v="MW"/>
    <x v="5"/>
    <s v="EPR"/>
    <s v="A"/>
    <x v="6"/>
    <n v="8.9673399771622204"/>
  </r>
  <r>
    <x v="42"/>
    <s v="MW"/>
    <x v="5"/>
    <s v="EPR"/>
    <s v="A"/>
    <x v="7"/>
    <n v="10.183004072678299"/>
  </r>
  <r>
    <x v="42"/>
    <s v="MW"/>
    <x v="5"/>
    <s v="EPR"/>
    <s v="A"/>
    <x v="8"/>
    <n v="10.4570514873832"/>
  </r>
  <r>
    <x v="42"/>
    <s v="MW"/>
    <x v="5"/>
    <s v="EPR"/>
    <s v="A"/>
    <x v="9"/>
    <n v="10.911994794900799"/>
  </r>
  <r>
    <x v="42"/>
    <s v="MW"/>
    <x v="5"/>
    <s v="EPR"/>
    <s v="A"/>
    <x v="10"/>
    <n v="11.865015257583901"/>
  </r>
  <r>
    <x v="42"/>
    <s v="MW"/>
    <x v="5"/>
    <s v="EPR"/>
    <s v="A"/>
    <x v="11"/>
    <n v="10.923902857481499"/>
  </r>
  <r>
    <x v="42"/>
    <s v="MW"/>
    <x v="5"/>
    <s v="EPR"/>
    <s v="A"/>
    <x v="12"/>
    <n v="10.766006097560901"/>
  </r>
  <r>
    <x v="43"/>
    <s v="MW"/>
    <x v="0"/>
    <s v="EPR"/>
    <s v="A"/>
    <x v="0"/>
    <n v="41.095890410958901"/>
  </r>
  <r>
    <x v="43"/>
    <s v="MW"/>
    <x v="0"/>
    <s v="EPR"/>
    <s v="A"/>
    <x v="1"/>
    <n v="43.886907794192503"/>
  </r>
  <r>
    <x v="43"/>
    <s v="MW"/>
    <x v="0"/>
    <s v="EPR"/>
    <s v="A"/>
    <x v="2"/>
    <n v="44.734895191122"/>
  </r>
  <r>
    <x v="43"/>
    <s v="MW"/>
    <x v="0"/>
    <s v="EPR"/>
    <s v="A"/>
    <x v="3"/>
    <n v="45.155085357056898"/>
  </r>
  <r>
    <x v="43"/>
    <s v="MW"/>
    <x v="0"/>
    <s v="EPR"/>
    <s v="A"/>
    <x v="4"/>
    <n v="44.709423477656799"/>
  </r>
  <r>
    <x v="43"/>
    <s v="MW"/>
    <x v="0"/>
    <s v="EPR"/>
    <s v="A"/>
    <x v="5"/>
    <n v="46.218487394957897"/>
  </r>
  <r>
    <x v="43"/>
    <s v="MW"/>
    <x v="0"/>
    <s v="EPR"/>
    <s v="A"/>
    <x v="6"/>
    <n v="47.246625241054197"/>
  </r>
  <r>
    <x v="43"/>
    <s v="MW"/>
    <x v="0"/>
    <s v="EPR"/>
    <s v="A"/>
    <x v="7"/>
    <n v="49.3832411739685"/>
  </r>
  <r>
    <x v="43"/>
    <s v="MW"/>
    <x v="0"/>
    <s v="EPR"/>
    <s v="A"/>
    <x v="8"/>
    <n v="50.139216106232503"/>
  </r>
  <r>
    <x v="43"/>
    <s v="MW"/>
    <x v="0"/>
    <s v="EPR"/>
    <s v="A"/>
    <x v="9"/>
    <n v="49.613899613899598"/>
  </r>
  <r>
    <x v="43"/>
    <s v="MW"/>
    <x v="0"/>
    <s v="EPR"/>
    <s v="A"/>
    <x v="10"/>
    <n v="47.604595707782302"/>
  </r>
  <r>
    <x v="43"/>
    <s v="MW"/>
    <x v="0"/>
    <s v="EPR"/>
    <s v="A"/>
    <x v="11"/>
    <n v="50.881720430107499"/>
  </r>
  <r>
    <x v="43"/>
    <s v="MW"/>
    <x v="0"/>
    <s v="EPR"/>
    <s v="A"/>
    <x v="12"/>
    <n v="53.605079885292902"/>
  </r>
  <r>
    <x v="43"/>
    <s v="MW"/>
    <x v="1"/>
    <s v="EPR"/>
    <s v="A"/>
    <x v="0"/>
    <n v="32.4146981627296"/>
  </r>
  <r>
    <x v="43"/>
    <s v="MW"/>
    <x v="1"/>
    <s v="EPR"/>
    <s v="A"/>
    <x v="1"/>
    <n v="34.576802507836902"/>
  </r>
  <r>
    <x v="43"/>
    <s v="MW"/>
    <x v="1"/>
    <s v="EPR"/>
    <s v="A"/>
    <x v="2"/>
    <n v="35.041966426858501"/>
  </r>
  <r>
    <x v="43"/>
    <s v="MW"/>
    <x v="1"/>
    <s v="EPR"/>
    <s v="A"/>
    <x v="3"/>
    <n v="35.119562085854199"/>
  </r>
  <r>
    <x v="43"/>
    <s v="MW"/>
    <x v="1"/>
    <s v="EPR"/>
    <s v="A"/>
    <x v="4"/>
    <n v="34.7245409015025"/>
  </r>
  <r>
    <x v="43"/>
    <s v="MW"/>
    <x v="1"/>
    <s v="EPR"/>
    <s v="A"/>
    <x v="5"/>
    <n v="36.170798898071602"/>
  </r>
  <r>
    <x v="43"/>
    <s v="MW"/>
    <x v="1"/>
    <s v="EPR"/>
    <s v="A"/>
    <x v="6"/>
    <n v="37.998906506287497"/>
  </r>
  <r>
    <x v="43"/>
    <s v="MW"/>
    <x v="1"/>
    <s v="EPR"/>
    <s v="A"/>
    <x v="7"/>
    <n v="38.909185803757801"/>
  </r>
  <r>
    <x v="43"/>
    <s v="MW"/>
    <x v="1"/>
    <s v="EPR"/>
    <s v="A"/>
    <x v="8"/>
    <n v="39.580764488286"/>
  </r>
  <r>
    <x v="43"/>
    <s v="MW"/>
    <x v="1"/>
    <s v="EPR"/>
    <s v="A"/>
    <x v="9"/>
    <n v="38.253931002112097"/>
  </r>
  <r>
    <x v="43"/>
    <s v="MW"/>
    <x v="1"/>
    <s v="EPR"/>
    <s v="A"/>
    <x v="10"/>
    <n v="35.390118488710002"/>
  </r>
  <r>
    <x v="43"/>
    <s v="MW"/>
    <x v="1"/>
    <s v="EPR"/>
    <s v="A"/>
    <x v="11"/>
    <n v="37.904967602591697"/>
  </r>
  <r>
    <x v="43"/>
    <s v="MW"/>
    <x v="1"/>
    <s v="EPR"/>
    <s v="A"/>
    <x v="12"/>
    <n v="40.270909481831801"/>
  </r>
  <r>
    <x v="43"/>
    <s v="MW"/>
    <x v="2"/>
    <s v="EPR"/>
    <s v="A"/>
    <x v="0"/>
    <n v="29.561157796451901"/>
  </r>
  <r>
    <x v="43"/>
    <s v="MW"/>
    <x v="2"/>
    <s v="EPR"/>
    <s v="A"/>
    <x v="1"/>
    <n v="31.373597006948099"/>
  </r>
  <r>
    <x v="43"/>
    <s v="MW"/>
    <x v="2"/>
    <s v="EPR"/>
    <s v="A"/>
    <x v="2"/>
    <n v="31.883072739632901"/>
  </r>
  <r>
    <x v="43"/>
    <s v="MW"/>
    <x v="2"/>
    <s v="EPR"/>
    <s v="A"/>
    <x v="3"/>
    <n v="31.472742066720901"/>
  </r>
  <r>
    <x v="43"/>
    <s v="MW"/>
    <x v="2"/>
    <s v="EPR"/>
    <s v="A"/>
    <x v="4"/>
    <n v="31.404441664059998"/>
  </r>
  <r>
    <x v="43"/>
    <s v="MW"/>
    <x v="2"/>
    <s v="EPR"/>
    <s v="A"/>
    <x v="5"/>
    <n v="31.8834012988974"/>
  </r>
  <r>
    <x v="43"/>
    <s v="MW"/>
    <x v="2"/>
    <s v="EPR"/>
    <s v="A"/>
    <x v="6"/>
    <n v="33.430190323986601"/>
  </r>
  <r>
    <x v="43"/>
    <s v="MW"/>
    <x v="2"/>
    <s v="EPR"/>
    <s v="A"/>
    <x v="7"/>
    <n v="34.419381787802799"/>
  </r>
  <r>
    <x v="43"/>
    <s v="MW"/>
    <x v="2"/>
    <s v="EPR"/>
    <s v="A"/>
    <x v="8"/>
    <n v="35.252281266773998"/>
  </r>
  <r>
    <x v="43"/>
    <s v="MW"/>
    <x v="2"/>
    <s v="EPR"/>
    <s v="A"/>
    <x v="9"/>
    <n v="33.608779857972799"/>
  </r>
  <r>
    <x v="43"/>
    <s v="MW"/>
    <x v="2"/>
    <s v="EPR"/>
    <s v="A"/>
    <x v="10"/>
    <n v="31.134071953193001"/>
  </r>
  <r>
    <x v="43"/>
    <s v="MW"/>
    <x v="2"/>
    <s v="EPR"/>
    <s v="A"/>
    <x v="11"/>
    <n v="33.446891349312502"/>
  </r>
  <r>
    <x v="43"/>
    <s v="MW"/>
    <x v="2"/>
    <s v="EPR"/>
    <s v="A"/>
    <x v="12"/>
    <n v="35.1957975167144"/>
  </r>
  <r>
    <x v="43"/>
    <s v="MW"/>
    <x v="3"/>
    <s v="EPR"/>
    <s v="A"/>
    <x v="0"/>
    <n v="25.791070654529602"/>
  </r>
  <r>
    <x v="43"/>
    <s v="MW"/>
    <x v="3"/>
    <s v="EPR"/>
    <s v="A"/>
    <x v="1"/>
    <n v="27.1564176640528"/>
  </r>
  <r>
    <x v="43"/>
    <s v="MW"/>
    <x v="3"/>
    <s v="EPR"/>
    <s v="A"/>
    <x v="2"/>
    <n v="27.747252747252698"/>
  </r>
  <r>
    <x v="43"/>
    <s v="MW"/>
    <x v="3"/>
    <s v="EPR"/>
    <s v="A"/>
    <x v="3"/>
    <n v="26.7389678384442"/>
  </r>
  <r>
    <x v="43"/>
    <s v="MW"/>
    <x v="3"/>
    <s v="EPR"/>
    <s v="A"/>
    <x v="4"/>
    <n v="27.1428571428571"/>
  </r>
  <r>
    <x v="43"/>
    <s v="MW"/>
    <x v="3"/>
    <s v="EPR"/>
    <s v="A"/>
    <x v="5"/>
    <n v="26.680040120360999"/>
  </r>
  <r>
    <x v="43"/>
    <s v="MW"/>
    <x v="3"/>
    <s v="EPR"/>
    <s v="A"/>
    <x v="6"/>
    <n v="28.248062015503798"/>
  </r>
  <r>
    <x v="43"/>
    <s v="MW"/>
    <x v="3"/>
    <s v="EPR"/>
    <s v="A"/>
    <x v="7"/>
    <n v="29.283582089552201"/>
  </r>
  <r>
    <x v="43"/>
    <s v="MW"/>
    <x v="3"/>
    <s v="EPR"/>
    <s v="A"/>
    <x v="8"/>
    <n v="30.0853694436267"/>
  </r>
  <r>
    <x v="43"/>
    <s v="MW"/>
    <x v="3"/>
    <s v="EPR"/>
    <s v="A"/>
    <x v="9"/>
    <n v="27.927669345579702"/>
  </r>
  <r>
    <x v="43"/>
    <s v="MW"/>
    <x v="3"/>
    <s v="EPR"/>
    <s v="A"/>
    <x v="10"/>
    <n v="25.7865168539325"/>
  </r>
  <r>
    <x v="43"/>
    <s v="MW"/>
    <x v="3"/>
    <s v="EPR"/>
    <s v="A"/>
    <x v="11"/>
    <n v="27.695736974087399"/>
  </r>
  <r>
    <x v="43"/>
    <s v="MW"/>
    <x v="3"/>
    <s v="EPR"/>
    <s v="A"/>
    <x v="12"/>
    <n v="28.859060402684499"/>
  </r>
  <r>
    <x v="43"/>
    <s v="MW"/>
    <x v="4"/>
    <s v="EPR"/>
    <s v="A"/>
    <x v="0"/>
    <n v="18.961352657004799"/>
  </r>
  <r>
    <x v="43"/>
    <s v="MW"/>
    <x v="4"/>
    <s v="EPR"/>
    <s v="A"/>
    <x v="1"/>
    <n v="20.241518113858501"/>
  </r>
  <r>
    <x v="43"/>
    <s v="MW"/>
    <x v="4"/>
    <s v="EPR"/>
    <s v="A"/>
    <x v="2"/>
    <n v="19.570135746606301"/>
  </r>
  <r>
    <x v="43"/>
    <s v="MW"/>
    <x v="4"/>
    <s v="EPR"/>
    <s v="A"/>
    <x v="3"/>
    <n v="19.491066594477498"/>
  </r>
  <r>
    <x v="43"/>
    <s v="MW"/>
    <x v="4"/>
    <s v="EPR"/>
    <s v="A"/>
    <x v="4"/>
    <n v="18.860510805500901"/>
  </r>
  <r>
    <x v="43"/>
    <s v="MW"/>
    <x v="4"/>
    <s v="EPR"/>
    <s v="A"/>
    <x v="5"/>
    <n v="19.386834986474302"/>
  </r>
  <r>
    <x v="43"/>
    <s v="MW"/>
    <x v="4"/>
    <s v="EPR"/>
    <s v="A"/>
    <x v="6"/>
    <n v="19.536713286713201"/>
  </r>
  <r>
    <x v="43"/>
    <s v="MW"/>
    <x v="4"/>
    <s v="EPR"/>
    <s v="A"/>
    <x v="7"/>
    <n v="19.470468431771799"/>
  </r>
  <r>
    <x v="43"/>
    <s v="MW"/>
    <x v="4"/>
    <s v="EPR"/>
    <s v="A"/>
    <x v="8"/>
    <n v="20.007861635220099"/>
  </r>
  <r>
    <x v="43"/>
    <s v="MW"/>
    <x v="4"/>
    <s v="EPR"/>
    <s v="A"/>
    <x v="9"/>
    <n v="18.440502586844001"/>
  </r>
  <r>
    <x v="43"/>
    <s v="MW"/>
    <x v="4"/>
    <s v="EPR"/>
    <s v="A"/>
    <x v="10"/>
    <n v="15.808426359380601"/>
  </r>
  <r>
    <x v="43"/>
    <s v="MW"/>
    <x v="4"/>
    <s v="EPR"/>
    <s v="A"/>
    <x v="11"/>
    <n v="17.560497056899901"/>
  </r>
  <r>
    <x v="43"/>
    <s v="MW"/>
    <x v="4"/>
    <s v="EPR"/>
    <s v="A"/>
    <x v="12"/>
    <n v="18.627450980392101"/>
  </r>
  <r>
    <x v="43"/>
    <s v="MW"/>
    <x v="5"/>
    <s v="EPR"/>
    <s v="A"/>
    <x v="0"/>
    <n v="12.7067669172932"/>
  </r>
  <r>
    <x v="43"/>
    <s v="MW"/>
    <x v="5"/>
    <s v="EPR"/>
    <s v="A"/>
    <x v="1"/>
    <n v="13.264554163596101"/>
  </r>
  <r>
    <x v="43"/>
    <s v="MW"/>
    <x v="5"/>
    <s v="EPR"/>
    <s v="A"/>
    <x v="2"/>
    <n v="13.099498926270501"/>
  </r>
  <r>
    <x v="43"/>
    <s v="MW"/>
    <x v="5"/>
    <s v="EPR"/>
    <s v="A"/>
    <x v="3"/>
    <n v="13.285714285714199"/>
  </r>
  <r>
    <x v="43"/>
    <s v="MW"/>
    <x v="5"/>
    <s v="EPR"/>
    <s v="A"/>
    <x v="4"/>
    <n v="12.042581503659299"/>
  </r>
  <r>
    <x v="43"/>
    <s v="MW"/>
    <x v="5"/>
    <s v="EPR"/>
    <s v="A"/>
    <x v="5"/>
    <n v="12.0609675281643"/>
  </r>
  <r>
    <x v="43"/>
    <s v="MW"/>
    <x v="5"/>
    <s v="EPR"/>
    <s v="A"/>
    <x v="6"/>
    <n v="11.471160077770501"/>
  </r>
  <r>
    <x v="43"/>
    <s v="MW"/>
    <x v="5"/>
    <s v="EPR"/>
    <s v="A"/>
    <x v="7"/>
    <n v="12.382629107981201"/>
  </r>
  <r>
    <x v="43"/>
    <s v="MW"/>
    <x v="5"/>
    <s v="EPR"/>
    <s v="A"/>
    <x v="8"/>
    <n v="12.0824053452115"/>
  </r>
  <r>
    <x v="43"/>
    <s v="MW"/>
    <x v="5"/>
    <s v="EPR"/>
    <s v="A"/>
    <x v="9"/>
    <n v="12.166488794023399"/>
  </r>
  <r>
    <x v="43"/>
    <s v="MW"/>
    <x v="5"/>
    <s v="EPR"/>
    <s v="A"/>
    <x v="10"/>
    <n v="10.117647058823501"/>
  </r>
  <r>
    <x v="43"/>
    <s v="MW"/>
    <x v="5"/>
    <s v="EPR"/>
    <s v="A"/>
    <x v="11"/>
    <n v="11.0594795539033"/>
  </r>
  <r>
    <x v="43"/>
    <s v="MW"/>
    <x v="5"/>
    <s v="EPR"/>
    <s v="A"/>
    <x v="12"/>
    <n v="11.6456834532374"/>
  </r>
  <r>
    <x v="44"/>
    <s v="MW"/>
    <x v="0"/>
    <s v="EPR"/>
    <s v="A"/>
    <x v="0"/>
    <n v="73.700041015357897"/>
  </r>
  <r>
    <x v="44"/>
    <s v="MW"/>
    <x v="0"/>
    <s v="EPR"/>
    <s v="A"/>
    <x v="1"/>
    <n v="73.782533780720001"/>
  </r>
  <r>
    <x v="44"/>
    <s v="MW"/>
    <x v="0"/>
    <s v="EPR"/>
    <s v="A"/>
    <x v="2"/>
    <n v="73.875285375352505"/>
  </r>
  <r>
    <x v="44"/>
    <s v="MW"/>
    <x v="0"/>
    <s v="EPR"/>
    <s v="A"/>
    <x v="3"/>
    <n v="73.944765229846396"/>
  </r>
  <r>
    <x v="44"/>
    <s v="MW"/>
    <x v="0"/>
    <s v="EPR"/>
    <s v="A"/>
    <x v="4"/>
    <n v="74.755539607069096"/>
  </r>
  <r>
    <x v="44"/>
    <s v="MW"/>
    <x v="0"/>
    <s v="EPR"/>
    <s v="A"/>
    <x v="5"/>
    <n v="75.178684520039795"/>
  </r>
  <r>
    <x v="44"/>
    <s v="MW"/>
    <x v="0"/>
    <s v="EPR"/>
    <s v="A"/>
    <x v="6"/>
    <n v="75.698349774131003"/>
  </r>
  <r>
    <x v="44"/>
    <s v="MW"/>
    <x v="0"/>
    <s v="EPR"/>
    <s v="A"/>
    <x v="7"/>
    <n v="76.246043369395693"/>
  </r>
  <r>
    <x v="44"/>
    <s v="MW"/>
    <x v="0"/>
    <s v="EPR"/>
    <s v="A"/>
    <x v="8"/>
    <n v="76.977237654320902"/>
  </r>
  <r>
    <x v="44"/>
    <s v="MW"/>
    <x v="0"/>
    <s v="EPR"/>
    <s v="A"/>
    <x v="9"/>
    <n v="77.712118973752794"/>
  </r>
  <r>
    <x v="44"/>
    <s v="MW"/>
    <x v="0"/>
    <s v="EPR"/>
    <s v="A"/>
    <x v="10"/>
    <n v="74.026938694661695"/>
  </r>
  <r>
    <x v="44"/>
    <s v="MW"/>
    <x v="0"/>
    <s v="EPR"/>
    <s v="A"/>
    <x v="11"/>
    <n v="75.913703083439998"/>
  </r>
  <r>
    <x v="44"/>
    <s v="MW"/>
    <x v="0"/>
    <s v="EPR"/>
    <s v="A"/>
    <x v="12"/>
    <n v="77.852056387152999"/>
  </r>
  <r>
    <x v="44"/>
    <s v="MW"/>
    <x v="1"/>
    <s v="EPR"/>
    <s v="A"/>
    <x v="0"/>
    <n v="68.134715025906701"/>
  </r>
  <r>
    <x v="44"/>
    <s v="MW"/>
    <x v="1"/>
    <s v="EPR"/>
    <s v="A"/>
    <x v="1"/>
    <n v="68.0681240467717"/>
  </r>
  <r>
    <x v="44"/>
    <s v="MW"/>
    <x v="1"/>
    <s v="EPR"/>
    <s v="A"/>
    <x v="2"/>
    <n v="68.121506682867505"/>
  </r>
  <r>
    <x v="44"/>
    <s v="MW"/>
    <x v="1"/>
    <s v="EPR"/>
    <s v="A"/>
    <x v="3"/>
    <n v="68.556037564952007"/>
  </r>
  <r>
    <x v="44"/>
    <s v="MW"/>
    <x v="1"/>
    <s v="EPR"/>
    <s v="A"/>
    <x v="4"/>
    <n v="68.334824160821"/>
  </r>
  <r>
    <x v="44"/>
    <s v="MW"/>
    <x v="1"/>
    <s v="EPR"/>
    <s v="A"/>
    <x v="5"/>
    <n v="68.844081025831599"/>
  </r>
  <r>
    <x v="44"/>
    <s v="MW"/>
    <x v="1"/>
    <s v="EPR"/>
    <s v="A"/>
    <x v="6"/>
    <n v="68.936892313336998"/>
  </r>
  <r>
    <x v="44"/>
    <s v="MW"/>
    <x v="1"/>
    <s v="EPR"/>
    <s v="A"/>
    <x v="7"/>
    <n v="69.675904612834898"/>
  </r>
  <r>
    <x v="44"/>
    <s v="MW"/>
    <x v="1"/>
    <s v="EPR"/>
    <s v="A"/>
    <x v="8"/>
    <n v="70.240346911472898"/>
  </r>
  <r>
    <x v="44"/>
    <s v="MW"/>
    <x v="1"/>
    <s v="EPR"/>
    <s v="A"/>
    <x v="9"/>
    <n v="70.976692563817906"/>
  </r>
  <r>
    <x v="44"/>
    <s v="MW"/>
    <x v="1"/>
    <s v="EPR"/>
    <s v="A"/>
    <x v="10"/>
    <n v="67.336518643432598"/>
  </r>
  <r>
    <x v="44"/>
    <s v="MW"/>
    <x v="1"/>
    <s v="EPR"/>
    <s v="A"/>
    <x v="11"/>
    <n v="69.083951207845004"/>
  </r>
  <r>
    <x v="44"/>
    <s v="MW"/>
    <x v="1"/>
    <s v="EPR"/>
    <s v="A"/>
    <x v="12"/>
    <n v="71.130509856587807"/>
  </r>
  <r>
    <x v="44"/>
    <s v="MW"/>
    <x v="2"/>
    <s v="EPR"/>
    <s v="A"/>
    <x v="0"/>
    <n v="60.289814685801801"/>
  </r>
  <r>
    <x v="44"/>
    <s v="MW"/>
    <x v="2"/>
    <s v="EPR"/>
    <s v="A"/>
    <x v="1"/>
    <n v="59.980533701029998"/>
  </r>
  <r>
    <x v="44"/>
    <s v="MW"/>
    <x v="2"/>
    <s v="EPR"/>
    <s v="A"/>
    <x v="2"/>
    <n v="60.6513739920143"/>
  </r>
  <r>
    <x v="44"/>
    <s v="MW"/>
    <x v="2"/>
    <s v="EPR"/>
    <s v="A"/>
    <x v="3"/>
    <n v="60.931293406114598"/>
  </r>
  <r>
    <x v="44"/>
    <s v="MW"/>
    <x v="2"/>
    <s v="EPR"/>
    <s v="A"/>
    <x v="4"/>
    <n v="61.347919024267497"/>
  </r>
  <r>
    <x v="44"/>
    <s v="MW"/>
    <x v="2"/>
    <s v="EPR"/>
    <s v="A"/>
    <x v="5"/>
    <n v="61.523870522737298"/>
  </r>
  <r>
    <x v="44"/>
    <s v="MW"/>
    <x v="2"/>
    <s v="EPR"/>
    <s v="A"/>
    <x v="6"/>
    <n v="61.789483877214998"/>
  </r>
  <r>
    <x v="44"/>
    <s v="MW"/>
    <x v="2"/>
    <s v="EPR"/>
    <s v="A"/>
    <x v="7"/>
    <n v="62.519488618646697"/>
  </r>
  <r>
    <x v="44"/>
    <s v="MW"/>
    <x v="2"/>
    <s v="EPR"/>
    <s v="A"/>
    <x v="8"/>
    <n v="63.0802839978154"/>
  </r>
  <r>
    <x v="44"/>
    <s v="MW"/>
    <x v="2"/>
    <s v="EPR"/>
    <s v="A"/>
    <x v="9"/>
    <n v="63.6656329158874"/>
  </r>
  <r>
    <x v="44"/>
    <s v="MW"/>
    <x v="2"/>
    <s v="EPR"/>
    <s v="A"/>
    <x v="10"/>
    <n v="60.328972317026903"/>
  </r>
  <r>
    <x v="44"/>
    <s v="MW"/>
    <x v="2"/>
    <s v="EPR"/>
    <s v="A"/>
    <x v="11"/>
    <n v="61.864629342246602"/>
  </r>
  <r>
    <x v="44"/>
    <s v="MW"/>
    <x v="2"/>
    <s v="EPR"/>
    <s v="A"/>
    <x v="12"/>
    <n v="63.498315379869901"/>
  </r>
  <r>
    <x v="44"/>
    <s v="MW"/>
    <x v="3"/>
    <s v="EPR"/>
    <s v="A"/>
    <x v="0"/>
    <n v="51.160687368103702"/>
  </r>
  <r>
    <x v="44"/>
    <s v="MW"/>
    <x v="3"/>
    <s v="EPR"/>
    <s v="A"/>
    <x v="1"/>
    <n v="50.794017439510299"/>
  </r>
  <r>
    <x v="44"/>
    <s v="MW"/>
    <x v="3"/>
    <s v="EPR"/>
    <s v="A"/>
    <x v="2"/>
    <n v="51.989404869251501"/>
  </r>
  <r>
    <x v="44"/>
    <s v="MW"/>
    <x v="3"/>
    <s v="EPR"/>
    <s v="A"/>
    <x v="3"/>
    <n v="52.067169142097001"/>
  </r>
  <r>
    <x v="44"/>
    <s v="MW"/>
    <x v="3"/>
    <s v="EPR"/>
    <s v="A"/>
    <x v="4"/>
    <n v="53.336212481105498"/>
  </r>
  <r>
    <x v="44"/>
    <s v="MW"/>
    <x v="3"/>
    <s v="EPR"/>
    <s v="A"/>
    <x v="5"/>
    <n v="53.261667540639699"/>
  </r>
  <r>
    <x v="44"/>
    <s v="MW"/>
    <x v="3"/>
    <s v="EPR"/>
    <s v="A"/>
    <x v="6"/>
    <n v="53.799220672682502"/>
  </r>
  <r>
    <x v="44"/>
    <s v="MW"/>
    <x v="3"/>
    <s v="EPR"/>
    <s v="A"/>
    <x v="7"/>
    <n v="54.734839000450599"/>
  </r>
  <r>
    <x v="44"/>
    <s v="MW"/>
    <x v="3"/>
    <s v="EPR"/>
    <s v="A"/>
    <x v="8"/>
    <n v="55.485417889997997"/>
  </r>
  <r>
    <x v="44"/>
    <s v="MW"/>
    <x v="3"/>
    <s v="EPR"/>
    <s v="A"/>
    <x v="9"/>
    <n v="55.997477809574598"/>
  </r>
  <r>
    <x v="44"/>
    <s v="MW"/>
    <x v="3"/>
    <s v="EPR"/>
    <s v="A"/>
    <x v="10"/>
    <n v="53.1519861830742"/>
  </r>
  <r>
    <x v="44"/>
    <s v="MW"/>
    <x v="3"/>
    <s v="EPR"/>
    <s v="A"/>
    <x v="11"/>
    <n v="54.671115347950398"/>
  </r>
  <r>
    <x v="44"/>
    <s v="MW"/>
    <x v="3"/>
    <s v="EPR"/>
    <s v="A"/>
    <x v="12"/>
    <n v="56.026670423064203"/>
  </r>
  <r>
    <x v="44"/>
    <s v="MW"/>
    <x v="4"/>
    <s v="EPR"/>
    <s v="A"/>
    <x v="0"/>
    <n v="29.080364540182199"/>
  </r>
  <r>
    <x v="44"/>
    <s v="MW"/>
    <x v="4"/>
    <s v="EPR"/>
    <s v="A"/>
    <x v="1"/>
    <n v="29.890004782400698"/>
  </r>
  <r>
    <x v="44"/>
    <s v="MW"/>
    <x v="4"/>
    <s v="EPR"/>
    <s v="A"/>
    <x v="2"/>
    <n v="29.9420289855072"/>
  </r>
  <r>
    <x v="44"/>
    <s v="MW"/>
    <x v="4"/>
    <s v="EPR"/>
    <s v="A"/>
    <x v="3"/>
    <n v="30.318559556786699"/>
  </r>
  <r>
    <x v="44"/>
    <s v="MW"/>
    <x v="4"/>
    <s v="EPR"/>
    <s v="A"/>
    <x v="4"/>
    <n v="30.046265697290099"/>
  </r>
  <r>
    <x v="44"/>
    <s v="MW"/>
    <x v="4"/>
    <s v="EPR"/>
    <s v="A"/>
    <x v="5"/>
    <n v="30.8400100150225"/>
  </r>
  <r>
    <x v="44"/>
    <s v="MW"/>
    <x v="4"/>
    <s v="EPR"/>
    <s v="A"/>
    <x v="6"/>
    <n v="30.992082533589201"/>
  </r>
  <r>
    <x v="44"/>
    <s v="MW"/>
    <x v="4"/>
    <s v="EPR"/>
    <s v="A"/>
    <x v="7"/>
    <n v="31.188000478068599"/>
  </r>
  <r>
    <x v="44"/>
    <s v="MW"/>
    <x v="4"/>
    <s v="EPR"/>
    <s v="A"/>
    <x v="8"/>
    <n v="31.937975355226602"/>
  </r>
  <r>
    <x v="44"/>
    <s v="MW"/>
    <x v="4"/>
    <s v="EPR"/>
    <s v="A"/>
    <x v="9"/>
    <n v="33.341045812124001"/>
  </r>
  <r>
    <x v="44"/>
    <s v="MW"/>
    <x v="4"/>
    <s v="EPR"/>
    <s v="A"/>
    <x v="10"/>
    <n v="30.506948742474499"/>
  </r>
  <r>
    <x v="44"/>
    <s v="MW"/>
    <x v="4"/>
    <s v="EPR"/>
    <s v="A"/>
    <x v="11"/>
    <n v="30.986532355195401"/>
  </r>
  <r>
    <x v="44"/>
    <s v="MW"/>
    <x v="4"/>
    <s v="EPR"/>
    <s v="A"/>
    <x v="12"/>
    <n v="32.3824872414719"/>
  </r>
  <r>
    <x v="44"/>
    <s v="MW"/>
    <x v="5"/>
    <s v="EPR"/>
    <s v="A"/>
    <x v="0"/>
    <n v="16.992597503038301"/>
  </r>
  <r>
    <x v="44"/>
    <s v="MW"/>
    <x v="5"/>
    <s v="EPR"/>
    <s v="A"/>
    <x v="1"/>
    <n v="17.604726100966701"/>
  </r>
  <r>
    <x v="44"/>
    <s v="MW"/>
    <x v="5"/>
    <s v="EPR"/>
    <s v="A"/>
    <x v="2"/>
    <n v="18.207652491626899"/>
  </r>
  <r>
    <x v="44"/>
    <s v="MW"/>
    <x v="5"/>
    <s v="EPR"/>
    <s v="A"/>
    <x v="3"/>
    <n v="18.1896222815719"/>
  </r>
  <r>
    <x v="44"/>
    <s v="MW"/>
    <x v="5"/>
    <s v="EPR"/>
    <s v="A"/>
    <x v="4"/>
    <n v="18.0306905370844"/>
  </r>
  <r>
    <x v="44"/>
    <s v="MW"/>
    <x v="5"/>
    <s v="EPR"/>
    <s v="A"/>
    <x v="5"/>
    <n v="17.839173801747702"/>
  </r>
  <r>
    <x v="44"/>
    <s v="MW"/>
    <x v="5"/>
    <s v="EPR"/>
    <s v="A"/>
    <x v="6"/>
    <n v="18.403604216252901"/>
  </r>
  <r>
    <x v="44"/>
    <s v="MW"/>
    <x v="5"/>
    <s v="EPR"/>
    <s v="A"/>
    <x v="7"/>
    <n v="18.8621098380086"/>
  </r>
  <r>
    <x v="44"/>
    <s v="MW"/>
    <x v="5"/>
    <s v="EPR"/>
    <s v="A"/>
    <x v="8"/>
    <n v="18.853132233256101"/>
  </r>
  <r>
    <x v="44"/>
    <s v="MW"/>
    <x v="5"/>
    <s v="EPR"/>
    <s v="A"/>
    <x v="9"/>
    <n v="19.155171181473801"/>
  </r>
  <r>
    <x v="44"/>
    <s v="MW"/>
    <x v="5"/>
    <s v="EPR"/>
    <s v="A"/>
    <x v="10"/>
    <n v="17.440985289086498"/>
  </r>
  <r>
    <x v="44"/>
    <s v="MW"/>
    <x v="5"/>
    <s v="EPR"/>
    <s v="A"/>
    <x v="11"/>
    <n v="16.994539114415399"/>
  </r>
  <r>
    <x v="44"/>
    <s v="MW"/>
    <x v="5"/>
    <s v="EPR"/>
    <s v="A"/>
    <x v="12"/>
    <n v="17.830667186890299"/>
  </r>
  <r>
    <x v="45"/>
    <s v="MW"/>
    <x v="0"/>
    <s v="EPR"/>
    <s v="A"/>
    <x v="0"/>
    <n v="57.347491648465201"/>
  </r>
  <r>
    <x v="45"/>
    <s v="MW"/>
    <x v="0"/>
    <s v="EPR"/>
    <s v="A"/>
    <x v="1"/>
    <n v="57.505694378198498"/>
  </r>
  <r>
    <x v="45"/>
    <s v="MW"/>
    <x v="0"/>
    <s v="EPR"/>
    <s v="A"/>
    <x v="2"/>
    <n v="57.417285898296001"/>
  </r>
  <r>
    <x v="45"/>
    <s v="MW"/>
    <x v="0"/>
    <s v="EPR"/>
    <s v="A"/>
    <x v="3"/>
    <n v="58.8075569527984"/>
  </r>
  <r>
    <x v="45"/>
    <s v="MW"/>
    <x v="0"/>
    <s v="EPR"/>
    <s v="A"/>
    <x v="4"/>
    <n v="58.965356364762101"/>
  </r>
  <r>
    <x v="45"/>
    <s v="MW"/>
    <x v="0"/>
    <s v="EPR"/>
    <s v="A"/>
    <x v="5"/>
    <n v="58.624477084236403"/>
  </r>
  <r>
    <x v="45"/>
    <s v="MW"/>
    <x v="0"/>
    <s v="EPR"/>
    <s v="A"/>
    <x v="6"/>
    <n v="59.491821459599301"/>
  </r>
  <r>
    <x v="45"/>
    <s v="MW"/>
    <x v="0"/>
    <s v="EPR"/>
    <s v="A"/>
    <x v="7"/>
    <n v="60.374288039056097"/>
  </r>
  <r>
    <x v="45"/>
    <s v="MW"/>
    <x v="0"/>
    <s v="EPR"/>
    <s v="A"/>
    <x v="8"/>
    <n v="60.344827586206797"/>
  </r>
  <r>
    <x v="45"/>
    <s v="MW"/>
    <x v="0"/>
    <s v="EPR"/>
    <s v="A"/>
    <x v="9"/>
    <n v="60.889531365336403"/>
  </r>
  <r>
    <x v="45"/>
    <s v="MW"/>
    <x v="0"/>
    <s v="EPR"/>
    <s v="A"/>
    <x v="10"/>
    <n v="56.888045540796902"/>
  </r>
  <r>
    <x v="45"/>
    <s v="MW"/>
    <x v="0"/>
    <s v="EPR"/>
    <s v="A"/>
    <x v="11"/>
    <n v="56.156919723937499"/>
  </r>
  <r>
    <x v="45"/>
    <s v="MW"/>
    <x v="0"/>
    <s v="EPR"/>
    <s v="A"/>
    <x v="12"/>
    <n v="56.8816833390824"/>
  </r>
  <r>
    <x v="45"/>
    <s v="MW"/>
    <x v="1"/>
    <s v="EPR"/>
    <s v="A"/>
    <x v="0"/>
    <n v="47.145077593641602"/>
  </r>
  <r>
    <x v="45"/>
    <s v="MW"/>
    <x v="1"/>
    <s v="EPR"/>
    <s v="A"/>
    <x v="1"/>
    <n v="49.170293647908899"/>
  </r>
  <r>
    <x v="45"/>
    <s v="MW"/>
    <x v="1"/>
    <s v="EPR"/>
    <s v="A"/>
    <x v="2"/>
    <n v="49.893234917795098"/>
  </r>
  <r>
    <x v="45"/>
    <s v="MW"/>
    <x v="1"/>
    <s v="EPR"/>
    <s v="A"/>
    <x v="3"/>
    <n v="49.263115912851298"/>
  </r>
  <r>
    <x v="45"/>
    <s v="MW"/>
    <x v="1"/>
    <s v="EPR"/>
    <s v="A"/>
    <x v="4"/>
    <n v="50.459399988772098"/>
  </r>
  <r>
    <x v="45"/>
    <s v="MW"/>
    <x v="1"/>
    <s v="EPR"/>
    <s v="A"/>
    <x v="5"/>
    <n v="49.728419155260497"/>
  </r>
  <r>
    <x v="45"/>
    <s v="MW"/>
    <x v="1"/>
    <s v="EPR"/>
    <s v="A"/>
    <x v="6"/>
    <n v="49.833688969227403"/>
  </r>
  <r>
    <x v="45"/>
    <s v="MW"/>
    <x v="1"/>
    <s v="EPR"/>
    <s v="A"/>
    <x v="7"/>
    <n v="51.657196969696898"/>
  </r>
  <r>
    <x v="45"/>
    <s v="MW"/>
    <x v="1"/>
    <s v="EPR"/>
    <s v="A"/>
    <x v="8"/>
    <n v="51.641239019879698"/>
  </r>
  <r>
    <x v="45"/>
    <s v="MW"/>
    <x v="1"/>
    <s v="EPR"/>
    <s v="A"/>
    <x v="9"/>
    <n v="51.013486561176201"/>
  </r>
  <r>
    <x v="45"/>
    <s v="MW"/>
    <x v="1"/>
    <s v="EPR"/>
    <s v="A"/>
    <x v="10"/>
    <n v="47.976878612716703"/>
  </r>
  <r>
    <x v="45"/>
    <s v="MW"/>
    <x v="1"/>
    <s v="EPR"/>
    <s v="A"/>
    <x v="11"/>
    <n v="47.283085013146298"/>
  </r>
  <r>
    <x v="45"/>
    <s v="MW"/>
    <x v="1"/>
    <s v="EPR"/>
    <s v="A"/>
    <x v="12"/>
    <n v="46.280276816608897"/>
  </r>
  <r>
    <x v="45"/>
    <s v="MW"/>
    <x v="2"/>
    <s v="EPR"/>
    <s v="A"/>
    <x v="0"/>
    <n v="37.940353012467298"/>
  </r>
  <r>
    <x v="45"/>
    <s v="MW"/>
    <x v="2"/>
    <s v="EPR"/>
    <s v="A"/>
    <x v="1"/>
    <n v="38.729696143332802"/>
  </r>
  <r>
    <x v="45"/>
    <s v="MW"/>
    <x v="2"/>
    <s v="EPR"/>
    <s v="A"/>
    <x v="2"/>
    <n v="38.612672474701803"/>
  </r>
  <r>
    <x v="45"/>
    <s v="MW"/>
    <x v="2"/>
    <s v="EPR"/>
    <s v="A"/>
    <x v="3"/>
    <n v="39.184556263155201"/>
  </r>
  <r>
    <x v="45"/>
    <s v="MW"/>
    <x v="2"/>
    <s v="EPR"/>
    <s v="A"/>
    <x v="4"/>
    <n v="40.5982926399411"/>
  </r>
  <r>
    <x v="45"/>
    <s v="MW"/>
    <x v="2"/>
    <s v="EPR"/>
    <s v="A"/>
    <x v="5"/>
    <n v="40.000389962300297"/>
  </r>
  <r>
    <x v="45"/>
    <s v="MW"/>
    <x v="2"/>
    <s v="EPR"/>
    <s v="A"/>
    <x v="6"/>
    <n v="39.4648476332641"/>
  </r>
  <r>
    <x v="45"/>
    <s v="MW"/>
    <x v="2"/>
    <s v="EPR"/>
    <s v="A"/>
    <x v="7"/>
    <n v="41.078615508451797"/>
  </r>
  <r>
    <x v="45"/>
    <s v="MW"/>
    <x v="2"/>
    <s v="EPR"/>
    <s v="A"/>
    <x v="8"/>
    <n v="40.847633905356197"/>
  </r>
  <r>
    <x v="45"/>
    <s v="MW"/>
    <x v="2"/>
    <s v="EPR"/>
    <s v="A"/>
    <x v="9"/>
    <n v="40.100792653726799"/>
  </r>
  <r>
    <x v="45"/>
    <s v="MW"/>
    <x v="2"/>
    <s v="EPR"/>
    <s v="A"/>
    <x v="10"/>
    <n v="37.238493723849302"/>
  </r>
  <r>
    <x v="45"/>
    <s v="MW"/>
    <x v="2"/>
    <s v="EPR"/>
    <s v="A"/>
    <x v="11"/>
    <n v="35.587102983638097"/>
  </r>
  <r>
    <x v="45"/>
    <s v="MW"/>
    <x v="2"/>
    <s v="EPR"/>
    <s v="A"/>
    <x v="12"/>
    <n v="34.488448844884402"/>
  </r>
  <r>
    <x v="45"/>
    <s v="MW"/>
    <x v="3"/>
    <s v="EPR"/>
    <s v="A"/>
    <x v="0"/>
    <n v="26.085532580916102"/>
  </r>
  <r>
    <x v="45"/>
    <s v="MW"/>
    <x v="3"/>
    <s v="EPR"/>
    <s v="A"/>
    <x v="1"/>
    <n v="25.264069307281101"/>
  </r>
  <r>
    <x v="45"/>
    <s v="MW"/>
    <x v="3"/>
    <s v="EPR"/>
    <s v="A"/>
    <x v="2"/>
    <n v="23.951167247344099"/>
  </r>
  <r>
    <x v="45"/>
    <s v="MW"/>
    <x v="3"/>
    <s v="EPR"/>
    <s v="A"/>
    <x v="3"/>
    <n v="25.945113129908101"/>
  </r>
  <r>
    <x v="45"/>
    <s v="MW"/>
    <x v="3"/>
    <s v="EPR"/>
    <s v="A"/>
    <x v="4"/>
    <n v="27.531175526172099"/>
  </r>
  <r>
    <x v="45"/>
    <s v="MW"/>
    <x v="3"/>
    <s v="EPR"/>
    <s v="A"/>
    <x v="5"/>
    <n v="27.0727111500691"/>
  </r>
  <r>
    <x v="45"/>
    <s v="MW"/>
    <x v="3"/>
    <s v="EPR"/>
    <s v="A"/>
    <x v="6"/>
    <n v="25.7495142830698"/>
  </r>
  <r>
    <x v="45"/>
    <s v="MW"/>
    <x v="3"/>
    <s v="EPR"/>
    <s v="A"/>
    <x v="7"/>
    <n v="27.244582043343598"/>
  </r>
  <r>
    <x v="45"/>
    <s v="MW"/>
    <x v="3"/>
    <s v="EPR"/>
    <s v="A"/>
    <x v="8"/>
    <n v="26.9756387403446"/>
  </r>
  <r>
    <x v="45"/>
    <s v="MW"/>
    <x v="3"/>
    <s v="EPR"/>
    <s v="A"/>
    <x v="9"/>
    <n v="26.326797603560301"/>
  </r>
  <r>
    <x v="45"/>
    <s v="MW"/>
    <x v="3"/>
    <s v="EPR"/>
    <s v="A"/>
    <x v="10"/>
    <n v="23.925027563395801"/>
  </r>
  <r>
    <x v="45"/>
    <s v="MW"/>
    <x v="3"/>
    <s v="EPR"/>
    <s v="A"/>
    <x v="11"/>
    <n v="21.344717182497298"/>
  </r>
  <r>
    <x v="45"/>
    <s v="MW"/>
    <x v="3"/>
    <s v="EPR"/>
    <s v="A"/>
    <x v="12"/>
    <n v="20.3626943005181"/>
  </r>
  <r>
    <x v="45"/>
    <s v="MW"/>
    <x v="4"/>
    <s v="EPR"/>
    <s v="A"/>
    <x v="0"/>
    <n v="11.1108004104108"/>
  </r>
  <r>
    <x v="45"/>
    <s v="MW"/>
    <x v="4"/>
    <s v="EPR"/>
    <s v="A"/>
    <x v="1"/>
    <n v="9.1395003914980606"/>
  </r>
  <r>
    <x v="45"/>
    <s v="MW"/>
    <x v="4"/>
    <s v="EPR"/>
    <s v="A"/>
    <x v="2"/>
    <n v="8.6483122050558201"/>
  </r>
  <r>
    <x v="45"/>
    <s v="MW"/>
    <x v="4"/>
    <s v="EPR"/>
    <s v="A"/>
    <x v="3"/>
    <n v="10.210699623852101"/>
  </r>
  <r>
    <x v="45"/>
    <s v="MW"/>
    <x v="4"/>
    <s v="EPR"/>
    <s v="A"/>
    <x v="4"/>
    <n v="10.7714985905095"/>
  </r>
  <r>
    <x v="45"/>
    <s v="MW"/>
    <x v="4"/>
    <s v="EPR"/>
    <s v="A"/>
    <x v="5"/>
    <n v="10.435673198798099"/>
  </r>
  <r>
    <x v="45"/>
    <s v="MW"/>
    <x v="4"/>
    <s v="EPR"/>
    <s v="A"/>
    <x v="6"/>
    <n v="9.6739311125438405"/>
  </r>
  <r>
    <x v="45"/>
    <s v="MW"/>
    <x v="4"/>
    <s v="EPR"/>
    <s v="A"/>
    <x v="7"/>
    <n v="9.3220338983050794"/>
  </r>
  <r>
    <x v="45"/>
    <s v="MW"/>
    <x v="4"/>
    <s v="EPR"/>
    <s v="A"/>
    <x v="8"/>
    <n v="10.620792819745599"/>
  </r>
  <r>
    <x v="45"/>
    <s v="MW"/>
    <x v="4"/>
    <s v="EPR"/>
    <s v="A"/>
    <x v="9"/>
    <n v="10.647295196800499"/>
  </r>
  <r>
    <x v="45"/>
    <s v="MW"/>
    <x v="4"/>
    <s v="EPR"/>
    <s v="A"/>
    <x v="10"/>
    <n v="9.67741935483871"/>
  </r>
  <r>
    <x v="45"/>
    <s v="MW"/>
    <x v="4"/>
    <s v="EPR"/>
    <s v="A"/>
    <x v="11"/>
    <n v="9.0479405806887208"/>
  </r>
  <r>
    <x v="45"/>
    <s v="MW"/>
    <x v="4"/>
    <s v="EPR"/>
    <s v="A"/>
    <x v="12"/>
    <n v="7.97148412184056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66">
  <r>
    <x v="0"/>
    <s v="MW"/>
    <x v="0"/>
    <x v="0"/>
    <s v="A"/>
    <x v="0"/>
    <n v="1195.4500122070301"/>
  </r>
  <r>
    <x v="0"/>
    <s v="MW"/>
    <x v="0"/>
    <x v="0"/>
    <s v="A"/>
    <x v="1"/>
    <n v="1219.5"/>
  </r>
  <r>
    <x v="0"/>
    <s v="MW"/>
    <x v="0"/>
    <x v="0"/>
    <s v="A"/>
    <x v="2"/>
    <n v="1216.23999023437"/>
  </r>
  <r>
    <x v="0"/>
    <s v="MW"/>
    <x v="0"/>
    <x v="0"/>
    <s v="A"/>
    <x v="3"/>
    <n v="1224.3099975585901"/>
  </r>
  <r>
    <x v="0"/>
    <s v="MW"/>
    <x v="0"/>
    <x v="0"/>
    <s v="A"/>
    <x v="4"/>
    <n v="1216.05004882812"/>
  </r>
  <r>
    <x v="0"/>
    <s v="MW"/>
    <x v="0"/>
    <x v="0"/>
    <s v="A"/>
    <x v="5"/>
    <n v="1206.2699584960901"/>
  </r>
  <r>
    <x v="0"/>
    <s v="MW"/>
    <x v="0"/>
    <x v="0"/>
    <s v="A"/>
    <x v="6"/>
    <n v="1209.4800415039001"/>
  </r>
  <r>
    <x v="0"/>
    <s v="MW"/>
    <x v="0"/>
    <x v="0"/>
    <s v="A"/>
    <x v="7"/>
    <n v="1231.2000122070301"/>
  </r>
  <r>
    <x v="0"/>
    <s v="MW"/>
    <x v="0"/>
    <x v="0"/>
    <s v="A"/>
    <x v="8"/>
    <n v="1235.2000122070301"/>
  </r>
  <r>
    <x v="0"/>
    <s v="MW"/>
    <x v="0"/>
    <x v="0"/>
    <s v="A"/>
    <x v="9"/>
    <n v="1282.8999633789001"/>
  </r>
  <r>
    <x v="0"/>
    <s v="MW"/>
    <x v="0"/>
    <x v="0"/>
    <s v="A"/>
    <x v="10"/>
    <n v="1347.4"/>
  </r>
  <r>
    <x v="0"/>
    <s v="MW"/>
    <x v="0"/>
    <x v="1"/>
    <s v="A"/>
    <x v="0"/>
    <n v="1521.02001953125"/>
  </r>
  <r>
    <x v="0"/>
    <s v="MW"/>
    <x v="0"/>
    <x v="1"/>
    <s v="A"/>
    <x v="1"/>
    <n v="1543.8400268554601"/>
  </r>
  <r>
    <x v="0"/>
    <s v="MW"/>
    <x v="0"/>
    <x v="1"/>
    <s v="A"/>
    <x v="2"/>
    <n v="1556.77001953125"/>
  </r>
  <r>
    <x v="0"/>
    <s v="MW"/>
    <x v="0"/>
    <x v="1"/>
    <s v="A"/>
    <x v="3"/>
    <n v="1555.10998535156"/>
  </r>
  <r>
    <x v="0"/>
    <s v="MW"/>
    <x v="0"/>
    <x v="1"/>
    <s v="A"/>
    <x v="4"/>
    <n v="1544.3700561523401"/>
  </r>
  <r>
    <x v="0"/>
    <s v="MW"/>
    <x v="0"/>
    <x v="1"/>
    <s v="A"/>
    <x v="5"/>
    <n v="1532.6799926757801"/>
  </r>
  <r>
    <x v="0"/>
    <s v="MW"/>
    <x v="0"/>
    <x v="1"/>
    <s v="A"/>
    <x v="6"/>
    <n v="1527.0499877929601"/>
  </r>
  <r>
    <x v="0"/>
    <s v="MW"/>
    <x v="0"/>
    <x v="1"/>
    <s v="A"/>
    <x v="7"/>
    <n v="1536.09997558593"/>
  </r>
  <r>
    <x v="0"/>
    <s v="MW"/>
    <x v="0"/>
    <x v="1"/>
    <s v="A"/>
    <x v="8"/>
    <n v="1563.90002441406"/>
  </r>
  <r>
    <x v="0"/>
    <s v="MW"/>
    <x v="0"/>
    <x v="1"/>
    <s v="A"/>
    <x v="9"/>
    <n v="1602.09997558593"/>
  </r>
  <r>
    <x v="0"/>
    <s v="MW"/>
    <x v="0"/>
    <x v="1"/>
    <s v="A"/>
    <x v="10"/>
    <n v="1648.3"/>
  </r>
  <r>
    <x v="0"/>
    <s v="MW"/>
    <x v="1"/>
    <x v="0"/>
    <s v="A"/>
    <x v="0"/>
    <n v="1591.76000976562"/>
  </r>
  <r>
    <x v="0"/>
    <s v="MW"/>
    <x v="1"/>
    <x v="0"/>
    <s v="A"/>
    <x v="1"/>
    <n v="1616.8199768066399"/>
  </r>
  <r>
    <x v="0"/>
    <s v="MW"/>
    <x v="1"/>
    <x v="0"/>
    <s v="A"/>
    <x v="2"/>
    <n v="1646.6000366210901"/>
  </r>
  <r>
    <x v="0"/>
    <s v="MW"/>
    <x v="1"/>
    <x v="0"/>
    <s v="A"/>
    <x v="3"/>
    <n v="1694.8900451660099"/>
  </r>
  <r>
    <x v="0"/>
    <s v="MW"/>
    <x v="1"/>
    <x v="0"/>
    <s v="A"/>
    <x v="4"/>
    <n v="1737.4299926757801"/>
  </r>
  <r>
    <x v="0"/>
    <s v="MW"/>
    <x v="1"/>
    <x v="0"/>
    <s v="A"/>
    <x v="5"/>
    <n v="1804.2600402831999"/>
  </r>
  <r>
    <x v="0"/>
    <s v="MW"/>
    <x v="1"/>
    <x v="0"/>
    <s v="A"/>
    <x v="6"/>
    <n v="1842.5800170898401"/>
  </r>
  <r>
    <x v="0"/>
    <s v="MW"/>
    <x v="1"/>
    <x v="0"/>
    <s v="A"/>
    <x v="7"/>
    <n v="1896.0000305175699"/>
  </r>
  <r>
    <x v="0"/>
    <s v="MW"/>
    <x v="1"/>
    <x v="0"/>
    <s v="A"/>
    <x v="8"/>
    <n v="1901.69995117187"/>
  </r>
  <r>
    <x v="0"/>
    <s v="MW"/>
    <x v="1"/>
    <x v="0"/>
    <s v="A"/>
    <x v="9"/>
    <n v="1958.1999816894499"/>
  </r>
  <r>
    <x v="0"/>
    <s v="MW"/>
    <x v="1"/>
    <x v="0"/>
    <s v="A"/>
    <x v="10"/>
    <n v="2026.7"/>
  </r>
  <r>
    <x v="0"/>
    <s v="MW"/>
    <x v="1"/>
    <x v="1"/>
    <s v="A"/>
    <x v="0"/>
    <n v="2591.1599731445299"/>
  </r>
  <r>
    <x v="0"/>
    <s v="MW"/>
    <x v="1"/>
    <x v="1"/>
    <s v="A"/>
    <x v="1"/>
    <n v="2633.3099975585901"/>
  </r>
  <r>
    <x v="0"/>
    <s v="MW"/>
    <x v="1"/>
    <x v="1"/>
    <s v="A"/>
    <x v="2"/>
    <n v="2680.7900390625"/>
  </r>
  <r>
    <x v="0"/>
    <s v="MW"/>
    <x v="1"/>
    <x v="1"/>
    <s v="A"/>
    <x v="3"/>
    <n v="2728.47998046875"/>
  </r>
  <r>
    <x v="0"/>
    <s v="MW"/>
    <x v="1"/>
    <x v="1"/>
    <s v="A"/>
    <x v="4"/>
    <n v="2781.3799438476499"/>
  </r>
  <r>
    <x v="0"/>
    <s v="MW"/>
    <x v="1"/>
    <x v="1"/>
    <s v="A"/>
    <x v="5"/>
    <n v="2837.3500366210901"/>
  </r>
  <r>
    <x v="0"/>
    <s v="MW"/>
    <x v="1"/>
    <x v="1"/>
    <s v="A"/>
    <x v="6"/>
    <n v="2887.4000244140602"/>
  </r>
  <r>
    <x v="0"/>
    <s v="MW"/>
    <x v="1"/>
    <x v="1"/>
    <s v="A"/>
    <x v="7"/>
    <n v="2940.6000366210901"/>
  </r>
  <r>
    <x v="0"/>
    <s v="MW"/>
    <x v="1"/>
    <x v="1"/>
    <s v="A"/>
    <x v="8"/>
    <n v="2988.5999755859302"/>
  </r>
  <r>
    <x v="0"/>
    <s v="MW"/>
    <x v="1"/>
    <x v="1"/>
    <s v="A"/>
    <x v="9"/>
    <n v="2995.2000122070299"/>
  </r>
  <r>
    <x v="0"/>
    <s v="MW"/>
    <x v="1"/>
    <x v="1"/>
    <s v="A"/>
    <x v="10"/>
    <n v="3021.2999999999902"/>
  </r>
  <r>
    <x v="0"/>
    <s v="MW"/>
    <x v="2"/>
    <x v="0"/>
    <s v="A"/>
    <x v="0"/>
    <n v="267.95000457763598"/>
  </r>
  <r>
    <x v="0"/>
    <s v="MW"/>
    <x v="2"/>
    <x v="0"/>
    <s v="A"/>
    <x v="1"/>
    <n v="280.30999755859301"/>
  </r>
  <r>
    <x v="0"/>
    <s v="MW"/>
    <x v="2"/>
    <x v="0"/>
    <s v="A"/>
    <x v="2"/>
    <n v="284.900001525878"/>
  </r>
  <r>
    <x v="0"/>
    <s v="MW"/>
    <x v="2"/>
    <x v="0"/>
    <s v="A"/>
    <x v="3"/>
    <n v="290.45999908447197"/>
  </r>
  <r>
    <x v="0"/>
    <s v="MW"/>
    <x v="2"/>
    <x v="0"/>
    <s v="A"/>
    <x v="4"/>
    <n v="307.89999389648398"/>
  </r>
  <r>
    <x v="0"/>
    <s v="MW"/>
    <x v="2"/>
    <x v="0"/>
    <s v="A"/>
    <x v="5"/>
    <n v="318.27999877929602"/>
  </r>
  <r>
    <x v="0"/>
    <s v="MW"/>
    <x v="2"/>
    <x v="0"/>
    <s v="A"/>
    <x v="6"/>
    <n v="344.5"/>
  </r>
  <r>
    <x v="0"/>
    <s v="MW"/>
    <x v="2"/>
    <x v="1"/>
    <s v="A"/>
    <x v="0"/>
    <n v="1023.09002685546"/>
  </r>
  <r>
    <x v="0"/>
    <s v="MW"/>
    <x v="2"/>
    <x v="1"/>
    <s v="A"/>
    <x v="1"/>
    <n v="1079.08996582031"/>
  </r>
  <r>
    <x v="0"/>
    <s v="MW"/>
    <x v="2"/>
    <x v="1"/>
    <s v="A"/>
    <x v="2"/>
    <n v="1119.52001953125"/>
  </r>
  <r>
    <x v="0"/>
    <s v="MW"/>
    <x v="2"/>
    <x v="1"/>
    <s v="A"/>
    <x v="3"/>
    <n v="1157.48999023437"/>
  </r>
  <r>
    <x v="0"/>
    <s v="MW"/>
    <x v="2"/>
    <x v="1"/>
    <s v="A"/>
    <x v="4"/>
    <n v="1188.98999023437"/>
  </r>
  <r>
    <x v="0"/>
    <s v="MW"/>
    <x v="2"/>
    <x v="1"/>
    <s v="A"/>
    <x v="5"/>
    <n v="1195.0499877929601"/>
  </r>
  <r>
    <x v="0"/>
    <s v="MW"/>
    <x v="2"/>
    <x v="1"/>
    <s v="A"/>
    <x v="6"/>
    <n v="1207.9599609375"/>
  </r>
  <r>
    <x v="0"/>
    <s v="MW"/>
    <x v="3"/>
    <x v="0"/>
    <s v="A"/>
    <x v="0"/>
    <n v="378.60000228881802"/>
  </r>
  <r>
    <x v="0"/>
    <s v="MW"/>
    <x v="3"/>
    <x v="0"/>
    <s v="A"/>
    <x v="1"/>
    <n v="396.58000183105401"/>
  </r>
  <r>
    <x v="0"/>
    <s v="MW"/>
    <x v="3"/>
    <x v="0"/>
    <s v="A"/>
    <x v="2"/>
    <n v="416.23999786376902"/>
  </r>
  <r>
    <x v="0"/>
    <s v="MW"/>
    <x v="3"/>
    <x v="0"/>
    <s v="A"/>
    <x v="3"/>
    <n v="429.02000427246003"/>
  </r>
  <r>
    <x v="0"/>
    <s v="MW"/>
    <x v="3"/>
    <x v="0"/>
    <s v="A"/>
    <x v="4"/>
    <n v="456.65999221801701"/>
  </r>
  <r>
    <x v="0"/>
    <s v="MW"/>
    <x v="3"/>
    <x v="0"/>
    <s v="A"/>
    <x v="5"/>
    <n v="485.77999877929602"/>
  </r>
  <r>
    <x v="0"/>
    <s v="MW"/>
    <x v="3"/>
    <x v="0"/>
    <s v="A"/>
    <x v="6"/>
    <n v="538.400001525878"/>
  </r>
  <r>
    <x v="0"/>
    <s v="MW"/>
    <x v="3"/>
    <x v="0"/>
    <s v="A"/>
    <x v="7"/>
    <n v="585.30001831054597"/>
  </r>
  <r>
    <x v="0"/>
    <s v="MW"/>
    <x v="3"/>
    <x v="0"/>
    <s v="A"/>
    <x v="8"/>
    <n v="580.50001525878895"/>
  </r>
  <r>
    <x v="0"/>
    <s v="MW"/>
    <x v="3"/>
    <x v="0"/>
    <s v="A"/>
    <x v="9"/>
    <n v="636.29998779296795"/>
  </r>
  <r>
    <x v="0"/>
    <s v="MW"/>
    <x v="3"/>
    <x v="0"/>
    <s v="A"/>
    <x v="10"/>
    <n v="652.6"/>
  </r>
  <r>
    <x v="0"/>
    <s v="MW"/>
    <x v="3"/>
    <x v="1"/>
    <s v="A"/>
    <x v="0"/>
    <n v="3210.80004882812"/>
  </r>
  <r>
    <x v="0"/>
    <s v="MW"/>
    <x v="3"/>
    <x v="1"/>
    <s v="A"/>
    <x v="1"/>
    <n v="3327.0798950195299"/>
  </r>
  <r>
    <x v="0"/>
    <s v="MW"/>
    <x v="3"/>
    <x v="1"/>
    <s v="A"/>
    <x v="2"/>
    <n v="3442.5999755859302"/>
  </r>
  <r>
    <x v="0"/>
    <s v="MW"/>
    <x v="3"/>
    <x v="1"/>
    <s v="A"/>
    <x v="3"/>
    <n v="3554.1800537109302"/>
  </r>
  <r>
    <x v="0"/>
    <s v="MW"/>
    <x v="3"/>
    <x v="1"/>
    <s v="A"/>
    <x v="4"/>
    <n v="3672.2000732421802"/>
  </r>
  <r>
    <x v="0"/>
    <s v="MW"/>
    <x v="3"/>
    <x v="1"/>
    <s v="A"/>
    <x v="5"/>
    <n v="3789.9999389648401"/>
  </r>
  <r>
    <x v="0"/>
    <s v="MW"/>
    <x v="3"/>
    <x v="1"/>
    <s v="A"/>
    <x v="6"/>
    <n v="3914.1500244140602"/>
  </r>
  <r>
    <x v="0"/>
    <s v="MW"/>
    <x v="3"/>
    <x v="1"/>
    <s v="A"/>
    <x v="7"/>
    <n v="4048.0999755859302"/>
  </r>
  <r>
    <x v="0"/>
    <s v="MW"/>
    <x v="3"/>
    <x v="1"/>
    <s v="A"/>
    <x v="8"/>
    <n v="4200.0999755859302"/>
  </r>
  <r>
    <x v="0"/>
    <s v="MW"/>
    <x v="3"/>
    <x v="1"/>
    <s v="A"/>
    <x v="9"/>
    <n v="4331.5"/>
  </r>
  <r>
    <x v="0"/>
    <s v="MW"/>
    <x v="3"/>
    <x v="1"/>
    <s v="A"/>
    <x v="10"/>
    <n v="4437.6000000000004"/>
  </r>
  <r>
    <x v="1"/>
    <s v="MW"/>
    <x v="0"/>
    <x v="0"/>
    <s v="A"/>
    <x v="0"/>
    <n v="515.88400268554597"/>
  </r>
  <r>
    <x v="1"/>
    <s v="MW"/>
    <x v="0"/>
    <x v="0"/>
    <s v="A"/>
    <x v="1"/>
    <n v="537.27499389648403"/>
  </r>
  <r>
    <x v="1"/>
    <s v="MW"/>
    <x v="0"/>
    <x v="0"/>
    <s v="A"/>
    <x v="2"/>
    <n v="548.43902587890602"/>
  </r>
  <r>
    <x v="1"/>
    <s v="MW"/>
    <x v="0"/>
    <x v="0"/>
    <s v="A"/>
    <x v="3"/>
    <n v="563.97302246093705"/>
  </r>
  <r>
    <x v="1"/>
    <s v="MW"/>
    <x v="0"/>
    <x v="0"/>
    <s v="A"/>
    <x v="4"/>
    <n v="575.63998413085903"/>
  </r>
  <r>
    <x v="1"/>
    <s v="MW"/>
    <x v="0"/>
    <x v="0"/>
    <s v="A"/>
    <x v="5"/>
    <n v="591.30999755859295"/>
  </r>
  <r>
    <x v="1"/>
    <s v="MW"/>
    <x v="0"/>
    <x v="0"/>
    <s v="A"/>
    <x v="6"/>
    <n v="595.16000366210903"/>
  </r>
  <r>
    <x v="1"/>
    <s v="MW"/>
    <x v="0"/>
    <x v="0"/>
    <s v="A"/>
    <x v="7"/>
    <n v="607.43112182617097"/>
  </r>
  <r>
    <x v="1"/>
    <s v="MW"/>
    <x v="0"/>
    <x v="0"/>
    <s v="A"/>
    <x v="8"/>
    <n v="592.16998291015602"/>
  </r>
  <r>
    <x v="1"/>
    <s v="MW"/>
    <x v="0"/>
    <x v="0"/>
    <s v="A"/>
    <x v="9"/>
    <n v="580.11001586914006"/>
  </r>
  <r>
    <x v="1"/>
    <s v="MW"/>
    <x v="0"/>
    <x v="0"/>
    <s v="A"/>
    <x v="10"/>
    <n v="576.13999999999896"/>
  </r>
  <r>
    <x v="1"/>
    <s v="MW"/>
    <x v="0"/>
    <x v="1"/>
    <s v="A"/>
    <x v="0"/>
    <n v="634.30502319335903"/>
  </r>
  <r>
    <x v="1"/>
    <s v="MW"/>
    <x v="0"/>
    <x v="1"/>
    <s v="A"/>
    <x v="1"/>
    <n v="656.08499145507801"/>
  </r>
  <r>
    <x v="1"/>
    <s v="MW"/>
    <x v="0"/>
    <x v="1"/>
    <s v="A"/>
    <x v="2"/>
    <n v="676.60198974609295"/>
  </r>
  <r>
    <x v="1"/>
    <s v="MW"/>
    <x v="0"/>
    <x v="1"/>
    <s v="A"/>
    <x v="3"/>
    <n v="692.78497314453102"/>
  </r>
  <r>
    <x v="1"/>
    <s v="MW"/>
    <x v="0"/>
    <x v="1"/>
    <s v="A"/>
    <x v="4"/>
    <n v="703.94000244140602"/>
  </r>
  <r>
    <x v="1"/>
    <s v="MW"/>
    <x v="0"/>
    <x v="1"/>
    <s v="A"/>
    <x v="5"/>
    <n v="708.04098510742097"/>
  </r>
  <r>
    <x v="1"/>
    <s v="MW"/>
    <x v="0"/>
    <x v="1"/>
    <s v="A"/>
    <x v="6"/>
    <n v="710.22000122070301"/>
  </r>
  <r>
    <x v="1"/>
    <s v="MW"/>
    <x v="0"/>
    <x v="1"/>
    <s v="A"/>
    <x v="7"/>
    <n v="709.59020996093705"/>
  </r>
  <r>
    <x v="1"/>
    <s v="MW"/>
    <x v="0"/>
    <x v="1"/>
    <s v="A"/>
    <x v="8"/>
    <n v="702.33999633789006"/>
  </r>
  <r>
    <x v="1"/>
    <s v="MW"/>
    <x v="0"/>
    <x v="1"/>
    <s v="A"/>
    <x v="9"/>
    <n v="691.27999877929597"/>
  </r>
  <r>
    <x v="1"/>
    <s v="MW"/>
    <x v="0"/>
    <x v="1"/>
    <s v="A"/>
    <x v="10"/>
    <n v="678.76999999999896"/>
  </r>
  <r>
    <x v="1"/>
    <s v="MW"/>
    <x v="1"/>
    <x v="0"/>
    <s v="A"/>
    <x v="0"/>
    <n v="414.650005340576"/>
  </r>
  <r>
    <x v="1"/>
    <s v="MW"/>
    <x v="1"/>
    <x v="0"/>
    <s v="A"/>
    <x v="1"/>
    <n v="442.17299652099598"/>
  </r>
  <r>
    <x v="1"/>
    <s v="MW"/>
    <x v="1"/>
    <x v="0"/>
    <s v="A"/>
    <x v="2"/>
    <n v="464.66999816894503"/>
  </r>
  <r>
    <x v="1"/>
    <s v="MW"/>
    <x v="1"/>
    <x v="0"/>
    <s v="A"/>
    <x v="3"/>
    <n v="490.427001953125"/>
  </r>
  <r>
    <x v="1"/>
    <s v="MW"/>
    <x v="1"/>
    <x v="0"/>
    <s v="A"/>
    <x v="4"/>
    <n v="538.04999160766602"/>
  </r>
  <r>
    <x v="1"/>
    <s v="MW"/>
    <x v="1"/>
    <x v="0"/>
    <s v="A"/>
    <x v="5"/>
    <n v="581.92299652099598"/>
  </r>
  <r>
    <x v="1"/>
    <s v="MW"/>
    <x v="1"/>
    <x v="0"/>
    <s v="A"/>
    <x v="6"/>
    <n v="634.77000045776299"/>
  </r>
  <r>
    <x v="1"/>
    <s v="MW"/>
    <x v="1"/>
    <x v="0"/>
    <s v="A"/>
    <x v="7"/>
    <n v="663.05580902099598"/>
  </r>
  <r>
    <x v="1"/>
    <s v="MW"/>
    <x v="1"/>
    <x v="0"/>
    <s v="A"/>
    <x v="8"/>
    <n v="687.79001235961903"/>
  </r>
  <r>
    <x v="1"/>
    <s v="MW"/>
    <x v="1"/>
    <x v="0"/>
    <s v="A"/>
    <x v="9"/>
    <n v="713.15999603271405"/>
  </r>
  <r>
    <x v="1"/>
    <s v="MW"/>
    <x v="1"/>
    <x v="0"/>
    <s v="A"/>
    <x v="10"/>
    <n v="741.4"/>
  </r>
  <r>
    <x v="1"/>
    <s v="MW"/>
    <x v="1"/>
    <x v="1"/>
    <s v="A"/>
    <x v="0"/>
    <n v="996.26998901367097"/>
  </r>
  <r>
    <x v="1"/>
    <s v="MW"/>
    <x v="1"/>
    <x v="1"/>
    <s v="A"/>
    <x v="1"/>
    <n v="1010.59300231933"/>
  </r>
  <r>
    <x v="1"/>
    <s v="MW"/>
    <x v="1"/>
    <x v="1"/>
    <s v="A"/>
    <x v="2"/>
    <n v="1030.3299865722599"/>
  </r>
  <r>
    <x v="1"/>
    <s v="MW"/>
    <x v="1"/>
    <x v="1"/>
    <s v="A"/>
    <x v="3"/>
    <n v="1059.6859893798801"/>
  </r>
  <r>
    <x v="1"/>
    <s v="MW"/>
    <x v="1"/>
    <x v="1"/>
    <s v="A"/>
    <x v="4"/>
    <n v="1094.2300109863199"/>
  </r>
  <r>
    <x v="1"/>
    <s v="MW"/>
    <x v="1"/>
    <x v="1"/>
    <s v="A"/>
    <x v="5"/>
    <n v="1134.46897888183"/>
  </r>
  <r>
    <x v="1"/>
    <s v="MW"/>
    <x v="1"/>
    <x v="1"/>
    <s v="A"/>
    <x v="6"/>
    <n v="1175.63000488281"/>
  </r>
  <r>
    <x v="1"/>
    <s v="MW"/>
    <x v="1"/>
    <x v="1"/>
    <s v="A"/>
    <x v="7"/>
    <n v="1217.4079284667901"/>
  </r>
  <r>
    <x v="1"/>
    <s v="MW"/>
    <x v="1"/>
    <x v="1"/>
    <s v="A"/>
    <x v="8"/>
    <n v="1256.75"/>
  </r>
  <r>
    <x v="1"/>
    <s v="MW"/>
    <x v="1"/>
    <x v="1"/>
    <s v="A"/>
    <x v="9"/>
    <n v="1286.9299926757801"/>
  </r>
  <r>
    <x v="1"/>
    <s v="MW"/>
    <x v="1"/>
    <x v="1"/>
    <s v="A"/>
    <x v="10"/>
    <n v="1314.8499999999899"/>
  </r>
  <r>
    <x v="1"/>
    <s v="MW"/>
    <x v="2"/>
    <x v="0"/>
    <s v="A"/>
    <x v="0"/>
    <n v="34.859000205993603"/>
  </r>
  <r>
    <x v="1"/>
    <s v="MW"/>
    <x v="2"/>
    <x v="0"/>
    <s v="A"/>
    <x v="1"/>
    <n v="37.027999877929602"/>
  </r>
  <r>
    <x v="1"/>
    <s v="MW"/>
    <x v="2"/>
    <x v="0"/>
    <s v="A"/>
    <x v="2"/>
    <n v="42.814001083374002"/>
  </r>
  <r>
    <x v="1"/>
    <s v="MW"/>
    <x v="2"/>
    <x v="0"/>
    <s v="A"/>
    <x v="3"/>
    <n v="39.76900100708"/>
  </r>
  <r>
    <x v="1"/>
    <s v="MW"/>
    <x v="2"/>
    <x v="0"/>
    <s v="A"/>
    <x v="4"/>
    <n v="38.75"/>
  </r>
  <r>
    <x v="1"/>
    <s v="MW"/>
    <x v="2"/>
    <x v="0"/>
    <s v="A"/>
    <x v="5"/>
    <n v="40.323999404907198"/>
  </r>
  <r>
    <x v="1"/>
    <s v="MW"/>
    <x v="2"/>
    <x v="0"/>
    <s v="A"/>
    <x v="6"/>
    <n v="41.690000534057603"/>
  </r>
  <r>
    <x v="1"/>
    <s v="MW"/>
    <x v="2"/>
    <x v="0"/>
    <s v="A"/>
    <x v="7"/>
    <n v="37.845899581909102"/>
  </r>
  <r>
    <x v="1"/>
    <s v="MW"/>
    <x v="2"/>
    <x v="0"/>
    <s v="A"/>
    <x v="8"/>
    <n v="37.200000762939403"/>
  </r>
  <r>
    <x v="1"/>
    <s v="MW"/>
    <x v="2"/>
    <x v="0"/>
    <s v="A"/>
    <x v="9"/>
    <n v="43.530000686645501"/>
  </r>
  <r>
    <x v="1"/>
    <s v="MW"/>
    <x v="2"/>
    <x v="0"/>
    <s v="A"/>
    <x v="10"/>
    <n v="50.409999999999897"/>
  </r>
  <r>
    <x v="1"/>
    <s v="MW"/>
    <x v="2"/>
    <x v="1"/>
    <s v="A"/>
    <x v="0"/>
    <n v="402.71800231933503"/>
  </r>
  <r>
    <x v="1"/>
    <s v="MW"/>
    <x v="2"/>
    <x v="1"/>
    <s v="A"/>
    <x v="1"/>
    <n v="411.98200988769503"/>
  </r>
  <r>
    <x v="1"/>
    <s v="MW"/>
    <x v="2"/>
    <x v="1"/>
    <s v="A"/>
    <x v="2"/>
    <n v="418.22499084472599"/>
  </r>
  <r>
    <x v="1"/>
    <s v="MW"/>
    <x v="2"/>
    <x v="1"/>
    <s v="A"/>
    <x v="3"/>
    <n v="427.91600036621003"/>
  </r>
  <r>
    <x v="1"/>
    <s v="MW"/>
    <x v="2"/>
    <x v="1"/>
    <s v="A"/>
    <x v="4"/>
    <n v="448.29000854492102"/>
  </r>
  <r>
    <x v="1"/>
    <s v="MW"/>
    <x v="2"/>
    <x v="1"/>
    <s v="A"/>
    <x v="5"/>
    <n v="446.15699768066401"/>
  </r>
  <r>
    <x v="1"/>
    <s v="MW"/>
    <x v="2"/>
    <x v="1"/>
    <s v="A"/>
    <x v="6"/>
    <n v="443.22000122070301"/>
  </r>
  <r>
    <x v="1"/>
    <s v="MW"/>
    <x v="2"/>
    <x v="1"/>
    <s v="A"/>
    <x v="7"/>
    <n v="442.55909729003901"/>
  </r>
  <r>
    <x v="1"/>
    <s v="MW"/>
    <x v="2"/>
    <x v="1"/>
    <s v="A"/>
    <x v="8"/>
    <n v="449.91000366210898"/>
  </r>
  <r>
    <x v="1"/>
    <s v="MW"/>
    <x v="2"/>
    <x v="1"/>
    <s v="A"/>
    <x v="9"/>
    <n v="463.77999877929602"/>
  </r>
  <r>
    <x v="1"/>
    <s v="MW"/>
    <x v="2"/>
    <x v="1"/>
    <s v="A"/>
    <x v="10"/>
    <n v="483.29999999999899"/>
  </r>
  <r>
    <x v="1"/>
    <s v="MW"/>
    <x v="3"/>
    <x v="0"/>
    <s v="A"/>
    <x v="0"/>
    <n v="71.128999710082994"/>
  </r>
  <r>
    <x v="1"/>
    <s v="MW"/>
    <x v="3"/>
    <x v="0"/>
    <s v="A"/>
    <x v="1"/>
    <n v="74.690998792648301"/>
  </r>
  <r>
    <x v="1"/>
    <s v="MW"/>
    <x v="3"/>
    <x v="0"/>
    <s v="A"/>
    <x v="2"/>
    <n v="78.447001218795705"/>
  </r>
  <r>
    <x v="1"/>
    <s v="MW"/>
    <x v="3"/>
    <x v="0"/>
    <s v="A"/>
    <x v="3"/>
    <n v="80.680000305175696"/>
  </r>
  <r>
    <x v="1"/>
    <s v="MW"/>
    <x v="3"/>
    <x v="0"/>
    <s v="A"/>
    <x v="4"/>
    <n v="77.570000171661306"/>
  </r>
  <r>
    <x v="1"/>
    <s v="MW"/>
    <x v="3"/>
    <x v="0"/>
    <s v="A"/>
    <x v="5"/>
    <n v="75.093999385833698"/>
  </r>
  <r>
    <x v="1"/>
    <s v="MW"/>
    <x v="3"/>
    <x v="0"/>
    <s v="A"/>
    <x v="6"/>
    <n v="77.920001029968205"/>
  </r>
  <r>
    <x v="1"/>
    <s v="MW"/>
    <x v="3"/>
    <x v="0"/>
    <s v="A"/>
    <x v="7"/>
    <n v="74.696600437164307"/>
  </r>
  <r>
    <x v="1"/>
    <s v="MW"/>
    <x v="3"/>
    <x v="0"/>
    <s v="A"/>
    <x v="8"/>
    <n v="72.860000133514404"/>
  </r>
  <r>
    <x v="1"/>
    <s v="MW"/>
    <x v="3"/>
    <x v="0"/>
    <s v="A"/>
    <x v="9"/>
    <n v="74.210000514984102"/>
  </r>
  <r>
    <x v="1"/>
    <s v="MW"/>
    <x v="3"/>
    <x v="0"/>
    <s v="A"/>
    <x v="10"/>
    <n v="85.24"/>
  </r>
  <r>
    <x v="1"/>
    <s v="MW"/>
    <x v="3"/>
    <x v="1"/>
    <s v="A"/>
    <x v="0"/>
    <n v="1445.04100036621"/>
  </r>
  <r>
    <x v="1"/>
    <s v="MW"/>
    <x v="3"/>
    <x v="1"/>
    <s v="A"/>
    <x v="1"/>
    <n v="1474.3839874267501"/>
  </r>
  <r>
    <x v="1"/>
    <s v="MW"/>
    <x v="3"/>
    <x v="1"/>
    <s v="A"/>
    <x v="2"/>
    <n v="1503.7950134277301"/>
  </r>
  <r>
    <x v="1"/>
    <s v="MW"/>
    <x v="3"/>
    <x v="1"/>
    <s v="A"/>
    <x v="3"/>
    <n v="1525.74098205566"/>
  </r>
  <r>
    <x v="1"/>
    <s v="MW"/>
    <x v="3"/>
    <x v="1"/>
    <s v="A"/>
    <x v="4"/>
    <n v="1545.9099884033201"/>
  </r>
  <r>
    <x v="1"/>
    <s v="MW"/>
    <x v="3"/>
    <x v="1"/>
    <s v="A"/>
    <x v="5"/>
    <n v="1564.6109924316399"/>
  </r>
  <r>
    <x v="1"/>
    <s v="MW"/>
    <x v="3"/>
    <x v="1"/>
    <s v="A"/>
    <x v="6"/>
    <n v="1587.8400268554601"/>
  </r>
  <r>
    <x v="1"/>
    <s v="MW"/>
    <x v="3"/>
    <x v="1"/>
    <s v="A"/>
    <x v="7"/>
    <n v="1611.0938873291"/>
  </r>
  <r>
    <x v="1"/>
    <s v="MW"/>
    <x v="3"/>
    <x v="1"/>
    <s v="A"/>
    <x v="8"/>
    <n v="1636.65000915527"/>
  </r>
  <r>
    <x v="1"/>
    <s v="MW"/>
    <x v="3"/>
    <x v="1"/>
    <s v="A"/>
    <x v="9"/>
    <n v="1659.8300170898401"/>
  </r>
  <r>
    <x v="1"/>
    <s v="MW"/>
    <x v="3"/>
    <x v="1"/>
    <s v="A"/>
    <x v="10"/>
    <n v="1691.69999999999"/>
  </r>
  <r>
    <x v="1"/>
    <s v="MW"/>
    <x v="4"/>
    <x v="0"/>
    <s v="A"/>
    <x v="0"/>
    <n v="23.182999610900801"/>
  </r>
  <r>
    <x v="1"/>
    <s v="MW"/>
    <x v="4"/>
    <x v="0"/>
    <s v="A"/>
    <x v="1"/>
    <n v="24.8589992523193"/>
  </r>
  <r>
    <x v="1"/>
    <s v="MW"/>
    <x v="4"/>
    <x v="0"/>
    <s v="A"/>
    <x v="2"/>
    <n v="20.453000068664501"/>
  </r>
  <r>
    <x v="1"/>
    <s v="MW"/>
    <x v="4"/>
    <x v="0"/>
    <s v="A"/>
    <x v="3"/>
    <n v="25.7809991836547"/>
  </r>
  <r>
    <x v="1"/>
    <s v="MW"/>
    <x v="4"/>
    <x v="0"/>
    <s v="A"/>
    <x v="4"/>
    <n v="22.270000457763601"/>
  </r>
  <r>
    <x v="1"/>
    <s v="MW"/>
    <x v="4"/>
    <x v="0"/>
    <s v="A"/>
    <x v="5"/>
    <n v="19.245000362396201"/>
  </r>
  <r>
    <x v="1"/>
    <s v="MW"/>
    <x v="4"/>
    <x v="0"/>
    <s v="A"/>
    <x v="6"/>
    <n v="21.110000610351499"/>
  </r>
  <r>
    <x v="1"/>
    <s v="MW"/>
    <x v="4"/>
    <x v="0"/>
    <s v="A"/>
    <x v="7"/>
    <n v="20.228800296783401"/>
  </r>
  <r>
    <x v="1"/>
    <s v="MW"/>
    <x v="4"/>
    <x v="0"/>
    <s v="A"/>
    <x v="8"/>
    <n v="20.579999923706001"/>
  </r>
  <r>
    <x v="1"/>
    <s v="MW"/>
    <x v="4"/>
    <x v="0"/>
    <s v="A"/>
    <x v="9"/>
    <n v="20.659999847412099"/>
  </r>
  <r>
    <x v="1"/>
    <s v="MW"/>
    <x v="4"/>
    <x v="0"/>
    <s v="A"/>
    <x v="10"/>
    <n v="23.24"/>
  </r>
  <r>
    <x v="1"/>
    <s v="MW"/>
    <x v="4"/>
    <x v="1"/>
    <s v="A"/>
    <x v="0"/>
    <n v="416.08999633789"/>
  </r>
  <r>
    <x v="1"/>
    <s v="MW"/>
    <x v="4"/>
    <x v="1"/>
    <s v="A"/>
    <x v="1"/>
    <n v="431.14898681640602"/>
  </r>
  <r>
    <x v="1"/>
    <s v="MW"/>
    <x v="4"/>
    <x v="1"/>
    <s v="A"/>
    <x v="2"/>
    <n v="433.30900573730401"/>
  </r>
  <r>
    <x v="1"/>
    <s v="MW"/>
    <x v="4"/>
    <x v="1"/>
    <s v="A"/>
    <x v="3"/>
    <n v="406.78298950195301"/>
  </r>
  <r>
    <x v="1"/>
    <s v="MW"/>
    <x v="4"/>
    <x v="1"/>
    <s v="A"/>
    <x v="4"/>
    <n v="373.61000061035099"/>
  </r>
  <r>
    <x v="1"/>
    <s v="MW"/>
    <x v="4"/>
    <x v="1"/>
    <s v="A"/>
    <x v="5"/>
    <n v="368.86900329589798"/>
  </r>
  <r>
    <x v="1"/>
    <s v="MW"/>
    <x v="4"/>
    <x v="1"/>
    <s v="A"/>
    <x v="6"/>
    <n v="377.63000488281199"/>
  </r>
  <r>
    <x v="1"/>
    <s v="MW"/>
    <x v="4"/>
    <x v="1"/>
    <s v="A"/>
    <x v="7"/>
    <n v="383.57800292968699"/>
  </r>
  <r>
    <x v="1"/>
    <s v="MW"/>
    <x v="4"/>
    <x v="1"/>
    <s v="A"/>
    <x v="8"/>
    <n v="392.74000549316401"/>
  </r>
  <r>
    <x v="1"/>
    <s v="MW"/>
    <x v="4"/>
    <x v="1"/>
    <s v="A"/>
    <x v="9"/>
    <n v="410.69000244140602"/>
  </r>
  <r>
    <x v="1"/>
    <s v="MW"/>
    <x v="4"/>
    <x v="1"/>
    <s v="A"/>
    <x v="10"/>
    <n v="409.23"/>
  </r>
  <r>
    <x v="2"/>
    <s v="MW"/>
    <x v="0"/>
    <x v="0"/>
    <s v="A"/>
    <x v="0"/>
    <n v="593.36801147460903"/>
  </r>
  <r>
    <x v="2"/>
    <s v="MW"/>
    <x v="0"/>
    <x v="0"/>
    <s v="A"/>
    <x v="1"/>
    <n v="603.72775268554597"/>
  </r>
  <r>
    <x v="2"/>
    <s v="MW"/>
    <x v="0"/>
    <x v="0"/>
    <s v="A"/>
    <x v="2"/>
    <n v="613.11575317382801"/>
  </r>
  <r>
    <x v="2"/>
    <s v="MW"/>
    <x v="0"/>
    <x v="0"/>
    <s v="A"/>
    <x v="3"/>
    <n v="617.52325439453102"/>
  </r>
  <r>
    <x v="2"/>
    <s v="MW"/>
    <x v="0"/>
    <x v="0"/>
    <s v="A"/>
    <x v="4"/>
    <n v="624.74600219726506"/>
  </r>
  <r>
    <x v="2"/>
    <s v="MW"/>
    <x v="0"/>
    <x v="0"/>
    <s v="A"/>
    <x v="5"/>
    <n v="622.41024780273403"/>
  </r>
  <r>
    <x v="2"/>
    <s v="MW"/>
    <x v="0"/>
    <x v="0"/>
    <s v="A"/>
    <x v="6"/>
    <n v="634.24499511718705"/>
  </r>
  <r>
    <x v="2"/>
    <s v="MW"/>
    <x v="0"/>
    <x v="0"/>
    <s v="A"/>
    <x v="7"/>
    <n v="622.53375244140602"/>
  </r>
  <r>
    <x v="2"/>
    <s v="MW"/>
    <x v="0"/>
    <x v="0"/>
    <s v="A"/>
    <x v="8"/>
    <n v="611.83273315429597"/>
  </r>
  <r>
    <x v="2"/>
    <s v="MW"/>
    <x v="0"/>
    <x v="0"/>
    <s v="A"/>
    <x v="9"/>
    <n v="609.18923950195301"/>
  </r>
  <r>
    <x v="2"/>
    <s v="MW"/>
    <x v="0"/>
    <x v="0"/>
    <s v="A"/>
    <x v="10"/>
    <n v="626.37701416015602"/>
  </r>
  <r>
    <x v="2"/>
    <s v="MW"/>
    <x v="0"/>
    <x v="1"/>
    <s v="A"/>
    <x v="0"/>
    <n v="795.44876098632801"/>
  </r>
  <r>
    <x v="2"/>
    <s v="MW"/>
    <x v="0"/>
    <x v="1"/>
    <s v="A"/>
    <x v="1"/>
    <n v="803.97525024414006"/>
  </r>
  <r>
    <x v="2"/>
    <s v="MW"/>
    <x v="0"/>
    <x v="1"/>
    <s v="A"/>
    <x v="2"/>
    <n v="811.63400268554597"/>
  </r>
  <r>
    <x v="2"/>
    <s v="MW"/>
    <x v="0"/>
    <x v="1"/>
    <s v="A"/>
    <x v="3"/>
    <n v="817.208740234375"/>
  </r>
  <r>
    <x v="2"/>
    <s v="MW"/>
    <x v="0"/>
    <x v="1"/>
    <s v="A"/>
    <x v="4"/>
    <n v="817.77725219726506"/>
  </r>
  <r>
    <x v="2"/>
    <s v="MW"/>
    <x v="0"/>
    <x v="1"/>
    <s v="A"/>
    <x v="5"/>
    <n v="809.86276245117097"/>
  </r>
  <r>
    <x v="2"/>
    <s v="MW"/>
    <x v="0"/>
    <x v="1"/>
    <s v="A"/>
    <x v="6"/>
    <n v="802.968994140625"/>
  </r>
  <r>
    <x v="2"/>
    <s v="MW"/>
    <x v="0"/>
    <x v="1"/>
    <s v="A"/>
    <x v="7"/>
    <n v="792.36950683593705"/>
  </r>
  <r>
    <x v="2"/>
    <s v="MW"/>
    <x v="0"/>
    <x v="1"/>
    <s v="A"/>
    <x v="8"/>
    <n v="783.83297729492097"/>
  </r>
  <r>
    <x v="2"/>
    <s v="MW"/>
    <x v="0"/>
    <x v="1"/>
    <s v="A"/>
    <x v="9"/>
    <n v="781.27951049804597"/>
  </r>
  <r>
    <x v="2"/>
    <s v="MW"/>
    <x v="0"/>
    <x v="1"/>
    <s v="A"/>
    <x v="10"/>
    <n v="780.885009765625"/>
  </r>
  <r>
    <x v="2"/>
    <s v="MW"/>
    <x v="1"/>
    <x v="0"/>
    <s v="A"/>
    <x v="0"/>
    <n v="541.05400848388604"/>
  </r>
  <r>
    <x v="2"/>
    <s v="MW"/>
    <x v="1"/>
    <x v="0"/>
    <s v="A"/>
    <x v="1"/>
    <n v="577.95926284790005"/>
  </r>
  <r>
    <x v="2"/>
    <s v="MW"/>
    <x v="1"/>
    <x v="0"/>
    <s v="A"/>
    <x v="2"/>
    <n v="599.10601043701104"/>
  </r>
  <r>
    <x v="2"/>
    <s v="MW"/>
    <x v="1"/>
    <x v="0"/>
    <s v="A"/>
    <x v="3"/>
    <n v="627.58949279785099"/>
  </r>
  <r>
    <x v="2"/>
    <s v="MW"/>
    <x v="1"/>
    <x v="0"/>
    <s v="A"/>
    <x v="4"/>
    <n v="657.56500244140602"/>
  </r>
  <r>
    <x v="2"/>
    <s v="MW"/>
    <x v="1"/>
    <x v="0"/>
    <s v="A"/>
    <x v="5"/>
    <n v="704.27325439453102"/>
  </r>
  <r>
    <x v="2"/>
    <s v="MW"/>
    <x v="1"/>
    <x v="0"/>
    <s v="A"/>
    <x v="6"/>
    <n v="744.92576599121003"/>
  </r>
  <r>
    <x v="2"/>
    <s v="MW"/>
    <x v="1"/>
    <x v="0"/>
    <s v="A"/>
    <x v="7"/>
    <n v="783.435997009277"/>
  </r>
  <r>
    <x v="2"/>
    <s v="MW"/>
    <x v="1"/>
    <x v="0"/>
    <s v="A"/>
    <x v="8"/>
    <n v="812.29898071289006"/>
  </r>
  <r>
    <x v="2"/>
    <s v="MW"/>
    <x v="1"/>
    <x v="0"/>
    <s v="A"/>
    <x v="9"/>
    <n v="836.53199768066395"/>
  </r>
  <r>
    <x v="2"/>
    <s v="MW"/>
    <x v="1"/>
    <x v="0"/>
    <s v="A"/>
    <x v="10"/>
    <n v="875.458740234375"/>
  </r>
  <r>
    <x v="2"/>
    <s v="MW"/>
    <x v="1"/>
    <x v="1"/>
    <s v="A"/>
    <x v="0"/>
    <n v="1370.0117492675699"/>
  </r>
  <r>
    <x v="2"/>
    <s v="MW"/>
    <x v="1"/>
    <x v="1"/>
    <s v="A"/>
    <x v="1"/>
    <n v="1385.3482360839801"/>
  </r>
  <r>
    <x v="2"/>
    <s v="MW"/>
    <x v="1"/>
    <x v="1"/>
    <s v="A"/>
    <x v="2"/>
    <n v="1404.6625061035099"/>
  </r>
  <r>
    <x v="2"/>
    <s v="MW"/>
    <x v="1"/>
    <x v="1"/>
    <s v="A"/>
    <x v="3"/>
    <n v="1425.6932678222599"/>
  </r>
  <r>
    <x v="2"/>
    <s v="MW"/>
    <x v="1"/>
    <x v="1"/>
    <s v="A"/>
    <x v="4"/>
    <n v="1447.7740173339801"/>
  </r>
  <r>
    <x v="2"/>
    <s v="MW"/>
    <x v="1"/>
    <x v="1"/>
    <s v="A"/>
    <x v="5"/>
    <n v="1459.53552246093"/>
  </r>
  <r>
    <x v="2"/>
    <s v="MW"/>
    <x v="1"/>
    <x v="1"/>
    <s v="A"/>
    <x v="6"/>
    <n v="1480.2720031738199"/>
  </r>
  <r>
    <x v="2"/>
    <s v="MW"/>
    <x v="1"/>
    <x v="1"/>
    <s v="A"/>
    <x v="7"/>
    <n v="1503.99572753906"/>
  </r>
  <r>
    <x v="2"/>
    <s v="MW"/>
    <x v="1"/>
    <x v="1"/>
    <s v="A"/>
    <x v="8"/>
    <n v="1523.7005004882801"/>
  </r>
  <r>
    <x v="2"/>
    <s v="MW"/>
    <x v="1"/>
    <x v="1"/>
    <s v="A"/>
    <x v="9"/>
    <n v="1536.2214965820301"/>
  </r>
  <r>
    <x v="2"/>
    <s v="MW"/>
    <x v="1"/>
    <x v="1"/>
    <s v="A"/>
    <x v="10"/>
    <n v="1545.84899902343"/>
  </r>
  <r>
    <x v="2"/>
    <s v="MW"/>
    <x v="2"/>
    <x v="0"/>
    <s v="A"/>
    <x v="0"/>
    <n v="25.592999458312899"/>
  </r>
  <r>
    <x v="2"/>
    <s v="MW"/>
    <x v="2"/>
    <x v="0"/>
    <s v="A"/>
    <x v="1"/>
    <n v="24.168500900268501"/>
  </r>
  <r>
    <x v="2"/>
    <s v="MW"/>
    <x v="2"/>
    <x v="0"/>
    <s v="A"/>
    <x v="2"/>
    <n v="27.682999610900801"/>
  </r>
  <r>
    <x v="2"/>
    <s v="MW"/>
    <x v="2"/>
    <x v="0"/>
    <s v="A"/>
    <x v="3"/>
    <n v="29.5494995117187"/>
  </r>
  <r>
    <x v="2"/>
    <s v="MW"/>
    <x v="2"/>
    <x v="0"/>
    <s v="A"/>
    <x v="4"/>
    <n v="28.556249618530199"/>
  </r>
  <r>
    <x v="2"/>
    <s v="MW"/>
    <x v="2"/>
    <x v="0"/>
    <s v="A"/>
    <x v="5"/>
    <n v="30.385999679565401"/>
  </r>
  <r>
    <x v="2"/>
    <s v="MW"/>
    <x v="2"/>
    <x v="0"/>
    <s v="A"/>
    <x v="6"/>
    <n v="32.0175008773803"/>
  </r>
  <r>
    <x v="2"/>
    <s v="MW"/>
    <x v="2"/>
    <x v="0"/>
    <s v="A"/>
    <x v="7"/>
    <n v="34.979499816894503"/>
  </r>
  <r>
    <x v="2"/>
    <s v="MW"/>
    <x v="2"/>
    <x v="0"/>
    <s v="A"/>
    <x v="8"/>
    <n v="36.416251182556103"/>
  </r>
  <r>
    <x v="2"/>
    <s v="MW"/>
    <x v="2"/>
    <x v="0"/>
    <s v="A"/>
    <x v="9"/>
    <n v="40.005250930786097"/>
  </r>
  <r>
    <x v="2"/>
    <s v="MW"/>
    <x v="2"/>
    <x v="0"/>
    <s v="A"/>
    <x v="10"/>
    <n v="48.5234985351562"/>
  </r>
  <r>
    <x v="2"/>
    <s v="MW"/>
    <x v="2"/>
    <x v="1"/>
    <s v="A"/>
    <x v="0"/>
    <n v="541.00399780273403"/>
  </r>
  <r>
    <x v="2"/>
    <s v="MW"/>
    <x v="2"/>
    <x v="1"/>
    <s v="A"/>
    <x v="1"/>
    <n v="567.999755859375"/>
  </r>
  <r>
    <x v="2"/>
    <s v="MW"/>
    <x v="2"/>
    <x v="1"/>
    <s v="A"/>
    <x v="2"/>
    <n v="586.95950317382801"/>
  </r>
  <r>
    <x v="2"/>
    <s v="MW"/>
    <x v="2"/>
    <x v="1"/>
    <s v="A"/>
    <x v="3"/>
    <n v="603.63299560546795"/>
  </r>
  <r>
    <x v="2"/>
    <s v="MW"/>
    <x v="2"/>
    <x v="1"/>
    <s v="A"/>
    <x v="4"/>
    <n v="610.17950439453102"/>
  </r>
  <r>
    <x v="2"/>
    <s v="MW"/>
    <x v="2"/>
    <x v="1"/>
    <s v="A"/>
    <x v="5"/>
    <n v="604.03024291992097"/>
  </r>
  <r>
    <x v="2"/>
    <s v="MW"/>
    <x v="2"/>
    <x v="1"/>
    <s v="A"/>
    <x v="6"/>
    <n v="608.26950073242097"/>
  </r>
  <r>
    <x v="2"/>
    <s v="MW"/>
    <x v="2"/>
    <x v="1"/>
    <s v="A"/>
    <x v="7"/>
    <n v="613.6669921875"/>
  </r>
  <r>
    <x v="2"/>
    <s v="MW"/>
    <x v="2"/>
    <x v="1"/>
    <s v="A"/>
    <x v="8"/>
    <n v="623.06201171875"/>
  </r>
  <r>
    <x v="2"/>
    <s v="MW"/>
    <x v="2"/>
    <x v="1"/>
    <s v="A"/>
    <x v="9"/>
    <n v="634.719482421875"/>
  </r>
  <r>
    <x v="2"/>
    <s v="MW"/>
    <x v="2"/>
    <x v="1"/>
    <s v="A"/>
    <x v="10"/>
    <n v="646.04449462890602"/>
  </r>
  <r>
    <x v="2"/>
    <s v="MW"/>
    <x v="3"/>
    <x v="0"/>
    <s v="A"/>
    <x v="0"/>
    <n v="44.878498911857598"/>
  </r>
  <r>
    <x v="2"/>
    <s v="MW"/>
    <x v="3"/>
    <x v="0"/>
    <s v="A"/>
    <x v="1"/>
    <n v="45.760250926017697"/>
  </r>
  <r>
    <x v="2"/>
    <s v="MW"/>
    <x v="3"/>
    <x v="0"/>
    <s v="A"/>
    <x v="2"/>
    <n v="46.204249598085802"/>
  </r>
  <r>
    <x v="2"/>
    <s v="MW"/>
    <x v="3"/>
    <x v="0"/>
    <s v="A"/>
    <x v="3"/>
    <n v="52.326999396085697"/>
  </r>
  <r>
    <x v="2"/>
    <s v="MW"/>
    <x v="3"/>
    <x v="0"/>
    <s v="A"/>
    <x v="4"/>
    <n v="45.857499927282298"/>
  </r>
  <r>
    <x v="2"/>
    <s v="MW"/>
    <x v="3"/>
    <x v="0"/>
    <s v="A"/>
    <x v="5"/>
    <n v="50.536249756813"/>
  </r>
  <r>
    <x v="2"/>
    <s v="MW"/>
    <x v="3"/>
    <x v="0"/>
    <s v="A"/>
    <x v="6"/>
    <n v="55.7740007936954"/>
  </r>
  <r>
    <x v="2"/>
    <s v="MW"/>
    <x v="3"/>
    <x v="0"/>
    <s v="A"/>
    <x v="7"/>
    <n v="61.331000626087103"/>
  </r>
  <r>
    <x v="2"/>
    <s v="MW"/>
    <x v="3"/>
    <x v="0"/>
    <s v="A"/>
    <x v="8"/>
    <n v="61.5870008170604"/>
  </r>
  <r>
    <x v="2"/>
    <s v="MW"/>
    <x v="3"/>
    <x v="0"/>
    <s v="A"/>
    <x v="9"/>
    <n v="58.945250719785598"/>
  </r>
  <r>
    <x v="2"/>
    <s v="MW"/>
    <x v="3"/>
    <x v="0"/>
    <s v="A"/>
    <x v="10"/>
    <n v="69.416748583316803"/>
  </r>
  <r>
    <x v="2"/>
    <s v="MW"/>
    <x v="3"/>
    <x v="1"/>
    <s v="A"/>
    <x v="0"/>
    <n v="1946.7932357788"/>
  </r>
  <r>
    <x v="2"/>
    <s v="MW"/>
    <x v="3"/>
    <x v="1"/>
    <s v="A"/>
    <x v="1"/>
    <n v="1979.67150115966"/>
  </r>
  <r>
    <x v="2"/>
    <s v="MW"/>
    <x v="3"/>
    <x v="1"/>
    <s v="A"/>
    <x v="2"/>
    <n v="2017.2587814331"/>
  </r>
  <r>
    <x v="2"/>
    <s v="MW"/>
    <x v="3"/>
    <x v="1"/>
    <s v="A"/>
    <x v="3"/>
    <n v="2048.6492309570299"/>
  </r>
  <r>
    <x v="2"/>
    <s v="MW"/>
    <x v="3"/>
    <x v="1"/>
    <s v="A"/>
    <x v="4"/>
    <n v="2079.81324768066"/>
  </r>
  <r>
    <x v="2"/>
    <s v="MW"/>
    <x v="3"/>
    <x v="1"/>
    <s v="A"/>
    <x v="5"/>
    <n v="2005.85301208496"/>
  </r>
  <r>
    <x v="2"/>
    <s v="MW"/>
    <x v="3"/>
    <x v="1"/>
    <s v="A"/>
    <x v="6"/>
    <n v="2041.82775878906"/>
  </r>
  <r>
    <x v="2"/>
    <s v="MW"/>
    <x v="3"/>
    <x v="1"/>
    <s v="A"/>
    <x v="7"/>
    <n v="2080.19799804687"/>
  </r>
  <r>
    <x v="2"/>
    <s v="MW"/>
    <x v="3"/>
    <x v="1"/>
    <s v="A"/>
    <x v="8"/>
    <n v="2121.23876190185"/>
  </r>
  <r>
    <x v="2"/>
    <s v="MW"/>
    <x v="3"/>
    <x v="1"/>
    <s v="A"/>
    <x v="9"/>
    <n v="2157.2807312011701"/>
  </r>
  <r>
    <x v="2"/>
    <s v="MW"/>
    <x v="3"/>
    <x v="1"/>
    <s v="A"/>
    <x v="10"/>
    <n v="2196.13426208496"/>
  </r>
  <r>
    <x v="2"/>
    <s v="MW"/>
    <x v="4"/>
    <x v="0"/>
    <s v="A"/>
    <x v="0"/>
    <n v="8.62999987602233"/>
  </r>
  <r>
    <x v="2"/>
    <s v="MW"/>
    <x v="4"/>
    <x v="0"/>
    <s v="A"/>
    <x v="1"/>
    <n v="9.8857500553131104"/>
  </r>
  <r>
    <x v="2"/>
    <s v="MW"/>
    <x v="4"/>
    <x v="0"/>
    <s v="A"/>
    <x v="2"/>
    <n v="10.1079998016357"/>
  </r>
  <r>
    <x v="2"/>
    <s v="MW"/>
    <x v="4"/>
    <x v="0"/>
    <s v="A"/>
    <x v="3"/>
    <n v="11.0537500381469"/>
  </r>
  <r>
    <x v="2"/>
    <s v="MW"/>
    <x v="4"/>
    <x v="0"/>
    <s v="A"/>
    <x v="4"/>
    <n v="9.0047500133514404"/>
  </r>
  <r>
    <x v="2"/>
    <s v="MW"/>
    <x v="4"/>
    <x v="0"/>
    <s v="A"/>
    <x v="5"/>
    <n v="11.3662500381469"/>
  </r>
  <r>
    <x v="2"/>
    <s v="MW"/>
    <x v="4"/>
    <x v="0"/>
    <s v="A"/>
    <x v="6"/>
    <n v="12.6317498683929"/>
  </r>
  <r>
    <x v="2"/>
    <s v="MW"/>
    <x v="4"/>
    <x v="0"/>
    <s v="A"/>
    <x v="7"/>
    <n v="13.8297505378723"/>
  </r>
  <r>
    <x v="2"/>
    <s v="MW"/>
    <x v="4"/>
    <x v="0"/>
    <s v="A"/>
    <x v="8"/>
    <n v="12.762499570846501"/>
  </r>
  <r>
    <x v="2"/>
    <s v="MW"/>
    <x v="4"/>
    <x v="0"/>
    <s v="A"/>
    <x v="9"/>
    <n v="12.894249677657999"/>
  </r>
  <r>
    <x v="2"/>
    <s v="MW"/>
    <x v="4"/>
    <x v="0"/>
    <s v="A"/>
    <x v="10"/>
    <n v="14.7757501602172"/>
  </r>
  <r>
    <x v="2"/>
    <s v="MW"/>
    <x v="4"/>
    <x v="1"/>
    <s v="A"/>
    <x v="0"/>
    <n v="428.02474975585898"/>
  </r>
  <r>
    <x v="2"/>
    <s v="MW"/>
    <x v="4"/>
    <x v="1"/>
    <s v="A"/>
    <x v="1"/>
    <n v="422.36300659179602"/>
  </r>
  <r>
    <x v="2"/>
    <s v="MW"/>
    <x v="4"/>
    <x v="1"/>
    <s v="A"/>
    <x v="2"/>
    <n v="424.61325073242102"/>
  </r>
  <r>
    <x v="2"/>
    <s v="MW"/>
    <x v="4"/>
    <x v="1"/>
    <s v="A"/>
    <x v="3"/>
    <n v="432.61500549316401"/>
  </r>
  <r>
    <x v="2"/>
    <s v="MW"/>
    <x v="4"/>
    <x v="1"/>
    <s v="A"/>
    <x v="4"/>
    <n v="460.54574584960898"/>
  </r>
  <r>
    <x v="2"/>
    <s v="MW"/>
    <x v="4"/>
    <x v="1"/>
    <s v="A"/>
    <x v="5"/>
    <n v="489.17826843261702"/>
  </r>
  <r>
    <x v="2"/>
    <s v="MW"/>
    <x v="4"/>
    <x v="1"/>
    <s v="A"/>
    <x v="6"/>
    <n v="514.50624084472599"/>
  </r>
  <r>
    <x v="2"/>
    <s v="MW"/>
    <x v="4"/>
    <x v="1"/>
    <s v="A"/>
    <x v="7"/>
    <n v="532.28199768066395"/>
  </r>
  <r>
    <x v="2"/>
    <s v="MW"/>
    <x v="4"/>
    <x v="1"/>
    <s v="A"/>
    <x v="8"/>
    <n v="548.5205078125"/>
  </r>
  <r>
    <x v="2"/>
    <s v="MW"/>
    <x v="4"/>
    <x v="1"/>
    <s v="A"/>
    <x v="9"/>
    <n v="554.10098266601506"/>
  </r>
  <r>
    <x v="2"/>
    <s v="MW"/>
    <x v="4"/>
    <x v="1"/>
    <s v="A"/>
    <x v="10"/>
    <n v="554.39776611328102"/>
  </r>
  <r>
    <x v="3"/>
    <s v="MW"/>
    <x v="0"/>
    <x v="0"/>
    <s v="A"/>
    <x v="0"/>
    <n v="368.43099975585898"/>
  </r>
  <r>
    <x v="3"/>
    <s v="MW"/>
    <x v="0"/>
    <x v="0"/>
    <s v="A"/>
    <x v="1"/>
    <n v="366.47149658203102"/>
  </r>
  <r>
    <x v="3"/>
    <s v="MW"/>
    <x v="0"/>
    <x v="0"/>
    <s v="A"/>
    <x v="2"/>
    <n v="366.17799377441401"/>
  </r>
  <r>
    <x v="3"/>
    <s v="MW"/>
    <x v="0"/>
    <x v="0"/>
    <s v="A"/>
    <x v="3"/>
    <n v="372.00050354003901"/>
  </r>
  <r>
    <x v="3"/>
    <s v="MW"/>
    <x v="0"/>
    <x v="0"/>
    <s v="A"/>
    <x v="4"/>
    <n v="359.17974853515602"/>
  </r>
  <r>
    <x v="3"/>
    <s v="MW"/>
    <x v="0"/>
    <x v="0"/>
    <s v="A"/>
    <x v="5"/>
    <n v="366.71501159667901"/>
  </r>
  <r>
    <x v="3"/>
    <s v="MW"/>
    <x v="0"/>
    <x v="0"/>
    <s v="A"/>
    <x v="6"/>
    <n v="372.10249328613202"/>
  </r>
  <r>
    <x v="3"/>
    <s v="MW"/>
    <x v="0"/>
    <x v="0"/>
    <s v="A"/>
    <x v="7"/>
    <n v="389.64524841308503"/>
  </r>
  <r>
    <x v="3"/>
    <s v="MW"/>
    <x v="0"/>
    <x v="0"/>
    <s v="A"/>
    <x v="8"/>
    <n v="396.92199707031199"/>
  </r>
  <r>
    <x v="3"/>
    <s v="MW"/>
    <x v="0"/>
    <x v="0"/>
    <s v="A"/>
    <x v="9"/>
    <n v="404.44075012207003"/>
  </r>
  <r>
    <x v="3"/>
    <s v="MW"/>
    <x v="0"/>
    <x v="0"/>
    <s v="A"/>
    <x v="10"/>
    <n v="417.94775390625"/>
  </r>
  <r>
    <x v="3"/>
    <s v="MW"/>
    <x v="0"/>
    <x v="1"/>
    <s v="A"/>
    <x v="0"/>
    <n v="507.27249145507801"/>
  </r>
  <r>
    <x v="3"/>
    <s v="MW"/>
    <x v="0"/>
    <x v="1"/>
    <s v="A"/>
    <x v="1"/>
    <n v="501.2080078125"/>
  </r>
  <r>
    <x v="3"/>
    <s v="MW"/>
    <x v="0"/>
    <x v="1"/>
    <s v="A"/>
    <x v="2"/>
    <n v="494.91149902343699"/>
  </r>
  <r>
    <x v="3"/>
    <s v="MW"/>
    <x v="0"/>
    <x v="1"/>
    <s v="A"/>
    <x v="3"/>
    <n v="488.00724792480401"/>
  </r>
  <r>
    <x v="3"/>
    <s v="MW"/>
    <x v="0"/>
    <x v="1"/>
    <s v="A"/>
    <x v="4"/>
    <n v="476.38375854492102"/>
  </r>
  <r>
    <x v="3"/>
    <s v="MW"/>
    <x v="0"/>
    <x v="1"/>
    <s v="A"/>
    <x v="5"/>
    <n v="465.4169921875"/>
  </r>
  <r>
    <x v="3"/>
    <s v="MW"/>
    <x v="0"/>
    <x v="1"/>
    <s v="A"/>
    <x v="6"/>
    <n v="461.45274353027298"/>
  </r>
  <r>
    <x v="3"/>
    <s v="MW"/>
    <x v="0"/>
    <x v="1"/>
    <s v="A"/>
    <x v="7"/>
    <n v="472.35574340820301"/>
  </r>
  <r>
    <x v="3"/>
    <s v="MW"/>
    <x v="0"/>
    <x v="1"/>
    <s v="A"/>
    <x v="8"/>
    <n v="482.72200012207003"/>
  </r>
  <r>
    <x v="3"/>
    <s v="MW"/>
    <x v="0"/>
    <x v="1"/>
    <s v="A"/>
    <x v="9"/>
    <n v="494.60299682617102"/>
  </r>
  <r>
    <x v="3"/>
    <s v="MW"/>
    <x v="0"/>
    <x v="1"/>
    <s v="A"/>
    <x v="10"/>
    <n v="502.53424072265602"/>
  </r>
  <r>
    <x v="3"/>
    <s v="MW"/>
    <x v="1"/>
    <x v="0"/>
    <s v="A"/>
    <x v="0"/>
    <n v="479.18575668334898"/>
  </r>
  <r>
    <x v="3"/>
    <s v="MW"/>
    <x v="1"/>
    <x v="0"/>
    <s v="A"/>
    <x v="1"/>
    <n v="491.52349853515602"/>
  </r>
  <r>
    <x v="3"/>
    <s v="MW"/>
    <x v="1"/>
    <x v="0"/>
    <s v="A"/>
    <x v="2"/>
    <n v="511.204498291015"/>
  </r>
  <r>
    <x v="3"/>
    <s v="MW"/>
    <x v="1"/>
    <x v="0"/>
    <s v="A"/>
    <x v="3"/>
    <n v="530.06749725341695"/>
  </r>
  <r>
    <x v="3"/>
    <s v="MW"/>
    <x v="1"/>
    <x v="0"/>
    <s v="A"/>
    <x v="4"/>
    <n v="536.55050659179597"/>
  </r>
  <r>
    <x v="3"/>
    <s v="MW"/>
    <x v="1"/>
    <x v="0"/>
    <s v="A"/>
    <x v="5"/>
    <n v="568.68724822998001"/>
  </r>
  <r>
    <x v="3"/>
    <s v="MW"/>
    <x v="1"/>
    <x v="0"/>
    <s v="A"/>
    <x v="6"/>
    <n v="586.12674713134697"/>
  </r>
  <r>
    <x v="3"/>
    <s v="MW"/>
    <x v="1"/>
    <x v="0"/>
    <s v="A"/>
    <x v="7"/>
    <n v="613.90749359130803"/>
  </r>
  <r>
    <x v="3"/>
    <s v="MW"/>
    <x v="1"/>
    <x v="0"/>
    <s v="A"/>
    <x v="8"/>
    <n v="605.05700683593705"/>
  </r>
  <r>
    <x v="3"/>
    <s v="MW"/>
    <x v="1"/>
    <x v="0"/>
    <s v="A"/>
    <x v="9"/>
    <n v="598.79874420166004"/>
  </r>
  <r>
    <x v="3"/>
    <s v="MW"/>
    <x v="1"/>
    <x v="0"/>
    <s v="A"/>
    <x v="10"/>
    <n v="619.34149932861305"/>
  </r>
  <r>
    <x v="3"/>
    <s v="MW"/>
    <x v="1"/>
    <x v="1"/>
    <s v="A"/>
    <x v="0"/>
    <n v="1047.5032501220701"/>
  </r>
  <r>
    <x v="3"/>
    <s v="MW"/>
    <x v="1"/>
    <x v="1"/>
    <s v="A"/>
    <x v="1"/>
    <n v="1036.02172851562"/>
  </r>
  <r>
    <x v="3"/>
    <s v="MW"/>
    <x v="1"/>
    <x v="1"/>
    <s v="A"/>
    <x v="2"/>
    <n v="1021.76751708984"/>
  </r>
  <r>
    <x v="3"/>
    <s v="MW"/>
    <x v="1"/>
    <x v="1"/>
    <s v="A"/>
    <x v="3"/>
    <n v="1001.00099182128"/>
  </r>
  <r>
    <x v="3"/>
    <s v="MW"/>
    <x v="1"/>
    <x v="1"/>
    <s v="A"/>
    <x v="4"/>
    <n v="984.86999511718705"/>
  </r>
  <r>
    <x v="3"/>
    <s v="MW"/>
    <x v="1"/>
    <x v="1"/>
    <s v="A"/>
    <x v="5"/>
    <n v="977.65849304199196"/>
  </r>
  <r>
    <x v="3"/>
    <s v="MW"/>
    <x v="1"/>
    <x v="1"/>
    <s v="A"/>
    <x v="6"/>
    <n v="965.10951232910099"/>
  </r>
  <r>
    <x v="3"/>
    <s v="MW"/>
    <x v="1"/>
    <x v="1"/>
    <s v="A"/>
    <x v="7"/>
    <n v="953.86674499511696"/>
  </r>
  <r>
    <x v="3"/>
    <s v="MW"/>
    <x v="1"/>
    <x v="1"/>
    <s v="A"/>
    <x v="8"/>
    <n v="942.05075073242097"/>
  </r>
  <r>
    <x v="3"/>
    <s v="MW"/>
    <x v="1"/>
    <x v="1"/>
    <s v="A"/>
    <x v="9"/>
    <n v="923.64726257324196"/>
  </r>
  <r>
    <x v="3"/>
    <s v="MW"/>
    <x v="1"/>
    <x v="1"/>
    <s v="A"/>
    <x v="10"/>
    <n v="907.57626342773403"/>
  </r>
  <r>
    <x v="3"/>
    <s v="MW"/>
    <x v="2"/>
    <x v="0"/>
    <s v="A"/>
    <x v="0"/>
    <n v="28.839250564575099"/>
  </r>
  <r>
    <x v="3"/>
    <s v="MW"/>
    <x v="2"/>
    <x v="0"/>
    <s v="A"/>
    <x v="1"/>
    <n v="34.989749908447202"/>
  </r>
  <r>
    <x v="3"/>
    <s v="MW"/>
    <x v="2"/>
    <x v="0"/>
    <s v="A"/>
    <x v="2"/>
    <n v="40.6350002288818"/>
  </r>
  <r>
    <x v="3"/>
    <s v="MW"/>
    <x v="2"/>
    <x v="0"/>
    <s v="A"/>
    <x v="3"/>
    <n v="44.845998764038001"/>
  </r>
  <r>
    <x v="3"/>
    <s v="MW"/>
    <x v="2"/>
    <x v="0"/>
    <s v="A"/>
    <x v="4"/>
    <n v="47.919248580932603"/>
  </r>
  <r>
    <x v="3"/>
    <s v="MW"/>
    <x v="2"/>
    <x v="0"/>
    <s v="A"/>
    <x v="5"/>
    <n v="58.961250305175703"/>
  </r>
  <r>
    <x v="3"/>
    <s v="MW"/>
    <x v="2"/>
    <x v="0"/>
    <s v="A"/>
    <x v="6"/>
    <n v="66.154748916625906"/>
  </r>
  <r>
    <x v="3"/>
    <s v="MW"/>
    <x v="2"/>
    <x v="0"/>
    <s v="A"/>
    <x v="7"/>
    <n v="76.166500091552706"/>
  </r>
  <r>
    <x v="3"/>
    <s v="MW"/>
    <x v="2"/>
    <x v="0"/>
    <s v="A"/>
    <x v="8"/>
    <n v="74.464750289916907"/>
  </r>
  <r>
    <x v="3"/>
    <s v="MW"/>
    <x v="2"/>
    <x v="0"/>
    <s v="A"/>
    <x v="9"/>
    <n v="68.865251541137596"/>
  </r>
  <r>
    <x v="3"/>
    <s v="MW"/>
    <x v="2"/>
    <x v="0"/>
    <s v="A"/>
    <x v="10"/>
    <n v="73.596252441406193"/>
  </r>
  <r>
    <x v="3"/>
    <s v="MW"/>
    <x v="2"/>
    <x v="1"/>
    <s v="A"/>
    <x v="0"/>
    <n v="436.00524902343699"/>
  </r>
  <r>
    <x v="3"/>
    <s v="MW"/>
    <x v="2"/>
    <x v="1"/>
    <s v="A"/>
    <x v="1"/>
    <n v="449.00650024414"/>
  </r>
  <r>
    <x v="3"/>
    <s v="MW"/>
    <x v="2"/>
    <x v="1"/>
    <s v="A"/>
    <x v="2"/>
    <n v="465.60697937011702"/>
  </r>
  <r>
    <x v="3"/>
    <s v="MW"/>
    <x v="2"/>
    <x v="1"/>
    <s v="A"/>
    <x v="3"/>
    <n v="484.35075378417901"/>
  </r>
  <r>
    <x v="3"/>
    <s v="MW"/>
    <x v="2"/>
    <x v="1"/>
    <s v="A"/>
    <x v="4"/>
    <n v="486.48849487304602"/>
  </r>
  <r>
    <x v="3"/>
    <s v="MW"/>
    <x v="2"/>
    <x v="1"/>
    <s v="A"/>
    <x v="5"/>
    <n v="479.183502197265"/>
  </r>
  <r>
    <x v="3"/>
    <s v="MW"/>
    <x v="2"/>
    <x v="1"/>
    <s v="A"/>
    <x v="6"/>
    <n v="474.76649475097599"/>
  </r>
  <r>
    <x v="3"/>
    <s v="MW"/>
    <x v="2"/>
    <x v="1"/>
    <s v="A"/>
    <x v="7"/>
    <n v="467.50949096679602"/>
  </r>
  <r>
    <x v="3"/>
    <s v="MW"/>
    <x v="2"/>
    <x v="1"/>
    <s v="A"/>
    <x v="8"/>
    <n v="456.98074340820301"/>
  </r>
  <r>
    <x v="3"/>
    <s v="MW"/>
    <x v="2"/>
    <x v="1"/>
    <s v="A"/>
    <x v="9"/>
    <n v="448.05101013183503"/>
  </r>
  <r>
    <x v="3"/>
    <s v="MW"/>
    <x v="2"/>
    <x v="1"/>
    <s v="A"/>
    <x v="10"/>
    <n v="444.23300170898398"/>
  </r>
  <r>
    <x v="3"/>
    <s v="MW"/>
    <x v="3"/>
    <x v="0"/>
    <s v="A"/>
    <x v="0"/>
    <n v="39.094500437378798"/>
  </r>
  <r>
    <x v="3"/>
    <s v="MW"/>
    <x v="3"/>
    <x v="0"/>
    <s v="A"/>
    <x v="1"/>
    <n v="45.485249809920703"/>
  </r>
  <r>
    <x v="3"/>
    <s v="MW"/>
    <x v="3"/>
    <x v="0"/>
    <s v="A"/>
    <x v="2"/>
    <n v="53.947999946773002"/>
  </r>
  <r>
    <x v="3"/>
    <s v="MW"/>
    <x v="3"/>
    <x v="0"/>
    <s v="A"/>
    <x v="3"/>
    <n v="58.358248502015996"/>
  </r>
  <r>
    <x v="3"/>
    <s v="MW"/>
    <x v="3"/>
    <x v="0"/>
    <s v="A"/>
    <x v="4"/>
    <n v="62.439748883247297"/>
  </r>
  <r>
    <x v="3"/>
    <s v="MW"/>
    <x v="3"/>
    <x v="0"/>
    <s v="A"/>
    <x v="5"/>
    <n v="76.860249996185303"/>
  </r>
  <r>
    <x v="3"/>
    <s v="MW"/>
    <x v="3"/>
    <x v="0"/>
    <s v="A"/>
    <x v="6"/>
    <n v="83.7334987521171"/>
  </r>
  <r>
    <x v="3"/>
    <s v="MW"/>
    <x v="3"/>
    <x v="0"/>
    <s v="A"/>
    <x v="7"/>
    <n v="96.735749959945593"/>
  </r>
  <r>
    <x v="3"/>
    <s v="MW"/>
    <x v="3"/>
    <x v="0"/>
    <s v="A"/>
    <x v="8"/>
    <n v="97.381500244140597"/>
  </r>
  <r>
    <x v="3"/>
    <s v="MW"/>
    <x v="3"/>
    <x v="0"/>
    <s v="A"/>
    <x v="9"/>
    <n v="89.757501237094402"/>
  </r>
  <r>
    <x v="3"/>
    <s v="MW"/>
    <x v="3"/>
    <x v="0"/>
    <s v="A"/>
    <x v="10"/>
    <n v="97.160752445459295"/>
  </r>
  <r>
    <x v="3"/>
    <s v="MW"/>
    <x v="3"/>
    <x v="1"/>
    <s v="A"/>
    <x v="0"/>
    <n v="1377.0712509155201"/>
  </r>
  <r>
    <x v="3"/>
    <s v="MW"/>
    <x v="3"/>
    <x v="1"/>
    <s v="A"/>
    <x v="1"/>
    <n v="1395.31825256347"/>
  </r>
  <r>
    <x v="3"/>
    <s v="MW"/>
    <x v="3"/>
    <x v="1"/>
    <s v="A"/>
    <x v="2"/>
    <n v="1421.09596252441"/>
  </r>
  <r>
    <x v="3"/>
    <s v="MW"/>
    <x v="3"/>
    <x v="1"/>
    <s v="A"/>
    <x v="3"/>
    <n v="1445.2365112304601"/>
  </r>
  <r>
    <x v="3"/>
    <s v="MW"/>
    <x v="3"/>
    <x v="1"/>
    <s v="A"/>
    <x v="4"/>
    <n v="1461.50074768066"/>
  </r>
  <r>
    <x v="3"/>
    <s v="MW"/>
    <x v="3"/>
    <x v="1"/>
    <s v="A"/>
    <x v="5"/>
    <n v="1469.72975158691"/>
  </r>
  <r>
    <x v="3"/>
    <s v="MW"/>
    <x v="3"/>
    <x v="1"/>
    <s v="A"/>
    <x v="6"/>
    <n v="1480.92799377441"/>
  </r>
  <r>
    <x v="3"/>
    <s v="MW"/>
    <x v="3"/>
    <x v="1"/>
    <s v="A"/>
    <x v="7"/>
    <n v="1492.1739807128899"/>
  </r>
  <r>
    <x v="3"/>
    <s v="MW"/>
    <x v="3"/>
    <x v="1"/>
    <s v="A"/>
    <x v="8"/>
    <n v="1506.48523712158"/>
  </r>
  <r>
    <x v="3"/>
    <s v="MW"/>
    <x v="3"/>
    <x v="1"/>
    <s v="A"/>
    <x v="9"/>
    <n v="1494.30125427246"/>
  </r>
  <r>
    <x v="3"/>
    <s v="MW"/>
    <x v="3"/>
    <x v="1"/>
    <s v="A"/>
    <x v="10"/>
    <n v="1479.15550231933"/>
  </r>
  <r>
    <x v="3"/>
    <s v="MW"/>
    <x v="4"/>
    <x v="0"/>
    <s v="A"/>
    <x v="0"/>
    <n v="7.32099986076354"/>
  </r>
  <r>
    <x v="3"/>
    <s v="MW"/>
    <x v="4"/>
    <x v="0"/>
    <s v="A"/>
    <x v="1"/>
    <n v="7.6319999694824201"/>
  </r>
  <r>
    <x v="3"/>
    <s v="MW"/>
    <x v="4"/>
    <x v="0"/>
    <s v="A"/>
    <x v="2"/>
    <n v="9.6567497253417898"/>
  </r>
  <r>
    <x v="3"/>
    <s v="MW"/>
    <x v="4"/>
    <x v="0"/>
    <s v="A"/>
    <x v="3"/>
    <n v="10.193999767303399"/>
  </r>
  <r>
    <x v="3"/>
    <s v="MW"/>
    <x v="4"/>
    <x v="0"/>
    <s v="A"/>
    <x v="4"/>
    <n v="11.7330002784729"/>
  </r>
  <r>
    <x v="3"/>
    <s v="MW"/>
    <x v="4"/>
    <x v="0"/>
    <s v="A"/>
    <x v="5"/>
    <n v="13.854749679565399"/>
  </r>
  <r>
    <x v="3"/>
    <s v="MW"/>
    <x v="4"/>
    <x v="0"/>
    <s v="A"/>
    <x v="6"/>
    <n v="13.030749797821001"/>
  </r>
  <r>
    <x v="3"/>
    <s v="MW"/>
    <x v="4"/>
    <x v="0"/>
    <s v="A"/>
    <x v="7"/>
    <n v="16.145249843597401"/>
  </r>
  <r>
    <x v="3"/>
    <s v="MW"/>
    <x v="4"/>
    <x v="0"/>
    <s v="A"/>
    <x v="8"/>
    <n v="17.9707498550415"/>
  </r>
  <r>
    <x v="3"/>
    <s v="MW"/>
    <x v="4"/>
    <x v="0"/>
    <s v="A"/>
    <x v="9"/>
    <n v="17.143749713897702"/>
  </r>
  <r>
    <x v="3"/>
    <s v="MW"/>
    <x v="4"/>
    <x v="0"/>
    <s v="A"/>
    <x v="10"/>
    <n v="17.987750053405701"/>
  </r>
  <r>
    <x v="3"/>
    <s v="MW"/>
    <x v="4"/>
    <x v="1"/>
    <s v="A"/>
    <x v="0"/>
    <n v="338.50050354003901"/>
  </r>
  <r>
    <x v="3"/>
    <s v="MW"/>
    <x v="4"/>
    <x v="1"/>
    <s v="A"/>
    <x v="1"/>
    <n v="341.08000183105401"/>
  </r>
  <r>
    <x v="3"/>
    <s v="MW"/>
    <x v="4"/>
    <x v="1"/>
    <s v="A"/>
    <x v="2"/>
    <n v="347.49699401855401"/>
  </r>
  <r>
    <x v="3"/>
    <s v="MW"/>
    <x v="4"/>
    <x v="1"/>
    <s v="A"/>
    <x v="3"/>
    <n v="351.90550231933503"/>
  </r>
  <r>
    <x v="3"/>
    <s v="MW"/>
    <x v="4"/>
    <x v="1"/>
    <s v="A"/>
    <x v="4"/>
    <n v="365.01875305175702"/>
  </r>
  <r>
    <x v="3"/>
    <s v="MW"/>
    <x v="4"/>
    <x v="1"/>
    <s v="A"/>
    <x v="5"/>
    <n v="380.39674377441401"/>
  </r>
  <r>
    <x v="3"/>
    <s v="MW"/>
    <x v="4"/>
    <x v="1"/>
    <s v="A"/>
    <x v="6"/>
    <n v="392.60549926757801"/>
  </r>
  <r>
    <x v="3"/>
    <s v="MW"/>
    <x v="4"/>
    <x v="1"/>
    <s v="A"/>
    <x v="7"/>
    <n v="406.33949279785099"/>
  </r>
  <r>
    <x v="3"/>
    <s v="MW"/>
    <x v="4"/>
    <x v="1"/>
    <s v="A"/>
    <x v="8"/>
    <n v="423.69850158691401"/>
  </r>
  <r>
    <x v="3"/>
    <s v="MW"/>
    <x v="4"/>
    <x v="1"/>
    <s v="A"/>
    <x v="9"/>
    <n v="421.66799926757801"/>
  </r>
  <r>
    <x v="3"/>
    <s v="MW"/>
    <x v="4"/>
    <x v="1"/>
    <s v="A"/>
    <x v="10"/>
    <n v="410.60224914550702"/>
  </r>
  <r>
    <x v="4"/>
    <s v="MW"/>
    <x v="0"/>
    <x v="0"/>
    <s v="A"/>
    <x v="0"/>
    <n v="7608.0461425781205"/>
  </r>
  <r>
    <x v="4"/>
    <s v="MW"/>
    <x v="0"/>
    <x v="0"/>
    <s v="A"/>
    <x v="1"/>
    <n v="7867.0859375"/>
  </r>
  <r>
    <x v="4"/>
    <s v="MW"/>
    <x v="0"/>
    <x v="0"/>
    <s v="A"/>
    <x v="2"/>
    <n v="8261.2021484375"/>
  </r>
  <r>
    <x v="4"/>
    <s v="MW"/>
    <x v="0"/>
    <x v="0"/>
    <s v="A"/>
    <x v="3"/>
    <n v="8622.1748046875"/>
  </r>
  <r>
    <x v="4"/>
    <s v="MW"/>
    <x v="0"/>
    <x v="0"/>
    <s v="A"/>
    <x v="4"/>
    <n v="7954.7399902343705"/>
  </r>
  <r>
    <x v="4"/>
    <s v="MW"/>
    <x v="0"/>
    <x v="0"/>
    <s v="A"/>
    <x v="5"/>
    <n v="7935.4802246093705"/>
  </r>
  <r>
    <x v="4"/>
    <s v="MW"/>
    <x v="0"/>
    <x v="0"/>
    <s v="A"/>
    <x v="6"/>
    <n v="8191.5798339843705"/>
  </r>
  <r>
    <x v="4"/>
    <s v="MW"/>
    <x v="0"/>
    <x v="0"/>
    <s v="A"/>
    <x v="7"/>
    <n v="8426.5500488281195"/>
  </r>
  <r>
    <x v="4"/>
    <s v="MW"/>
    <x v="0"/>
    <x v="0"/>
    <s v="A"/>
    <x v="8"/>
    <n v="7815.7297363281205"/>
  </r>
  <r>
    <x v="4"/>
    <s v="MW"/>
    <x v="0"/>
    <x v="0"/>
    <s v="A"/>
    <x v="9"/>
    <n v="8138.4499511718705"/>
  </r>
  <r>
    <x v="4"/>
    <s v="MW"/>
    <x v="0"/>
    <x v="0"/>
    <s v="A"/>
    <x v="10"/>
    <n v="8594.45999999999"/>
  </r>
  <r>
    <x v="4"/>
    <s v="MW"/>
    <x v="0"/>
    <x v="1"/>
    <s v="A"/>
    <x v="0"/>
    <n v="11428.062988281201"/>
  </r>
  <r>
    <x v="4"/>
    <s v="MW"/>
    <x v="0"/>
    <x v="1"/>
    <s v="A"/>
    <x v="1"/>
    <n v="11777.197753906201"/>
  </r>
  <r>
    <x v="4"/>
    <s v="MW"/>
    <x v="0"/>
    <x v="1"/>
    <s v="A"/>
    <x v="2"/>
    <n v="12167.5390625"/>
  </r>
  <r>
    <x v="4"/>
    <s v="MW"/>
    <x v="0"/>
    <x v="1"/>
    <s v="A"/>
    <x v="3"/>
    <n v="12703.157714843701"/>
  </r>
  <r>
    <x v="4"/>
    <s v="MW"/>
    <x v="0"/>
    <x v="1"/>
    <s v="A"/>
    <x v="4"/>
    <n v="11856.520019531201"/>
  </r>
  <r>
    <x v="4"/>
    <s v="MW"/>
    <x v="0"/>
    <x v="1"/>
    <s v="A"/>
    <x v="5"/>
    <n v="12065.359863281201"/>
  </r>
  <r>
    <x v="4"/>
    <s v="MW"/>
    <x v="0"/>
    <x v="1"/>
    <s v="A"/>
    <x v="6"/>
    <n v="12256.100097656201"/>
  </r>
  <r>
    <x v="4"/>
    <s v="MW"/>
    <x v="0"/>
    <x v="1"/>
    <s v="A"/>
    <x v="7"/>
    <n v="12426.739746093701"/>
  </r>
  <r>
    <x v="4"/>
    <s v="MW"/>
    <x v="0"/>
    <x v="1"/>
    <s v="A"/>
    <x v="8"/>
    <n v="12578.520019531201"/>
  </r>
  <r>
    <x v="4"/>
    <s v="MW"/>
    <x v="0"/>
    <x v="1"/>
    <s v="A"/>
    <x v="9"/>
    <n v="12711.7001953125"/>
  </r>
  <r>
    <x v="4"/>
    <s v="MW"/>
    <x v="0"/>
    <x v="1"/>
    <s v="A"/>
    <x v="10"/>
    <n v="12821.459999999901"/>
  </r>
  <r>
    <x v="4"/>
    <s v="MW"/>
    <x v="1"/>
    <x v="0"/>
    <s v="A"/>
    <x v="0"/>
    <n v="8411.4118652343695"/>
  </r>
  <r>
    <x v="4"/>
    <s v="MW"/>
    <x v="1"/>
    <x v="0"/>
    <s v="A"/>
    <x v="1"/>
    <n v="8772.6511230468695"/>
  </r>
  <r>
    <x v="4"/>
    <s v="MW"/>
    <x v="1"/>
    <x v="0"/>
    <s v="A"/>
    <x v="2"/>
    <n v="9211.8660888671802"/>
  </r>
  <r>
    <x v="4"/>
    <s v="MW"/>
    <x v="1"/>
    <x v="0"/>
    <s v="A"/>
    <x v="3"/>
    <n v="9556.927734375"/>
  </r>
  <r>
    <x v="4"/>
    <s v="MW"/>
    <x v="1"/>
    <x v="0"/>
    <s v="A"/>
    <x v="4"/>
    <n v="9019.8800048828107"/>
  </r>
  <r>
    <x v="4"/>
    <s v="MW"/>
    <x v="1"/>
    <x v="0"/>
    <s v="A"/>
    <x v="5"/>
    <n v="9121.8402099609302"/>
  </r>
  <r>
    <x v="4"/>
    <s v="MW"/>
    <x v="1"/>
    <x v="0"/>
    <s v="A"/>
    <x v="6"/>
    <n v="9508.4299316406195"/>
  </r>
  <r>
    <x v="4"/>
    <s v="MW"/>
    <x v="1"/>
    <x v="0"/>
    <s v="A"/>
    <x v="7"/>
    <n v="9904.7600097656195"/>
  </r>
  <r>
    <x v="4"/>
    <s v="MW"/>
    <x v="1"/>
    <x v="0"/>
    <s v="A"/>
    <x v="8"/>
    <n v="9184.0400390625"/>
  </r>
  <r>
    <x v="4"/>
    <s v="MW"/>
    <x v="1"/>
    <x v="0"/>
    <s v="A"/>
    <x v="9"/>
    <n v="9664.5599365234302"/>
  </r>
  <r>
    <x v="4"/>
    <s v="MW"/>
    <x v="1"/>
    <x v="0"/>
    <s v="A"/>
    <x v="10"/>
    <n v="10401.61"/>
  </r>
  <r>
    <x v="4"/>
    <s v="MW"/>
    <x v="1"/>
    <x v="1"/>
    <s v="A"/>
    <x v="0"/>
    <n v="17741.123046875"/>
  </r>
  <r>
    <x v="4"/>
    <s v="MW"/>
    <x v="1"/>
    <x v="1"/>
    <s v="A"/>
    <x v="1"/>
    <n v="18110.4152832031"/>
  </r>
  <r>
    <x v="4"/>
    <s v="MW"/>
    <x v="1"/>
    <x v="1"/>
    <s v="A"/>
    <x v="2"/>
    <n v="19098.482910156199"/>
  </r>
  <r>
    <x v="4"/>
    <s v="MW"/>
    <x v="1"/>
    <x v="1"/>
    <s v="A"/>
    <x v="3"/>
    <n v="19743.8857421875"/>
  </r>
  <r>
    <x v="4"/>
    <s v="MW"/>
    <x v="1"/>
    <x v="1"/>
    <s v="A"/>
    <x v="4"/>
    <n v="18328.499755859299"/>
  </r>
  <r>
    <x v="4"/>
    <s v="MW"/>
    <x v="1"/>
    <x v="1"/>
    <s v="A"/>
    <x v="5"/>
    <n v="18908.759521484299"/>
  </r>
  <r>
    <x v="4"/>
    <s v="MW"/>
    <x v="1"/>
    <x v="1"/>
    <s v="A"/>
    <x v="6"/>
    <n v="19483.419921875"/>
  </r>
  <r>
    <x v="4"/>
    <s v="MW"/>
    <x v="1"/>
    <x v="1"/>
    <s v="A"/>
    <x v="7"/>
    <n v="20041.779785156199"/>
  </r>
  <r>
    <x v="4"/>
    <s v="MW"/>
    <x v="1"/>
    <x v="1"/>
    <s v="A"/>
    <x v="8"/>
    <n v="20576.75"/>
  </r>
  <r>
    <x v="4"/>
    <s v="MW"/>
    <x v="1"/>
    <x v="1"/>
    <s v="A"/>
    <x v="9"/>
    <n v="21089.3701171875"/>
  </r>
  <r>
    <x v="4"/>
    <s v="MW"/>
    <x v="1"/>
    <x v="1"/>
    <s v="A"/>
    <x v="10"/>
    <n v="21581.759999999998"/>
  </r>
  <r>
    <x v="4"/>
    <s v="MW"/>
    <x v="2"/>
    <x v="0"/>
    <s v="A"/>
    <x v="0"/>
    <n v="1425.4140319824201"/>
  </r>
  <r>
    <x v="4"/>
    <s v="MW"/>
    <x v="2"/>
    <x v="0"/>
    <s v="A"/>
    <x v="1"/>
    <n v="1496.0399780273401"/>
  </r>
  <r>
    <x v="4"/>
    <s v="MW"/>
    <x v="2"/>
    <x v="0"/>
    <s v="A"/>
    <x v="2"/>
    <n v="1541.5369567871001"/>
  </r>
  <r>
    <x v="4"/>
    <s v="MW"/>
    <x v="2"/>
    <x v="0"/>
    <s v="A"/>
    <x v="3"/>
    <n v="1651.9579467773401"/>
  </r>
  <r>
    <x v="4"/>
    <s v="MW"/>
    <x v="2"/>
    <x v="0"/>
    <s v="A"/>
    <x v="4"/>
    <n v="1446.1499633789001"/>
  </r>
  <r>
    <x v="4"/>
    <s v="MW"/>
    <x v="2"/>
    <x v="0"/>
    <s v="A"/>
    <x v="5"/>
    <n v="1614.9400024414001"/>
  </r>
  <r>
    <x v="4"/>
    <s v="MW"/>
    <x v="2"/>
    <x v="0"/>
    <s v="A"/>
    <x v="6"/>
    <n v="1727.0000610351501"/>
  </r>
  <r>
    <x v="4"/>
    <s v="MW"/>
    <x v="2"/>
    <x v="0"/>
    <s v="A"/>
    <x v="7"/>
    <n v="1788.5800170898401"/>
  </r>
  <r>
    <x v="4"/>
    <s v="MW"/>
    <x v="2"/>
    <x v="0"/>
    <s v="A"/>
    <x v="8"/>
    <n v="1585.04992675781"/>
  </r>
  <r>
    <x v="4"/>
    <s v="MW"/>
    <x v="2"/>
    <x v="0"/>
    <s v="A"/>
    <x v="9"/>
    <n v="1581.8999633789001"/>
  </r>
  <r>
    <x v="4"/>
    <s v="MW"/>
    <x v="2"/>
    <x v="0"/>
    <s v="A"/>
    <x v="10"/>
    <n v="1773.86"/>
  </r>
  <r>
    <x v="4"/>
    <s v="MW"/>
    <x v="2"/>
    <x v="1"/>
    <s v="A"/>
    <x v="0"/>
    <n v="6092.1379394531205"/>
  </r>
  <r>
    <x v="4"/>
    <s v="MW"/>
    <x v="2"/>
    <x v="1"/>
    <s v="A"/>
    <x v="1"/>
    <n v="6236.7810058593705"/>
  </r>
  <r>
    <x v="4"/>
    <s v="MW"/>
    <x v="2"/>
    <x v="1"/>
    <s v="A"/>
    <x v="2"/>
    <n v="6605.64794921875"/>
  </r>
  <r>
    <x v="4"/>
    <s v="MW"/>
    <x v="2"/>
    <x v="1"/>
    <s v="A"/>
    <x v="3"/>
    <n v="6794.548828125"/>
  </r>
  <r>
    <x v="4"/>
    <s v="MW"/>
    <x v="2"/>
    <x v="1"/>
    <s v="A"/>
    <x v="4"/>
    <n v="6303.52001953125"/>
  </r>
  <r>
    <x v="4"/>
    <s v="MW"/>
    <x v="2"/>
    <x v="1"/>
    <s v="A"/>
    <x v="5"/>
    <n v="6552.4899902343705"/>
  </r>
  <r>
    <x v="4"/>
    <s v="MW"/>
    <x v="2"/>
    <x v="1"/>
    <s v="A"/>
    <x v="6"/>
    <n v="6802.72998046875"/>
  </r>
  <r>
    <x v="4"/>
    <s v="MW"/>
    <x v="2"/>
    <x v="1"/>
    <s v="A"/>
    <x v="7"/>
    <n v="7059.75"/>
  </r>
  <r>
    <x v="4"/>
    <s v="MW"/>
    <x v="2"/>
    <x v="1"/>
    <s v="A"/>
    <x v="8"/>
    <n v="7326.3601074218705"/>
  </r>
  <r>
    <x v="4"/>
    <s v="MW"/>
    <x v="2"/>
    <x v="1"/>
    <s v="A"/>
    <x v="9"/>
    <n v="7599.8801269531205"/>
  </r>
  <r>
    <x v="4"/>
    <s v="MW"/>
    <x v="2"/>
    <x v="1"/>
    <s v="A"/>
    <x v="10"/>
    <n v="7878.46"/>
  </r>
  <r>
    <x v="4"/>
    <s v="MW"/>
    <x v="3"/>
    <x v="0"/>
    <s v="A"/>
    <x v="0"/>
    <n v="2456.7710266113199"/>
  </r>
  <r>
    <x v="4"/>
    <s v="MW"/>
    <x v="3"/>
    <x v="0"/>
    <s v="A"/>
    <x v="1"/>
    <n v="2564.6009826660102"/>
  </r>
  <r>
    <x v="4"/>
    <s v="MW"/>
    <x v="3"/>
    <x v="0"/>
    <s v="A"/>
    <x v="2"/>
    <n v="2572.6909790038999"/>
  </r>
  <r>
    <x v="4"/>
    <s v="MW"/>
    <x v="3"/>
    <x v="0"/>
    <s v="A"/>
    <x v="3"/>
    <n v="2736.7559509277298"/>
  </r>
  <r>
    <x v="4"/>
    <s v="MW"/>
    <x v="3"/>
    <x v="0"/>
    <s v="A"/>
    <x v="4"/>
    <n v="2444.1300048828102"/>
  </r>
  <r>
    <x v="4"/>
    <s v="MW"/>
    <x v="3"/>
    <x v="0"/>
    <s v="A"/>
    <x v="5"/>
    <n v="2662.9099731445299"/>
  </r>
  <r>
    <x v="4"/>
    <s v="MW"/>
    <x v="3"/>
    <x v="0"/>
    <s v="A"/>
    <x v="6"/>
    <n v="2886.8700561523401"/>
  </r>
  <r>
    <x v="4"/>
    <s v="MW"/>
    <x v="3"/>
    <x v="0"/>
    <s v="A"/>
    <x v="7"/>
    <n v="3017.9499816894499"/>
  </r>
  <r>
    <x v="4"/>
    <s v="MW"/>
    <x v="3"/>
    <x v="0"/>
    <s v="A"/>
    <x v="8"/>
    <n v="2604.2298889160102"/>
  </r>
  <r>
    <x v="4"/>
    <s v="MW"/>
    <x v="3"/>
    <x v="0"/>
    <s v="A"/>
    <x v="9"/>
    <n v="2589.5899658203102"/>
  </r>
  <r>
    <x v="4"/>
    <s v="MW"/>
    <x v="3"/>
    <x v="0"/>
    <s v="A"/>
    <x v="10"/>
    <n v="2991.67"/>
  </r>
  <r>
    <x v="4"/>
    <s v="MW"/>
    <x v="3"/>
    <x v="1"/>
    <s v="A"/>
    <x v="0"/>
    <n v="17389.1057128906"/>
  </r>
  <r>
    <x v="4"/>
    <s v="MW"/>
    <x v="3"/>
    <x v="1"/>
    <s v="A"/>
    <x v="1"/>
    <n v="17879.5002441406"/>
  </r>
  <r>
    <x v="4"/>
    <s v="MW"/>
    <x v="3"/>
    <x v="1"/>
    <s v="A"/>
    <x v="2"/>
    <n v="18679.85546875"/>
  </r>
  <r>
    <x v="4"/>
    <s v="MW"/>
    <x v="3"/>
    <x v="1"/>
    <s v="A"/>
    <x v="3"/>
    <n v="19268.806152343699"/>
  </r>
  <r>
    <x v="4"/>
    <s v="MW"/>
    <x v="3"/>
    <x v="1"/>
    <s v="A"/>
    <x v="4"/>
    <n v="17728.4501953125"/>
  </r>
  <r>
    <x v="4"/>
    <s v="MW"/>
    <x v="3"/>
    <x v="1"/>
    <s v="A"/>
    <x v="5"/>
    <n v="18431.3000488281"/>
  </r>
  <r>
    <x v="4"/>
    <s v="MW"/>
    <x v="3"/>
    <x v="1"/>
    <s v="A"/>
    <x v="6"/>
    <n v="19168.66015625"/>
  </r>
  <r>
    <x v="4"/>
    <s v="MW"/>
    <x v="3"/>
    <x v="1"/>
    <s v="A"/>
    <x v="7"/>
    <n v="19941.229980468699"/>
  </r>
  <r>
    <x v="4"/>
    <s v="MW"/>
    <x v="3"/>
    <x v="1"/>
    <s v="A"/>
    <x v="8"/>
    <n v="20748.5500488281"/>
  </r>
  <r>
    <x v="4"/>
    <s v="MW"/>
    <x v="3"/>
    <x v="1"/>
    <s v="A"/>
    <x v="9"/>
    <n v="21590.300537109299"/>
  </r>
  <r>
    <x v="4"/>
    <s v="MW"/>
    <x v="3"/>
    <x v="1"/>
    <s v="A"/>
    <x v="10"/>
    <n v="22465.809999999899"/>
  </r>
  <r>
    <x v="5"/>
    <s v="MW"/>
    <x v="0"/>
    <x v="0"/>
    <s v="A"/>
    <x v="0"/>
    <n v="2196"/>
  </r>
  <r>
    <x v="5"/>
    <s v="MW"/>
    <x v="0"/>
    <x v="0"/>
    <s v="A"/>
    <x v="1"/>
    <n v="2228.8999999999901"/>
  </r>
  <r>
    <x v="5"/>
    <s v="MW"/>
    <x v="0"/>
    <x v="0"/>
    <s v="A"/>
    <x v="2"/>
    <n v="2226.6"/>
  </r>
  <r>
    <x v="5"/>
    <s v="MW"/>
    <x v="0"/>
    <x v="0"/>
    <s v="A"/>
    <x v="3"/>
    <n v="2207"/>
  </r>
  <r>
    <x v="5"/>
    <s v="MW"/>
    <x v="0"/>
    <x v="0"/>
    <s v="A"/>
    <x v="4"/>
    <n v="2158.5999999999899"/>
  </r>
  <r>
    <x v="5"/>
    <s v="MW"/>
    <x v="0"/>
    <x v="0"/>
    <s v="A"/>
    <x v="5"/>
    <n v="2142.5"/>
  </r>
  <r>
    <x v="5"/>
    <s v="MW"/>
    <x v="0"/>
    <x v="0"/>
    <s v="A"/>
    <x v="6"/>
    <n v="2102.5"/>
  </r>
  <r>
    <x v="5"/>
    <s v="MW"/>
    <x v="0"/>
    <x v="0"/>
    <s v="A"/>
    <x v="7"/>
    <n v="2050.0999999999899"/>
  </r>
  <r>
    <x v="5"/>
    <s v="MW"/>
    <x v="0"/>
    <x v="0"/>
    <s v="A"/>
    <x v="8"/>
    <n v="1973"/>
  </r>
  <r>
    <x v="5"/>
    <s v="MW"/>
    <x v="0"/>
    <x v="0"/>
    <s v="A"/>
    <x v="9"/>
    <n v="2003"/>
  </r>
  <r>
    <x v="5"/>
    <s v="MW"/>
    <x v="0"/>
    <x v="0"/>
    <s v="A"/>
    <x v="10"/>
    <n v="2013.8"/>
  </r>
  <r>
    <x v="5"/>
    <s v="MW"/>
    <x v="0"/>
    <x v="1"/>
    <s v="A"/>
    <x v="0"/>
    <n v="2755.5"/>
  </r>
  <r>
    <x v="5"/>
    <s v="MW"/>
    <x v="0"/>
    <x v="1"/>
    <s v="A"/>
    <x v="1"/>
    <n v="2779.8999999999901"/>
  </r>
  <r>
    <x v="5"/>
    <s v="MW"/>
    <x v="0"/>
    <x v="1"/>
    <s v="A"/>
    <x v="2"/>
    <n v="2791.9"/>
  </r>
  <r>
    <x v="5"/>
    <s v="MW"/>
    <x v="0"/>
    <x v="1"/>
    <s v="A"/>
    <x v="3"/>
    <n v="2759.8"/>
  </r>
  <r>
    <x v="5"/>
    <s v="MW"/>
    <x v="0"/>
    <x v="1"/>
    <s v="A"/>
    <x v="4"/>
    <n v="2719.8"/>
  </r>
  <r>
    <x v="5"/>
    <s v="MW"/>
    <x v="0"/>
    <x v="1"/>
    <s v="A"/>
    <x v="5"/>
    <n v="2656"/>
  </r>
  <r>
    <x v="5"/>
    <s v="MW"/>
    <x v="0"/>
    <x v="1"/>
    <s v="A"/>
    <x v="6"/>
    <n v="2587.4"/>
  </r>
  <r>
    <x v="5"/>
    <s v="MW"/>
    <x v="0"/>
    <x v="1"/>
    <s v="A"/>
    <x v="7"/>
    <n v="2485.5"/>
  </r>
  <r>
    <x v="5"/>
    <s v="MW"/>
    <x v="0"/>
    <x v="1"/>
    <s v="A"/>
    <x v="8"/>
    <n v="2482.8000000000002"/>
  </r>
  <r>
    <x v="5"/>
    <s v="MW"/>
    <x v="0"/>
    <x v="1"/>
    <s v="A"/>
    <x v="9"/>
    <n v="2446.3000000000002"/>
  </r>
  <r>
    <x v="5"/>
    <s v="MW"/>
    <x v="0"/>
    <x v="1"/>
    <s v="A"/>
    <x v="10"/>
    <n v="2416.1"/>
  </r>
  <r>
    <x v="5"/>
    <s v="MW"/>
    <x v="1"/>
    <x v="0"/>
    <s v="A"/>
    <x v="0"/>
    <n v="2618.9"/>
  </r>
  <r>
    <x v="5"/>
    <s v="MW"/>
    <x v="1"/>
    <x v="0"/>
    <s v="A"/>
    <x v="1"/>
    <n v="2726.3"/>
  </r>
  <r>
    <x v="5"/>
    <s v="MW"/>
    <x v="1"/>
    <x v="0"/>
    <s v="A"/>
    <x v="2"/>
    <n v="2799.6"/>
  </r>
  <r>
    <x v="5"/>
    <s v="MW"/>
    <x v="1"/>
    <x v="0"/>
    <s v="A"/>
    <x v="3"/>
    <n v="2888.6999999999898"/>
  </r>
  <r>
    <x v="5"/>
    <s v="MW"/>
    <x v="1"/>
    <x v="0"/>
    <s v="A"/>
    <x v="4"/>
    <n v="2993.7999999999902"/>
  </r>
  <r>
    <x v="5"/>
    <s v="MW"/>
    <x v="1"/>
    <x v="0"/>
    <s v="A"/>
    <x v="5"/>
    <n v="3085.6999999999898"/>
  </r>
  <r>
    <x v="5"/>
    <s v="MW"/>
    <x v="1"/>
    <x v="0"/>
    <s v="A"/>
    <x v="6"/>
    <n v="3192.5999999999899"/>
  </r>
  <r>
    <x v="5"/>
    <s v="MW"/>
    <x v="1"/>
    <x v="0"/>
    <s v="A"/>
    <x v="7"/>
    <n v="3261.5999999999899"/>
  </r>
  <r>
    <x v="5"/>
    <s v="MW"/>
    <x v="1"/>
    <x v="0"/>
    <s v="A"/>
    <x v="8"/>
    <n v="3144.4"/>
  </r>
  <r>
    <x v="5"/>
    <s v="MW"/>
    <x v="1"/>
    <x v="0"/>
    <s v="A"/>
    <x v="9"/>
    <n v="3272.5999999999899"/>
  </r>
  <r>
    <x v="5"/>
    <s v="MW"/>
    <x v="1"/>
    <x v="0"/>
    <s v="A"/>
    <x v="10"/>
    <n v="3280.3999999999901"/>
  </r>
  <r>
    <x v="5"/>
    <s v="MW"/>
    <x v="1"/>
    <x v="1"/>
    <s v="A"/>
    <x v="0"/>
    <n v="4426.7999999999902"/>
  </r>
  <r>
    <x v="5"/>
    <s v="MW"/>
    <x v="1"/>
    <x v="1"/>
    <s v="A"/>
    <x v="1"/>
    <n v="4539.7"/>
  </r>
  <r>
    <x v="5"/>
    <s v="MW"/>
    <x v="1"/>
    <x v="1"/>
    <s v="A"/>
    <x v="2"/>
    <n v="4656.3999999999896"/>
  </r>
  <r>
    <x v="5"/>
    <s v="MW"/>
    <x v="1"/>
    <x v="1"/>
    <s v="A"/>
    <x v="3"/>
    <n v="4773.6000000000004"/>
  </r>
  <r>
    <x v="5"/>
    <s v="MW"/>
    <x v="1"/>
    <x v="1"/>
    <s v="A"/>
    <x v="4"/>
    <n v="4890.1999999999898"/>
  </r>
  <r>
    <x v="5"/>
    <s v="MW"/>
    <x v="1"/>
    <x v="1"/>
    <s v="A"/>
    <x v="5"/>
    <n v="4991.0999999999904"/>
  </r>
  <r>
    <x v="5"/>
    <s v="MW"/>
    <x v="1"/>
    <x v="1"/>
    <s v="A"/>
    <x v="6"/>
    <n v="5086.3"/>
  </r>
  <r>
    <x v="5"/>
    <s v="MW"/>
    <x v="1"/>
    <x v="1"/>
    <s v="A"/>
    <x v="7"/>
    <n v="5160.3999999999896"/>
  </r>
  <r>
    <x v="5"/>
    <s v="MW"/>
    <x v="1"/>
    <x v="1"/>
    <s v="A"/>
    <x v="8"/>
    <n v="5196.5"/>
  </r>
  <r>
    <x v="5"/>
    <s v="MW"/>
    <x v="1"/>
    <x v="1"/>
    <s v="A"/>
    <x v="9"/>
    <n v="5195.3999999999896"/>
  </r>
  <r>
    <x v="5"/>
    <s v="MW"/>
    <x v="1"/>
    <x v="1"/>
    <s v="A"/>
    <x v="10"/>
    <n v="5164.3"/>
  </r>
  <r>
    <x v="5"/>
    <s v="MW"/>
    <x v="2"/>
    <x v="0"/>
    <s v="A"/>
    <x v="0"/>
    <n v="370.3"/>
  </r>
  <r>
    <x v="5"/>
    <s v="MW"/>
    <x v="2"/>
    <x v="0"/>
    <s v="A"/>
    <x v="1"/>
    <n v="416.39999999999901"/>
  </r>
  <r>
    <x v="5"/>
    <s v="MW"/>
    <x v="2"/>
    <x v="0"/>
    <s v="A"/>
    <x v="2"/>
    <n v="441.1"/>
  </r>
  <r>
    <x v="5"/>
    <s v="MW"/>
    <x v="2"/>
    <x v="0"/>
    <s v="A"/>
    <x v="3"/>
    <n v="456.1"/>
  </r>
  <r>
    <x v="5"/>
    <s v="MW"/>
    <x v="2"/>
    <x v="0"/>
    <s v="A"/>
    <x v="4"/>
    <n v="473.1"/>
  </r>
  <r>
    <x v="5"/>
    <s v="MW"/>
    <x v="2"/>
    <x v="0"/>
    <s v="A"/>
    <x v="5"/>
    <n v="499.39999999999901"/>
  </r>
  <r>
    <x v="5"/>
    <s v="MW"/>
    <x v="2"/>
    <x v="0"/>
    <s v="A"/>
    <x v="6"/>
    <n v="501.8"/>
  </r>
  <r>
    <x v="5"/>
    <s v="MW"/>
    <x v="2"/>
    <x v="0"/>
    <s v="A"/>
    <x v="7"/>
    <n v="567.5"/>
  </r>
  <r>
    <x v="5"/>
    <s v="MW"/>
    <x v="2"/>
    <x v="0"/>
    <s v="A"/>
    <x v="8"/>
    <n v="518.599999999999"/>
  </r>
  <r>
    <x v="5"/>
    <s v="MW"/>
    <x v="2"/>
    <x v="0"/>
    <s v="A"/>
    <x v="9"/>
    <n v="562.79999999999905"/>
  </r>
  <r>
    <x v="5"/>
    <s v="MW"/>
    <x v="2"/>
    <x v="0"/>
    <s v="A"/>
    <x v="10"/>
    <n v="612"/>
  </r>
  <r>
    <x v="5"/>
    <s v="MW"/>
    <x v="2"/>
    <x v="1"/>
    <s v="A"/>
    <x v="0"/>
    <n v="1614.4"/>
  </r>
  <r>
    <x v="5"/>
    <s v="MW"/>
    <x v="2"/>
    <x v="1"/>
    <s v="A"/>
    <x v="1"/>
    <n v="1709.9"/>
  </r>
  <r>
    <x v="5"/>
    <s v="MW"/>
    <x v="2"/>
    <x v="1"/>
    <s v="A"/>
    <x v="2"/>
    <n v="1790.8"/>
  </r>
  <r>
    <x v="5"/>
    <s v="MW"/>
    <x v="2"/>
    <x v="1"/>
    <s v="A"/>
    <x v="3"/>
    <n v="1869.3"/>
  </r>
  <r>
    <x v="5"/>
    <s v="MW"/>
    <x v="2"/>
    <x v="1"/>
    <s v="A"/>
    <x v="4"/>
    <n v="1931.4"/>
  </r>
  <r>
    <x v="5"/>
    <s v="MW"/>
    <x v="2"/>
    <x v="1"/>
    <s v="A"/>
    <x v="5"/>
    <n v="1962"/>
  </r>
  <r>
    <x v="5"/>
    <s v="MW"/>
    <x v="2"/>
    <x v="1"/>
    <s v="A"/>
    <x v="6"/>
    <n v="2002.5999999999899"/>
  </r>
  <r>
    <x v="5"/>
    <s v="MW"/>
    <x v="2"/>
    <x v="1"/>
    <s v="A"/>
    <x v="7"/>
    <n v="2061.9"/>
  </r>
  <r>
    <x v="5"/>
    <s v="MW"/>
    <x v="2"/>
    <x v="1"/>
    <s v="A"/>
    <x v="8"/>
    <n v="2128.9"/>
  </r>
  <r>
    <x v="5"/>
    <s v="MW"/>
    <x v="2"/>
    <x v="1"/>
    <s v="A"/>
    <x v="9"/>
    <n v="2195"/>
  </r>
  <r>
    <x v="5"/>
    <s v="MW"/>
    <x v="2"/>
    <x v="1"/>
    <s v="A"/>
    <x v="10"/>
    <n v="2265.8999999999901"/>
  </r>
  <r>
    <x v="5"/>
    <s v="MW"/>
    <x v="3"/>
    <x v="0"/>
    <s v="A"/>
    <x v="0"/>
    <n v="580.20000000000005"/>
  </r>
  <r>
    <x v="5"/>
    <s v="MW"/>
    <x v="3"/>
    <x v="0"/>
    <s v="A"/>
    <x v="1"/>
    <n v="633.79999999999905"/>
  </r>
  <r>
    <x v="5"/>
    <s v="MW"/>
    <x v="3"/>
    <x v="0"/>
    <s v="A"/>
    <x v="2"/>
    <n v="674.89999999999895"/>
  </r>
  <r>
    <x v="5"/>
    <s v="MW"/>
    <x v="3"/>
    <x v="0"/>
    <s v="A"/>
    <x v="3"/>
    <n v="698.89999999999895"/>
  </r>
  <r>
    <x v="5"/>
    <s v="MW"/>
    <x v="3"/>
    <x v="0"/>
    <s v="A"/>
    <x v="4"/>
    <n v="731.2"/>
  </r>
  <r>
    <x v="5"/>
    <s v="MW"/>
    <x v="3"/>
    <x v="0"/>
    <s v="A"/>
    <x v="5"/>
    <n v="784.5"/>
  </r>
  <r>
    <x v="5"/>
    <s v="MW"/>
    <x v="3"/>
    <x v="0"/>
    <s v="A"/>
    <x v="6"/>
    <n v="819.69999999999902"/>
  </r>
  <r>
    <x v="5"/>
    <s v="MW"/>
    <x v="3"/>
    <x v="0"/>
    <s v="A"/>
    <x v="7"/>
    <n v="902.19999999999902"/>
  </r>
  <r>
    <x v="5"/>
    <s v="MW"/>
    <x v="3"/>
    <x v="0"/>
    <s v="A"/>
    <x v="8"/>
    <n v="843.099999999999"/>
  </r>
  <r>
    <x v="5"/>
    <s v="MW"/>
    <x v="3"/>
    <x v="0"/>
    <s v="A"/>
    <x v="9"/>
    <n v="890.099999999999"/>
  </r>
  <r>
    <x v="5"/>
    <s v="MW"/>
    <x v="3"/>
    <x v="0"/>
    <s v="A"/>
    <x v="10"/>
    <n v="975.5"/>
  </r>
  <r>
    <x v="5"/>
    <s v="MW"/>
    <x v="3"/>
    <x v="1"/>
    <s v="A"/>
    <x v="0"/>
    <n v="4871.7"/>
  </r>
  <r>
    <x v="5"/>
    <s v="MW"/>
    <x v="3"/>
    <x v="1"/>
    <s v="A"/>
    <x v="1"/>
    <n v="5063.2"/>
  </r>
  <r>
    <x v="5"/>
    <s v="MW"/>
    <x v="3"/>
    <x v="1"/>
    <s v="A"/>
    <x v="2"/>
    <n v="5246.2"/>
  </r>
  <r>
    <x v="5"/>
    <s v="MW"/>
    <x v="3"/>
    <x v="1"/>
    <s v="A"/>
    <x v="3"/>
    <n v="5421.5"/>
  </r>
  <r>
    <x v="5"/>
    <s v="MW"/>
    <x v="3"/>
    <x v="1"/>
    <s v="A"/>
    <x v="4"/>
    <n v="5615.5"/>
  </r>
  <r>
    <x v="5"/>
    <s v="MW"/>
    <x v="3"/>
    <x v="1"/>
    <s v="A"/>
    <x v="5"/>
    <n v="5824.2"/>
  </r>
  <r>
    <x v="5"/>
    <s v="MW"/>
    <x v="3"/>
    <x v="1"/>
    <s v="A"/>
    <x v="6"/>
    <n v="6043.1999999999898"/>
  </r>
  <r>
    <x v="5"/>
    <s v="MW"/>
    <x v="3"/>
    <x v="1"/>
    <s v="A"/>
    <x v="7"/>
    <n v="6279.1"/>
  </r>
  <r>
    <x v="5"/>
    <s v="MW"/>
    <x v="3"/>
    <x v="1"/>
    <s v="A"/>
    <x v="8"/>
    <n v="6518.1"/>
  </r>
  <r>
    <x v="5"/>
    <s v="MW"/>
    <x v="3"/>
    <x v="1"/>
    <s v="A"/>
    <x v="9"/>
    <n v="6758.1"/>
  </r>
  <r>
    <x v="5"/>
    <s v="MW"/>
    <x v="3"/>
    <x v="1"/>
    <s v="A"/>
    <x v="10"/>
    <n v="7013.0999999999904"/>
  </r>
  <r>
    <x v="5"/>
    <s v="MW"/>
    <x v="4"/>
    <x v="0"/>
    <s v="A"/>
    <x v="0"/>
    <n v="133.9"/>
  </r>
  <r>
    <x v="5"/>
    <s v="MW"/>
    <x v="4"/>
    <x v="0"/>
    <s v="A"/>
    <x v="1"/>
    <n v="146.099999999999"/>
  </r>
  <r>
    <x v="5"/>
    <s v="MW"/>
    <x v="4"/>
    <x v="0"/>
    <s v="A"/>
    <x v="2"/>
    <n v="156.5"/>
  </r>
  <r>
    <x v="5"/>
    <s v="MW"/>
    <x v="4"/>
    <x v="0"/>
    <s v="A"/>
    <x v="3"/>
    <n v="163.19999999999899"/>
  </r>
  <r>
    <x v="5"/>
    <s v="MW"/>
    <x v="4"/>
    <x v="0"/>
    <s v="A"/>
    <x v="4"/>
    <n v="179.599999999999"/>
  </r>
  <r>
    <x v="5"/>
    <s v="MW"/>
    <x v="4"/>
    <x v="0"/>
    <s v="A"/>
    <x v="5"/>
    <n v="197.099999999999"/>
  </r>
  <r>
    <x v="5"/>
    <s v="MW"/>
    <x v="4"/>
    <x v="0"/>
    <s v="A"/>
    <x v="6"/>
    <n v="219.5"/>
  </r>
  <r>
    <x v="5"/>
    <s v="MW"/>
    <x v="4"/>
    <x v="0"/>
    <s v="A"/>
    <x v="7"/>
    <n v="226.9"/>
  </r>
  <r>
    <x v="5"/>
    <s v="MW"/>
    <x v="4"/>
    <x v="0"/>
    <s v="A"/>
    <x v="8"/>
    <n v="224.599999999999"/>
  </r>
  <r>
    <x v="5"/>
    <s v="MW"/>
    <x v="4"/>
    <x v="0"/>
    <s v="A"/>
    <x v="9"/>
    <n v="224.599999999999"/>
  </r>
  <r>
    <x v="5"/>
    <s v="MW"/>
    <x v="4"/>
    <x v="0"/>
    <s v="A"/>
    <x v="10"/>
    <n v="241.8"/>
  </r>
  <r>
    <x v="5"/>
    <s v="MW"/>
    <x v="4"/>
    <x v="1"/>
    <s v="A"/>
    <x v="0"/>
    <n v="1179"/>
  </r>
  <r>
    <x v="5"/>
    <s v="MW"/>
    <x v="4"/>
    <x v="1"/>
    <s v="A"/>
    <x v="1"/>
    <n v="1224.2"/>
  </r>
  <r>
    <x v="5"/>
    <s v="MW"/>
    <x v="4"/>
    <x v="1"/>
    <s v="A"/>
    <x v="2"/>
    <n v="1264"/>
  </r>
  <r>
    <x v="5"/>
    <s v="MW"/>
    <x v="4"/>
    <x v="1"/>
    <s v="A"/>
    <x v="3"/>
    <n v="1351.4"/>
  </r>
  <r>
    <x v="5"/>
    <s v="MW"/>
    <x v="4"/>
    <x v="1"/>
    <s v="A"/>
    <x v="4"/>
    <n v="1416"/>
  </r>
  <r>
    <x v="5"/>
    <s v="MW"/>
    <x v="4"/>
    <x v="1"/>
    <s v="A"/>
    <x v="5"/>
    <n v="1517.5999999999899"/>
  </r>
  <r>
    <x v="5"/>
    <s v="MW"/>
    <x v="4"/>
    <x v="1"/>
    <s v="A"/>
    <x v="6"/>
    <n v="1617.9"/>
  </r>
  <r>
    <x v="5"/>
    <s v="MW"/>
    <x v="4"/>
    <x v="1"/>
    <s v="A"/>
    <x v="7"/>
    <n v="1666.8"/>
  </r>
  <r>
    <x v="5"/>
    <s v="MW"/>
    <x v="4"/>
    <x v="1"/>
    <s v="A"/>
    <x v="8"/>
    <n v="1790.9"/>
  </r>
  <r>
    <x v="5"/>
    <s v="MW"/>
    <x v="4"/>
    <x v="1"/>
    <s v="A"/>
    <x v="9"/>
    <n v="1824.19999999999"/>
  </r>
  <r>
    <x v="5"/>
    <s v="MW"/>
    <x v="4"/>
    <x v="1"/>
    <s v="A"/>
    <x v="10"/>
    <n v="1869.9"/>
  </r>
  <r>
    <x v="6"/>
    <s v="MW"/>
    <x v="0"/>
    <x v="0"/>
    <s v="A"/>
    <x v="0"/>
    <n v="497.70799255371003"/>
  </r>
  <r>
    <x v="6"/>
    <s v="MW"/>
    <x v="0"/>
    <x v="0"/>
    <s v="A"/>
    <x v="1"/>
    <n v="512.48300170898403"/>
  </r>
  <r>
    <x v="6"/>
    <s v="MW"/>
    <x v="0"/>
    <x v="0"/>
    <s v="A"/>
    <x v="2"/>
    <n v="535.87800598144497"/>
  </r>
  <r>
    <x v="6"/>
    <s v="MW"/>
    <x v="0"/>
    <x v="0"/>
    <s v="A"/>
    <x v="3"/>
    <n v="555.11700439453102"/>
  </r>
  <r>
    <x v="6"/>
    <s v="MW"/>
    <x v="0"/>
    <x v="0"/>
    <s v="A"/>
    <x v="4"/>
    <n v="567.47097778320301"/>
  </r>
  <r>
    <x v="6"/>
    <s v="MW"/>
    <x v="0"/>
    <x v="0"/>
    <s v="A"/>
    <x v="5"/>
    <n v="573.49801635742097"/>
  </r>
  <r>
    <x v="6"/>
    <s v="MW"/>
    <x v="0"/>
    <x v="0"/>
    <s v="A"/>
    <x v="6"/>
    <n v="576.35400390625"/>
  </r>
  <r>
    <x v="6"/>
    <s v="MW"/>
    <x v="0"/>
    <x v="0"/>
    <s v="A"/>
    <x v="7"/>
    <n v="575.91598510742097"/>
  </r>
  <r>
    <x v="6"/>
    <s v="MW"/>
    <x v="0"/>
    <x v="0"/>
    <s v="A"/>
    <x v="8"/>
    <n v="567.218994140625"/>
  </r>
  <r>
    <x v="6"/>
    <s v="MW"/>
    <x v="0"/>
    <x v="0"/>
    <s v="A"/>
    <x v="9"/>
    <n v="555.47000122070301"/>
  </r>
  <r>
    <x v="6"/>
    <s v="MW"/>
    <x v="0"/>
    <x v="0"/>
    <s v="A"/>
    <x v="10"/>
    <n v="541.96"/>
  </r>
  <r>
    <x v="6"/>
    <s v="MW"/>
    <x v="0"/>
    <x v="1"/>
    <s v="A"/>
    <x v="0"/>
    <n v="586.35101318359295"/>
  </r>
  <r>
    <x v="6"/>
    <s v="MW"/>
    <x v="0"/>
    <x v="1"/>
    <s v="A"/>
    <x v="1"/>
    <n v="605.54000854492097"/>
  </r>
  <r>
    <x v="6"/>
    <s v="MW"/>
    <x v="0"/>
    <x v="1"/>
    <s v="A"/>
    <x v="2"/>
    <n v="626.35800170898403"/>
  </r>
  <r>
    <x v="6"/>
    <s v="MW"/>
    <x v="0"/>
    <x v="1"/>
    <s v="A"/>
    <x v="3"/>
    <n v="645.32400512695301"/>
  </r>
  <r>
    <x v="6"/>
    <s v="MW"/>
    <x v="0"/>
    <x v="1"/>
    <s v="A"/>
    <x v="4"/>
    <n v="658.92697143554597"/>
  </r>
  <r>
    <x v="6"/>
    <s v="MW"/>
    <x v="0"/>
    <x v="1"/>
    <s v="A"/>
    <x v="5"/>
    <n v="666.78302001953102"/>
  </r>
  <r>
    <x v="6"/>
    <s v="MW"/>
    <x v="0"/>
    <x v="1"/>
    <s v="A"/>
    <x v="6"/>
    <n v="668.78802490234295"/>
  </r>
  <r>
    <x v="6"/>
    <s v="MW"/>
    <x v="0"/>
    <x v="1"/>
    <s v="A"/>
    <x v="7"/>
    <n v="664.28399658203102"/>
  </r>
  <r>
    <x v="6"/>
    <s v="MW"/>
    <x v="0"/>
    <x v="1"/>
    <s v="A"/>
    <x v="8"/>
    <n v="655.25399780273403"/>
  </r>
  <r>
    <x v="6"/>
    <s v="MW"/>
    <x v="0"/>
    <x v="1"/>
    <s v="A"/>
    <x v="9"/>
    <n v="646.43997192382801"/>
  </r>
  <r>
    <x v="6"/>
    <s v="MW"/>
    <x v="0"/>
    <x v="1"/>
    <s v="A"/>
    <x v="10"/>
    <n v="637.33699999999897"/>
  </r>
  <r>
    <x v="6"/>
    <s v="MW"/>
    <x v="1"/>
    <x v="0"/>
    <s v="A"/>
    <x v="0"/>
    <n v="653.73400878906205"/>
  </r>
  <r>
    <x v="6"/>
    <s v="MW"/>
    <x v="1"/>
    <x v="0"/>
    <s v="A"/>
    <x v="1"/>
    <n v="673.65399932861305"/>
  </r>
  <r>
    <x v="6"/>
    <s v="MW"/>
    <x v="1"/>
    <x v="0"/>
    <s v="A"/>
    <x v="2"/>
    <n v="685.92499542236305"/>
  </r>
  <r>
    <x v="6"/>
    <s v="MW"/>
    <x v="1"/>
    <x v="0"/>
    <s v="A"/>
    <x v="3"/>
    <n v="711.26200103759697"/>
  </r>
  <r>
    <x v="6"/>
    <s v="MW"/>
    <x v="1"/>
    <x v="0"/>
    <s v="A"/>
    <x v="4"/>
    <n v="740.58900451660099"/>
  </r>
  <r>
    <x v="6"/>
    <s v="MW"/>
    <x v="1"/>
    <x v="0"/>
    <s v="A"/>
    <x v="5"/>
    <n v="767.20500946044899"/>
  </r>
  <r>
    <x v="6"/>
    <s v="MW"/>
    <x v="1"/>
    <x v="0"/>
    <s v="A"/>
    <x v="6"/>
    <n v="791.87600708007801"/>
  </r>
  <r>
    <x v="6"/>
    <s v="MW"/>
    <x v="1"/>
    <x v="0"/>
    <s v="A"/>
    <x v="7"/>
    <n v="819.70698547363202"/>
  </r>
  <r>
    <x v="6"/>
    <s v="MW"/>
    <x v="1"/>
    <x v="0"/>
    <s v="A"/>
    <x v="8"/>
    <n v="848.45500183105401"/>
  </r>
  <r>
    <x v="6"/>
    <s v="MW"/>
    <x v="1"/>
    <x v="0"/>
    <s v="A"/>
    <x v="9"/>
    <n v="854.42001342773403"/>
  </r>
  <r>
    <x v="6"/>
    <s v="MW"/>
    <x v="1"/>
    <x v="0"/>
    <s v="A"/>
    <x v="10"/>
    <n v="876.57600000000002"/>
  </r>
  <r>
    <x v="6"/>
    <s v="MW"/>
    <x v="1"/>
    <x v="1"/>
    <s v="A"/>
    <x v="0"/>
    <n v="958.14598083496003"/>
  </r>
  <r>
    <x v="6"/>
    <s v="MW"/>
    <x v="1"/>
    <x v="1"/>
    <s v="A"/>
    <x v="1"/>
    <n v="972.48100280761696"/>
  </r>
  <r>
    <x v="6"/>
    <s v="MW"/>
    <x v="1"/>
    <x v="1"/>
    <s v="A"/>
    <x v="2"/>
    <n v="990.64500427246003"/>
  </r>
  <r>
    <x v="6"/>
    <s v="MW"/>
    <x v="1"/>
    <x v="1"/>
    <s v="A"/>
    <x v="3"/>
    <n v="1012.0970153808501"/>
  </r>
  <r>
    <x v="6"/>
    <s v="MW"/>
    <x v="1"/>
    <x v="1"/>
    <s v="A"/>
    <x v="4"/>
    <n v="1035.6490020751901"/>
  </r>
  <r>
    <x v="6"/>
    <s v="MW"/>
    <x v="1"/>
    <x v="1"/>
    <s v="A"/>
    <x v="5"/>
    <n v="1062.8949890136701"/>
  </r>
  <r>
    <x v="6"/>
    <s v="MW"/>
    <x v="1"/>
    <x v="1"/>
    <s v="A"/>
    <x v="6"/>
    <n v="1090.63999938964"/>
  </r>
  <r>
    <x v="6"/>
    <s v="MW"/>
    <x v="1"/>
    <x v="1"/>
    <s v="A"/>
    <x v="7"/>
    <n v="1122.7780151367101"/>
  </r>
  <r>
    <x v="6"/>
    <s v="MW"/>
    <x v="1"/>
    <x v="1"/>
    <s v="A"/>
    <x v="8"/>
    <n v="1154.66600036621"/>
  </r>
  <r>
    <x v="6"/>
    <s v="MW"/>
    <x v="1"/>
    <x v="1"/>
    <s v="A"/>
    <x v="9"/>
    <n v="1181.7200012206999"/>
  </r>
  <r>
    <x v="6"/>
    <s v="MW"/>
    <x v="1"/>
    <x v="1"/>
    <s v="A"/>
    <x v="10"/>
    <n v="1204.8030000000001"/>
  </r>
  <r>
    <x v="6"/>
    <s v="MW"/>
    <x v="2"/>
    <x v="0"/>
    <s v="A"/>
    <x v="0"/>
    <n v="80.777999877929602"/>
  </r>
  <r>
    <x v="6"/>
    <s v="MW"/>
    <x v="2"/>
    <x v="0"/>
    <s v="A"/>
    <x v="1"/>
    <n v="85.463001251220703"/>
  </r>
  <r>
    <x v="6"/>
    <s v="MW"/>
    <x v="2"/>
    <x v="0"/>
    <s v="A"/>
    <x v="2"/>
    <n v="91.051998138427706"/>
  </r>
  <r>
    <x v="6"/>
    <s v="MW"/>
    <x v="2"/>
    <x v="0"/>
    <s v="A"/>
    <x v="3"/>
    <n v="91.341999053955007"/>
  </r>
  <r>
    <x v="6"/>
    <s v="MW"/>
    <x v="2"/>
    <x v="0"/>
    <s v="A"/>
    <x v="4"/>
    <n v="98.944999694824205"/>
  </r>
  <r>
    <x v="6"/>
    <s v="MW"/>
    <x v="2"/>
    <x v="0"/>
    <s v="A"/>
    <x v="5"/>
    <n v="98.378997802734304"/>
  </r>
  <r>
    <x v="6"/>
    <s v="MW"/>
    <x v="2"/>
    <x v="0"/>
    <s v="A"/>
    <x v="6"/>
    <n v="97.934997558593693"/>
  </r>
  <r>
    <x v="6"/>
    <s v="MW"/>
    <x v="2"/>
    <x v="0"/>
    <s v="A"/>
    <x v="7"/>
    <n v="96.573001861572195"/>
  </r>
  <r>
    <x v="6"/>
    <s v="MW"/>
    <x v="2"/>
    <x v="0"/>
    <s v="A"/>
    <x v="8"/>
    <n v="97.048999786376896"/>
  </r>
  <r>
    <x v="6"/>
    <s v="MW"/>
    <x v="2"/>
    <x v="0"/>
    <s v="A"/>
    <x v="9"/>
    <n v="94.529998779296804"/>
  </r>
  <r>
    <x v="6"/>
    <s v="MW"/>
    <x v="2"/>
    <x v="0"/>
    <s v="A"/>
    <x v="10"/>
    <n v="94.043000000000006"/>
  </r>
  <r>
    <x v="6"/>
    <s v="MW"/>
    <x v="2"/>
    <x v="1"/>
    <s v="A"/>
    <x v="0"/>
    <n v="415.30400085449202"/>
  </r>
  <r>
    <x v="6"/>
    <s v="MW"/>
    <x v="2"/>
    <x v="1"/>
    <s v="A"/>
    <x v="1"/>
    <n v="423.06600952148398"/>
  </r>
  <r>
    <x v="6"/>
    <s v="MW"/>
    <x v="2"/>
    <x v="1"/>
    <s v="A"/>
    <x v="2"/>
    <n v="428.35600280761702"/>
  </r>
  <r>
    <x v="6"/>
    <s v="MW"/>
    <x v="2"/>
    <x v="1"/>
    <s v="A"/>
    <x v="3"/>
    <n v="431.37400817871003"/>
  </r>
  <r>
    <x v="6"/>
    <s v="MW"/>
    <x v="2"/>
    <x v="1"/>
    <s v="A"/>
    <x v="4"/>
    <n v="432.01499938964798"/>
  </r>
  <r>
    <x v="6"/>
    <s v="MW"/>
    <x v="2"/>
    <x v="1"/>
    <s v="A"/>
    <x v="5"/>
    <n v="429.24099731445301"/>
  </r>
  <r>
    <x v="6"/>
    <s v="MW"/>
    <x v="2"/>
    <x v="1"/>
    <s v="A"/>
    <x v="6"/>
    <n v="428.46099853515602"/>
  </r>
  <r>
    <x v="6"/>
    <s v="MW"/>
    <x v="2"/>
    <x v="1"/>
    <s v="A"/>
    <x v="7"/>
    <n v="428.371002197265"/>
  </r>
  <r>
    <x v="6"/>
    <s v="MW"/>
    <x v="2"/>
    <x v="1"/>
    <s v="A"/>
    <x v="8"/>
    <n v="431.85699462890602"/>
  </r>
  <r>
    <x v="6"/>
    <s v="MW"/>
    <x v="2"/>
    <x v="1"/>
    <s v="A"/>
    <x v="9"/>
    <n v="438.47999572753901"/>
  </r>
  <r>
    <x v="6"/>
    <s v="MW"/>
    <x v="2"/>
    <x v="1"/>
    <s v="A"/>
    <x v="10"/>
    <n v="447.73500000000001"/>
  </r>
  <r>
    <x v="6"/>
    <s v="MW"/>
    <x v="3"/>
    <x v="0"/>
    <s v="A"/>
    <x v="0"/>
    <n v="137.07099986076301"/>
  </r>
  <r>
    <x v="6"/>
    <s v="MW"/>
    <x v="3"/>
    <x v="0"/>
    <s v="A"/>
    <x v="1"/>
    <n v="147.21000146865799"/>
  </r>
  <r>
    <x v="6"/>
    <s v="MW"/>
    <x v="3"/>
    <x v="0"/>
    <s v="A"/>
    <x v="2"/>
    <n v="162.16399908065699"/>
  </r>
  <r>
    <x v="6"/>
    <s v="MW"/>
    <x v="3"/>
    <x v="0"/>
    <s v="A"/>
    <x v="3"/>
    <n v="167.726998329162"/>
  </r>
  <r>
    <x v="6"/>
    <s v="MW"/>
    <x v="3"/>
    <x v="0"/>
    <s v="A"/>
    <x v="4"/>
    <n v="181.31699967384299"/>
  </r>
  <r>
    <x v="6"/>
    <s v="MW"/>
    <x v="3"/>
    <x v="0"/>
    <s v="A"/>
    <x v="5"/>
    <n v="182.34999704360899"/>
  </r>
  <r>
    <x v="6"/>
    <s v="MW"/>
    <x v="3"/>
    <x v="0"/>
    <s v="A"/>
    <x v="6"/>
    <n v="185.92699766159001"/>
  </r>
  <r>
    <x v="6"/>
    <s v="MW"/>
    <x v="3"/>
    <x v="0"/>
    <s v="A"/>
    <x v="7"/>
    <n v="177.83400249481201"/>
  </r>
  <r>
    <x v="6"/>
    <s v="MW"/>
    <x v="3"/>
    <x v="0"/>
    <s v="A"/>
    <x v="8"/>
    <n v="177.75000047683699"/>
  </r>
  <r>
    <x v="6"/>
    <s v="MW"/>
    <x v="3"/>
    <x v="0"/>
    <s v="A"/>
    <x v="9"/>
    <n v="179.21999835968001"/>
  </r>
  <r>
    <x v="6"/>
    <s v="MW"/>
    <x v="3"/>
    <x v="0"/>
    <s v="A"/>
    <x v="10"/>
    <n v="170.054"/>
  </r>
  <r>
    <x v="6"/>
    <s v="MW"/>
    <x v="3"/>
    <x v="1"/>
    <s v="A"/>
    <x v="0"/>
    <n v="1378.37501525878"/>
  </r>
  <r>
    <x v="6"/>
    <s v="MW"/>
    <x v="3"/>
    <x v="1"/>
    <s v="A"/>
    <x v="1"/>
    <n v="1411.6220169067301"/>
  </r>
  <r>
    <x v="6"/>
    <s v="MW"/>
    <x v="3"/>
    <x v="1"/>
    <s v="A"/>
    <x v="2"/>
    <n v="1446.10300445556"/>
  </r>
  <r>
    <x v="6"/>
    <s v="MW"/>
    <x v="3"/>
    <x v="1"/>
    <s v="A"/>
    <x v="3"/>
    <n v="1476.2880172729399"/>
  </r>
  <r>
    <x v="6"/>
    <s v="MW"/>
    <x v="3"/>
    <x v="1"/>
    <s v="A"/>
    <x v="4"/>
    <n v="1506.2049942016599"/>
  </r>
  <r>
    <x v="6"/>
    <s v="MW"/>
    <x v="3"/>
    <x v="1"/>
    <s v="A"/>
    <x v="5"/>
    <n v="1532.7419967651299"/>
  </r>
  <r>
    <x v="6"/>
    <s v="MW"/>
    <x v="3"/>
    <x v="1"/>
    <s v="A"/>
    <x v="6"/>
    <n v="1560.11000061035"/>
  </r>
  <r>
    <x v="6"/>
    <s v="MW"/>
    <x v="3"/>
    <x v="1"/>
    <s v="A"/>
    <x v="7"/>
    <n v="1587.92002868652"/>
  </r>
  <r>
    <x v="6"/>
    <s v="MW"/>
    <x v="3"/>
    <x v="1"/>
    <s v="A"/>
    <x v="8"/>
    <n v="1617.2929992675699"/>
  </r>
  <r>
    <x v="6"/>
    <s v="MW"/>
    <x v="3"/>
    <x v="1"/>
    <s v="A"/>
    <x v="9"/>
    <n v="1642.50999450683"/>
  </r>
  <r>
    <x v="6"/>
    <s v="MW"/>
    <x v="3"/>
    <x v="1"/>
    <s v="A"/>
    <x v="10"/>
    <n v="1672.7909999999899"/>
  </r>
  <r>
    <x v="6"/>
    <s v="MW"/>
    <x v="4"/>
    <x v="0"/>
    <s v="A"/>
    <x v="0"/>
    <n v="33.036000251769998"/>
  </r>
  <r>
    <x v="6"/>
    <s v="MW"/>
    <x v="4"/>
    <x v="0"/>
    <s v="A"/>
    <x v="1"/>
    <n v="35.751000404357903"/>
  </r>
  <r>
    <x v="6"/>
    <s v="MW"/>
    <x v="4"/>
    <x v="0"/>
    <s v="A"/>
    <x v="2"/>
    <n v="43.030000686645501"/>
  </r>
  <r>
    <x v="6"/>
    <s v="MW"/>
    <x v="4"/>
    <x v="0"/>
    <s v="A"/>
    <x v="3"/>
    <n v="45.962999343871999"/>
  </r>
  <r>
    <x v="6"/>
    <s v="MW"/>
    <x v="4"/>
    <x v="0"/>
    <s v="A"/>
    <x v="4"/>
    <n v="49.819999694824197"/>
  </r>
  <r>
    <x v="6"/>
    <s v="MW"/>
    <x v="4"/>
    <x v="0"/>
    <s v="A"/>
    <x v="5"/>
    <n v="50.340999603271399"/>
  </r>
  <r>
    <x v="6"/>
    <s v="MW"/>
    <x v="4"/>
    <x v="0"/>
    <s v="A"/>
    <x v="6"/>
    <n v="55.221000671386697"/>
  </r>
  <r>
    <x v="6"/>
    <s v="MW"/>
    <x v="4"/>
    <x v="0"/>
    <s v="A"/>
    <x v="7"/>
    <n v="50.593999862670799"/>
  </r>
  <r>
    <x v="6"/>
    <s v="MW"/>
    <x v="4"/>
    <x v="0"/>
    <s v="A"/>
    <x v="8"/>
    <n v="49.531000137329102"/>
  </r>
  <r>
    <x v="6"/>
    <s v="MW"/>
    <x v="4"/>
    <x v="0"/>
    <s v="A"/>
    <x v="9"/>
    <n v="46.9899997711181"/>
  </r>
  <r>
    <x v="6"/>
    <s v="MW"/>
    <x v="4"/>
    <x v="0"/>
    <s v="A"/>
    <x v="10"/>
    <n v="45.854999999999997"/>
  </r>
  <r>
    <x v="6"/>
    <s v="MW"/>
    <x v="4"/>
    <x v="1"/>
    <s v="A"/>
    <x v="0"/>
    <n v="317.31700134277298"/>
  </r>
  <r>
    <x v="6"/>
    <s v="MW"/>
    <x v="4"/>
    <x v="1"/>
    <s v="A"/>
    <x v="1"/>
    <n v="331.86399841308503"/>
  </r>
  <r>
    <x v="6"/>
    <s v="MW"/>
    <x v="4"/>
    <x v="1"/>
    <s v="A"/>
    <x v="2"/>
    <n v="347.53500366210898"/>
  </r>
  <r>
    <x v="6"/>
    <s v="MW"/>
    <x v="4"/>
    <x v="1"/>
    <s v="A"/>
    <x v="3"/>
    <n v="362.16700744628901"/>
  </r>
  <r>
    <x v="6"/>
    <s v="MW"/>
    <x v="4"/>
    <x v="1"/>
    <s v="A"/>
    <x v="4"/>
    <n v="377.19700622558503"/>
  </r>
  <r>
    <x v="6"/>
    <s v="MW"/>
    <x v="4"/>
    <x v="1"/>
    <s v="A"/>
    <x v="5"/>
    <n v="388.04899597167901"/>
  </r>
  <r>
    <x v="6"/>
    <s v="MW"/>
    <x v="4"/>
    <x v="1"/>
    <s v="A"/>
    <x v="6"/>
    <n v="394.70098876953102"/>
  </r>
  <r>
    <x v="6"/>
    <s v="MW"/>
    <x v="4"/>
    <x v="1"/>
    <s v="A"/>
    <x v="7"/>
    <n v="398.60101318359301"/>
  </r>
  <r>
    <x v="6"/>
    <s v="MW"/>
    <x v="4"/>
    <x v="1"/>
    <s v="A"/>
    <x v="8"/>
    <n v="400.80400085449202"/>
  </r>
  <r>
    <x v="6"/>
    <s v="MW"/>
    <x v="4"/>
    <x v="1"/>
    <s v="A"/>
    <x v="9"/>
    <n v="400.88999938964798"/>
  </r>
  <r>
    <x v="6"/>
    <s v="MW"/>
    <x v="4"/>
    <x v="1"/>
    <s v="A"/>
    <x v="10"/>
    <n v="398.40899999999903"/>
  </r>
  <r>
    <x v="7"/>
    <s v="MW"/>
    <x v="0"/>
    <x v="0"/>
    <s v="A"/>
    <x v="0"/>
    <n v="870.11697387695301"/>
  </r>
  <r>
    <x v="7"/>
    <s v="MW"/>
    <x v="0"/>
    <x v="0"/>
    <s v="A"/>
    <x v="1"/>
    <n v="928.01602172851506"/>
  </r>
  <r>
    <x v="7"/>
    <s v="MW"/>
    <x v="0"/>
    <x v="0"/>
    <s v="A"/>
    <x v="2"/>
    <n v="961.24002075195301"/>
  </r>
  <r>
    <x v="7"/>
    <s v="MW"/>
    <x v="0"/>
    <x v="0"/>
    <s v="A"/>
    <x v="3"/>
    <n v="971.64801025390602"/>
  </r>
  <r>
    <x v="7"/>
    <s v="MW"/>
    <x v="0"/>
    <x v="0"/>
    <s v="A"/>
    <x v="4"/>
    <n v="973.95397949218705"/>
  </r>
  <r>
    <x v="7"/>
    <s v="MW"/>
    <x v="0"/>
    <x v="0"/>
    <s v="A"/>
    <x v="5"/>
    <n v="981.531982421875"/>
  </r>
  <r>
    <x v="7"/>
    <s v="MW"/>
    <x v="0"/>
    <x v="0"/>
    <s v="A"/>
    <x v="6"/>
    <n v="1002.9200134277301"/>
  </r>
  <r>
    <x v="7"/>
    <s v="MW"/>
    <x v="0"/>
    <x v="0"/>
    <s v="A"/>
    <x v="7"/>
    <n v="994.39001464843705"/>
  </r>
  <r>
    <x v="7"/>
    <s v="MW"/>
    <x v="0"/>
    <x v="0"/>
    <s v="A"/>
    <x v="8"/>
    <n v="803.010009765625"/>
  </r>
  <r>
    <x v="7"/>
    <s v="MW"/>
    <x v="0"/>
    <x v="0"/>
    <s v="A"/>
    <x v="9"/>
    <n v="829.48001098632801"/>
  </r>
  <r>
    <x v="7"/>
    <s v="MW"/>
    <x v="0"/>
    <x v="0"/>
    <s v="A"/>
    <x v="10"/>
    <n v="871"/>
  </r>
  <r>
    <x v="7"/>
    <s v="MW"/>
    <x v="0"/>
    <x v="1"/>
    <s v="A"/>
    <x v="0"/>
    <n v="1183.59497070312"/>
  </r>
  <r>
    <x v="7"/>
    <s v="MW"/>
    <x v="0"/>
    <x v="1"/>
    <s v="A"/>
    <x v="1"/>
    <n v="1248.9769897460901"/>
  </r>
  <r>
    <x v="7"/>
    <s v="MW"/>
    <x v="0"/>
    <x v="1"/>
    <s v="A"/>
    <x v="2"/>
    <n v="1296.60998535156"/>
  </r>
  <r>
    <x v="7"/>
    <s v="MW"/>
    <x v="0"/>
    <x v="1"/>
    <s v="A"/>
    <x v="3"/>
    <n v="1316.4409790039001"/>
  </r>
  <r>
    <x v="7"/>
    <s v="MW"/>
    <x v="0"/>
    <x v="1"/>
    <s v="A"/>
    <x v="4"/>
    <n v="1326.08898925781"/>
  </r>
  <r>
    <x v="7"/>
    <s v="MW"/>
    <x v="0"/>
    <x v="1"/>
    <s v="A"/>
    <x v="5"/>
    <n v="1327.3839721679601"/>
  </r>
  <r>
    <x v="7"/>
    <s v="MW"/>
    <x v="0"/>
    <x v="1"/>
    <s v="A"/>
    <x v="6"/>
    <n v="1353.07995605468"/>
  </r>
  <r>
    <x v="7"/>
    <s v="MW"/>
    <x v="0"/>
    <x v="1"/>
    <s v="A"/>
    <x v="7"/>
    <n v="1343.96997070312"/>
  </r>
  <r>
    <x v="7"/>
    <s v="MW"/>
    <x v="0"/>
    <x v="1"/>
    <s v="A"/>
    <x v="8"/>
    <n v="1223.73999023437"/>
  </r>
  <r>
    <x v="7"/>
    <s v="MW"/>
    <x v="0"/>
    <x v="1"/>
    <s v="A"/>
    <x v="9"/>
    <n v="1224.9500122070301"/>
  </r>
  <r>
    <x v="7"/>
    <s v="MW"/>
    <x v="0"/>
    <x v="1"/>
    <s v="A"/>
    <x v="10"/>
    <n v="1224.71"/>
  </r>
  <r>
    <x v="7"/>
    <s v="MW"/>
    <x v="1"/>
    <x v="0"/>
    <s v="A"/>
    <x v="0"/>
    <n v="1146.44200134277"/>
  </r>
  <r>
    <x v="7"/>
    <s v="MW"/>
    <x v="1"/>
    <x v="0"/>
    <s v="A"/>
    <x v="1"/>
    <n v="1228.5010223388599"/>
  </r>
  <r>
    <x v="7"/>
    <s v="MW"/>
    <x v="1"/>
    <x v="0"/>
    <s v="A"/>
    <x v="2"/>
    <n v="1300.72999572753"/>
  </r>
  <r>
    <x v="7"/>
    <s v="MW"/>
    <x v="1"/>
    <x v="0"/>
    <s v="A"/>
    <x v="3"/>
    <n v="1342.83799743652"/>
  </r>
  <r>
    <x v="7"/>
    <s v="MW"/>
    <x v="1"/>
    <x v="0"/>
    <s v="A"/>
    <x v="4"/>
    <n v="1420.7990112304601"/>
  </r>
  <r>
    <x v="7"/>
    <s v="MW"/>
    <x v="1"/>
    <x v="0"/>
    <s v="A"/>
    <x v="5"/>
    <n v="1532.57299804687"/>
  </r>
  <r>
    <x v="7"/>
    <s v="MW"/>
    <x v="1"/>
    <x v="0"/>
    <s v="A"/>
    <x v="6"/>
    <n v="1598.85998535156"/>
  </r>
  <r>
    <x v="7"/>
    <s v="MW"/>
    <x v="1"/>
    <x v="0"/>
    <s v="A"/>
    <x v="7"/>
    <n v="1667.6900329589801"/>
  </r>
  <r>
    <x v="7"/>
    <s v="MW"/>
    <x v="1"/>
    <x v="0"/>
    <s v="A"/>
    <x v="8"/>
    <n v="1199.04002380371"/>
  </r>
  <r>
    <x v="7"/>
    <s v="MW"/>
    <x v="1"/>
    <x v="0"/>
    <s v="A"/>
    <x v="9"/>
    <n v="1250.63000488281"/>
  </r>
  <r>
    <x v="7"/>
    <s v="MW"/>
    <x v="1"/>
    <x v="0"/>
    <s v="A"/>
    <x v="10"/>
    <n v="1328.79"/>
  </r>
  <r>
    <x v="7"/>
    <s v="MW"/>
    <x v="1"/>
    <x v="1"/>
    <s v="A"/>
    <x v="0"/>
    <n v="1827.6189880371001"/>
  </r>
  <r>
    <x v="7"/>
    <s v="MW"/>
    <x v="1"/>
    <x v="1"/>
    <s v="A"/>
    <x v="1"/>
    <n v="1920.8610229492101"/>
  </r>
  <r>
    <x v="7"/>
    <s v="MW"/>
    <x v="1"/>
    <x v="1"/>
    <s v="A"/>
    <x v="2"/>
    <n v="2024.9599609375"/>
  </r>
  <r>
    <x v="7"/>
    <s v="MW"/>
    <x v="1"/>
    <x v="1"/>
    <s v="A"/>
    <x v="3"/>
    <n v="2081.9030456542901"/>
  </r>
  <r>
    <x v="7"/>
    <s v="MW"/>
    <x v="1"/>
    <x v="1"/>
    <s v="A"/>
    <x v="4"/>
    <n v="2226.3919982910102"/>
  </r>
  <r>
    <x v="7"/>
    <s v="MW"/>
    <x v="1"/>
    <x v="1"/>
    <s v="A"/>
    <x v="5"/>
    <n v="2347.9730224609302"/>
  </r>
  <r>
    <x v="7"/>
    <s v="MW"/>
    <x v="1"/>
    <x v="1"/>
    <s v="A"/>
    <x v="6"/>
    <n v="2436.3599853515602"/>
  </r>
  <r>
    <x v="7"/>
    <s v="MW"/>
    <x v="1"/>
    <x v="1"/>
    <s v="A"/>
    <x v="7"/>
    <n v="2521.96997070312"/>
  </r>
  <r>
    <x v="7"/>
    <s v="MW"/>
    <x v="1"/>
    <x v="1"/>
    <s v="A"/>
    <x v="8"/>
    <n v="2134.0700378417901"/>
  </r>
  <r>
    <x v="7"/>
    <s v="MW"/>
    <x v="1"/>
    <x v="1"/>
    <s v="A"/>
    <x v="9"/>
    <n v="2180.4900207519499"/>
  </r>
  <r>
    <x v="7"/>
    <s v="MW"/>
    <x v="1"/>
    <x v="1"/>
    <s v="A"/>
    <x v="10"/>
    <n v="2222.38"/>
  </r>
  <r>
    <x v="7"/>
    <s v="MW"/>
    <x v="2"/>
    <x v="0"/>
    <s v="A"/>
    <x v="0"/>
    <n v="267.18200683593699"/>
  </r>
  <r>
    <x v="7"/>
    <s v="MW"/>
    <x v="2"/>
    <x v="0"/>
    <s v="A"/>
    <x v="1"/>
    <n v="285.45899200439402"/>
  </r>
  <r>
    <x v="7"/>
    <s v="MW"/>
    <x v="2"/>
    <x v="0"/>
    <s v="A"/>
    <x v="2"/>
    <n v="284.30999755859301"/>
  </r>
  <r>
    <x v="7"/>
    <s v="MW"/>
    <x v="2"/>
    <x v="0"/>
    <s v="A"/>
    <x v="3"/>
    <n v="301.04499816894503"/>
  </r>
  <r>
    <x v="7"/>
    <s v="MW"/>
    <x v="2"/>
    <x v="0"/>
    <s v="A"/>
    <x v="4"/>
    <n v="323.15200042724598"/>
  </r>
  <r>
    <x v="7"/>
    <s v="MW"/>
    <x v="2"/>
    <x v="0"/>
    <s v="A"/>
    <x v="5"/>
    <n v="346.35600280761702"/>
  </r>
  <r>
    <x v="7"/>
    <s v="MW"/>
    <x v="2"/>
    <x v="0"/>
    <s v="A"/>
    <x v="6"/>
    <n v="350.74000549316401"/>
  </r>
  <r>
    <x v="7"/>
    <s v="MW"/>
    <x v="2"/>
    <x v="0"/>
    <s v="A"/>
    <x v="7"/>
    <n v="386.43999481201098"/>
  </r>
  <r>
    <x v="7"/>
    <s v="MW"/>
    <x v="2"/>
    <x v="0"/>
    <s v="A"/>
    <x v="8"/>
    <n v="247.14999389648401"/>
  </r>
  <r>
    <x v="7"/>
    <s v="MW"/>
    <x v="2"/>
    <x v="0"/>
    <s v="A"/>
    <x v="9"/>
    <n v="263.00999450683503"/>
  </r>
  <r>
    <x v="7"/>
    <s v="MW"/>
    <x v="2"/>
    <x v="0"/>
    <s v="A"/>
    <x v="10"/>
    <n v="291.00999999999902"/>
  </r>
  <r>
    <x v="7"/>
    <s v="MW"/>
    <x v="2"/>
    <x v="1"/>
    <s v="A"/>
    <x v="0"/>
    <n v="730.91900634765602"/>
  </r>
  <r>
    <x v="7"/>
    <s v="MW"/>
    <x v="2"/>
    <x v="1"/>
    <s v="A"/>
    <x v="1"/>
    <n v="744.22799682617097"/>
  </r>
  <r>
    <x v="7"/>
    <s v="MW"/>
    <x v="2"/>
    <x v="1"/>
    <s v="A"/>
    <x v="2"/>
    <n v="745.22000122070301"/>
  </r>
  <r>
    <x v="7"/>
    <s v="MW"/>
    <x v="2"/>
    <x v="1"/>
    <s v="A"/>
    <x v="3"/>
    <n v="776.8330078125"/>
  </r>
  <r>
    <x v="7"/>
    <s v="MW"/>
    <x v="2"/>
    <x v="1"/>
    <s v="A"/>
    <x v="4"/>
    <n v="810.53799438476506"/>
  </r>
  <r>
    <x v="7"/>
    <s v="MW"/>
    <x v="2"/>
    <x v="1"/>
    <s v="A"/>
    <x v="5"/>
    <n v="862.00500488281205"/>
  </r>
  <r>
    <x v="7"/>
    <s v="MW"/>
    <x v="2"/>
    <x v="1"/>
    <s v="A"/>
    <x v="6"/>
    <n v="878.47000122070301"/>
  </r>
  <r>
    <x v="7"/>
    <s v="MW"/>
    <x v="2"/>
    <x v="1"/>
    <s v="A"/>
    <x v="7"/>
    <n v="931.50997924804597"/>
  </r>
  <r>
    <x v="7"/>
    <s v="MW"/>
    <x v="2"/>
    <x v="1"/>
    <s v="A"/>
    <x v="8"/>
    <n v="813.739990234375"/>
  </r>
  <r>
    <x v="7"/>
    <s v="MW"/>
    <x v="2"/>
    <x v="1"/>
    <s v="A"/>
    <x v="9"/>
    <n v="844.03997802734295"/>
  </r>
  <r>
    <x v="7"/>
    <s v="MW"/>
    <x v="2"/>
    <x v="1"/>
    <s v="A"/>
    <x v="10"/>
    <n v="871.49"/>
  </r>
  <r>
    <x v="7"/>
    <s v="MW"/>
    <x v="3"/>
    <x v="0"/>
    <s v="A"/>
    <x v="0"/>
    <n v="463.454010009765"/>
  </r>
  <r>
    <x v="7"/>
    <s v="MW"/>
    <x v="3"/>
    <x v="0"/>
    <s v="A"/>
    <x v="1"/>
    <n v="493.04298782348599"/>
  </r>
  <r>
    <x v="7"/>
    <s v="MW"/>
    <x v="3"/>
    <x v="0"/>
    <s v="A"/>
    <x v="2"/>
    <n v="509.90999794006302"/>
  </r>
  <r>
    <x v="7"/>
    <s v="MW"/>
    <x v="3"/>
    <x v="0"/>
    <s v="A"/>
    <x v="3"/>
    <n v="548.26199913024902"/>
  </r>
  <r>
    <x v="7"/>
    <s v="MW"/>
    <x v="3"/>
    <x v="0"/>
    <s v="A"/>
    <x v="4"/>
    <n v="598.47399520874001"/>
  </r>
  <r>
    <x v="7"/>
    <s v="MW"/>
    <x v="3"/>
    <x v="0"/>
    <s v="A"/>
    <x v="5"/>
    <n v="646.13499927520695"/>
  </r>
  <r>
    <x v="7"/>
    <s v="MW"/>
    <x v="3"/>
    <x v="0"/>
    <s v="A"/>
    <x v="6"/>
    <n v="662.76000213623001"/>
  </r>
  <r>
    <x v="7"/>
    <s v="MW"/>
    <x v="3"/>
    <x v="0"/>
    <s v="A"/>
    <x v="7"/>
    <n v="719.959998130798"/>
  </r>
  <r>
    <x v="7"/>
    <s v="MW"/>
    <x v="3"/>
    <x v="0"/>
    <s v="A"/>
    <x v="8"/>
    <n v="416.08999824523897"/>
  </r>
  <r>
    <x v="7"/>
    <s v="MW"/>
    <x v="3"/>
    <x v="0"/>
    <s v="A"/>
    <x v="9"/>
    <n v="428.60999202728198"/>
  </r>
  <r>
    <x v="7"/>
    <s v="MW"/>
    <x v="3"/>
    <x v="0"/>
    <s v="A"/>
    <x v="10"/>
    <n v="483.6"/>
  </r>
  <r>
    <x v="7"/>
    <s v="MW"/>
    <x v="3"/>
    <x v="1"/>
    <s v="A"/>
    <x v="0"/>
    <n v="2059.1490020751899"/>
  </r>
  <r>
    <x v="7"/>
    <s v="MW"/>
    <x v="3"/>
    <x v="1"/>
    <s v="A"/>
    <x v="1"/>
    <n v="2196.6100158691402"/>
  </r>
  <r>
    <x v="7"/>
    <s v="MW"/>
    <x v="3"/>
    <x v="1"/>
    <s v="A"/>
    <x v="2"/>
    <n v="2234.1400146484302"/>
  </r>
  <r>
    <x v="7"/>
    <s v="MW"/>
    <x v="3"/>
    <x v="1"/>
    <s v="A"/>
    <x v="3"/>
    <n v="2366.1470336913999"/>
  </r>
  <r>
    <x v="7"/>
    <s v="MW"/>
    <x v="3"/>
    <x v="1"/>
    <s v="A"/>
    <x v="4"/>
    <n v="2515.1510009765602"/>
  </r>
  <r>
    <x v="7"/>
    <s v="MW"/>
    <x v="3"/>
    <x v="1"/>
    <s v="A"/>
    <x v="5"/>
    <n v="2677.6720123291002"/>
  </r>
  <r>
    <x v="7"/>
    <s v="MW"/>
    <x v="3"/>
    <x v="1"/>
    <s v="A"/>
    <x v="6"/>
    <n v="2769.3700103759702"/>
  </r>
  <r>
    <x v="7"/>
    <s v="MW"/>
    <x v="3"/>
    <x v="1"/>
    <s v="A"/>
    <x v="7"/>
    <n v="2915.6499938964798"/>
  </r>
  <r>
    <x v="7"/>
    <s v="MW"/>
    <x v="3"/>
    <x v="1"/>
    <s v="A"/>
    <x v="8"/>
    <n v="2356.3399658203102"/>
  </r>
  <r>
    <x v="7"/>
    <s v="MW"/>
    <x v="3"/>
    <x v="1"/>
    <s v="A"/>
    <x v="9"/>
    <n v="2456.96995544433"/>
  </r>
  <r>
    <x v="7"/>
    <s v="MW"/>
    <x v="3"/>
    <x v="1"/>
    <s v="A"/>
    <x v="10"/>
    <n v="2558.4499999999898"/>
  </r>
  <r>
    <x v="7"/>
    <s v="MW"/>
    <x v="4"/>
    <x v="0"/>
    <s v="A"/>
    <x v="0"/>
    <n v="120.522003173828"/>
  </r>
  <r>
    <x v="7"/>
    <s v="MW"/>
    <x v="4"/>
    <x v="0"/>
    <s v="A"/>
    <x v="1"/>
    <n v="123.499996185302"/>
  </r>
  <r>
    <x v="7"/>
    <s v="MW"/>
    <x v="4"/>
    <x v="0"/>
    <s v="A"/>
    <x v="2"/>
    <n v="142.530002593994"/>
  </r>
  <r>
    <x v="7"/>
    <s v="MW"/>
    <x v="4"/>
    <x v="0"/>
    <s v="A"/>
    <x v="3"/>
    <n v="150.780002593994"/>
  </r>
  <r>
    <x v="7"/>
    <s v="MW"/>
    <x v="4"/>
    <x v="0"/>
    <s v="A"/>
    <x v="4"/>
    <n v="164.749996185302"/>
  </r>
  <r>
    <x v="7"/>
    <s v="MW"/>
    <x v="4"/>
    <x v="0"/>
    <s v="A"/>
    <x v="5"/>
    <n v="175.75299835205001"/>
  </r>
  <r>
    <x v="7"/>
    <s v="MW"/>
    <x v="4"/>
    <x v="0"/>
    <s v="A"/>
    <x v="6"/>
    <n v="184.98999786376899"/>
  </r>
  <r>
    <x v="7"/>
    <s v="MW"/>
    <x v="4"/>
    <x v="0"/>
    <s v="A"/>
    <x v="7"/>
    <n v="203.52000427246"/>
  </r>
  <r>
    <x v="7"/>
    <s v="MW"/>
    <x v="4"/>
    <x v="0"/>
    <s v="A"/>
    <x v="8"/>
    <n v="105.74000549316401"/>
  </r>
  <r>
    <x v="7"/>
    <s v="MW"/>
    <x v="4"/>
    <x v="0"/>
    <s v="A"/>
    <x v="9"/>
    <n v="104.29999923706001"/>
  </r>
  <r>
    <x v="7"/>
    <s v="MW"/>
    <x v="4"/>
    <x v="0"/>
    <s v="A"/>
    <x v="10"/>
    <n v="118.979999999999"/>
  </r>
  <r>
    <x v="7"/>
    <s v="MW"/>
    <x v="4"/>
    <x v="1"/>
    <s v="A"/>
    <x v="0"/>
    <n v="522.53599548339798"/>
  </r>
  <r>
    <x v="7"/>
    <s v="MW"/>
    <x v="4"/>
    <x v="1"/>
    <s v="A"/>
    <x v="1"/>
    <n v="540.35202026367097"/>
  </r>
  <r>
    <x v="7"/>
    <s v="MW"/>
    <x v="4"/>
    <x v="1"/>
    <s v="A"/>
    <x v="2"/>
    <n v="565.02001953125"/>
  </r>
  <r>
    <x v="7"/>
    <s v="MW"/>
    <x v="4"/>
    <x v="1"/>
    <s v="A"/>
    <x v="3"/>
    <n v="613.77801513671795"/>
  </r>
  <r>
    <x v="7"/>
    <s v="MW"/>
    <x v="4"/>
    <x v="1"/>
    <s v="A"/>
    <x v="4"/>
    <n v="644.42901611328102"/>
  </r>
  <r>
    <x v="7"/>
    <s v="MW"/>
    <x v="4"/>
    <x v="1"/>
    <s v="A"/>
    <x v="5"/>
    <n v="677.53399658203102"/>
  </r>
  <r>
    <x v="7"/>
    <s v="MW"/>
    <x v="4"/>
    <x v="1"/>
    <s v="A"/>
    <x v="6"/>
    <n v="704.57000732421795"/>
  </r>
  <r>
    <x v="7"/>
    <s v="MW"/>
    <x v="4"/>
    <x v="1"/>
    <s v="A"/>
    <x v="7"/>
    <n v="765.91000366210903"/>
  </r>
  <r>
    <x v="7"/>
    <s v="MW"/>
    <x v="4"/>
    <x v="1"/>
    <s v="A"/>
    <x v="8"/>
    <n v="588.47998046875"/>
  </r>
  <r>
    <x v="7"/>
    <s v="MW"/>
    <x v="4"/>
    <x v="1"/>
    <s v="A"/>
    <x v="9"/>
    <n v="602.51998901367097"/>
  </r>
  <r>
    <x v="7"/>
    <s v="MW"/>
    <x v="4"/>
    <x v="1"/>
    <s v="A"/>
    <x v="10"/>
    <n v="630.00999999999897"/>
  </r>
  <r>
    <x v="8"/>
    <s v="MW"/>
    <x v="0"/>
    <x v="0"/>
    <s v="A"/>
    <x v="0"/>
    <n v="1808.54"/>
  </r>
  <r>
    <x v="8"/>
    <s v="MW"/>
    <x v="0"/>
    <x v="0"/>
    <s v="A"/>
    <x v="1"/>
    <n v="1888.09"/>
  </r>
  <r>
    <x v="8"/>
    <s v="MW"/>
    <x v="0"/>
    <x v="0"/>
    <s v="A"/>
    <x v="2"/>
    <n v="2000.98"/>
  </r>
  <r>
    <x v="8"/>
    <s v="MW"/>
    <x v="0"/>
    <x v="0"/>
    <s v="A"/>
    <x v="3"/>
    <n v="2025.5599999999899"/>
  </r>
  <r>
    <x v="8"/>
    <s v="MW"/>
    <x v="0"/>
    <x v="0"/>
    <s v="A"/>
    <x v="4"/>
    <n v="2075.84"/>
  </r>
  <r>
    <x v="8"/>
    <s v="MW"/>
    <x v="0"/>
    <x v="0"/>
    <s v="A"/>
    <x v="5"/>
    <n v="2121.17"/>
  </r>
  <r>
    <x v="8"/>
    <s v="MW"/>
    <x v="0"/>
    <x v="0"/>
    <s v="A"/>
    <x v="6"/>
    <n v="2078.1199999999899"/>
  </r>
  <r>
    <x v="8"/>
    <s v="MW"/>
    <x v="0"/>
    <x v="0"/>
    <s v="A"/>
    <x v="7"/>
    <n v="2107.48"/>
  </r>
  <r>
    <x v="8"/>
    <s v="MW"/>
    <x v="0"/>
    <x v="0"/>
    <s v="A"/>
    <x v="8"/>
    <n v="1895.3299999999899"/>
  </r>
  <r>
    <x v="8"/>
    <s v="MW"/>
    <x v="0"/>
    <x v="0"/>
    <s v="A"/>
    <x v="9"/>
    <n v="1918.26"/>
  </r>
  <r>
    <x v="8"/>
    <s v="MW"/>
    <x v="0"/>
    <x v="0"/>
    <s v="A"/>
    <x v="10"/>
    <n v="2039.77"/>
  </r>
  <r>
    <x v="8"/>
    <s v="MW"/>
    <x v="0"/>
    <x v="1"/>
    <s v="A"/>
    <x v="0"/>
    <n v="2459.1799999999898"/>
  </r>
  <r>
    <x v="8"/>
    <s v="MW"/>
    <x v="0"/>
    <x v="1"/>
    <s v="A"/>
    <x v="1"/>
    <n v="2576.52"/>
  </r>
  <r>
    <x v="8"/>
    <s v="MW"/>
    <x v="0"/>
    <x v="1"/>
    <s v="A"/>
    <x v="2"/>
    <n v="2700.19"/>
  </r>
  <r>
    <x v="8"/>
    <s v="MW"/>
    <x v="0"/>
    <x v="1"/>
    <s v="A"/>
    <x v="3"/>
    <n v="2749.21"/>
  </r>
  <r>
    <x v="8"/>
    <s v="MW"/>
    <x v="0"/>
    <x v="1"/>
    <s v="A"/>
    <x v="4"/>
    <n v="2811.63"/>
  </r>
  <r>
    <x v="8"/>
    <s v="MW"/>
    <x v="0"/>
    <x v="1"/>
    <s v="A"/>
    <x v="5"/>
    <n v="2881.3899999999899"/>
  </r>
  <r>
    <x v="8"/>
    <s v="MW"/>
    <x v="0"/>
    <x v="1"/>
    <s v="A"/>
    <x v="6"/>
    <n v="2867.92"/>
  </r>
  <r>
    <x v="8"/>
    <s v="MW"/>
    <x v="0"/>
    <x v="1"/>
    <s v="A"/>
    <x v="7"/>
    <n v="2932.63"/>
  </r>
  <r>
    <x v="8"/>
    <s v="MW"/>
    <x v="0"/>
    <x v="1"/>
    <s v="A"/>
    <x v="8"/>
    <n v="3012.19"/>
  </r>
  <r>
    <x v="8"/>
    <s v="MW"/>
    <x v="0"/>
    <x v="1"/>
    <s v="A"/>
    <x v="9"/>
    <n v="2903.96"/>
  </r>
  <r>
    <x v="8"/>
    <s v="MW"/>
    <x v="0"/>
    <x v="1"/>
    <s v="A"/>
    <x v="10"/>
    <n v="2932.8099999999899"/>
  </r>
  <r>
    <x v="8"/>
    <s v="MW"/>
    <x v="1"/>
    <x v="0"/>
    <s v="A"/>
    <x v="0"/>
    <n v="2018.97"/>
  </r>
  <r>
    <x v="8"/>
    <s v="MW"/>
    <x v="1"/>
    <x v="0"/>
    <s v="A"/>
    <x v="1"/>
    <n v="2076.8000000000002"/>
  </r>
  <r>
    <x v="8"/>
    <s v="MW"/>
    <x v="1"/>
    <x v="0"/>
    <s v="A"/>
    <x v="2"/>
    <n v="2153.5299999999902"/>
  </r>
  <r>
    <x v="8"/>
    <s v="MW"/>
    <x v="1"/>
    <x v="0"/>
    <s v="A"/>
    <x v="3"/>
    <n v="2232.0700000000002"/>
  </r>
  <r>
    <x v="8"/>
    <s v="MW"/>
    <x v="1"/>
    <x v="0"/>
    <s v="A"/>
    <x v="4"/>
    <n v="2276.9899999999898"/>
  </r>
  <r>
    <x v="8"/>
    <s v="MW"/>
    <x v="1"/>
    <x v="0"/>
    <s v="A"/>
    <x v="5"/>
    <n v="2359.8299999999899"/>
  </r>
  <r>
    <x v="8"/>
    <s v="MW"/>
    <x v="1"/>
    <x v="0"/>
    <s v="A"/>
    <x v="6"/>
    <n v="2460.2399999999898"/>
  </r>
  <r>
    <x v="8"/>
    <s v="MW"/>
    <x v="1"/>
    <x v="0"/>
    <s v="A"/>
    <x v="7"/>
    <n v="2437.6199999999899"/>
  </r>
  <r>
    <x v="8"/>
    <s v="MW"/>
    <x v="1"/>
    <x v="0"/>
    <s v="A"/>
    <x v="8"/>
    <n v="2238.0699999999902"/>
  </r>
  <r>
    <x v="8"/>
    <s v="MW"/>
    <x v="1"/>
    <x v="0"/>
    <s v="A"/>
    <x v="9"/>
    <n v="2454.64"/>
  </r>
  <r>
    <x v="8"/>
    <s v="MW"/>
    <x v="1"/>
    <x v="0"/>
    <s v="A"/>
    <x v="10"/>
    <n v="2702.1399999999899"/>
  </r>
  <r>
    <x v="8"/>
    <s v="MW"/>
    <x v="1"/>
    <x v="1"/>
    <s v="A"/>
    <x v="0"/>
    <n v="3375.8199999999902"/>
  </r>
  <r>
    <x v="8"/>
    <s v="MW"/>
    <x v="1"/>
    <x v="1"/>
    <s v="A"/>
    <x v="1"/>
    <n v="3484.38"/>
  </r>
  <r>
    <x v="8"/>
    <s v="MW"/>
    <x v="1"/>
    <x v="1"/>
    <s v="A"/>
    <x v="2"/>
    <n v="3612.4299999999898"/>
  </r>
  <r>
    <x v="8"/>
    <s v="MW"/>
    <x v="1"/>
    <x v="1"/>
    <s v="A"/>
    <x v="3"/>
    <n v="3709.3699999999899"/>
  </r>
  <r>
    <x v="8"/>
    <s v="MW"/>
    <x v="1"/>
    <x v="1"/>
    <s v="A"/>
    <x v="4"/>
    <n v="3776.09"/>
  </r>
  <r>
    <x v="8"/>
    <s v="MW"/>
    <x v="1"/>
    <x v="1"/>
    <s v="A"/>
    <x v="5"/>
    <n v="3922.29"/>
  </r>
  <r>
    <x v="8"/>
    <s v="MW"/>
    <x v="1"/>
    <x v="1"/>
    <s v="A"/>
    <x v="6"/>
    <n v="4083.76"/>
  </r>
  <r>
    <x v="8"/>
    <s v="MW"/>
    <x v="1"/>
    <x v="1"/>
    <s v="A"/>
    <x v="7"/>
    <n v="4204.2399999999898"/>
  </r>
  <r>
    <x v="8"/>
    <s v="MW"/>
    <x v="1"/>
    <x v="1"/>
    <s v="A"/>
    <x v="8"/>
    <n v="4377.4899999999898"/>
  </r>
  <r>
    <x v="8"/>
    <s v="MW"/>
    <x v="1"/>
    <x v="1"/>
    <s v="A"/>
    <x v="9"/>
    <n v="4749.47"/>
  </r>
  <r>
    <x v="8"/>
    <s v="MW"/>
    <x v="1"/>
    <x v="1"/>
    <s v="A"/>
    <x v="10"/>
    <n v="4893.1499999999896"/>
  </r>
  <r>
    <x v="8"/>
    <s v="MW"/>
    <x v="2"/>
    <x v="0"/>
    <s v="A"/>
    <x v="0"/>
    <n v="447.2"/>
  </r>
  <r>
    <x v="8"/>
    <s v="MW"/>
    <x v="2"/>
    <x v="0"/>
    <s v="A"/>
    <x v="1"/>
    <n v="471.76999999999902"/>
  </r>
  <r>
    <x v="8"/>
    <s v="MW"/>
    <x v="2"/>
    <x v="0"/>
    <s v="A"/>
    <x v="2"/>
    <n v="488.88"/>
  </r>
  <r>
    <x v="8"/>
    <s v="MW"/>
    <x v="2"/>
    <x v="0"/>
    <s v="A"/>
    <x v="3"/>
    <n v="519.89999999999895"/>
  </r>
  <r>
    <x v="8"/>
    <s v="MW"/>
    <x v="2"/>
    <x v="0"/>
    <s v="A"/>
    <x v="4"/>
    <n v="553.51999999999896"/>
  </r>
  <r>
    <x v="8"/>
    <s v="MW"/>
    <x v="2"/>
    <x v="0"/>
    <s v="A"/>
    <x v="5"/>
    <n v="574.74"/>
  </r>
  <r>
    <x v="8"/>
    <s v="MW"/>
    <x v="2"/>
    <x v="0"/>
    <s v="A"/>
    <x v="6"/>
    <n v="562.78999999999905"/>
  </r>
  <r>
    <x v="8"/>
    <s v="MW"/>
    <x v="2"/>
    <x v="0"/>
    <s v="A"/>
    <x v="7"/>
    <n v="591.59"/>
  </r>
  <r>
    <x v="8"/>
    <s v="MW"/>
    <x v="2"/>
    <x v="0"/>
    <s v="A"/>
    <x v="8"/>
    <n v="518.45000000000005"/>
  </r>
  <r>
    <x v="8"/>
    <s v="MW"/>
    <x v="2"/>
    <x v="0"/>
    <s v="A"/>
    <x v="9"/>
    <n v="538.72"/>
  </r>
  <r>
    <x v="8"/>
    <s v="MW"/>
    <x v="2"/>
    <x v="0"/>
    <s v="A"/>
    <x v="10"/>
    <n v="631.51999999999896"/>
  </r>
  <r>
    <x v="8"/>
    <s v="MW"/>
    <x v="2"/>
    <x v="1"/>
    <s v="A"/>
    <x v="0"/>
    <n v="1095.04"/>
  </r>
  <r>
    <x v="8"/>
    <s v="MW"/>
    <x v="2"/>
    <x v="1"/>
    <s v="A"/>
    <x v="1"/>
    <n v="1178.3800000000001"/>
  </r>
  <r>
    <x v="8"/>
    <s v="MW"/>
    <x v="2"/>
    <x v="1"/>
    <s v="A"/>
    <x v="2"/>
    <n v="1228.01"/>
  </r>
  <r>
    <x v="8"/>
    <s v="MW"/>
    <x v="2"/>
    <x v="1"/>
    <s v="A"/>
    <x v="3"/>
    <n v="1285.29"/>
  </r>
  <r>
    <x v="8"/>
    <s v="MW"/>
    <x v="2"/>
    <x v="1"/>
    <s v="A"/>
    <x v="4"/>
    <n v="1384"/>
  </r>
  <r>
    <x v="8"/>
    <s v="MW"/>
    <x v="2"/>
    <x v="1"/>
    <s v="A"/>
    <x v="5"/>
    <n v="1441.76"/>
  </r>
  <r>
    <x v="8"/>
    <s v="MW"/>
    <x v="2"/>
    <x v="1"/>
    <s v="A"/>
    <x v="6"/>
    <n v="1481.8099999999899"/>
  </r>
  <r>
    <x v="8"/>
    <s v="MW"/>
    <x v="2"/>
    <x v="1"/>
    <s v="A"/>
    <x v="7"/>
    <n v="1558.9299999999901"/>
  </r>
  <r>
    <x v="8"/>
    <s v="MW"/>
    <x v="2"/>
    <x v="1"/>
    <s v="A"/>
    <x v="8"/>
    <n v="1631.3"/>
  </r>
  <r>
    <x v="8"/>
    <s v="MW"/>
    <x v="2"/>
    <x v="1"/>
    <s v="A"/>
    <x v="9"/>
    <n v="1675.55"/>
  </r>
  <r>
    <x v="8"/>
    <s v="MW"/>
    <x v="2"/>
    <x v="1"/>
    <s v="A"/>
    <x v="10"/>
    <n v="1765.54"/>
  </r>
  <r>
    <x v="8"/>
    <s v="MW"/>
    <x v="3"/>
    <x v="0"/>
    <s v="A"/>
    <x v="0"/>
    <n v="913.46"/>
  </r>
  <r>
    <x v="8"/>
    <s v="MW"/>
    <x v="3"/>
    <x v="0"/>
    <s v="A"/>
    <x v="1"/>
    <n v="941.35999999999899"/>
  </r>
  <r>
    <x v="8"/>
    <s v="MW"/>
    <x v="3"/>
    <x v="0"/>
    <s v="A"/>
    <x v="2"/>
    <n v="980.82"/>
  </r>
  <r>
    <x v="8"/>
    <s v="MW"/>
    <x v="3"/>
    <x v="0"/>
    <s v="A"/>
    <x v="3"/>
    <n v="1031.9000000000001"/>
  </r>
  <r>
    <x v="8"/>
    <s v="MW"/>
    <x v="3"/>
    <x v="0"/>
    <s v="A"/>
    <x v="4"/>
    <n v="1086.1300000000001"/>
  </r>
  <r>
    <x v="8"/>
    <s v="MW"/>
    <x v="3"/>
    <x v="0"/>
    <s v="A"/>
    <x v="5"/>
    <n v="1120.76"/>
  </r>
  <r>
    <x v="8"/>
    <s v="MW"/>
    <x v="3"/>
    <x v="0"/>
    <s v="A"/>
    <x v="6"/>
    <n v="1121.6899999999901"/>
  </r>
  <r>
    <x v="8"/>
    <s v="MW"/>
    <x v="3"/>
    <x v="0"/>
    <s v="A"/>
    <x v="7"/>
    <n v="1129.4100000000001"/>
  </r>
  <r>
    <x v="8"/>
    <s v="MW"/>
    <x v="3"/>
    <x v="0"/>
    <s v="A"/>
    <x v="8"/>
    <n v="956.34"/>
  </r>
  <r>
    <x v="8"/>
    <s v="MW"/>
    <x v="3"/>
    <x v="0"/>
    <s v="A"/>
    <x v="9"/>
    <n v="979.78"/>
  </r>
  <r>
    <x v="8"/>
    <s v="MW"/>
    <x v="3"/>
    <x v="0"/>
    <s v="A"/>
    <x v="10"/>
    <n v="1143.3299999999899"/>
  </r>
  <r>
    <x v="8"/>
    <s v="MW"/>
    <x v="3"/>
    <x v="1"/>
    <s v="A"/>
    <x v="0"/>
    <n v="3353.01"/>
  </r>
  <r>
    <x v="8"/>
    <s v="MW"/>
    <x v="3"/>
    <x v="1"/>
    <s v="A"/>
    <x v="1"/>
    <n v="3505.8299999999899"/>
  </r>
  <r>
    <x v="8"/>
    <s v="MW"/>
    <x v="3"/>
    <x v="1"/>
    <s v="A"/>
    <x v="2"/>
    <n v="3681.23"/>
  </r>
  <r>
    <x v="8"/>
    <s v="MW"/>
    <x v="3"/>
    <x v="1"/>
    <s v="A"/>
    <x v="3"/>
    <n v="3872.0799999999899"/>
  </r>
  <r>
    <x v="8"/>
    <s v="MW"/>
    <x v="3"/>
    <x v="1"/>
    <s v="A"/>
    <x v="4"/>
    <n v="4102.2799999999897"/>
  </r>
  <r>
    <x v="8"/>
    <s v="MW"/>
    <x v="3"/>
    <x v="1"/>
    <s v="A"/>
    <x v="5"/>
    <n v="4268.7699999999904"/>
  </r>
  <r>
    <x v="8"/>
    <s v="MW"/>
    <x v="3"/>
    <x v="1"/>
    <s v="A"/>
    <x v="6"/>
    <n v="4456.6000000000004"/>
  </r>
  <r>
    <x v="8"/>
    <s v="MW"/>
    <x v="3"/>
    <x v="1"/>
    <s v="A"/>
    <x v="7"/>
    <n v="4703.8599999999997"/>
  </r>
  <r>
    <x v="8"/>
    <s v="MW"/>
    <x v="3"/>
    <x v="1"/>
    <s v="A"/>
    <x v="8"/>
    <n v="4898.05"/>
  </r>
  <r>
    <x v="8"/>
    <s v="MW"/>
    <x v="3"/>
    <x v="1"/>
    <s v="A"/>
    <x v="9"/>
    <n v="4872.5600000000004"/>
  </r>
  <r>
    <x v="8"/>
    <s v="MW"/>
    <x v="3"/>
    <x v="1"/>
    <s v="A"/>
    <x v="10"/>
    <n v="5077.8999999999896"/>
  </r>
  <r>
    <x v="8"/>
    <s v="MW"/>
    <x v="4"/>
    <x v="0"/>
    <s v="A"/>
    <x v="0"/>
    <n v="271"/>
  </r>
  <r>
    <x v="8"/>
    <s v="MW"/>
    <x v="4"/>
    <x v="0"/>
    <s v="A"/>
    <x v="1"/>
    <n v="262.8"/>
  </r>
  <r>
    <x v="8"/>
    <s v="MW"/>
    <x v="4"/>
    <x v="0"/>
    <s v="A"/>
    <x v="2"/>
    <n v="279.06"/>
  </r>
  <r>
    <x v="8"/>
    <s v="MW"/>
    <x v="4"/>
    <x v="0"/>
    <s v="A"/>
    <x v="3"/>
    <n v="286.51999999999902"/>
  </r>
  <r>
    <x v="8"/>
    <s v="MW"/>
    <x v="4"/>
    <x v="0"/>
    <s v="A"/>
    <x v="4"/>
    <n v="301.48"/>
  </r>
  <r>
    <x v="8"/>
    <s v="MW"/>
    <x v="4"/>
    <x v="0"/>
    <s v="A"/>
    <x v="5"/>
    <n v="298.87"/>
  </r>
  <r>
    <x v="8"/>
    <s v="MW"/>
    <x v="4"/>
    <x v="0"/>
    <s v="A"/>
    <x v="6"/>
    <n v="314.32999999999902"/>
  </r>
  <r>
    <x v="8"/>
    <s v="MW"/>
    <x v="4"/>
    <x v="0"/>
    <s v="A"/>
    <x v="7"/>
    <n v="310.98"/>
  </r>
  <r>
    <x v="8"/>
    <s v="MW"/>
    <x v="4"/>
    <x v="0"/>
    <s v="A"/>
    <x v="8"/>
    <n v="259.45999999999901"/>
  </r>
  <r>
    <x v="8"/>
    <s v="MW"/>
    <x v="4"/>
    <x v="0"/>
    <s v="A"/>
    <x v="9"/>
    <n v="266.17"/>
  </r>
  <r>
    <x v="8"/>
    <s v="MW"/>
    <x v="4"/>
    <x v="0"/>
    <s v="A"/>
    <x v="10"/>
    <n v="308.77999999999901"/>
  </r>
  <r>
    <x v="8"/>
    <s v="MW"/>
    <x v="4"/>
    <x v="1"/>
    <s v="A"/>
    <x v="0"/>
    <n v="870.67"/>
  </r>
  <r>
    <x v="8"/>
    <s v="MW"/>
    <x v="4"/>
    <x v="1"/>
    <s v="A"/>
    <x v="1"/>
    <n v="889.45"/>
  </r>
  <r>
    <x v="8"/>
    <s v="MW"/>
    <x v="4"/>
    <x v="1"/>
    <s v="A"/>
    <x v="2"/>
    <n v="932.78999999999905"/>
  </r>
  <r>
    <x v="8"/>
    <s v="MW"/>
    <x v="4"/>
    <x v="1"/>
    <s v="A"/>
    <x v="3"/>
    <n v="976.83999999999901"/>
  </r>
  <r>
    <x v="8"/>
    <s v="MW"/>
    <x v="4"/>
    <x v="1"/>
    <s v="A"/>
    <x v="4"/>
    <n v="1029.8699999999899"/>
  </r>
  <r>
    <x v="8"/>
    <s v="MW"/>
    <x v="4"/>
    <x v="1"/>
    <s v="A"/>
    <x v="5"/>
    <n v="1052.6399999999901"/>
  </r>
  <r>
    <x v="8"/>
    <s v="MW"/>
    <x v="4"/>
    <x v="1"/>
    <s v="A"/>
    <x v="6"/>
    <n v="1139.05"/>
  </r>
  <r>
    <x v="8"/>
    <s v="MW"/>
    <x v="4"/>
    <x v="1"/>
    <s v="A"/>
    <x v="7"/>
    <n v="1224.6500000000001"/>
  </r>
  <r>
    <x v="8"/>
    <s v="MW"/>
    <x v="4"/>
    <x v="1"/>
    <s v="A"/>
    <x v="8"/>
    <n v="1256.8099999999899"/>
  </r>
  <r>
    <x v="8"/>
    <s v="MW"/>
    <x v="4"/>
    <x v="1"/>
    <s v="A"/>
    <x v="9"/>
    <n v="1287.97"/>
  </r>
  <r>
    <x v="8"/>
    <s v="MW"/>
    <x v="4"/>
    <x v="1"/>
    <s v="A"/>
    <x v="10"/>
    <n v="1319.05"/>
  </r>
  <r>
    <x v="9"/>
    <s v="MW"/>
    <x v="0"/>
    <x v="0"/>
    <s v="A"/>
    <x v="0"/>
    <n v="203.18374633789"/>
  </r>
  <r>
    <x v="9"/>
    <s v="MW"/>
    <x v="0"/>
    <x v="0"/>
    <s v="A"/>
    <x v="1"/>
    <n v="207.02824401855401"/>
  </r>
  <r>
    <x v="9"/>
    <s v="MW"/>
    <x v="0"/>
    <x v="0"/>
    <s v="A"/>
    <x v="2"/>
    <n v="218.75149536132801"/>
  </r>
  <r>
    <x v="9"/>
    <s v="MW"/>
    <x v="0"/>
    <x v="0"/>
    <s v="A"/>
    <x v="3"/>
    <n v="212.09424591064399"/>
  </r>
  <r>
    <x v="9"/>
    <s v="MW"/>
    <x v="0"/>
    <x v="0"/>
    <s v="A"/>
    <x v="4"/>
    <n v="201.68000030517501"/>
  </r>
  <r>
    <x v="9"/>
    <s v="MW"/>
    <x v="0"/>
    <x v="0"/>
    <s v="A"/>
    <x v="5"/>
    <n v="217.11000061035099"/>
  </r>
  <r>
    <x v="9"/>
    <s v="MW"/>
    <x v="0"/>
    <x v="0"/>
    <s v="A"/>
    <x v="6"/>
    <n v="232.94699096679599"/>
  </r>
  <r>
    <x v="9"/>
    <s v="MW"/>
    <x v="0"/>
    <x v="0"/>
    <s v="A"/>
    <x v="7"/>
    <n v="218.36700439453099"/>
  </r>
  <r>
    <x v="9"/>
    <s v="MW"/>
    <x v="0"/>
    <x v="0"/>
    <s v="A"/>
    <x v="8"/>
    <n v="207.879997253417"/>
  </r>
  <r>
    <x v="9"/>
    <s v="MW"/>
    <x v="0"/>
    <x v="0"/>
    <s v="A"/>
    <x v="9"/>
    <n v="211.952003479003"/>
  </r>
  <r>
    <x v="9"/>
    <s v="MW"/>
    <x v="0"/>
    <x v="0"/>
    <s v="A"/>
    <x v="10"/>
    <n v="224.849999999999"/>
  </r>
  <r>
    <x v="9"/>
    <s v="MW"/>
    <x v="0"/>
    <x v="1"/>
    <s v="A"/>
    <x v="0"/>
    <n v="283.40625"/>
  </r>
  <r>
    <x v="9"/>
    <s v="MW"/>
    <x v="0"/>
    <x v="1"/>
    <s v="A"/>
    <x v="1"/>
    <n v="298.05426025390602"/>
  </r>
  <r>
    <x v="9"/>
    <s v="MW"/>
    <x v="0"/>
    <x v="1"/>
    <s v="A"/>
    <x v="2"/>
    <n v="311.01423645019503"/>
  </r>
  <r>
    <x v="9"/>
    <s v="MW"/>
    <x v="0"/>
    <x v="1"/>
    <s v="A"/>
    <x v="3"/>
    <n v="302.09049987792901"/>
  </r>
  <r>
    <x v="9"/>
    <s v="MW"/>
    <x v="0"/>
    <x v="1"/>
    <s v="A"/>
    <x v="4"/>
    <n v="306.05000305175702"/>
  </r>
  <r>
    <x v="9"/>
    <s v="MW"/>
    <x v="0"/>
    <x v="1"/>
    <s v="A"/>
    <x v="5"/>
    <n v="310.22999572753901"/>
  </r>
  <r>
    <x v="9"/>
    <s v="MW"/>
    <x v="0"/>
    <x v="1"/>
    <s v="A"/>
    <x v="6"/>
    <n v="326.93299865722599"/>
  </r>
  <r>
    <x v="9"/>
    <s v="MW"/>
    <x v="0"/>
    <x v="1"/>
    <s v="A"/>
    <x v="7"/>
    <n v="316.52999877929602"/>
  </r>
  <r>
    <x v="9"/>
    <s v="MW"/>
    <x v="0"/>
    <x v="1"/>
    <s v="A"/>
    <x v="8"/>
    <n v="317.16000366210898"/>
  </r>
  <r>
    <x v="9"/>
    <s v="MW"/>
    <x v="0"/>
    <x v="1"/>
    <s v="A"/>
    <x v="9"/>
    <n v="320.00999450683503"/>
  </r>
  <r>
    <x v="9"/>
    <s v="MW"/>
    <x v="0"/>
    <x v="1"/>
    <s v="A"/>
    <x v="10"/>
    <n v="319.81"/>
  </r>
  <r>
    <x v="9"/>
    <s v="MW"/>
    <x v="1"/>
    <x v="0"/>
    <s v="A"/>
    <x v="0"/>
    <n v="216.07774734496999"/>
  </r>
  <r>
    <x v="9"/>
    <s v="MW"/>
    <x v="1"/>
    <x v="0"/>
    <s v="A"/>
    <x v="1"/>
    <n v="241.83149719238199"/>
  </r>
  <r>
    <x v="9"/>
    <s v="MW"/>
    <x v="1"/>
    <x v="0"/>
    <s v="A"/>
    <x v="2"/>
    <n v="251.202249526977"/>
  </r>
  <r>
    <x v="9"/>
    <s v="MW"/>
    <x v="1"/>
    <x v="0"/>
    <s v="A"/>
    <x v="3"/>
    <n v="248.820003509521"/>
  </r>
  <r>
    <x v="9"/>
    <s v="MW"/>
    <x v="1"/>
    <x v="0"/>
    <s v="A"/>
    <x v="4"/>
    <n v="236.61000061035099"/>
  </r>
  <r>
    <x v="9"/>
    <s v="MW"/>
    <x v="1"/>
    <x v="0"/>
    <s v="A"/>
    <x v="5"/>
    <n v="261.26999664306601"/>
  </r>
  <r>
    <x v="9"/>
    <s v="MW"/>
    <x v="1"/>
    <x v="0"/>
    <s v="A"/>
    <x v="6"/>
    <n v="293.05400085449202"/>
  </r>
  <r>
    <x v="9"/>
    <s v="MW"/>
    <x v="1"/>
    <x v="0"/>
    <s v="A"/>
    <x v="7"/>
    <n v="328.121002197265"/>
  </r>
  <r>
    <x v="9"/>
    <s v="MW"/>
    <x v="1"/>
    <x v="0"/>
    <s v="A"/>
    <x v="8"/>
    <n v="295.71199798583899"/>
  </r>
  <r>
    <x v="9"/>
    <s v="MW"/>
    <x v="1"/>
    <x v="0"/>
    <s v="A"/>
    <x v="9"/>
    <n v="297.25099754333399"/>
  </r>
  <r>
    <x v="9"/>
    <s v="MW"/>
    <x v="1"/>
    <x v="0"/>
    <s v="A"/>
    <x v="10"/>
    <n v="321.13999999999902"/>
  </r>
  <r>
    <x v="9"/>
    <s v="MW"/>
    <x v="1"/>
    <x v="1"/>
    <s v="A"/>
    <x v="0"/>
    <n v="397.32000732421801"/>
  </r>
  <r>
    <x v="9"/>
    <s v="MW"/>
    <x v="1"/>
    <x v="1"/>
    <s v="A"/>
    <x v="1"/>
    <n v="439.6455078125"/>
  </r>
  <r>
    <x v="9"/>
    <s v="MW"/>
    <x v="1"/>
    <x v="1"/>
    <s v="A"/>
    <x v="2"/>
    <n v="450.18399810790999"/>
  </r>
  <r>
    <x v="9"/>
    <s v="MW"/>
    <x v="1"/>
    <x v="1"/>
    <s v="A"/>
    <x v="3"/>
    <n v="457.733253479003"/>
  </r>
  <r>
    <x v="9"/>
    <s v="MW"/>
    <x v="1"/>
    <x v="1"/>
    <s v="A"/>
    <x v="4"/>
    <n v="465.56999969482399"/>
  </r>
  <r>
    <x v="9"/>
    <s v="MW"/>
    <x v="1"/>
    <x v="1"/>
    <s v="A"/>
    <x v="5"/>
    <n v="490.30998992919899"/>
  </r>
  <r>
    <x v="9"/>
    <s v="MW"/>
    <x v="1"/>
    <x v="1"/>
    <s v="A"/>
    <x v="6"/>
    <n v="528.83900451660099"/>
  </r>
  <r>
    <x v="9"/>
    <s v="MW"/>
    <x v="1"/>
    <x v="1"/>
    <s v="A"/>
    <x v="7"/>
    <n v="564.39000701904195"/>
  </r>
  <r>
    <x v="9"/>
    <s v="MW"/>
    <x v="1"/>
    <x v="1"/>
    <s v="A"/>
    <x v="8"/>
    <n v="589.61000061035099"/>
  </r>
  <r>
    <x v="9"/>
    <s v="MW"/>
    <x v="1"/>
    <x v="1"/>
    <s v="A"/>
    <x v="9"/>
    <n v="576.55999755859295"/>
  </r>
  <r>
    <x v="9"/>
    <s v="MW"/>
    <x v="1"/>
    <x v="1"/>
    <s v="A"/>
    <x v="10"/>
    <n v="592.63"/>
  </r>
  <r>
    <x v="9"/>
    <s v="MW"/>
    <x v="2"/>
    <x v="0"/>
    <s v="A"/>
    <x v="0"/>
    <n v="40.985250473022397"/>
  </r>
  <r>
    <x v="9"/>
    <s v="MW"/>
    <x v="2"/>
    <x v="0"/>
    <s v="A"/>
    <x v="1"/>
    <n v="40.305500984191802"/>
  </r>
  <r>
    <x v="9"/>
    <s v="MW"/>
    <x v="2"/>
    <x v="0"/>
    <s v="A"/>
    <x v="2"/>
    <n v="35.103000640869098"/>
  </r>
  <r>
    <x v="9"/>
    <s v="MW"/>
    <x v="2"/>
    <x v="0"/>
    <s v="A"/>
    <x v="3"/>
    <n v="39.587000846862701"/>
  </r>
  <r>
    <x v="9"/>
    <s v="MW"/>
    <x v="2"/>
    <x v="0"/>
    <s v="A"/>
    <x v="4"/>
    <n v="33.410000801086397"/>
  </r>
  <r>
    <x v="9"/>
    <s v="MW"/>
    <x v="2"/>
    <x v="0"/>
    <s v="A"/>
    <x v="5"/>
    <n v="40.520000934600802"/>
  </r>
  <r>
    <x v="9"/>
    <s v="MW"/>
    <x v="2"/>
    <x v="0"/>
    <s v="A"/>
    <x v="6"/>
    <n v="53.201998710632303"/>
  </r>
  <r>
    <x v="9"/>
    <s v="MW"/>
    <x v="2"/>
    <x v="0"/>
    <s v="A"/>
    <x v="7"/>
    <n v="59.543998718261697"/>
  </r>
  <r>
    <x v="9"/>
    <s v="MW"/>
    <x v="2"/>
    <x v="0"/>
    <s v="A"/>
    <x v="8"/>
    <n v="49.598999977111802"/>
  </r>
  <r>
    <x v="9"/>
    <s v="MW"/>
    <x v="2"/>
    <x v="0"/>
    <s v="A"/>
    <x v="9"/>
    <n v="43.477000236511202"/>
  </r>
  <r>
    <x v="9"/>
    <s v="MW"/>
    <x v="2"/>
    <x v="0"/>
    <s v="A"/>
    <x v="10"/>
    <n v="48.4"/>
  </r>
  <r>
    <x v="9"/>
    <s v="MW"/>
    <x v="2"/>
    <x v="1"/>
    <s v="A"/>
    <x v="0"/>
    <n v="133.297004699707"/>
  </r>
  <r>
    <x v="9"/>
    <s v="MW"/>
    <x v="2"/>
    <x v="1"/>
    <s v="A"/>
    <x v="1"/>
    <n v="146.061252593994"/>
  </r>
  <r>
    <x v="9"/>
    <s v="MW"/>
    <x v="2"/>
    <x v="1"/>
    <s v="A"/>
    <x v="2"/>
    <n v="144.23500061035099"/>
  </r>
  <r>
    <x v="9"/>
    <s v="MW"/>
    <x v="2"/>
    <x v="1"/>
    <s v="A"/>
    <x v="3"/>
    <n v="148.28324890136699"/>
  </r>
  <r>
    <x v="9"/>
    <s v="MW"/>
    <x v="2"/>
    <x v="1"/>
    <s v="A"/>
    <x v="4"/>
    <n v="158.72999572753901"/>
  </r>
  <r>
    <x v="9"/>
    <s v="MW"/>
    <x v="2"/>
    <x v="1"/>
    <s v="A"/>
    <x v="5"/>
    <n v="177.34999847412101"/>
  </r>
  <r>
    <x v="9"/>
    <s v="MW"/>
    <x v="2"/>
    <x v="1"/>
    <s v="A"/>
    <x v="6"/>
    <n v="186.459999084472"/>
  </r>
  <r>
    <x v="9"/>
    <s v="MW"/>
    <x v="2"/>
    <x v="1"/>
    <s v="A"/>
    <x v="7"/>
    <n v="201.55999755859301"/>
  </r>
  <r>
    <x v="9"/>
    <s v="MW"/>
    <x v="2"/>
    <x v="1"/>
    <s v="A"/>
    <x v="8"/>
    <n v="220.76000213623001"/>
  </r>
  <r>
    <x v="9"/>
    <s v="MW"/>
    <x v="2"/>
    <x v="1"/>
    <s v="A"/>
    <x v="9"/>
    <n v="207.81999969482399"/>
  </r>
  <r>
    <x v="9"/>
    <s v="MW"/>
    <x v="2"/>
    <x v="1"/>
    <s v="A"/>
    <x v="10"/>
    <n v="221.88"/>
  </r>
  <r>
    <x v="9"/>
    <s v="MW"/>
    <x v="3"/>
    <x v="0"/>
    <s v="A"/>
    <x v="0"/>
    <n v="74.079500436782794"/>
  </r>
  <r>
    <x v="9"/>
    <s v="MW"/>
    <x v="3"/>
    <x v="0"/>
    <s v="A"/>
    <x v="1"/>
    <n v="73.652000308036804"/>
  </r>
  <r>
    <x v="9"/>
    <s v="MW"/>
    <x v="3"/>
    <x v="0"/>
    <s v="A"/>
    <x v="2"/>
    <n v="67.178751230239797"/>
  </r>
  <r>
    <x v="9"/>
    <s v="MW"/>
    <x v="3"/>
    <x v="0"/>
    <s v="A"/>
    <x v="3"/>
    <n v="72.231250047683702"/>
  </r>
  <r>
    <x v="9"/>
    <s v="MW"/>
    <x v="3"/>
    <x v="0"/>
    <s v="A"/>
    <x v="4"/>
    <n v="60.5800011157989"/>
  </r>
  <r>
    <x v="9"/>
    <s v="MW"/>
    <x v="3"/>
    <x v="0"/>
    <s v="A"/>
    <x v="5"/>
    <n v="73.570001244544898"/>
  </r>
  <r>
    <x v="9"/>
    <s v="MW"/>
    <x v="3"/>
    <x v="0"/>
    <s v="A"/>
    <x v="6"/>
    <n v="86.844999551773"/>
  </r>
  <r>
    <x v="9"/>
    <s v="MW"/>
    <x v="3"/>
    <x v="0"/>
    <s v="A"/>
    <x v="7"/>
    <n v="98.510998964309593"/>
  </r>
  <r>
    <x v="9"/>
    <s v="MW"/>
    <x v="3"/>
    <x v="0"/>
    <s v="A"/>
    <x v="8"/>
    <n v="85.044000387191701"/>
  </r>
  <r>
    <x v="9"/>
    <s v="MW"/>
    <x v="3"/>
    <x v="0"/>
    <s v="A"/>
    <x v="9"/>
    <n v="85.152000904083195"/>
  </r>
  <r>
    <x v="9"/>
    <s v="MW"/>
    <x v="3"/>
    <x v="0"/>
    <s v="A"/>
    <x v="10"/>
    <n v="82.379999999999896"/>
  </r>
  <r>
    <x v="9"/>
    <s v="MW"/>
    <x v="3"/>
    <x v="1"/>
    <s v="A"/>
    <x v="0"/>
    <n v="428.29751205444302"/>
  </r>
  <r>
    <x v="9"/>
    <s v="MW"/>
    <x v="3"/>
    <x v="1"/>
    <s v="A"/>
    <x v="1"/>
    <n v="429.05425262451098"/>
  </r>
  <r>
    <x v="9"/>
    <s v="MW"/>
    <x v="3"/>
    <x v="1"/>
    <s v="A"/>
    <x v="2"/>
    <n v="417.97749710083002"/>
  </r>
  <r>
    <x v="9"/>
    <s v="MW"/>
    <x v="3"/>
    <x v="1"/>
    <s v="A"/>
    <x v="3"/>
    <n v="445.575504302978"/>
  </r>
  <r>
    <x v="9"/>
    <s v="MW"/>
    <x v="3"/>
    <x v="1"/>
    <s v="A"/>
    <x v="4"/>
    <n v="482.34999847412098"/>
  </r>
  <r>
    <x v="9"/>
    <s v="MW"/>
    <x v="3"/>
    <x v="1"/>
    <s v="A"/>
    <x v="5"/>
    <n v="528.09000396728504"/>
  </r>
  <r>
    <x v="9"/>
    <s v="MW"/>
    <x v="3"/>
    <x v="1"/>
    <s v="A"/>
    <x v="6"/>
    <n v="559.35799407958905"/>
  </r>
  <r>
    <x v="9"/>
    <s v="MW"/>
    <x v="3"/>
    <x v="1"/>
    <s v="A"/>
    <x v="7"/>
    <n v="575.16999816894497"/>
  </r>
  <r>
    <x v="9"/>
    <s v="MW"/>
    <x v="3"/>
    <x v="1"/>
    <s v="A"/>
    <x v="8"/>
    <n v="616.88000488281205"/>
  </r>
  <r>
    <x v="9"/>
    <s v="MW"/>
    <x v="3"/>
    <x v="1"/>
    <s v="A"/>
    <x v="9"/>
    <n v="629.00999450683503"/>
  </r>
  <r>
    <x v="9"/>
    <s v="MW"/>
    <x v="3"/>
    <x v="1"/>
    <s v="A"/>
    <x v="10"/>
    <n v="650.87"/>
  </r>
  <r>
    <x v="9"/>
    <s v="MW"/>
    <x v="4"/>
    <x v="0"/>
    <s v="A"/>
    <x v="0"/>
    <n v="18.5925004482269"/>
  </r>
  <r>
    <x v="9"/>
    <s v="MW"/>
    <x v="4"/>
    <x v="0"/>
    <s v="A"/>
    <x v="1"/>
    <n v="22.171249389648398"/>
  </r>
  <r>
    <x v="9"/>
    <s v="MW"/>
    <x v="4"/>
    <x v="0"/>
    <s v="A"/>
    <x v="2"/>
    <n v="20.143500328063901"/>
  </r>
  <r>
    <x v="9"/>
    <s v="MW"/>
    <x v="4"/>
    <x v="0"/>
    <s v="A"/>
    <x v="3"/>
    <n v="16.877499580383301"/>
  </r>
  <r>
    <x v="9"/>
    <s v="MW"/>
    <x v="4"/>
    <x v="0"/>
    <s v="A"/>
    <x v="4"/>
    <n v="15.0300002098083"/>
  </r>
  <r>
    <x v="9"/>
    <s v="MW"/>
    <x v="4"/>
    <x v="0"/>
    <s v="A"/>
    <x v="5"/>
    <n v="21.829999923706001"/>
  </r>
  <r>
    <x v="9"/>
    <s v="MW"/>
    <x v="4"/>
    <x v="0"/>
    <s v="A"/>
    <x v="6"/>
    <n v="19.0030002593994"/>
  </r>
  <r>
    <x v="9"/>
    <s v="MW"/>
    <x v="4"/>
    <x v="0"/>
    <s v="A"/>
    <x v="7"/>
    <n v="23.659000396728501"/>
  </r>
  <r>
    <x v="9"/>
    <s v="MW"/>
    <x v="4"/>
    <x v="0"/>
    <s v="A"/>
    <x v="8"/>
    <n v="22.4220004081726"/>
  </r>
  <r>
    <x v="9"/>
    <s v="MW"/>
    <x v="4"/>
    <x v="0"/>
    <s v="A"/>
    <x v="9"/>
    <n v="25.024000644683799"/>
  </r>
  <r>
    <x v="9"/>
    <s v="MW"/>
    <x v="4"/>
    <x v="0"/>
    <s v="A"/>
    <x v="10"/>
    <n v="23.77"/>
  </r>
  <r>
    <x v="9"/>
    <s v="MW"/>
    <x v="4"/>
    <x v="1"/>
    <s v="A"/>
    <x v="0"/>
    <n v="107.304500579833"/>
  </r>
  <r>
    <x v="9"/>
    <s v="MW"/>
    <x v="4"/>
    <x v="1"/>
    <s v="A"/>
    <x v="1"/>
    <n v="110.909999847412"/>
  </r>
  <r>
    <x v="9"/>
    <s v="MW"/>
    <x v="4"/>
    <x v="1"/>
    <s v="A"/>
    <x v="2"/>
    <n v="95.572498321533203"/>
  </r>
  <r>
    <x v="9"/>
    <s v="MW"/>
    <x v="4"/>
    <x v="1"/>
    <s v="A"/>
    <x v="3"/>
    <n v="103.957752227783"/>
  </r>
  <r>
    <x v="9"/>
    <s v="MW"/>
    <x v="4"/>
    <x v="1"/>
    <s v="A"/>
    <x v="4"/>
    <n v="119.870002746582"/>
  </r>
  <r>
    <x v="9"/>
    <s v="MW"/>
    <x v="4"/>
    <x v="1"/>
    <s v="A"/>
    <x v="5"/>
    <n v="146.59000396728501"/>
  </r>
  <r>
    <x v="9"/>
    <s v="MW"/>
    <x v="4"/>
    <x v="1"/>
    <s v="A"/>
    <x v="6"/>
    <n v="143.500999450683"/>
  </r>
  <r>
    <x v="9"/>
    <s v="MW"/>
    <x v="4"/>
    <x v="1"/>
    <s v="A"/>
    <x v="7"/>
    <n v="145.150001525878"/>
  </r>
  <r>
    <x v="9"/>
    <s v="MW"/>
    <x v="4"/>
    <x v="1"/>
    <s v="A"/>
    <x v="8"/>
    <n v="150.709999084472"/>
  </r>
  <r>
    <x v="9"/>
    <s v="MW"/>
    <x v="4"/>
    <x v="1"/>
    <s v="A"/>
    <x v="9"/>
    <n v="164.47000122070301"/>
  </r>
  <r>
    <x v="9"/>
    <s v="MW"/>
    <x v="4"/>
    <x v="1"/>
    <s v="A"/>
    <x v="10"/>
    <n v="164.46"/>
  </r>
  <r>
    <x v="10"/>
    <s v="MW"/>
    <x v="0"/>
    <x v="0"/>
    <s v="A"/>
    <x v="0"/>
    <n v="42.369998931884702"/>
  </r>
  <r>
    <x v="10"/>
    <s v="MW"/>
    <x v="0"/>
    <x v="0"/>
    <s v="A"/>
    <x v="1"/>
    <n v="39.006999969482401"/>
  </r>
  <r>
    <x v="10"/>
    <s v="MW"/>
    <x v="0"/>
    <x v="0"/>
    <s v="A"/>
    <x v="2"/>
    <n v="38.895000457763601"/>
  </r>
  <r>
    <x v="10"/>
    <s v="MW"/>
    <x v="0"/>
    <x v="0"/>
    <s v="A"/>
    <x v="3"/>
    <n v="39.497749328613203"/>
  </r>
  <r>
    <x v="10"/>
    <s v="MW"/>
    <x v="0"/>
    <x v="0"/>
    <s v="A"/>
    <x v="4"/>
    <n v="39.188499450683501"/>
  </r>
  <r>
    <x v="10"/>
    <s v="MW"/>
    <x v="0"/>
    <x v="0"/>
    <s v="A"/>
    <x v="5"/>
    <n v="40.4162502288818"/>
  </r>
  <r>
    <x v="10"/>
    <s v="MW"/>
    <x v="0"/>
    <x v="0"/>
    <s v="A"/>
    <x v="6"/>
    <n v="41.40625"/>
  </r>
  <r>
    <x v="10"/>
    <s v="MW"/>
    <x v="0"/>
    <x v="0"/>
    <s v="A"/>
    <x v="7"/>
    <n v="42.1089992523193"/>
  </r>
  <r>
    <x v="10"/>
    <s v="MW"/>
    <x v="0"/>
    <x v="0"/>
    <s v="A"/>
    <x v="8"/>
    <n v="40.761499404907198"/>
  </r>
  <r>
    <x v="10"/>
    <s v="MW"/>
    <x v="0"/>
    <x v="0"/>
    <s v="A"/>
    <x v="9"/>
    <n v="43.095500946044901"/>
  </r>
  <r>
    <x v="10"/>
    <s v="MW"/>
    <x v="0"/>
    <x v="0"/>
    <s v="A"/>
    <x v="10"/>
    <n v="46.9022502899169"/>
  </r>
  <r>
    <x v="10"/>
    <s v="MW"/>
    <x v="0"/>
    <x v="1"/>
    <s v="A"/>
    <x v="0"/>
    <n v="56.634250640869098"/>
  </r>
  <r>
    <x v="10"/>
    <s v="MW"/>
    <x v="0"/>
    <x v="1"/>
    <s v="A"/>
    <x v="1"/>
    <n v="56.406501770019503"/>
  </r>
  <r>
    <x v="10"/>
    <s v="MW"/>
    <x v="0"/>
    <x v="1"/>
    <s v="A"/>
    <x v="2"/>
    <n v="55.7612495422363"/>
  </r>
  <r>
    <x v="10"/>
    <s v="MW"/>
    <x v="0"/>
    <x v="1"/>
    <s v="A"/>
    <x v="3"/>
    <n v="54.853500366210902"/>
  </r>
  <r>
    <x v="10"/>
    <s v="MW"/>
    <x v="0"/>
    <x v="1"/>
    <s v="A"/>
    <x v="4"/>
    <n v="54.964250564575103"/>
  </r>
  <r>
    <x v="10"/>
    <s v="MW"/>
    <x v="0"/>
    <x v="1"/>
    <s v="A"/>
    <x v="5"/>
    <n v="54.669500350952099"/>
  </r>
  <r>
    <x v="10"/>
    <s v="MW"/>
    <x v="0"/>
    <x v="1"/>
    <s v="A"/>
    <x v="6"/>
    <n v="54.679248809814403"/>
  </r>
  <r>
    <x v="10"/>
    <s v="MW"/>
    <x v="0"/>
    <x v="1"/>
    <s v="A"/>
    <x v="7"/>
    <n v="53.996749877929602"/>
  </r>
  <r>
    <x v="10"/>
    <s v="MW"/>
    <x v="0"/>
    <x v="1"/>
    <s v="A"/>
    <x v="8"/>
    <n v="53.246999740600501"/>
  </r>
  <r>
    <x v="10"/>
    <s v="MW"/>
    <x v="0"/>
    <x v="1"/>
    <s v="A"/>
    <x v="9"/>
    <n v="56.755750656127901"/>
  </r>
  <r>
    <x v="10"/>
    <s v="MW"/>
    <x v="0"/>
    <x v="1"/>
    <s v="A"/>
    <x v="10"/>
    <n v="58.671749114990199"/>
  </r>
  <r>
    <x v="10"/>
    <s v="MW"/>
    <x v="1"/>
    <x v="0"/>
    <s v="A"/>
    <x v="0"/>
    <n v="48.437998771667402"/>
  </r>
  <r>
    <x v="10"/>
    <s v="MW"/>
    <x v="1"/>
    <x v="0"/>
    <s v="A"/>
    <x v="1"/>
    <n v="47.220750331878598"/>
  </r>
  <r>
    <x v="10"/>
    <s v="MW"/>
    <x v="1"/>
    <x v="0"/>
    <s v="A"/>
    <x v="2"/>
    <n v="44.141249656677203"/>
  </r>
  <r>
    <x v="10"/>
    <s v="MW"/>
    <x v="1"/>
    <x v="0"/>
    <s v="A"/>
    <x v="3"/>
    <n v="46.679249763488698"/>
  </r>
  <r>
    <x v="10"/>
    <s v="MW"/>
    <x v="1"/>
    <x v="0"/>
    <s v="A"/>
    <x v="4"/>
    <n v="50.907000541686998"/>
  </r>
  <r>
    <x v="10"/>
    <s v="MW"/>
    <x v="1"/>
    <x v="0"/>
    <s v="A"/>
    <x v="5"/>
    <n v="55.412000656127901"/>
  </r>
  <r>
    <x v="10"/>
    <s v="MW"/>
    <x v="1"/>
    <x v="0"/>
    <s v="A"/>
    <x v="6"/>
    <n v="62.246500968933098"/>
  </r>
  <r>
    <x v="10"/>
    <s v="MW"/>
    <x v="1"/>
    <x v="0"/>
    <s v="A"/>
    <x v="7"/>
    <n v="63.441250801086397"/>
  </r>
  <r>
    <x v="10"/>
    <s v="MW"/>
    <x v="1"/>
    <x v="0"/>
    <s v="A"/>
    <x v="8"/>
    <n v="64.422249794006305"/>
  </r>
  <r>
    <x v="10"/>
    <s v="MW"/>
    <x v="1"/>
    <x v="0"/>
    <s v="A"/>
    <x v="9"/>
    <n v="66.927750587463294"/>
  </r>
  <r>
    <x v="10"/>
    <s v="MW"/>
    <x v="1"/>
    <x v="0"/>
    <s v="A"/>
    <x v="10"/>
    <n v="69.757500648498507"/>
  </r>
  <r>
    <x v="10"/>
    <s v="MW"/>
    <x v="1"/>
    <x v="1"/>
    <s v="A"/>
    <x v="0"/>
    <n v="95.618000030517507"/>
  </r>
  <r>
    <x v="10"/>
    <s v="MW"/>
    <x v="1"/>
    <x v="1"/>
    <s v="A"/>
    <x v="1"/>
    <n v="95.235000610351506"/>
  </r>
  <r>
    <x v="10"/>
    <s v="MW"/>
    <x v="1"/>
    <x v="1"/>
    <s v="A"/>
    <x v="2"/>
    <n v="94.145498275756793"/>
  </r>
  <r>
    <x v="10"/>
    <s v="MW"/>
    <x v="1"/>
    <x v="1"/>
    <s v="A"/>
    <x v="3"/>
    <n v="96.290248870849595"/>
  </r>
  <r>
    <x v="10"/>
    <s v="MW"/>
    <x v="1"/>
    <x v="1"/>
    <s v="A"/>
    <x v="4"/>
    <n v="97.499500274658203"/>
  </r>
  <r>
    <x v="10"/>
    <s v="MW"/>
    <x v="1"/>
    <x v="1"/>
    <s v="A"/>
    <x v="5"/>
    <n v="100.148750305175"/>
  </r>
  <r>
    <x v="10"/>
    <s v="MW"/>
    <x v="1"/>
    <x v="1"/>
    <s v="A"/>
    <x v="6"/>
    <n v="102.17724800109799"/>
  </r>
  <r>
    <x v="10"/>
    <s v="MW"/>
    <x v="1"/>
    <x v="1"/>
    <s v="A"/>
    <x v="7"/>
    <n v="103.764751434326"/>
  </r>
  <r>
    <x v="10"/>
    <s v="MW"/>
    <x v="1"/>
    <x v="1"/>
    <s v="A"/>
    <x v="8"/>
    <n v="105.63999748229899"/>
  </r>
  <r>
    <x v="10"/>
    <s v="MW"/>
    <x v="1"/>
    <x v="1"/>
    <s v="A"/>
    <x v="9"/>
    <n v="105.62649917602501"/>
  </r>
  <r>
    <x v="10"/>
    <s v="MW"/>
    <x v="1"/>
    <x v="1"/>
    <s v="A"/>
    <x v="10"/>
    <n v="107.29524993896401"/>
  </r>
  <r>
    <x v="10"/>
    <s v="MW"/>
    <x v="2"/>
    <x v="0"/>
    <s v="A"/>
    <x v="0"/>
    <n v="5.39274990558624"/>
  </r>
  <r>
    <x v="10"/>
    <s v="MW"/>
    <x v="2"/>
    <x v="0"/>
    <s v="A"/>
    <x v="1"/>
    <n v="4.4912499189376804"/>
  </r>
  <r>
    <x v="10"/>
    <s v="MW"/>
    <x v="2"/>
    <x v="0"/>
    <s v="A"/>
    <x v="2"/>
    <n v="3.91524994373321"/>
  </r>
  <r>
    <x v="10"/>
    <s v="MW"/>
    <x v="2"/>
    <x v="0"/>
    <s v="A"/>
    <x v="3"/>
    <n v="4.5044999122619602"/>
  </r>
  <r>
    <x v="10"/>
    <s v="MW"/>
    <x v="2"/>
    <x v="0"/>
    <s v="A"/>
    <x v="4"/>
    <n v="5.2029999494552603"/>
  </r>
  <r>
    <x v="10"/>
    <s v="MW"/>
    <x v="2"/>
    <x v="0"/>
    <s v="A"/>
    <x v="5"/>
    <n v="6.16524994373321"/>
  </r>
  <r>
    <x v="10"/>
    <s v="MW"/>
    <x v="2"/>
    <x v="0"/>
    <s v="A"/>
    <x v="6"/>
    <n v="6.4540001153945896"/>
  </r>
  <r>
    <x v="10"/>
    <s v="MW"/>
    <x v="2"/>
    <x v="0"/>
    <s v="A"/>
    <x v="7"/>
    <n v="7.2329998016357404"/>
  </r>
  <r>
    <x v="10"/>
    <s v="MW"/>
    <x v="2"/>
    <x v="0"/>
    <s v="A"/>
    <x v="8"/>
    <n v="6.7385001182556099"/>
  </r>
  <r>
    <x v="10"/>
    <s v="MW"/>
    <x v="2"/>
    <x v="0"/>
    <s v="A"/>
    <x v="9"/>
    <n v="8.3535001277923495"/>
  </r>
  <r>
    <x v="10"/>
    <s v="MW"/>
    <x v="2"/>
    <x v="0"/>
    <s v="A"/>
    <x v="10"/>
    <n v="9.0750000476837105"/>
  </r>
  <r>
    <x v="10"/>
    <s v="MW"/>
    <x v="2"/>
    <x v="1"/>
    <s v="A"/>
    <x v="0"/>
    <n v="35.103998184204102"/>
  </r>
  <r>
    <x v="10"/>
    <s v="MW"/>
    <x v="2"/>
    <x v="1"/>
    <s v="A"/>
    <x v="1"/>
    <n v="34.962999343871999"/>
  </r>
  <r>
    <x v="10"/>
    <s v="MW"/>
    <x v="2"/>
    <x v="1"/>
    <s v="A"/>
    <x v="2"/>
    <n v="34.562749862670799"/>
  </r>
  <r>
    <x v="10"/>
    <s v="MW"/>
    <x v="2"/>
    <x v="1"/>
    <s v="A"/>
    <x v="3"/>
    <n v="37.281751632690401"/>
  </r>
  <r>
    <x v="10"/>
    <s v="MW"/>
    <x v="2"/>
    <x v="1"/>
    <s v="A"/>
    <x v="4"/>
    <n v="39.423500061035099"/>
  </r>
  <r>
    <x v="10"/>
    <s v="MW"/>
    <x v="2"/>
    <x v="1"/>
    <s v="A"/>
    <x v="5"/>
    <n v="40.3710002899169"/>
  </r>
  <r>
    <x v="10"/>
    <s v="MW"/>
    <x v="2"/>
    <x v="1"/>
    <s v="A"/>
    <x v="6"/>
    <n v="40.791749954223597"/>
  </r>
  <r>
    <x v="10"/>
    <s v="MW"/>
    <x v="2"/>
    <x v="1"/>
    <s v="A"/>
    <x v="7"/>
    <n v="41.960250854492102"/>
  </r>
  <r>
    <x v="10"/>
    <s v="MW"/>
    <x v="2"/>
    <x v="1"/>
    <s v="A"/>
    <x v="8"/>
    <n v="40.559000015258697"/>
  </r>
  <r>
    <x v="10"/>
    <s v="MW"/>
    <x v="2"/>
    <x v="1"/>
    <s v="A"/>
    <x v="9"/>
    <n v="42.260250091552699"/>
  </r>
  <r>
    <x v="10"/>
    <s v="MW"/>
    <x v="2"/>
    <x v="1"/>
    <s v="A"/>
    <x v="10"/>
    <n v="42.955999374389599"/>
  </r>
  <r>
    <x v="10"/>
    <s v="MW"/>
    <x v="3"/>
    <x v="0"/>
    <s v="A"/>
    <x v="0"/>
    <n v="10.2537498474121"/>
  </r>
  <r>
    <x v="10"/>
    <s v="MW"/>
    <x v="3"/>
    <x v="0"/>
    <s v="A"/>
    <x v="1"/>
    <n v="8.4217498432844806"/>
  </r>
  <r>
    <x v="10"/>
    <s v="MW"/>
    <x v="3"/>
    <x v="0"/>
    <s v="A"/>
    <x v="2"/>
    <n v="7.6412499174475599"/>
  </r>
  <r>
    <x v="10"/>
    <s v="MW"/>
    <x v="3"/>
    <x v="0"/>
    <s v="A"/>
    <x v="3"/>
    <n v="8.1532498635351605"/>
  </r>
  <r>
    <x v="10"/>
    <s v="MW"/>
    <x v="3"/>
    <x v="0"/>
    <s v="A"/>
    <x v="4"/>
    <n v="9.0599999250844103"/>
  </r>
  <r>
    <x v="10"/>
    <s v="MW"/>
    <x v="3"/>
    <x v="0"/>
    <s v="A"/>
    <x v="5"/>
    <n v="9.7954999059438705"/>
  </r>
  <r>
    <x v="10"/>
    <s v="MW"/>
    <x v="3"/>
    <x v="0"/>
    <s v="A"/>
    <x v="6"/>
    <n v="11.2060000896453"/>
  </r>
  <r>
    <x v="10"/>
    <s v="MW"/>
    <x v="3"/>
    <x v="0"/>
    <s v="A"/>
    <x v="7"/>
    <n v="13.003499783575499"/>
  </r>
  <r>
    <x v="10"/>
    <s v="MW"/>
    <x v="3"/>
    <x v="0"/>
    <s v="A"/>
    <x v="8"/>
    <n v="12.5515000671148"/>
  </r>
  <r>
    <x v="10"/>
    <s v="MW"/>
    <x v="3"/>
    <x v="0"/>
    <s v="A"/>
    <x v="9"/>
    <n v="14.7550000995397"/>
  </r>
  <r>
    <x v="10"/>
    <s v="MW"/>
    <x v="3"/>
    <x v="0"/>
    <s v="A"/>
    <x v="10"/>
    <n v="15.5859999284148"/>
  </r>
  <r>
    <x v="10"/>
    <s v="MW"/>
    <x v="3"/>
    <x v="1"/>
    <s v="A"/>
    <x v="0"/>
    <n v="108.30274868011399"/>
  </r>
  <r>
    <x v="10"/>
    <s v="MW"/>
    <x v="3"/>
    <x v="1"/>
    <s v="A"/>
    <x v="1"/>
    <n v="107.866249084472"/>
  </r>
  <r>
    <x v="10"/>
    <s v="MW"/>
    <x v="3"/>
    <x v="1"/>
    <s v="A"/>
    <x v="2"/>
    <n v="106.632248878479"/>
  </r>
  <r>
    <x v="10"/>
    <s v="MW"/>
    <x v="3"/>
    <x v="1"/>
    <s v="A"/>
    <x v="3"/>
    <n v="117.225501060485"/>
  </r>
  <r>
    <x v="10"/>
    <s v="MW"/>
    <x v="3"/>
    <x v="1"/>
    <s v="A"/>
    <x v="4"/>
    <n v="125.286748886108"/>
  </r>
  <r>
    <x v="10"/>
    <s v="MW"/>
    <x v="3"/>
    <x v="1"/>
    <s v="A"/>
    <x v="5"/>
    <n v="128.44750118255601"/>
  </r>
  <r>
    <x v="10"/>
    <s v="MW"/>
    <x v="3"/>
    <x v="1"/>
    <s v="A"/>
    <x v="6"/>
    <n v="132.91674995422301"/>
  </r>
  <r>
    <x v="10"/>
    <s v="MW"/>
    <x v="3"/>
    <x v="1"/>
    <s v="A"/>
    <x v="7"/>
    <n v="139.80025100707999"/>
  </r>
  <r>
    <x v="10"/>
    <s v="MW"/>
    <x v="3"/>
    <x v="1"/>
    <s v="A"/>
    <x v="8"/>
    <n v="141.26450061797999"/>
  </r>
  <r>
    <x v="10"/>
    <s v="MW"/>
    <x v="3"/>
    <x v="1"/>
    <s v="A"/>
    <x v="9"/>
    <n v="142.42249965667699"/>
  </r>
  <r>
    <x v="10"/>
    <s v="MW"/>
    <x v="3"/>
    <x v="1"/>
    <s v="A"/>
    <x v="10"/>
    <n v="144.400750160217"/>
  </r>
  <r>
    <x v="10"/>
    <s v="MW"/>
    <x v="4"/>
    <x v="0"/>
    <s v="A"/>
    <x v="0"/>
    <n v="2.7954999804496699"/>
  </r>
  <r>
    <x v="10"/>
    <s v="MW"/>
    <x v="4"/>
    <x v="0"/>
    <s v="A"/>
    <x v="1"/>
    <n v="2.4614999294281001"/>
  </r>
  <r>
    <x v="10"/>
    <s v="MW"/>
    <x v="4"/>
    <x v="0"/>
    <s v="A"/>
    <x v="2"/>
    <n v="2.5317499637603702"/>
  </r>
  <r>
    <x v="10"/>
    <s v="MW"/>
    <x v="4"/>
    <x v="0"/>
    <s v="A"/>
    <x v="3"/>
    <n v="2.2272499203681901"/>
  </r>
  <r>
    <x v="10"/>
    <s v="MW"/>
    <x v="4"/>
    <x v="0"/>
    <s v="A"/>
    <x v="4"/>
    <n v="2.2089999914169298"/>
  </r>
  <r>
    <x v="10"/>
    <s v="MW"/>
    <x v="4"/>
    <x v="0"/>
    <s v="A"/>
    <x v="5"/>
    <n v="2.0247499644756299"/>
  </r>
  <r>
    <x v="10"/>
    <s v="MW"/>
    <x v="4"/>
    <x v="0"/>
    <s v="A"/>
    <x v="6"/>
    <n v="2.60374996066093"/>
  </r>
  <r>
    <x v="10"/>
    <s v="MW"/>
    <x v="4"/>
    <x v="0"/>
    <s v="A"/>
    <x v="7"/>
    <n v="3.6675000190734801"/>
  </r>
  <r>
    <x v="10"/>
    <s v="MW"/>
    <x v="4"/>
    <x v="0"/>
    <s v="A"/>
    <x v="8"/>
    <n v="4.0744999647140503"/>
  </r>
  <r>
    <x v="10"/>
    <s v="MW"/>
    <x v="4"/>
    <x v="0"/>
    <s v="A"/>
    <x v="9"/>
    <n v="4.0785000324249197"/>
  </r>
  <r>
    <x v="10"/>
    <s v="MW"/>
    <x v="4"/>
    <x v="0"/>
    <s v="A"/>
    <x v="10"/>
    <n v="4.1934999227523804"/>
  </r>
  <r>
    <x v="10"/>
    <s v="MW"/>
    <x v="4"/>
    <x v="1"/>
    <s v="A"/>
    <x v="0"/>
    <n v="29.202500343322701"/>
  </r>
  <r>
    <x v="10"/>
    <s v="MW"/>
    <x v="4"/>
    <x v="1"/>
    <s v="A"/>
    <x v="1"/>
    <n v="29.0852499008178"/>
  </r>
  <r>
    <x v="10"/>
    <s v="MW"/>
    <x v="4"/>
    <x v="1"/>
    <s v="A"/>
    <x v="2"/>
    <n v="28.751749992370598"/>
  </r>
  <r>
    <x v="10"/>
    <s v="MW"/>
    <x v="4"/>
    <x v="1"/>
    <s v="A"/>
    <x v="3"/>
    <n v="31.2349996566772"/>
  </r>
  <r>
    <x v="10"/>
    <s v="MW"/>
    <x v="4"/>
    <x v="1"/>
    <s v="A"/>
    <x v="4"/>
    <n v="33.780249595641997"/>
  </r>
  <r>
    <x v="10"/>
    <s v="MW"/>
    <x v="4"/>
    <x v="1"/>
    <s v="A"/>
    <x v="5"/>
    <n v="34.294500350952099"/>
  </r>
  <r>
    <x v="10"/>
    <s v="MW"/>
    <x v="4"/>
    <x v="1"/>
    <s v="A"/>
    <x v="6"/>
    <n v="36.416000366210902"/>
  </r>
  <r>
    <x v="10"/>
    <s v="MW"/>
    <x v="4"/>
    <x v="1"/>
    <s v="A"/>
    <x v="7"/>
    <n v="39.344499588012603"/>
  </r>
  <r>
    <x v="10"/>
    <s v="MW"/>
    <x v="4"/>
    <x v="1"/>
    <s v="A"/>
    <x v="8"/>
    <n v="40.652000427246001"/>
  </r>
  <r>
    <x v="10"/>
    <s v="MW"/>
    <x v="4"/>
    <x v="1"/>
    <s v="A"/>
    <x v="9"/>
    <n v="39.6310005187988"/>
  </r>
  <r>
    <x v="10"/>
    <s v="MW"/>
    <x v="4"/>
    <x v="1"/>
    <s v="A"/>
    <x v="10"/>
    <n v="40.530250549316399"/>
  </r>
  <r>
    <x v="11"/>
    <s v="MW"/>
    <x v="0"/>
    <x v="0"/>
    <s v="A"/>
    <x v="0"/>
    <n v="554.58199999999999"/>
  </r>
  <r>
    <x v="11"/>
    <s v="MW"/>
    <x v="0"/>
    <x v="0"/>
    <s v="A"/>
    <x v="1"/>
    <n v="555.53201293945301"/>
  </r>
  <r>
    <x v="11"/>
    <s v="MW"/>
    <x v="0"/>
    <x v="0"/>
    <s v="A"/>
    <x v="2"/>
    <n v="576.13000488281205"/>
  </r>
  <r>
    <x v="11"/>
    <s v="MW"/>
    <x v="0"/>
    <x v="0"/>
    <s v="A"/>
    <x v="3"/>
    <n v="601.37600708007801"/>
  </r>
  <r>
    <x v="11"/>
    <s v="MW"/>
    <x v="0"/>
    <x v="0"/>
    <s v="A"/>
    <x v="4"/>
    <n v="614.30001831054597"/>
  </r>
  <r>
    <x v="11"/>
    <s v="MW"/>
    <x v="0"/>
    <x v="0"/>
    <s v="A"/>
    <x v="5"/>
    <n v="630.83999633789006"/>
  </r>
  <r>
    <x v="11"/>
    <s v="MW"/>
    <x v="0"/>
    <x v="0"/>
    <s v="A"/>
    <x v="6"/>
    <n v="639.64300537109295"/>
  </r>
  <r>
    <x v="11"/>
    <s v="MW"/>
    <x v="0"/>
    <x v="0"/>
    <s v="A"/>
    <x v="7"/>
    <n v="636.25"/>
  </r>
  <r>
    <x v="11"/>
    <s v="MW"/>
    <x v="0"/>
    <x v="0"/>
    <s v="A"/>
    <x v="8"/>
    <n v="632.29998779296795"/>
  </r>
  <r>
    <x v="11"/>
    <s v="MW"/>
    <x v="0"/>
    <x v="0"/>
    <s v="A"/>
    <x v="9"/>
    <n v="634.80001831054597"/>
  </r>
  <r>
    <x v="11"/>
    <s v="MW"/>
    <x v="0"/>
    <x v="0"/>
    <s v="A"/>
    <x v="10"/>
    <n v="653.46"/>
  </r>
  <r>
    <x v="11"/>
    <s v="MW"/>
    <x v="0"/>
    <x v="1"/>
    <s v="A"/>
    <x v="0"/>
    <n v="642.26900000000001"/>
  </r>
  <r>
    <x v="11"/>
    <s v="MW"/>
    <x v="0"/>
    <x v="1"/>
    <s v="A"/>
    <x v="1"/>
    <n v="639.47998046875"/>
  </r>
  <r>
    <x v="11"/>
    <s v="MW"/>
    <x v="0"/>
    <x v="1"/>
    <s v="A"/>
    <x v="2"/>
    <n v="655.47000122070301"/>
  </r>
  <r>
    <x v="11"/>
    <s v="MW"/>
    <x v="0"/>
    <x v="1"/>
    <s v="A"/>
    <x v="3"/>
    <n v="676.72900390625"/>
  </r>
  <r>
    <x v="11"/>
    <s v="MW"/>
    <x v="0"/>
    <x v="1"/>
    <s v="A"/>
    <x v="4"/>
    <n v="689.80999755859295"/>
  </r>
  <r>
    <x v="11"/>
    <s v="MW"/>
    <x v="0"/>
    <x v="1"/>
    <s v="A"/>
    <x v="5"/>
    <n v="697.30999755859295"/>
  </r>
  <r>
    <x v="11"/>
    <s v="MW"/>
    <x v="0"/>
    <x v="1"/>
    <s v="A"/>
    <x v="6"/>
    <n v="695.52999877929597"/>
  </r>
  <r>
    <x v="11"/>
    <s v="MW"/>
    <x v="0"/>
    <x v="1"/>
    <s v="A"/>
    <x v="7"/>
    <n v="688.69998168945301"/>
  </r>
  <r>
    <x v="11"/>
    <s v="MW"/>
    <x v="0"/>
    <x v="1"/>
    <s v="A"/>
    <x v="8"/>
    <n v="688.22000122070301"/>
  </r>
  <r>
    <x v="11"/>
    <s v="MW"/>
    <x v="0"/>
    <x v="1"/>
    <s v="A"/>
    <x v="9"/>
    <n v="698.44998168945301"/>
  </r>
  <r>
    <x v="11"/>
    <s v="MW"/>
    <x v="0"/>
    <x v="1"/>
    <s v="A"/>
    <x v="10"/>
    <n v="706.97"/>
  </r>
  <r>
    <x v="11"/>
    <s v="MW"/>
    <x v="1"/>
    <x v="0"/>
    <s v="A"/>
    <x v="0"/>
    <n v="729.84500000000003"/>
  </r>
  <r>
    <x v="11"/>
    <s v="MW"/>
    <x v="1"/>
    <x v="0"/>
    <s v="A"/>
    <x v="1"/>
    <n v="750.00901794433503"/>
  </r>
  <r>
    <x v="11"/>
    <s v="MW"/>
    <x v="1"/>
    <x v="0"/>
    <s v="A"/>
    <x v="2"/>
    <n v="768.26000213623001"/>
  </r>
  <r>
    <x v="11"/>
    <s v="MW"/>
    <x v="1"/>
    <x v="0"/>
    <s v="A"/>
    <x v="3"/>
    <n v="771.30899810791004"/>
  </r>
  <r>
    <x v="11"/>
    <s v="MW"/>
    <x v="1"/>
    <x v="0"/>
    <s v="A"/>
    <x v="4"/>
    <n v="795.30001831054597"/>
  </r>
  <r>
    <x v="11"/>
    <s v="MW"/>
    <x v="1"/>
    <x v="0"/>
    <s v="A"/>
    <x v="5"/>
    <n v="826.02998352050702"/>
  </r>
  <r>
    <x v="11"/>
    <s v="MW"/>
    <x v="1"/>
    <x v="0"/>
    <s v="A"/>
    <x v="6"/>
    <n v="854.41800689697197"/>
  </r>
  <r>
    <x v="11"/>
    <s v="MW"/>
    <x v="1"/>
    <x v="0"/>
    <s v="A"/>
    <x v="7"/>
    <n v="871.23999786376896"/>
  </r>
  <r>
    <x v="11"/>
    <s v="MW"/>
    <x v="1"/>
    <x v="0"/>
    <s v="A"/>
    <x v="8"/>
    <n v="887.76000213623001"/>
  </r>
  <r>
    <x v="11"/>
    <s v="MW"/>
    <x v="1"/>
    <x v="0"/>
    <s v="A"/>
    <x v="9"/>
    <n v="900.260009765625"/>
  </r>
  <r>
    <x v="11"/>
    <s v="MW"/>
    <x v="1"/>
    <x v="0"/>
    <s v="A"/>
    <x v="10"/>
    <n v="926.63"/>
  </r>
  <r>
    <x v="11"/>
    <s v="MW"/>
    <x v="1"/>
    <x v="1"/>
    <s v="A"/>
    <x v="0"/>
    <n v="1478.1890000000001"/>
  </r>
  <r>
    <x v="11"/>
    <s v="MW"/>
    <x v="1"/>
    <x v="1"/>
    <s v="A"/>
    <x v="1"/>
    <n v="1452.7529602050699"/>
  </r>
  <r>
    <x v="11"/>
    <s v="MW"/>
    <x v="1"/>
    <x v="1"/>
    <s v="A"/>
    <x v="2"/>
    <n v="1422.3700256347599"/>
  </r>
  <r>
    <x v="11"/>
    <s v="MW"/>
    <x v="1"/>
    <x v="1"/>
    <s v="A"/>
    <x v="3"/>
    <n v="1390.9129943847599"/>
  </r>
  <r>
    <x v="11"/>
    <s v="MW"/>
    <x v="1"/>
    <x v="1"/>
    <s v="A"/>
    <x v="4"/>
    <n v="1359.0799865722599"/>
  </r>
  <r>
    <x v="11"/>
    <s v="MW"/>
    <x v="1"/>
    <x v="1"/>
    <s v="A"/>
    <x v="5"/>
    <n v="1329.7799987792901"/>
  </r>
  <r>
    <x v="11"/>
    <s v="MW"/>
    <x v="1"/>
    <x v="1"/>
    <s v="A"/>
    <x v="6"/>
    <n v="1311.52697753906"/>
  </r>
  <r>
    <x v="11"/>
    <s v="MW"/>
    <x v="1"/>
    <x v="1"/>
    <s v="A"/>
    <x v="7"/>
    <n v="1306.2099914550699"/>
  </r>
  <r>
    <x v="11"/>
    <s v="MW"/>
    <x v="1"/>
    <x v="1"/>
    <s v="A"/>
    <x v="8"/>
    <n v="1301.7499694824201"/>
  </r>
  <r>
    <x v="11"/>
    <s v="MW"/>
    <x v="1"/>
    <x v="1"/>
    <s v="A"/>
    <x v="9"/>
    <n v="1288.8999938964801"/>
  </r>
  <r>
    <x v="11"/>
    <s v="MW"/>
    <x v="1"/>
    <x v="1"/>
    <s v="A"/>
    <x v="10"/>
    <n v="1270.42"/>
  </r>
  <r>
    <x v="11"/>
    <s v="MW"/>
    <x v="2"/>
    <x v="0"/>
    <s v="A"/>
    <x v="0"/>
    <n v="54.994999999999997"/>
  </r>
  <r>
    <x v="11"/>
    <s v="MW"/>
    <x v="2"/>
    <x v="0"/>
    <s v="A"/>
    <x v="1"/>
    <n v="61.742000579833899"/>
  </r>
  <r>
    <x v="11"/>
    <s v="MW"/>
    <x v="2"/>
    <x v="0"/>
    <s v="A"/>
    <x v="2"/>
    <n v="59.110000610351499"/>
  </r>
  <r>
    <x v="11"/>
    <s v="MW"/>
    <x v="2"/>
    <x v="0"/>
    <s v="A"/>
    <x v="3"/>
    <n v="70.987001419067298"/>
  </r>
  <r>
    <x v="11"/>
    <s v="MW"/>
    <x v="2"/>
    <x v="0"/>
    <s v="A"/>
    <x v="4"/>
    <n v="82.409999847412095"/>
  </r>
  <r>
    <x v="11"/>
    <s v="MW"/>
    <x v="2"/>
    <x v="0"/>
    <s v="A"/>
    <x v="5"/>
    <n v="83.020000457763601"/>
  </r>
  <r>
    <x v="11"/>
    <s v="MW"/>
    <x v="2"/>
    <x v="0"/>
    <s v="A"/>
    <x v="6"/>
    <n v="95.076999664306598"/>
  </r>
  <r>
    <x v="11"/>
    <s v="MW"/>
    <x v="2"/>
    <x v="0"/>
    <s v="A"/>
    <x v="7"/>
    <n v="100.680000305175"/>
  </r>
  <r>
    <x v="11"/>
    <s v="MW"/>
    <x v="2"/>
    <x v="0"/>
    <s v="A"/>
    <x v="8"/>
    <n v="101.270000457763"/>
  </r>
  <r>
    <x v="11"/>
    <s v="MW"/>
    <x v="2"/>
    <x v="0"/>
    <s v="A"/>
    <x v="9"/>
    <n v="98.599998474120994"/>
  </r>
  <r>
    <x v="11"/>
    <s v="MW"/>
    <x v="2"/>
    <x v="0"/>
    <s v="A"/>
    <x v="10"/>
    <n v="96.219999999999899"/>
  </r>
  <r>
    <x v="11"/>
    <s v="MW"/>
    <x v="2"/>
    <x v="1"/>
    <s v="A"/>
    <x v="0"/>
    <n v="599.20699999999897"/>
  </r>
  <r>
    <x v="11"/>
    <s v="MW"/>
    <x v="2"/>
    <x v="1"/>
    <s v="A"/>
    <x v="1"/>
    <n v="634.47100830078102"/>
  </r>
  <r>
    <x v="11"/>
    <s v="MW"/>
    <x v="2"/>
    <x v="1"/>
    <s v="A"/>
    <x v="2"/>
    <n v="647.73001098632801"/>
  </r>
  <r>
    <x v="11"/>
    <s v="MW"/>
    <x v="2"/>
    <x v="1"/>
    <s v="A"/>
    <x v="3"/>
    <n v="663.98397827148403"/>
  </r>
  <r>
    <x v="11"/>
    <s v="MW"/>
    <x v="2"/>
    <x v="1"/>
    <s v="A"/>
    <x v="4"/>
    <n v="674.19000244140602"/>
  </r>
  <r>
    <x v="11"/>
    <s v="MW"/>
    <x v="2"/>
    <x v="1"/>
    <s v="A"/>
    <x v="5"/>
    <n v="672.95999145507801"/>
  </r>
  <r>
    <x v="11"/>
    <s v="MW"/>
    <x v="2"/>
    <x v="1"/>
    <s v="A"/>
    <x v="6"/>
    <n v="682.323974609375"/>
  </r>
  <r>
    <x v="11"/>
    <s v="MW"/>
    <x v="2"/>
    <x v="1"/>
    <s v="A"/>
    <x v="7"/>
    <n v="679.58999633789006"/>
  </r>
  <r>
    <x v="11"/>
    <s v="MW"/>
    <x v="2"/>
    <x v="1"/>
    <s v="A"/>
    <x v="8"/>
    <n v="676.77999877929597"/>
  </r>
  <r>
    <x v="11"/>
    <s v="MW"/>
    <x v="2"/>
    <x v="1"/>
    <s v="A"/>
    <x v="9"/>
    <n v="667.44998168945301"/>
  </r>
  <r>
    <x v="11"/>
    <s v="MW"/>
    <x v="2"/>
    <x v="1"/>
    <s v="A"/>
    <x v="10"/>
    <n v="644.01999999999896"/>
  </r>
  <r>
    <x v="11"/>
    <s v="MW"/>
    <x v="3"/>
    <x v="0"/>
    <s v="A"/>
    <x v="0"/>
    <n v="79.739000000000004"/>
  </r>
  <r>
    <x v="11"/>
    <s v="MW"/>
    <x v="3"/>
    <x v="0"/>
    <s v="A"/>
    <x v="1"/>
    <n v="91.197000503539996"/>
  </r>
  <r>
    <x v="11"/>
    <s v="MW"/>
    <x v="3"/>
    <x v="0"/>
    <s v="A"/>
    <x v="2"/>
    <n v="90.820001363754201"/>
  </r>
  <r>
    <x v="11"/>
    <s v="MW"/>
    <x v="3"/>
    <x v="0"/>
    <s v="A"/>
    <x v="3"/>
    <n v="107.60500144958399"/>
  </r>
  <r>
    <x v="11"/>
    <s v="MW"/>
    <x v="3"/>
    <x v="0"/>
    <s v="A"/>
    <x v="4"/>
    <n v="122.699999332427"/>
  </r>
  <r>
    <x v="11"/>
    <s v="MW"/>
    <x v="3"/>
    <x v="0"/>
    <s v="A"/>
    <x v="5"/>
    <n v="127.73000144958399"/>
  </r>
  <r>
    <x v="11"/>
    <s v="MW"/>
    <x v="3"/>
    <x v="0"/>
    <s v="A"/>
    <x v="6"/>
    <n v="146.95199966430599"/>
  </r>
  <r>
    <x v="11"/>
    <s v="MW"/>
    <x v="3"/>
    <x v="0"/>
    <s v="A"/>
    <x v="7"/>
    <n v="152.13000154495199"/>
  </r>
  <r>
    <x v="11"/>
    <s v="MW"/>
    <x v="3"/>
    <x v="0"/>
    <s v="A"/>
    <x v="8"/>
    <n v="148.28999948501499"/>
  </r>
  <r>
    <x v="11"/>
    <s v="MW"/>
    <x v="3"/>
    <x v="0"/>
    <s v="A"/>
    <x v="9"/>
    <n v="147.239997386932"/>
  </r>
  <r>
    <x v="11"/>
    <s v="MW"/>
    <x v="3"/>
    <x v="0"/>
    <s v="A"/>
    <x v="10"/>
    <n v="150.009999999999"/>
  </r>
  <r>
    <x v="11"/>
    <s v="MW"/>
    <x v="3"/>
    <x v="1"/>
    <s v="A"/>
    <x v="0"/>
    <n v="1736.0809999999999"/>
  </r>
  <r>
    <x v="11"/>
    <s v="MW"/>
    <x v="3"/>
    <x v="1"/>
    <s v="A"/>
    <x v="1"/>
    <n v="1797.44104003906"/>
  </r>
  <r>
    <x v="11"/>
    <s v="MW"/>
    <x v="3"/>
    <x v="1"/>
    <s v="A"/>
    <x v="2"/>
    <n v="1851.36999511718"/>
  </r>
  <r>
    <x v="11"/>
    <s v="MW"/>
    <x v="3"/>
    <x v="1"/>
    <s v="A"/>
    <x v="3"/>
    <n v="1909.45300292968"/>
  </r>
  <r>
    <x v="11"/>
    <s v="MW"/>
    <x v="3"/>
    <x v="1"/>
    <s v="A"/>
    <x v="4"/>
    <n v="1959.88000488281"/>
  </r>
  <r>
    <x v="11"/>
    <s v="MW"/>
    <x v="3"/>
    <x v="1"/>
    <s v="A"/>
    <x v="5"/>
    <n v="2012.24998474121"/>
  </r>
  <r>
    <x v="11"/>
    <s v="MW"/>
    <x v="3"/>
    <x v="1"/>
    <s v="A"/>
    <x v="6"/>
    <n v="2062.8359832763599"/>
  </r>
  <r>
    <x v="11"/>
    <s v="MW"/>
    <x v="3"/>
    <x v="1"/>
    <s v="A"/>
    <x v="7"/>
    <n v="2107.95997619628"/>
  </r>
  <r>
    <x v="11"/>
    <s v="MW"/>
    <x v="3"/>
    <x v="1"/>
    <s v="A"/>
    <x v="8"/>
    <n v="2147.5299682617101"/>
  </r>
  <r>
    <x v="11"/>
    <s v="MW"/>
    <x v="3"/>
    <x v="1"/>
    <s v="A"/>
    <x v="9"/>
    <n v="2164.7599792480401"/>
  </r>
  <r>
    <x v="11"/>
    <s v="MW"/>
    <x v="3"/>
    <x v="1"/>
    <s v="A"/>
    <x v="10"/>
    <n v="2179.4899999999998"/>
  </r>
  <r>
    <x v="11"/>
    <s v="MW"/>
    <x v="4"/>
    <x v="0"/>
    <s v="A"/>
    <x v="0"/>
    <n v="18.486000000000001"/>
  </r>
  <r>
    <x v="11"/>
    <s v="MW"/>
    <x v="4"/>
    <x v="0"/>
    <s v="A"/>
    <x v="1"/>
    <n v="22.282999992370598"/>
  </r>
  <r>
    <x v="11"/>
    <s v="MW"/>
    <x v="4"/>
    <x v="0"/>
    <s v="A"/>
    <x v="2"/>
    <n v="21.610000610351499"/>
  </r>
  <r>
    <x v="11"/>
    <s v="MW"/>
    <x v="4"/>
    <x v="0"/>
    <s v="A"/>
    <x v="3"/>
    <n v="25.220000267028801"/>
  </r>
  <r>
    <x v="11"/>
    <s v="MW"/>
    <x v="4"/>
    <x v="0"/>
    <s v="A"/>
    <x v="4"/>
    <n v="28.9799995422363"/>
  </r>
  <r>
    <x v="11"/>
    <s v="MW"/>
    <x v="4"/>
    <x v="0"/>
    <s v="A"/>
    <x v="5"/>
    <n v="33.360000610351499"/>
  </r>
  <r>
    <x v="11"/>
    <s v="MW"/>
    <x v="4"/>
    <x v="0"/>
    <s v="A"/>
    <x v="6"/>
    <n v="38.909999847412102"/>
  </r>
  <r>
    <x v="11"/>
    <s v="MW"/>
    <x v="4"/>
    <x v="0"/>
    <s v="A"/>
    <x v="7"/>
    <n v="36.380001068115199"/>
  </r>
  <r>
    <x v="11"/>
    <s v="MW"/>
    <x v="4"/>
    <x v="0"/>
    <s v="A"/>
    <x v="8"/>
    <n v="33.889999389648402"/>
  </r>
  <r>
    <x v="11"/>
    <s v="MW"/>
    <x v="4"/>
    <x v="0"/>
    <s v="A"/>
    <x v="9"/>
    <n v="34.049999237060497"/>
  </r>
  <r>
    <x v="11"/>
    <s v="MW"/>
    <x v="4"/>
    <x v="0"/>
    <s v="A"/>
    <x v="10"/>
    <n v="35.469999999999899"/>
  </r>
  <r>
    <x v="11"/>
    <s v="MW"/>
    <x v="4"/>
    <x v="1"/>
    <s v="A"/>
    <x v="0"/>
    <n v="441.11900000000003"/>
  </r>
  <r>
    <x v="11"/>
    <s v="MW"/>
    <x v="4"/>
    <x v="1"/>
    <s v="A"/>
    <x v="1"/>
    <n v="449.27700805664"/>
  </r>
  <r>
    <x v="11"/>
    <s v="MW"/>
    <x v="4"/>
    <x v="1"/>
    <s v="A"/>
    <x v="2"/>
    <n v="485.329986572265"/>
  </r>
  <r>
    <x v="11"/>
    <s v="MW"/>
    <x v="4"/>
    <x v="1"/>
    <s v="A"/>
    <x v="3"/>
    <n v="510.84100341796801"/>
  </r>
  <r>
    <x v="11"/>
    <s v="MW"/>
    <x v="4"/>
    <x v="1"/>
    <s v="A"/>
    <x v="4"/>
    <n v="531.88000488281205"/>
  </r>
  <r>
    <x v="11"/>
    <s v="MW"/>
    <x v="4"/>
    <x v="1"/>
    <s v="A"/>
    <x v="5"/>
    <n v="571.96000671386696"/>
  </r>
  <r>
    <x v="11"/>
    <s v="MW"/>
    <x v="4"/>
    <x v="1"/>
    <s v="A"/>
    <x v="6"/>
    <n v="575.31800842285099"/>
  </r>
  <r>
    <x v="11"/>
    <s v="MW"/>
    <x v="4"/>
    <x v="1"/>
    <s v="A"/>
    <x v="7"/>
    <n v="594.62998962402298"/>
  </r>
  <r>
    <x v="11"/>
    <s v="MW"/>
    <x v="4"/>
    <x v="1"/>
    <s v="A"/>
    <x v="8"/>
    <n v="616.36999511718705"/>
  </r>
  <r>
    <x v="11"/>
    <s v="MW"/>
    <x v="4"/>
    <x v="1"/>
    <s v="A"/>
    <x v="9"/>
    <n v="621.989990234375"/>
  </r>
  <r>
    <x v="11"/>
    <s v="MW"/>
    <x v="4"/>
    <x v="1"/>
    <s v="A"/>
    <x v="10"/>
    <n v="617.9"/>
  </r>
  <r>
    <x v="12"/>
    <s v="MW"/>
    <x v="0"/>
    <x v="0"/>
    <s v="A"/>
    <x v="0"/>
    <n v="5178"/>
  </r>
  <r>
    <x v="12"/>
    <s v="MW"/>
    <x v="0"/>
    <x v="0"/>
    <s v="A"/>
    <x v="1"/>
    <n v="5311"/>
  </r>
  <r>
    <x v="12"/>
    <s v="MW"/>
    <x v="0"/>
    <x v="0"/>
    <s v="A"/>
    <x v="2"/>
    <n v="5471"/>
  </r>
  <r>
    <x v="12"/>
    <s v="MW"/>
    <x v="0"/>
    <x v="0"/>
    <s v="A"/>
    <x v="3"/>
    <n v="5671.6022949218705"/>
  </r>
  <r>
    <x v="12"/>
    <s v="MW"/>
    <x v="0"/>
    <x v="0"/>
    <s v="A"/>
    <x v="4"/>
    <n v="5913.76806640625"/>
  </r>
  <r>
    <x v="12"/>
    <s v="MW"/>
    <x v="0"/>
    <x v="0"/>
    <s v="A"/>
    <x v="5"/>
    <n v="5995.22998046875"/>
  </r>
  <r>
    <x v="12"/>
    <s v="MW"/>
    <x v="0"/>
    <x v="0"/>
    <s v="A"/>
    <x v="6"/>
    <n v="5989.5065917968705"/>
  </r>
  <r>
    <x v="12"/>
    <s v="MW"/>
    <x v="0"/>
    <x v="0"/>
    <s v="A"/>
    <x v="7"/>
    <n v="5913.05029296875"/>
  </r>
  <r>
    <x v="12"/>
    <s v="MW"/>
    <x v="0"/>
    <x v="0"/>
    <s v="A"/>
    <x v="8"/>
    <n v="5576.34521484375"/>
  </r>
  <r>
    <x v="12"/>
    <s v="MW"/>
    <x v="0"/>
    <x v="0"/>
    <s v="A"/>
    <x v="9"/>
    <n v="5329.70361328125"/>
  </r>
  <r>
    <x v="12"/>
    <s v="MW"/>
    <x v="0"/>
    <x v="0"/>
    <s v="A"/>
    <x v="10"/>
    <n v="5203.7023925781205"/>
  </r>
  <r>
    <x v="12"/>
    <s v="MW"/>
    <x v="0"/>
    <x v="1"/>
    <s v="A"/>
    <x v="0"/>
    <n v="6262"/>
  </r>
  <r>
    <x v="12"/>
    <s v="MW"/>
    <x v="0"/>
    <x v="1"/>
    <s v="A"/>
    <x v="1"/>
    <n v="6396"/>
  </r>
  <r>
    <x v="12"/>
    <s v="MW"/>
    <x v="0"/>
    <x v="1"/>
    <s v="A"/>
    <x v="2"/>
    <n v="6555"/>
  </r>
  <r>
    <x v="12"/>
    <s v="MW"/>
    <x v="0"/>
    <x v="1"/>
    <s v="A"/>
    <x v="3"/>
    <n v="6742.1237792968705"/>
  </r>
  <r>
    <x v="12"/>
    <s v="MW"/>
    <x v="0"/>
    <x v="1"/>
    <s v="A"/>
    <x v="4"/>
    <n v="6968.5275878906205"/>
  </r>
  <r>
    <x v="12"/>
    <s v="MW"/>
    <x v="0"/>
    <x v="1"/>
    <s v="A"/>
    <x v="5"/>
    <n v="6998.2907714843705"/>
  </r>
  <r>
    <x v="12"/>
    <s v="MW"/>
    <x v="0"/>
    <x v="1"/>
    <s v="A"/>
    <x v="6"/>
    <n v="6950.89208984375"/>
  </r>
  <r>
    <x v="12"/>
    <s v="MW"/>
    <x v="0"/>
    <x v="1"/>
    <s v="A"/>
    <x v="7"/>
    <n v="6822.0361328125"/>
  </r>
  <r>
    <x v="12"/>
    <s v="MW"/>
    <x v="0"/>
    <x v="1"/>
    <s v="A"/>
    <x v="8"/>
    <n v="6524.0935058593705"/>
  </r>
  <r>
    <x v="12"/>
    <s v="MW"/>
    <x v="0"/>
    <x v="1"/>
    <s v="A"/>
    <x v="9"/>
    <n v="6247.5915527343705"/>
  </r>
  <r>
    <x v="12"/>
    <s v="MW"/>
    <x v="0"/>
    <x v="1"/>
    <s v="A"/>
    <x v="10"/>
    <n v="6011.5817871093705"/>
  </r>
  <r>
    <x v="12"/>
    <s v="MW"/>
    <x v="1"/>
    <x v="0"/>
    <s v="A"/>
    <x v="0"/>
    <n v="6372"/>
  </r>
  <r>
    <x v="12"/>
    <s v="MW"/>
    <x v="1"/>
    <x v="0"/>
    <s v="A"/>
    <x v="1"/>
    <n v="6756"/>
  </r>
  <r>
    <x v="12"/>
    <s v="MW"/>
    <x v="1"/>
    <x v="0"/>
    <s v="A"/>
    <x v="2"/>
    <n v="7086"/>
  </r>
  <r>
    <x v="12"/>
    <s v="MW"/>
    <x v="1"/>
    <x v="0"/>
    <s v="A"/>
    <x v="3"/>
    <n v="7330.07373046875"/>
  </r>
  <r>
    <x v="12"/>
    <s v="MW"/>
    <x v="1"/>
    <x v="0"/>
    <s v="A"/>
    <x v="4"/>
    <n v="7785.3249511718705"/>
  </r>
  <r>
    <x v="12"/>
    <s v="MW"/>
    <x v="1"/>
    <x v="0"/>
    <s v="A"/>
    <x v="5"/>
    <n v="8114.6822509765598"/>
  </r>
  <r>
    <x v="12"/>
    <s v="MW"/>
    <x v="1"/>
    <x v="0"/>
    <s v="A"/>
    <x v="6"/>
    <n v="8530.6396484375"/>
  </r>
  <r>
    <x v="12"/>
    <s v="MW"/>
    <x v="1"/>
    <x v="0"/>
    <s v="A"/>
    <x v="7"/>
    <n v="8912.9091796875"/>
  </r>
  <r>
    <x v="12"/>
    <s v="MW"/>
    <x v="1"/>
    <x v="0"/>
    <s v="A"/>
    <x v="8"/>
    <n v="9036.6011962890607"/>
  </r>
  <r>
    <x v="12"/>
    <s v="MW"/>
    <x v="1"/>
    <x v="0"/>
    <s v="A"/>
    <x v="9"/>
    <n v="9194.1516113281195"/>
  </r>
  <r>
    <x v="12"/>
    <s v="MW"/>
    <x v="1"/>
    <x v="0"/>
    <s v="A"/>
    <x v="10"/>
    <n v="9541.4768066406195"/>
  </r>
  <r>
    <x v="12"/>
    <s v="MW"/>
    <x v="1"/>
    <x v="1"/>
    <s v="A"/>
    <x v="0"/>
    <n v="10345"/>
  </r>
  <r>
    <x v="12"/>
    <s v="MW"/>
    <x v="1"/>
    <x v="1"/>
    <s v="A"/>
    <x v="1"/>
    <n v="10618"/>
  </r>
  <r>
    <x v="12"/>
    <s v="MW"/>
    <x v="1"/>
    <x v="1"/>
    <s v="A"/>
    <x v="2"/>
    <n v="10808"/>
  </r>
  <r>
    <x v="12"/>
    <s v="MW"/>
    <x v="1"/>
    <x v="1"/>
    <s v="A"/>
    <x v="3"/>
    <n v="11078.2214355468"/>
  </r>
  <r>
    <x v="12"/>
    <s v="MW"/>
    <x v="1"/>
    <x v="1"/>
    <s v="A"/>
    <x v="4"/>
    <n v="11356.217285156201"/>
  </r>
  <r>
    <x v="12"/>
    <s v="MW"/>
    <x v="1"/>
    <x v="1"/>
    <s v="A"/>
    <x v="5"/>
    <n v="11567.7385253906"/>
  </r>
  <r>
    <x v="12"/>
    <s v="MW"/>
    <x v="1"/>
    <x v="1"/>
    <s v="A"/>
    <x v="6"/>
    <n v="11939.3525390625"/>
  </r>
  <r>
    <x v="12"/>
    <s v="MW"/>
    <x v="1"/>
    <x v="1"/>
    <s v="A"/>
    <x v="7"/>
    <n v="12261.980957031201"/>
  </r>
  <r>
    <x v="12"/>
    <s v="MW"/>
    <x v="1"/>
    <x v="1"/>
    <s v="A"/>
    <x v="8"/>
    <n v="12622.4328613281"/>
  </r>
  <r>
    <x v="12"/>
    <s v="MW"/>
    <x v="1"/>
    <x v="1"/>
    <s v="A"/>
    <x v="9"/>
    <n v="12808.617675781201"/>
  </r>
  <r>
    <x v="12"/>
    <s v="MW"/>
    <x v="1"/>
    <x v="1"/>
    <s v="A"/>
    <x v="10"/>
    <n v="13012.4189453125"/>
  </r>
  <r>
    <x v="12"/>
    <s v="MW"/>
    <x v="2"/>
    <x v="0"/>
    <s v="A"/>
    <x v="0"/>
    <n v="441"/>
  </r>
  <r>
    <x v="12"/>
    <s v="MW"/>
    <x v="2"/>
    <x v="0"/>
    <s v="A"/>
    <x v="1"/>
    <n v="500"/>
  </r>
  <r>
    <x v="12"/>
    <s v="MW"/>
    <x v="2"/>
    <x v="0"/>
    <s v="A"/>
    <x v="2"/>
    <n v="555"/>
  </r>
  <r>
    <x v="12"/>
    <s v="MW"/>
    <x v="2"/>
    <x v="0"/>
    <s v="A"/>
    <x v="3"/>
    <n v="614.18251037597599"/>
  </r>
  <r>
    <x v="12"/>
    <s v="MW"/>
    <x v="2"/>
    <x v="0"/>
    <s v="A"/>
    <x v="4"/>
    <n v="692.44699096679597"/>
  </r>
  <r>
    <x v="12"/>
    <s v="MW"/>
    <x v="2"/>
    <x v="0"/>
    <s v="A"/>
    <x v="5"/>
    <n v="751.93447875976506"/>
  </r>
  <r>
    <x v="12"/>
    <s v="MW"/>
    <x v="2"/>
    <x v="0"/>
    <s v="A"/>
    <x v="6"/>
    <n v="821.83975219726506"/>
  </r>
  <r>
    <x v="12"/>
    <s v="MW"/>
    <x v="2"/>
    <x v="0"/>
    <s v="A"/>
    <x v="7"/>
    <n v="864.04278564453102"/>
  </r>
  <r>
    <x v="12"/>
    <s v="MW"/>
    <x v="2"/>
    <x v="0"/>
    <s v="A"/>
    <x v="8"/>
    <n v="830.76751708984295"/>
  </r>
  <r>
    <x v="12"/>
    <s v="MW"/>
    <x v="2"/>
    <x v="0"/>
    <s v="A"/>
    <x v="9"/>
    <n v="861.11151123046795"/>
  </r>
  <r>
    <x v="12"/>
    <s v="MW"/>
    <x v="2"/>
    <x v="0"/>
    <s v="A"/>
    <x v="10"/>
    <n v="971.76675415039006"/>
  </r>
  <r>
    <x v="12"/>
    <s v="MW"/>
    <x v="2"/>
    <x v="1"/>
    <s v="A"/>
    <x v="0"/>
    <n v="3962"/>
  </r>
  <r>
    <x v="12"/>
    <s v="MW"/>
    <x v="2"/>
    <x v="1"/>
    <s v="A"/>
    <x v="1"/>
    <n v="3961"/>
  </r>
  <r>
    <x v="12"/>
    <s v="MW"/>
    <x v="2"/>
    <x v="1"/>
    <s v="A"/>
    <x v="2"/>
    <n v="4007"/>
  </r>
  <r>
    <x v="12"/>
    <s v="MW"/>
    <x v="2"/>
    <x v="1"/>
    <s v="A"/>
    <x v="3"/>
    <n v="4237.4713134765598"/>
  </r>
  <r>
    <x v="12"/>
    <s v="MW"/>
    <x v="2"/>
    <x v="1"/>
    <s v="A"/>
    <x v="4"/>
    <n v="4474.85888671875"/>
  </r>
  <r>
    <x v="12"/>
    <s v="MW"/>
    <x v="2"/>
    <x v="1"/>
    <s v="A"/>
    <x v="5"/>
    <n v="4666.87353515625"/>
  </r>
  <r>
    <x v="12"/>
    <s v="MW"/>
    <x v="2"/>
    <x v="1"/>
    <s v="A"/>
    <x v="6"/>
    <n v="4844.7077636718705"/>
  </r>
  <r>
    <x v="12"/>
    <s v="MW"/>
    <x v="2"/>
    <x v="1"/>
    <s v="A"/>
    <x v="7"/>
    <n v="4822.14892578125"/>
  </r>
  <r>
    <x v="12"/>
    <s v="MW"/>
    <x v="2"/>
    <x v="1"/>
    <s v="A"/>
    <x v="8"/>
    <n v="4971.7216796875"/>
  </r>
  <r>
    <x v="12"/>
    <s v="MW"/>
    <x v="2"/>
    <x v="1"/>
    <s v="A"/>
    <x v="9"/>
    <n v="4960.20556640625"/>
  </r>
  <r>
    <x v="12"/>
    <s v="MW"/>
    <x v="2"/>
    <x v="1"/>
    <s v="A"/>
    <x v="10"/>
    <n v="5034.57763671875"/>
  </r>
  <r>
    <x v="12"/>
    <s v="MW"/>
    <x v="3"/>
    <x v="0"/>
    <s v="A"/>
    <x v="0"/>
    <n v="805"/>
  </r>
  <r>
    <x v="12"/>
    <s v="MW"/>
    <x v="3"/>
    <x v="0"/>
    <s v="A"/>
    <x v="1"/>
    <n v="891"/>
  </r>
  <r>
    <x v="12"/>
    <s v="MW"/>
    <x v="3"/>
    <x v="0"/>
    <s v="A"/>
    <x v="2"/>
    <n v="965"/>
  </r>
  <r>
    <x v="12"/>
    <s v="MW"/>
    <x v="3"/>
    <x v="0"/>
    <s v="A"/>
    <x v="3"/>
    <n v="1032.8452520370399"/>
  </r>
  <r>
    <x v="12"/>
    <s v="MW"/>
    <x v="3"/>
    <x v="0"/>
    <s v="A"/>
    <x v="4"/>
    <n v="1100.0244827270501"/>
  </r>
  <r>
    <x v="12"/>
    <s v="MW"/>
    <x v="3"/>
    <x v="0"/>
    <s v="A"/>
    <x v="5"/>
    <n v="1179.81373786926"/>
  </r>
  <r>
    <x v="12"/>
    <s v="MW"/>
    <x v="3"/>
    <x v="0"/>
    <s v="A"/>
    <x v="6"/>
    <n v="1277.10800647735"/>
  </r>
  <r>
    <x v="12"/>
    <s v="MW"/>
    <x v="3"/>
    <x v="0"/>
    <s v="A"/>
    <x v="7"/>
    <n v="1333.4425468444799"/>
  </r>
  <r>
    <x v="12"/>
    <s v="MW"/>
    <x v="3"/>
    <x v="0"/>
    <s v="A"/>
    <x v="8"/>
    <n v="1328.81126403808"/>
  </r>
  <r>
    <x v="12"/>
    <s v="MW"/>
    <x v="3"/>
    <x v="0"/>
    <s v="A"/>
    <x v="9"/>
    <n v="1362.26976013183"/>
  </r>
  <r>
    <x v="12"/>
    <s v="MW"/>
    <x v="3"/>
    <x v="0"/>
    <s v="A"/>
    <x v="10"/>
    <n v="1536.3200092315601"/>
  </r>
  <r>
    <x v="12"/>
    <s v="MW"/>
    <x v="3"/>
    <x v="1"/>
    <s v="A"/>
    <x v="0"/>
    <n v="16352"/>
  </r>
  <r>
    <x v="12"/>
    <s v="MW"/>
    <x v="3"/>
    <x v="1"/>
    <s v="A"/>
    <x v="1"/>
    <n v="16536"/>
  </r>
  <r>
    <x v="12"/>
    <s v="MW"/>
    <x v="3"/>
    <x v="1"/>
    <s v="A"/>
    <x v="2"/>
    <n v="16733"/>
  </r>
  <r>
    <x v="12"/>
    <s v="MW"/>
    <x v="3"/>
    <x v="1"/>
    <s v="A"/>
    <x v="3"/>
    <n v="17106.2316894531"/>
  </r>
  <r>
    <x v="12"/>
    <s v="MW"/>
    <x v="3"/>
    <x v="1"/>
    <s v="A"/>
    <x v="4"/>
    <n v="16748.576293945302"/>
  </r>
  <r>
    <x v="12"/>
    <s v="MW"/>
    <x v="3"/>
    <x v="1"/>
    <s v="A"/>
    <x v="5"/>
    <n v="16918.017944335901"/>
  </r>
  <r>
    <x v="12"/>
    <s v="MW"/>
    <x v="3"/>
    <x v="1"/>
    <s v="A"/>
    <x v="6"/>
    <n v="17266.566894531199"/>
  </r>
  <r>
    <x v="12"/>
    <s v="MW"/>
    <x v="3"/>
    <x v="1"/>
    <s v="A"/>
    <x v="7"/>
    <n v="17149.320068359299"/>
  </r>
  <r>
    <x v="12"/>
    <s v="MW"/>
    <x v="3"/>
    <x v="1"/>
    <s v="A"/>
    <x v="8"/>
    <n v="17920.572265625"/>
  </r>
  <r>
    <x v="12"/>
    <s v="MW"/>
    <x v="3"/>
    <x v="1"/>
    <s v="A"/>
    <x v="9"/>
    <n v="18084.2098388671"/>
  </r>
  <r>
    <x v="12"/>
    <s v="MW"/>
    <x v="3"/>
    <x v="1"/>
    <s v="A"/>
    <x v="10"/>
    <n v="18360.505859375"/>
  </r>
  <r>
    <x v="12"/>
    <s v="MW"/>
    <x v="4"/>
    <x v="0"/>
    <s v="A"/>
    <x v="0"/>
    <n v="256"/>
  </r>
  <r>
    <x v="12"/>
    <s v="MW"/>
    <x v="4"/>
    <x v="0"/>
    <s v="A"/>
    <x v="1"/>
    <n v="267"/>
  </r>
  <r>
    <x v="12"/>
    <s v="MW"/>
    <x v="4"/>
    <x v="0"/>
    <s v="A"/>
    <x v="2"/>
    <n v="273"/>
  </r>
  <r>
    <x v="12"/>
    <s v="MW"/>
    <x v="4"/>
    <x v="0"/>
    <s v="A"/>
    <x v="3"/>
    <n v="267.973747253417"/>
  </r>
  <r>
    <x v="12"/>
    <s v="MW"/>
    <x v="4"/>
    <x v="0"/>
    <s v="A"/>
    <x v="4"/>
    <n v="249.55699157714801"/>
  </r>
  <r>
    <x v="12"/>
    <s v="MW"/>
    <x v="4"/>
    <x v="0"/>
    <s v="A"/>
    <x v="5"/>
    <n v="256.22400665283197"/>
  </r>
  <r>
    <x v="12"/>
    <s v="MW"/>
    <x v="4"/>
    <x v="0"/>
    <s v="A"/>
    <x v="6"/>
    <n v="277.68275451660099"/>
  </r>
  <r>
    <x v="12"/>
    <s v="MW"/>
    <x v="4"/>
    <x v="0"/>
    <s v="A"/>
    <x v="7"/>
    <n v="292.07425689697197"/>
  </r>
  <r>
    <x v="12"/>
    <s v="MW"/>
    <x v="4"/>
    <x v="0"/>
    <s v="A"/>
    <x v="8"/>
    <n v="315.74524688720697"/>
  </r>
  <r>
    <x v="12"/>
    <s v="MW"/>
    <x v="4"/>
    <x v="0"/>
    <s v="A"/>
    <x v="9"/>
    <n v="322.91249847412098"/>
  </r>
  <r>
    <x v="12"/>
    <s v="MW"/>
    <x v="4"/>
    <x v="0"/>
    <s v="A"/>
    <x v="10"/>
    <n v="360.57800292968699"/>
  </r>
  <r>
    <x v="12"/>
    <s v="MW"/>
    <x v="4"/>
    <x v="1"/>
    <s v="A"/>
    <x v="0"/>
    <n v="4980"/>
  </r>
  <r>
    <x v="12"/>
    <s v="MW"/>
    <x v="4"/>
    <x v="1"/>
    <s v="A"/>
    <x v="1"/>
    <n v="4836"/>
  </r>
  <r>
    <x v="12"/>
    <s v="MW"/>
    <x v="4"/>
    <x v="1"/>
    <s v="A"/>
    <x v="2"/>
    <n v="4628"/>
  </r>
  <r>
    <x v="12"/>
    <s v="MW"/>
    <x v="4"/>
    <x v="1"/>
    <s v="A"/>
    <x v="3"/>
    <n v="4342.8577880859302"/>
  </r>
  <r>
    <x v="12"/>
    <s v="MW"/>
    <x v="4"/>
    <x v="1"/>
    <s v="A"/>
    <x v="4"/>
    <n v="3784.0782470703102"/>
  </r>
  <r>
    <x v="12"/>
    <s v="MW"/>
    <x v="4"/>
    <x v="1"/>
    <s v="A"/>
    <x v="5"/>
    <n v="3589.5966796875"/>
  </r>
  <r>
    <x v="12"/>
    <s v="MW"/>
    <x v="4"/>
    <x v="1"/>
    <s v="A"/>
    <x v="6"/>
    <n v="3618.5810546875"/>
  </r>
  <r>
    <x v="12"/>
    <s v="MW"/>
    <x v="4"/>
    <x v="1"/>
    <s v="A"/>
    <x v="7"/>
    <n v="3562.68872070312"/>
  </r>
  <r>
    <x v="12"/>
    <s v="MW"/>
    <x v="4"/>
    <x v="1"/>
    <s v="A"/>
    <x v="8"/>
    <n v="3869.14306640625"/>
  </r>
  <r>
    <x v="12"/>
    <s v="MW"/>
    <x v="4"/>
    <x v="1"/>
    <s v="A"/>
    <x v="9"/>
    <n v="4131.2041015625"/>
  </r>
  <r>
    <x v="12"/>
    <s v="MW"/>
    <x v="4"/>
    <x v="1"/>
    <s v="A"/>
    <x v="10"/>
    <n v="4314.0284423828098"/>
  </r>
  <r>
    <x v="13"/>
    <s v="MW"/>
    <x v="0"/>
    <x v="0"/>
    <s v="A"/>
    <x v="0"/>
    <n v="300.65324401855401"/>
  </r>
  <r>
    <x v="13"/>
    <s v="MW"/>
    <x v="0"/>
    <x v="0"/>
    <s v="A"/>
    <x v="1"/>
    <n v="309.94274902343699"/>
  </r>
  <r>
    <x v="13"/>
    <s v="MW"/>
    <x v="0"/>
    <x v="0"/>
    <s v="A"/>
    <x v="2"/>
    <n v="319.00100708007801"/>
  </r>
  <r>
    <x v="13"/>
    <s v="MW"/>
    <x v="0"/>
    <x v="0"/>
    <s v="A"/>
    <x v="3"/>
    <n v="328.61674499511702"/>
  </r>
  <r>
    <x v="13"/>
    <s v="MW"/>
    <x v="0"/>
    <x v="0"/>
    <s v="A"/>
    <x v="4"/>
    <n v="342.57124328613202"/>
  </r>
  <r>
    <x v="13"/>
    <s v="MW"/>
    <x v="0"/>
    <x v="0"/>
    <s v="A"/>
    <x v="5"/>
    <n v="352.29974365234301"/>
  </r>
  <r>
    <x v="13"/>
    <s v="MW"/>
    <x v="0"/>
    <x v="0"/>
    <s v="A"/>
    <x v="6"/>
    <n v="354.16224670410099"/>
  </r>
  <r>
    <x v="13"/>
    <s v="MW"/>
    <x v="0"/>
    <x v="0"/>
    <s v="A"/>
    <x v="7"/>
    <n v="349.29100036621003"/>
  </r>
  <r>
    <x v="13"/>
    <s v="MW"/>
    <x v="0"/>
    <x v="0"/>
    <s v="A"/>
    <x v="8"/>
    <n v="341.16149902343699"/>
  </r>
  <r>
    <x v="13"/>
    <s v="MW"/>
    <x v="0"/>
    <x v="0"/>
    <s v="A"/>
    <x v="9"/>
    <n v="340.00076293945301"/>
  </r>
  <r>
    <x v="13"/>
    <s v="MW"/>
    <x v="0"/>
    <x v="0"/>
    <s v="A"/>
    <x v="10"/>
    <n v="342.07475280761702"/>
  </r>
  <r>
    <x v="13"/>
    <s v="MW"/>
    <x v="0"/>
    <x v="1"/>
    <s v="A"/>
    <x v="0"/>
    <n v="370.81600952148398"/>
  </r>
  <r>
    <x v="13"/>
    <s v="MW"/>
    <x v="0"/>
    <x v="1"/>
    <s v="A"/>
    <x v="1"/>
    <n v="378.78125"/>
  </r>
  <r>
    <x v="13"/>
    <s v="MW"/>
    <x v="0"/>
    <x v="1"/>
    <s v="A"/>
    <x v="2"/>
    <n v="389.42974853515602"/>
  </r>
  <r>
    <x v="13"/>
    <s v="MW"/>
    <x v="0"/>
    <x v="1"/>
    <s v="A"/>
    <x v="3"/>
    <n v="401.03175354003901"/>
  </r>
  <r>
    <x v="13"/>
    <s v="MW"/>
    <x v="0"/>
    <x v="1"/>
    <s v="A"/>
    <x v="4"/>
    <n v="411.32025146484301"/>
  </r>
  <r>
    <x v="13"/>
    <s v="MW"/>
    <x v="0"/>
    <x v="1"/>
    <s v="A"/>
    <x v="5"/>
    <n v="422.18949890136702"/>
  </r>
  <r>
    <x v="13"/>
    <s v="MW"/>
    <x v="0"/>
    <x v="1"/>
    <s v="A"/>
    <x v="6"/>
    <n v="423.72575378417901"/>
  </r>
  <r>
    <x v="13"/>
    <s v="MW"/>
    <x v="0"/>
    <x v="1"/>
    <s v="A"/>
    <x v="7"/>
    <n v="414.61999511718699"/>
  </r>
  <r>
    <x v="13"/>
    <s v="MW"/>
    <x v="0"/>
    <x v="1"/>
    <s v="A"/>
    <x v="8"/>
    <n v="405.19975280761702"/>
  </r>
  <r>
    <x v="13"/>
    <s v="MW"/>
    <x v="0"/>
    <x v="1"/>
    <s v="A"/>
    <x v="9"/>
    <n v="394.71249389648398"/>
  </r>
  <r>
    <x v="13"/>
    <s v="MW"/>
    <x v="0"/>
    <x v="1"/>
    <s v="A"/>
    <x v="10"/>
    <n v="387.91600036621003"/>
  </r>
  <r>
    <x v="13"/>
    <s v="MW"/>
    <x v="1"/>
    <x v="0"/>
    <s v="A"/>
    <x v="0"/>
    <n v="404.52224349975501"/>
  </r>
  <r>
    <x v="13"/>
    <s v="MW"/>
    <x v="1"/>
    <x v="0"/>
    <s v="A"/>
    <x v="1"/>
    <n v="408.181240081787"/>
  </r>
  <r>
    <x v="13"/>
    <s v="MW"/>
    <x v="1"/>
    <x v="0"/>
    <s v="A"/>
    <x v="2"/>
    <n v="420.74450302124001"/>
  </r>
  <r>
    <x v="13"/>
    <s v="MW"/>
    <x v="1"/>
    <x v="0"/>
    <s v="A"/>
    <x v="3"/>
    <n v="437.04124450683503"/>
  </r>
  <r>
    <x v="13"/>
    <s v="MW"/>
    <x v="1"/>
    <x v="0"/>
    <s v="A"/>
    <x v="4"/>
    <n v="460.44248962402298"/>
  </r>
  <r>
    <x v="13"/>
    <s v="MW"/>
    <x v="1"/>
    <x v="0"/>
    <s v="A"/>
    <x v="5"/>
    <n v="481.24899291992102"/>
  </r>
  <r>
    <x v="13"/>
    <s v="MW"/>
    <x v="1"/>
    <x v="0"/>
    <s v="A"/>
    <x v="6"/>
    <n v="492.70625305175702"/>
  </r>
  <r>
    <x v="13"/>
    <s v="MW"/>
    <x v="1"/>
    <x v="0"/>
    <s v="A"/>
    <x v="7"/>
    <n v="518.37300109863202"/>
  </r>
  <r>
    <x v="13"/>
    <s v="MW"/>
    <x v="1"/>
    <x v="0"/>
    <s v="A"/>
    <x v="8"/>
    <n v="529.36949920654195"/>
  </r>
  <r>
    <x v="13"/>
    <s v="MW"/>
    <x v="1"/>
    <x v="0"/>
    <s v="A"/>
    <x v="9"/>
    <n v="544.728759765625"/>
  </r>
  <r>
    <x v="13"/>
    <s v="MW"/>
    <x v="1"/>
    <x v="0"/>
    <s v="A"/>
    <x v="10"/>
    <n v="561.78299713134697"/>
  </r>
  <r>
    <x v="13"/>
    <s v="MW"/>
    <x v="1"/>
    <x v="1"/>
    <s v="A"/>
    <x v="0"/>
    <n v="694.79600524902298"/>
  </r>
  <r>
    <x v="13"/>
    <s v="MW"/>
    <x v="1"/>
    <x v="1"/>
    <s v="A"/>
    <x v="1"/>
    <n v="689.87950134277298"/>
  </r>
  <r>
    <x v="13"/>
    <s v="MW"/>
    <x v="1"/>
    <x v="1"/>
    <s v="A"/>
    <x v="2"/>
    <n v="690.22024536132801"/>
  </r>
  <r>
    <x v="13"/>
    <s v="MW"/>
    <x v="1"/>
    <x v="1"/>
    <s v="A"/>
    <x v="3"/>
    <n v="687.86698913574196"/>
  </r>
  <r>
    <x v="13"/>
    <s v="MW"/>
    <x v="1"/>
    <x v="1"/>
    <s v="A"/>
    <x v="4"/>
    <n v="693.16751098632801"/>
  </r>
  <r>
    <x v="13"/>
    <s v="MW"/>
    <x v="1"/>
    <x v="1"/>
    <s v="A"/>
    <x v="5"/>
    <n v="702.41773986816395"/>
  </r>
  <r>
    <x v="13"/>
    <s v="MW"/>
    <x v="1"/>
    <x v="1"/>
    <s v="A"/>
    <x v="6"/>
    <n v="708.12074279785099"/>
  </r>
  <r>
    <x v="13"/>
    <s v="MW"/>
    <x v="1"/>
    <x v="1"/>
    <s v="A"/>
    <x v="7"/>
    <n v="721.57475280761696"/>
  </r>
  <r>
    <x v="13"/>
    <s v="MW"/>
    <x v="1"/>
    <x v="1"/>
    <s v="A"/>
    <x v="8"/>
    <n v="740.42399597167901"/>
  </r>
  <r>
    <x v="13"/>
    <s v="MW"/>
    <x v="1"/>
    <x v="1"/>
    <s v="A"/>
    <x v="9"/>
    <n v="751.79550170898403"/>
  </r>
  <r>
    <x v="13"/>
    <s v="MW"/>
    <x v="1"/>
    <x v="1"/>
    <s v="A"/>
    <x v="10"/>
    <n v="765.16050720214798"/>
  </r>
  <r>
    <x v="13"/>
    <s v="MW"/>
    <x v="2"/>
    <x v="0"/>
    <s v="A"/>
    <x v="0"/>
    <n v="58.951999664306598"/>
  </r>
  <r>
    <x v="13"/>
    <s v="MW"/>
    <x v="2"/>
    <x v="0"/>
    <s v="A"/>
    <x v="1"/>
    <n v="61.517997741699197"/>
  </r>
  <r>
    <x v="13"/>
    <s v="MW"/>
    <x v="2"/>
    <x v="0"/>
    <s v="A"/>
    <x v="2"/>
    <n v="63.9174995422363"/>
  </r>
  <r>
    <x v="13"/>
    <s v="MW"/>
    <x v="2"/>
    <x v="0"/>
    <s v="A"/>
    <x v="3"/>
    <n v="61.995002746582003"/>
  </r>
  <r>
    <x v="13"/>
    <s v="MW"/>
    <x v="2"/>
    <x v="0"/>
    <s v="A"/>
    <x v="4"/>
    <n v="67.741498947143498"/>
  </r>
  <r>
    <x v="13"/>
    <s v="MW"/>
    <x v="2"/>
    <x v="0"/>
    <s v="A"/>
    <x v="5"/>
    <n v="65.126998901367102"/>
  </r>
  <r>
    <x v="13"/>
    <s v="MW"/>
    <x v="2"/>
    <x v="0"/>
    <s v="A"/>
    <x v="6"/>
    <n v="68.558752059936495"/>
  </r>
  <r>
    <x v="13"/>
    <s v="MW"/>
    <x v="2"/>
    <x v="0"/>
    <s v="A"/>
    <x v="7"/>
    <n v="71.230998992919893"/>
  </r>
  <r>
    <x v="13"/>
    <s v="MW"/>
    <x v="2"/>
    <x v="0"/>
    <s v="A"/>
    <x v="8"/>
    <n v="72.133749008178697"/>
  </r>
  <r>
    <x v="13"/>
    <s v="MW"/>
    <x v="2"/>
    <x v="0"/>
    <s v="A"/>
    <x v="9"/>
    <n v="71.731748580932603"/>
  </r>
  <r>
    <x v="13"/>
    <s v="MW"/>
    <x v="2"/>
    <x v="0"/>
    <s v="A"/>
    <x v="10"/>
    <n v="81.618000030517507"/>
  </r>
  <r>
    <x v="13"/>
    <s v="MW"/>
    <x v="2"/>
    <x v="1"/>
    <s v="A"/>
    <x v="0"/>
    <n v="338.64524841308503"/>
  </r>
  <r>
    <x v="13"/>
    <s v="MW"/>
    <x v="2"/>
    <x v="1"/>
    <s v="A"/>
    <x v="1"/>
    <n v="347.23350524902298"/>
  </r>
  <r>
    <x v="13"/>
    <s v="MW"/>
    <x v="2"/>
    <x v="1"/>
    <s v="A"/>
    <x v="2"/>
    <n v="355.57325744628901"/>
  </r>
  <r>
    <x v="13"/>
    <s v="MW"/>
    <x v="2"/>
    <x v="1"/>
    <s v="A"/>
    <x v="3"/>
    <n v="346.69450378417901"/>
  </r>
  <r>
    <x v="13"/>
    <s v="MW"/>
    <x v="2"/>
    <x v="1"/>
    <s v="A"/>
    <x v="4"/>
    <n v="344.48350524902298"/>
  </r>
  <r>
    <x v="13"/>
    <s v="MW"/>
    <x v="2"/>
    <x v="1"/>
    <s v="A"/>
    <x v="5"/>
    <n v="330.43049621582003"/>
  </r>
  <r>
    <x v="13"/>
    <s v="MW"/>
    <x v="2"/>
    <x v="1"/>
    <s v="A"/>
    <x v="6"/>
    <n v="322.07975769042901"/>
  </r>
  <r>
    <x v="13"/>
    <s v="MW"/>
    <x v="2"/>
    <x v="1"/>
    <s v="A"/>
    <x v="7"/>
    <n v="322.51075744628901"/>
  </r>
  <r>
    <x v="13"/>
    <s v="MW"/>
    <x v="2"/>
    <x v="1"/>
    <s v="A"/>
    <x v="8"/>
    <n v="323.21200561523398"/>
  </r>
  <r>
    <x v="13"/>
    <s v="MW"/>
    <x v="2"/>
    <x v="1"/>
    <s v="A"/>
    <x v="9"/>
    <n v="337.27224731445301"/>
  </r>
  <r>
    <x v="13"/>
    <s v="MW"/>
    <x v="2"/>
    <x v="1"/>
    <s v="A"/>
    <x v="10"/>
    <n v="327.62275695800702"/>
  </r>
  <r>
    <x v="13"/>
    <s v="MW"/>
    <x v="3"/>
    <x v="0"/>
    <s v="A"/>
    <x v="0"/>
    <n v="79.697999477386404"/>
  </r>
  <r>
    <x v="13"/>
    <s v="MW"/>
    <x v="3"/>
    <x v="0"/>
    <s v="A"/>
    <x v="1"/>
    <n v="77.635498046875"/>
  </r>
  <r>
    <x v="13"/>
    <s v="MW"/>
    <x v="3"/>
    <x v="0"/>
    <s v="A"/>
    <x v="2"/>
    <n v="85.170499324798499"/>
  </r>
  <r>
    <x v="13"/>
    <s v="MW"/>
    <x v="3"/>
    <x v="0"/>
    <s v="A"/>
    <x v="3"/>
    <n v="86.433753490447899"/>
  </r>
  <r>
    <x v="13"/>
    <s v="MW"/>
    <x v="3"/>
    <x v="0"/>
    <s v="A"/>
    <x v="4"/>
    <n v="92.706748008727999"/>
  </r>
  <r>
    <x v="13"/>
    <s v="MW"/>
    <x v="3"/>
    <x v="0"/>
    <s v="A"/>
    <x v="5"/>
    <n v="90.438999176025305"/>
  </r>
  <r>
    <x v="13"/>
    <s v="MW"/>
    <x v="3"/>
    <x v="0"/>
    <s v="A"/>
    <x v="6"/>
    <n v="92.913501739501896"/>
  </r>
  <r>
    <x v="13"/>
    <s v="MW"/>
    <x v="3"/>
    <x v="0"/>
    <s v="A"/>
    <x v="7"/>
    <n v="98.532748222351003"/>
  </r>
  <r>
    <x v="13"/>
    <s v="MW"/>
    <x v="3"/>
    <x v="0"/>
    <s v="A"/>
    <x v="8"/>
    <n v="99.596249580383301"/>
  </r>
  <r>
    <x v="13"/>
    <s v="MW"/>
    <x v="3"/>
    <x v="0"/>
    <s v="A"/>
    <x v="9"/>
    <n v="108.653499603271"/>
  </r>
  <r>
    <x v="13"/>
    <s v="MW"/>
    <x v="3"/>
    <x v="0"/>
    <s v="A"/>
    <x v="10"/>
    <n v="125.226999521255"/>
  </r>
  <r>
    <x v="13"/>
    <s v="MW"/>
    <x v="3"/>
    <x v="1"/>
    <s v="A"/>
    <x v="0"/>
    <n v="992.28150939941395"/>
  </r>
  <r>
    <x v="13"/>
    <s v="MW"/>
    <x v="3"/>
    <x v="1"/>
    <s v="A"/>
    <x v="1"/>
    <n v="1018.04550933837"/>
  </r>
  <r>
    <x v="13"/>
    <s v="MW"/>
    <x v="3"/>
    <x v="1"/>
    <s v="A"/>
    <x v="2"/>
    <n v="1045.63049316406"/>
  </r>
  <r>
    <x v="13"/>
    <s v="MW"/>
    <x v="3"/>
    <x v="1"/>
    <s v="A"/>
    <x v="3"/>
    <n v="1069.9492721557599"/>
  </r>
  <r>
    <x v="13"/>
    <s v="MW"/>
    <x v="3"/>
    <x v="1"/>
    <s v="A"/>
    <x v="4"/>
    <n v="1092.0702438354399"/>
  </r>
  <r>
    <x v="13"/>
    <s v="MW"/>
    <x v="3"/>
    <x v="1"/>
    <s v="A"/>
    <x v="5"/>
    <n v="1113.32300567626"/>
  </r>
  <r>
    <x v="13"/>
    <s v="MW"/>
    <x v="3"/>
    <x v="1"/>
    <s v="A"/>
    <x v="6"/>
    <n v="1133.2215118408201"/>
  </r>
  <r>
    <x v="13"/>
    <s v="MW"/>
    <x v="3"/>
    <x v="1"/>
    <s v="A"/>
    <x v="7"/>
    <n v="1151.18251800537"/>
  </r>
  <r>
    <x v="13"/>
    <s v="MW"/>
    <x v="3"/>
    <x v="1"/>
    <s v="A"/>
    <x v="8"/>
    <n v="1172.3350067138599"/>
  </r>
  <r>
    <x v="13"/>
    <s v="MW"/>
    <x v="3"/>
    <x v="1"/>
    <s v="A"/>
    <x v="9"/>
    <n v="1185.0797424316399"/>
  </r>
  <r>
    <x v="13"/>
    <s v="MW"/>
    <x v="3"/>
    <x v="1"/>
    <s v="A"/>
    <x v="10"/>
    <n v="1205.93125915527"/>
  </r>
  <r>
    <x v="13"/>
    <s v="MW"/>
    <x v="4"/>
    <x v="0"/>
    <s v="A"/>
    <x v="0"/>
    <n v="20.745999813079798"/>
  </r>
  <r>
    <x v="13"/>
    <s v="MW"/>
    <x v="4"/>
    <x v="0"/>
    <s v="A"/>
    <x v="1"/>
    <n v="16.1175003051757"/>
  </r>
  <r>
    <x v="13"/>
    <s v="MW"/>
    <x v="4"/>
    <x v="0"/>
    <s v="A"/>
    <x v="2"/>
    <n v="21.252999782562199"/>
  </r>
  <r>
    <x v="13"/>
    <s v="MW"/>
    <x v="4"/>
    <x v="0"/>
    <s v="A"/>
    <x v="3"/>
    <n v="24.438750743865899"/>
  </r>
  <r>
    <x v="13"/>
    <s v="MW"/>
    <x v="4"/>
    <x v="0"/>
    <s v="A"/>
    <x v="4"/>
    <n v="24.965249061584402"/>
  </r>
  <r>
    <x v="13"/>
    <s v="MW"/>
    <x v="4"/>
    <x v="0"/>
    <s v="A"/>
    <x v="5"/>
    <n v="25.3120002746582"/>
  </r>
  <r>
    <x v="13"/>
    <s v="MW"/>
    <x v="4"/>
    <x v="0"/>
    <s v="A"/>
    <x v="6"/>
    <n v="24.354749679565401"/>
  </r>
  <r>
    <x v="13"/>
    <s v="MW"/>
    <x v="4"/>
    <x v="0"/>
    <s v="A"/>
    <x v="7"/>
    <n v="27.301749229431099"/>
  </r>
  <r>
    <x v="13"/>
    <s v="MW"/>
    <x v="4"/>
    <x v="0"/>
    <s v="A"/>
    <x v="8"/>
    <n v="27.462500572204501"/>
  </r>
  <r>
    <x v="13"/>
    <s v="MW"/>
    <x v="4"/>
    <x v="0"/>
    <s v="A"/>
    <x v="9"/>
    <n v="22.8825006484985"/>
  </r>
  <r>
    <x v="13"/>
    <s v="MW"/>
    <x v="4"/>
    <x v="0"/>
    <s v="A"/>
    <x v="10"/>
    <n v="25.959749698638898"/>
  </r>
  <r>
    <x v="13"/>
    <s v="MW"/>
    <x v="4"/>
    <x v="1"/>
    <s v="A"/>
    <x v="0"/>
    <n v="247.60525512695301"/>
  </r>
  <r>
    <x v="13"/>
    <s v="MW"/>
    <x v="4"/>
    <x v="1"/>
    <s v="A"/>
    <x v="1"/>
    <n v="261.05850982665999"/>
  </r>
  <r>
    <x v="13"/>
    <s v="MW"/>
    <x v="4"/>
    <x v="1"/>
    <s v="A"/>
    <x v="2"/>
    <n v="270.72199249267499"/>
  </r>
  <r>
    <x v="13"/>
    <s v="MW"/>
    <x v="4"/>
    <x v="1"/>
    <s v="A"/>
    <x v="3"/>
    <n v="292.84251403808503"/>
  </r>
  <r>
    <x v="13"/>
    <s v="MW"/>
    <x v="4"/>
    <x v="1"/>
    <s v="A"/>
    <x v="4"/>
    <n v="305.22074890136702"/>
  </r>
  <r>
    <x v="13"/>
    <s v="MW"/>
    <x v="4"/>
    <x v="1"/>
    <s v="A"/>
    <x v="5"/>
    <n v="326.00050354003901"/>
  </r>
  <r>
    <x v="13"/>
    <s v="MW"/>
    <x v="4"/>
    <x v="1"/>
    <s v="A"/>
    <x v="6"/>
    <n v="336.22450256347599"/>
  </r>
  <r>
    <x v="13"/>
    <s v="MW"/>
    <x v="4"/>
    <x v="1"/>
    <s v="A"/>
    <x v="7"/>
    <n v="331.656005859375"/>
  </r>
  <r>
    <x v="13"/>
    <s v="MW"/>
    <x v="4"/>
    <x v="1"/>
    <s v="A"/>
    <x v="8"/>
    <n v="326.26025390625"/>
  </r>
  <r>
    <x v="13"/>
    <s v="MW"/>
    <x v="4"/>
    <x v="1"/>
    <s v="A"/>
    <x v="9"/>
    <n v="296.03250122070301"/>
  </r>
  <r>
    <x v="13"/>
    <s v="MW"/>
    <x v="4"/>
    <x v="1"/>
    <s v="A"/>
    <x v="10"/>
    <n v="298.79100036621003"/>
  </r>
  <r>
    <x v="14"/>
    <s v="MW"/>
    <x v="0"/>
    <x v="0"/>
    <s v="A"/>
    <x v="0"/>
    <n v="2070.9400634765602"/>
  </r>
  <r>
    <x v="14"/>
    <s v="MW"/>
    <x v="0"/>
    <x v="0"/>
    <s v="A"/>
    <x v="1"/>
    <n v="2078.2099609375"/>
  </r>
  <r>
    <x v="14"/>
    <s v="MW"/>
    <x v="0"/>
    <x v="0"/>
    <s v="A"/>
    <x v="2"/>
    <n v="2150.26000976562"/>
  </r>
  <r>
    <x v="14"/>
    <s v="MW"/>
    <x v="0"/>
    <x v="0"/>
    <s v="A"/>
    <x v="3"/>
    <n v="2255.94995117187"/>
  </r>
  <r>
    <x v="14"/>
    <s v="MW"/>
    <x v="0"/>
    <x v="0"/>
    <s v="A"/>
    <x v="4"/>
    <n v="2340.71997070312"/>
  </r>
  <r>
    <x v="14"/>
    <s v="MW"/>
    <x v="0"/>
    <x v="0"/>
    <s v="A"/>
    <x v="5"/>
    <n v="2455.77001953125"/>
  </r>
  <r>
    <x v="14"/>
    <s v="MW"/>
    <x v="0"/>
    <x v="0"/>
    <s v="A"/>
    <x v="6"/>
    <n v="2550.1099853515602"/>
  </r>
  <r>
    <x v="14"/>
    <s v="MW"/>
    <x v="0"/>
    <x v="0"/>
    <s v="A"/>
    <x v="7"/>
    <n v="2649.72998046875"/>
  </r>
  <r>
    <x v="14"/>
    <s v="MW"/>
    <x v="0"/>
    <x v="0"/>
    <s v="A"/>
    <x v="8"/>
    <n v="2638.4300537109302"/>
  </r>
  <r>
    <x v="14"/>
    <s v="MW"/>
    <x v="0"/>
    <x v="0"/>
    <s v="A"/>
    <x v="9"/>
    <n v="2714.56005859375"/>
  </r>
  <r>
    <x v="14"/>
    <s v="MW"/>
    <x v="0"/>
    <x v="0"/>
    <s v="A"/>
    <x v="10"/>
    <n v="2777.5599999999899"/>
  </r>
  <r>
    <x v="14"/>
    <s v="MW"/>
    <x v="0"/>
    <x v="1"/>
    <s v="A"/>
    <x v="0"/>
    <n v="3247.90991210937"/>
  </r>
  <r>
    <x v="14"/>
    <s v="MW"/>
    <x v="0"/>
    <x v="1"/>
    <s v="A"/>
    <x v="1"/>
    <n v="3294.14990234375"/>
  </r>
  <r>
    <x v="14"/>
    <s v="MW"/>
    <x v="0"/>
    <x v="1"/>
    <s v="A"/>
    <x v="2"/>
    <n v="3357.4500732421802"/>
  </r>
  <r>
    <x v="14"/>
    <s v="MW"/>
    <x v="0"/>
    <x v="1"/>
    <s v="A"/>
    <x v="3"/>
    <n v="3417.4200439453102"/>
  </r>
  <r>
    <x v="14"/>
    <s v="MW"/>
    <x v="0"/>
    <x v="1"/>
    <s v="A"/>
    <x v="4"/>
    <n v="3475.0400390625"/>
  </r>
  <r>
    <x v="14"/>
    <s v="MW"/>
    <x v="0"/>
    <x v="1"/>
    <s v="A"/>
    <x v="5"/>
    <n v="3540.0499267578102"/>
  </r>
  <r>
    <x v="14"/>
    <s v="MW"/>
    <x v="0"/>
    <x v="1"/>
    <s v="A"/>
    <x v="6"/>
    <n v="3600.8299560546802"/>
  </r>
  <r>
    <x v="14"/>
    <s v="MW"/>
    <x v="0"/>
    <x v="1"/>
    <s v="A"/>
    <x v="7"/>
    <n v="3640.5799560546802"/>
  </r>
  <r>
    <x v="14"/>
    <s v="MW"/>
    <x v="0"/>
    <x v="1"/>
    <s v="A"/>
    <x v="8"/>
    <n v="3670.3299560546802"/>
  </r>
  <r>
    <x v="14"/>
    <s v="MW"/>
    <x v="0"/>
    <x v="1"/>
    <s v="A"/>
    <x v="9"/>
    <n v="3701.97998046875"/>
  </r>
  <r>
    <x v="14"/>
    <s v="MW"/>
    <x v="0"/>
    <x v="1"/>
    <s v="A"/>
    <x v="10"/>
    <n v="3737.4099999999899"/>
  </r>
  <r>
    <x v="14"/>
    <s v="MW"/>
    <x v="1"/>
    <x v="0"/>
    <s v="A"/>
    <x v="0"/>
    <n v="2288.8099975585901"/>
  </r>
  <r>
    <x v="14"/>
    <s v="MW"/>
    <x v="1"/>
    <x v="0"/>
    <s v="A"/>
    <x v="1"/>
    <n v="2294.6400451660102"/>
  </r>
  <r>
    <x v="14"/>
    <s v="MW"/>
    <x v="1"/>
    <x v="0"/>
    <s v="A"/>
    <x v="2"/>
    <n v="2395.1500244140602"/>
  </r>
  <r>
    <x v="14"/>
    <s v="MW"/>
    <x v="1"/>
    <x v="0"/>
    <s v="A"/>
    <x v="3"/>
    <n v="2594.69995117187"/>
  </r>
  <r>
    <x v="14"/>
    <s v="MW"/>
    <x v="1"/>
    <x v="0"/>
    <s v="A"/>
    <x v="4"/>
    <n v="2791.2499694824201"/>
  </r>
  <r>
    <x v="14"/>
    <s v="MW"/>
    <x v="1"/>
    <x v="0"/>
    <s v="A"/>
    <x v="5"/>
    <n v="2941.6899719238199"/>
  </r>
  <r>
    <x v="14"/>
    <s v="MW"/>
    <x v="1"/>
    <x v="0"/>
    <s v="A"/>
    <x v="6"/>
    <n v="3114.8399963378902"/>
  </r>
  <r>
    <x v="14"/>
    <s v="MW"/>
    <x v="1"/>
    <x v="0"/>
    <s v="A"/>
    <x v="7"/>
    <n v="3315.0700073242101"/>
  </r>
  <r>
    <x v="14"/>
    <s v="MW"/>
    <x v="1"/>
    <x v="0"/>
    <s v="A"/>
    <x v="8"/>
    <n v="3464.9800415038999"/>
  </r>
  <r>
    <x v="14"/>
    <s v="MW"/>
    <x v="1"/>
    <x v="0"/>
    <s v="A"/>
    <x v="9"/>
    <n v="3615.6399536132799"/>
  </r>
  <r>
    <x v="14"/>
    <s v="MW"/>
    <x v="1"/>
    <x v="0"/>
    <s v="A"/>
    <x v="10"/>
    <n v="3817.8"/>
  </r>
  <r>
    <x v="14"/>
    <s v="MW"/>
    <x v="1"/>
    <x v="1"/>
    <s v="A"/>
    <x v="0"/>
    <n v="5217.6301269531205"/>
  </r>
  <r>
    <x v="14"/>
    <s v="MW"/>
    <x v="1"/>
    <x v="1"/>
    <s v="A"/>
    <x v="1"/>
    <n v="5306.6999511718705"/>
  </r>
  <r>
    <x v="14"/>
    <s v="MW"/>
    <x v="1"/>
    <x v="1"/>
    <s v="A"/>
    <x v="2"/>
    <n v="5403.0599365234302"/>
  </r>
  <r>
    <x v="14"/>
    <s v="MW"/>
    <x v="1"/>
    <x v="1"/>
    <s v="A"/>
    <x v="3"/>
    <n v="5530.419921875"/>
  </r>
  <r>
    <x v="14"/>
    <s v="MW"/>
    <x v="1"/>
    <x v="1"/>
    <s v="A"/>
    <x v="4"/>
    <n v="5686.4100341796802"/>
  </r>
  <r>
    <x v="14"/>
    <s v="MW"/>
    <x v="1"/>
    <x v="1"/>
    <s v="A"/>
    <x v="5"/>
    <n v="5824.6999511718705"/>
  </r>
  <r>
    <x v="14"/>
    <s v="MW"/>
    <x v="1"/>
    <x v="1"/>
    <s v="A"/>
    <x v="6"/>
    <n v="5971.7399902343705"/>
  </r>
  <r>
    <x v="14"/>
    <s v="MW"/>
    <x v="1"/>
    <x v="1"/>
    <s v="A"/>
    <x v="7"/>
    <n v="6158.0500488281205"/>
  </r>
  <r>
    <x v="14"/>
    <s v="MW"/>
    <x v="1"/>
    <x v="1"/>
    <s v="A"/>
    <x v="8"/>
    <n v="6337.7698974609302"/>
  </r>
  <r>
    <x v="14"/>
    <s v="MW"/>
    <x v="1"/>
    <x v="1"/>
    <s v="A"/>
    <x v="9"/>
    <n v="6482.8599853515598"/>
  </r>
  <r>
    <x v="14"/>
    <s v="MW"/>
    <x v="1"/>
    <x v="1"/>
    <s v="A"/>
    <x v="10"/>
    <n v="6620.9099999999899"/>
  </r>
  <r>
    <x v="14"/>
    <s v="MW"/>
    <x v="2"/>
    <x v="0"/>
    <s v="A"/>
    <x v="0"/>
    <n v="114.990001678466"/>
  </r>
  <r>
    <x v="14"/>
    <s v="MW"/>
    <x v="2"/>
    <x v="0"/>
    <s v="A"/>
    <x v="1"/>
    <n v="104.550003051757"/>
  </r>
  <r>
    <x v="14"/>
    <s v="MW"/>
    <x v="2"/>
    <x v="0"/>
    <s v="A"/>
    <x v="2"/>
    <n v="101.75"/>
  </r>
  <r>
    <x v="14"/>
    <s v="MW"/>
    <x v="2"/>
    <x v="0"/>
    <s v="A"/>
    <x v="3"/>
    <n v="115.54999923706001"/>
  </r>
  <r>
    <x v="14"/>
    <s v="MW"/>
    <x v="2"/>
    <x v="0"/>
    <s v="A"/>
    <x v="4"/>
    <n v="123.84999847412099"/>
  </r>
  <r>
    <x v="14"/>
    <s v="MW"/>
    <x v="2"/>
    <x v="0"/>
    <s v="A"/>
    <x v="5"/>
    <n v="134.69999694824199"/>
  </r>
  <r>
    <x v="14"/>
    <s v="MW"/>
    <x v="2"/>
    <x v="0"/>
    <s v="A"/>
    <x v="6"/>
    <n v="144.329998016357"/>
  </r>
  <r>
    <x v="14"/>
    <s v="MW"/>
    <x v="2"/>
    <x v="0"/>
    <s v="A"/>
    <x v="7"/>
    <n v="156.870002746582"/>
  </r>
  <r>
    <x v="14"/>
    <s v="MW"/>
    <x v="2"/>
    <x v="0"/>
    <s v="A"/>
    <x v="8"/>
    <n v="192.75"/>
  </r>
  <r>
    <x v="14"/>
    <s v="MW"/>
    <x v="2"/>
    <x v="0"/>
    <s v="A"/>
    <x v="9"/>
    <n v="224.22000122070301"/>
  </r>
  <r>
    <x v="14"/>
    <s v="MW"/>
    <x v="2"/>
    <x v="0"/>
    <s v="A"/>
    <x v="10"/>
    <n v="246.24"/>
  </r>
  <r>
    <x v="14"/>
    <s v="MW"/>
    <x v="2"/>
    <x v="1"/>
    <s v="A"/>
    <x v="0"/>
    <n v="2209.39990234375"/>
  </r>
  <r>
    <x v="14"/>
    <s v="MW"/>
    <x v="2"/>
    <x v="1"/>
    <s v="A"/>
    <x v="1"/>
    <n v="2270.3900146484302"/>
  </r>
  <r>
    <x v="14"/>
    <s v="MW"/>
    <x v="2"/>
    <x v="1"/>
    <s v="A"/>
    <x v="2"/>
    <n v="2356.75"/>
  </r>
  <r>
    <x v="14"/>
    <s v="MW"/>
    <x v="2"/>
    <x v="1"/>
    <s v="A"/>
    <x v="3"/>
    <n v="2339.4000244140602"/>
  </r>
  <r>
    <x v="14"/>
    <s v="MW"/>
    <x v="2"/>
    <x v="1"/>
    <s v="A"/>
    <x v="4"/>
    <n v="2346.96997070312"/>
  </r>
  <r>
    <x v="14"/>
    <s v="MW"/>
    <x v="2"/>
    <x v="1"/>
    <s v="A"/>
    <x v="5"/>
    <n v="2387.7900390625"/>
  </r>
  <r>
    <x v="14"/>
    <s v="MW"/>
    <x v="2"/>
    <x v="1"/>
    <s v="A"/>
    <x v="6"/>
    <n v="2376.0599365234302"/>
  </r>
  <r>
    <x v="14"/>
    <s v="MW"/>
    <x v="2"/>
    <x v="1"/>
    <s v="A"/>
    <x v="7"/>
    <n v="2431.8800048828102"/>
  </r>
  <r>
    <x v="14"/>
    <s v="MW"/>
    <x v="2"/>
    <x v="1"/>
    <s v="A"/>
    <x v="8"/>
    <n v="2528.13989257812"/>
  </r>
  <r>
    <x v="14"/>
    <s v="MW"/>
    <x v="2"/>
    <x v="1"/>
    <s v="A"/>
    <x v="9"/>
    <n v="2524.8800048828102"/>
  </r>
  <r>
    <x v="14"/>
    <s v="MW"/>
    <x v="2"/>
    <x v="1"/>
    <s v="A"/>
    <x v="10"/>
    <n v="2603.02"/>
  </r>
  <r>
    <x v="14"/>
    <s v="MW"/>
    <x v="3"/>
    <x v="0"/>
    <s v="A"/>
    <x v="0"/>
    <n v="155.83000183105401"/>
  </r>
  <r>
    <x v="14"/>
    <s v="MW"/>
    <x v="3"/>
    <x v="0"/>
    <s v="A"/>
    <x v="1"/>
    <n v="137.43000316619799"/>
  </r>
  <r>
    <x v="14"/>
    <s v="MW"/>
    <x v="3"/>
    <x v="0"/>
    <s v="A"/>
    <x v="2"/>
    <n v="133.62999963760299"/>
  </r>
  <r>
    <x v="14"/>
    <s v="MW"/>
    <x v="3"/>
    <x v="0"/>
    <s v="A"/>
    <x v="3"/>
    <n v="148.559998989105"/>
  </r>
  <r>
    <x v="14"/>
    <s v="MW"/>
    <x v="3"/>
    <x v="0"/>
    <s v="A"/>
    <x v="4"/>
    <n v="158.889998912811"/>
  </r>
  <r>
    <x v="14"/>
    <s v="MW"/>
    <x v="3"/>
    <x v="0"/>
    <s v="A"/>
    <x v="5"/>
    <n v="176.22999620437599"/>
  </r>
  <r>
    <x v="14"/>
    <s v="MW"/>
    <x v="3"/>
    <x v="0"/>
    <s v="A"/>
    <x v="6"/>
    <n v="191.359997272491"/>
  </r>
  <r>
    <x v="14"/>
    <s v="MW"/>
    <x v="3"/>
    <x v="0"/>
    <s v="A"/>
    <x v="7"/>
    <n v="211.390002727508"/>
  </r>
  <r>
    <x v="14"/>
    <s v="MW"/>
    <x v="3"/>
    <x v="0"/>
    <s v="A"/>
    <x v="8"/>
    <n v="244.85999917984"/>
  </r>
  <r>
    <x v="14"/>
    <s v="MW"/>
    <x v="3"/>
    <x v="0"/>
    <s v="A"/>
    <x v="9"/>
    <n v="280.56000161170903"/>
  </r>
  <r>
    <x v="14"/>
    <s v="MW"/>
    <x v="3"/>
    <x v="0"/>
    <s v="A"/>
    <x v="10"/>
    <n v="308.27999999999997"/>
  </r>
  <r>
    <x v="14"/>
    <s v="MW"/>
    <x v="3"/>
    <x v="1"/>
    <s v="A"/>
    <x v="0"/>
    <n v="7890.5199584960901"/>
  </r>
  <r>
    <x v="14"/>
    <s v="MW"/>
    <x v="3"/>
    <x v="1"/>
    <s v="A"/>
    <x v="1"/>
    <n v="8041.1301269531205"/>
  </r>
  <r>
    <x v="14"/>
    <s v="MW"/>
    <x v="3"/>
    <x v="1"/>
    <s v="A"/>
    <x v="2"/>
    <n v="8203.2000732421802"/>
  </r>
  <r>
    <x v="14"/>
    <s v="MW"/>
    <x v="3"/>
    <x v="1"/>
    <s v="A"/>
    <x v="3"/>
    <n v="8323.1000366210901"/>
  </r>
  <r>
    <x v="14"/>
    <s v="MW"/>
    <x v="3"/>
    <x v="1"/>
    <s v="A"/>
    <x v="4"/>
    <n v="8467.1500244140607"/>
  </r>
  <r>
    <x v="14"/>
    <s v="MW"/>
    <x v="3"/>
    <x v="1"/>
    <s v="A"/>
    <x v="5"/>
    <n v="8603.6699829101508"/>
  </r>
  <r>
    <x v="14"/>
    <s v="MW"/>
    <x v="3"/>
    <x v="1"/>
    <s v="A"/>
    <x v="6"/>
    <n v="8706.1699829101508"/>
  </r>
  <r>
    <x v="14"/>
    <s v="MW"/>
    <x v="3"/>
    <x v="1"/>
    <s v="A"/>
    <x v="7"/>
    <n v="8849.9900512695294"/>
  </r>
  <r>
    <x v="14"/>
    <s v="MW"/>
    <x v="3"/>
    <x v="1"/>
    <s v="A"/>
    <x v="8"/>
    <n v="8977.3997192382794"/>
  </r>
  <r>
    <x v="14"/>
    <s v="MW"/>
    <x v="3"/>
    <x v="1"/>
    <s v="A"/>
    <x v="9"/>
    <n v="9098.4499511718695"/>
  </r>
  <r>
    <x v="14"/>
    <s v="MW"/>
    <x v="3"/>
    <x v="1"/>
    <s v="A"/>
    <x v="10"/>
    <n v="9268.20999999999"/>
  </r>
  <r>
    <x v="14"/>
    <s v="MW"/>
    <x v="4"/>
    <x v="0"/>
    <s v="A"/>
    <x v="0"/>
    <n v="25.220000267028801"/>
  </r>
  <r>
    <x v="14"/>
    <s v="MW"/>
    <x v="4"/>
    <x v="0"/>
    <s v="A"/>
    <x v="1"/>
    <n v="20.789999961852999"/>
  </r>
  <r>
    <x v="14"/>
    <s v="MW"/>
    <x v="4"/>
    <x v="0"/>
    <s v="A"/>
    <x v="2"/>
    <n v="20.069999694824201"/>
  </r>
  <r>
    <x v="14"/>
    <s v="MW"/>
    <x v="4"/>
    <x v="0"/>
    <s v="A"/>
    <x v="3"/>
    <n v="23.789999961852999"/>
  </r>
  <r>
    <x v="14"/>
    <s v="MW"/>
    <x v="4"/>
    <x v="0"/>
    <s v="A"/>
    <x v="4"/>
    <n v="25.0600004196166"/>
  </r>
  <r>
    <x v="14"/>
    <s v="MW"/>
    <x v="4"/>
    <x v="0"/>
    <s v="A"/>
    <x v="5"/>
    <n v="32.2199993133544"/>
  </r>
  <r>
    <x v="14"/>
    <s v="MW"/>
    <x v="4"/>
    <x v="0"/>
    <s v="A"/>
    <x v="6"/>
    <n v="34.139999389648402"/>
  </r>
  <r>
    <x v="14"/>
    <s v="MW"/>
    <x v="4"/>
    <x v="0"/>
    <s v="A"/>
    <x v="7"/>
    <n v="38.880000114440897"/>
  </r>
  <r>
    <x v="14"/>
    <s v="MW"/>
    <x v="4"/>
    <x v="0"/>
    <s v="A"/>
    <x v="8"/>
    <n v="36.939999580383301"/>
  </r>
  <r>
    <x v="14"/>
    <s v="MW"/>
    <x v="4"/>
    <x v="0"/>
    <s v="A"/>
    <x v="9"/>
    <n v="40.440000534057603"/>
  </r>
  <r>
    <x v="14"/>
    <s v="MW"/>
    <x v="4"/>
    <x v="0"/>
    <s v="A"/>
    <x v="10"/>
    <n v="48.42"/>
  </r>
  <r>
    <x v="14"/>
    <s v="MW"/>
    <x v="4"/>
    <x v="1"/>
    <s v="A"/>
    <x v="0"/>
    <n v="1682.3099975585901"/>
  </r>
  <r>
    <x v="14"/>
    <s v="MW"/>
    <x v="4"/>
    <x v="1"/>
    <s v="A"/>
    <x v="1"/>
    <n v="1742.25"/>
  </r>
  <r>
    <x v="14"/>
    <s v="MW"/>
    <x v="4"/>
    <x v="1"/>
    <s v="A"/>
    <x v="2"/>
    <n v="1868.40002441406"/>
  </r>
  <r>
    <x v="14"/>
    <s v="MW"/>
    <x v="4"/>
    <x v="1"/>
    <s v="A"/>
    <x v="3"/>
    <n v="1972.7299194335901"/>
  </r>
  <r>
    <x v="14"/>
    <s v="MW"/>
    <x v="4"/>
    <x v="1"/>
    <s v="A"/>
    <x v="4"/>
    <n v="2024.54992675781"/>
  </r>
  <r>
    <x v="14"/>
    <s v="MW"/>
    <x v="4"/>
    <x v="1"/>
    <s v="A"/>
    <x v="5"/>
    <n v="2120.6599731445299"/>
  </r>
  <r>
    <x v="14"/>
    <s v="MW"/>
    <x v="4"/>
    <x v="1"/>
    <s v="A"/>
    <x v="6"/>
    <n v="2148.6199340820299"/>
  </r>
  <r>
    <x v="14"/>
    <s v="MW"/>
    <x v="4"/>
    <x v="1"/>
    <s v="A"/>
    <x v="7"/>
    <n v="2158.6799926757799"/>
  </r>
  <r>
    <x v="14"/>
    <s v="MW"/>
    <x v="4"/>
    <x v="1"/>
    <s v="A"/>
    <x v="8"/>
    <n v="2172.2299194335901"/>
  </r>
  <r>
    <x v="14"/>
    <s v="MW"/>
    <x v="4"/>
    <x v="1"/>
    <s v="A"/>
    <x v="9"/>
    <n v="2243.0999755859302"/>
  </r>
  <r>
    <x v="14"/>
    <s v="MW"/>
    <x v="4"/>
    <x v="1"/>
    <s v="A"/>
    <x v="10"/>
    <n v="2254.2399999999898"/>
  </r>
  <r>
    <x v="15"/>
    <s v="MW"/>
    <x v="0"/>
    <x v="0"/>
    <s v="A"/>
    <x v="0"/>
    <n v="72.721000671386705"/>
  </r>
  <r>
    <x v="15"/>
    <s v="MW"/>
    <x v="0"/>
    <x v="0"/>
    <s v="A"/>
    <x v="1"/>
    <n v="73.894001007080007"/>
  </r>
  <r>
    <x v="15"/>
    <s v="MW"/>
    <x v="0"/>
    <x v="0"/>
    <s v="A"/>
    <x v="2"/>
    <n v="73.278999328613196"/>
  </r>
  <r>
    <x v="15"/>
    <s v="MW"/>
    <x v="0"/>
    <x v="0"/>
    <s v="A"/>
    <x v="3"/>
    <n v="74.991001129150305"/>
  </r>
  <r>
    <x v="15"/>
    <s v="MW"/>
    <x v="0"/>
    <x v="0"/>
    <s v="A"/>
    <x v="4"/>
    <n v="73.125"/>
  </r>
  <r>
    <x v="15"/>
    <s v="MW"/>
    <x v="0"/>
    <x v="0"/>
    <s v="A"/>
    <x v="5"/>
    <n v="70.9799995422363"/>
  </r>
  <r>
    <x v="15"/>
    <s v="MW"/>
    <x v="0"/>
    <x v="0"/>
    <s v="A"/>
    <x v="6"/>
    <n v="70.826999664306598"/>
  </r>
  <r>
    <x v="15"/>
    <s v="MW"/>
    <x v="0"/>
    <x v="0"/>
    <s v="A"/>
    <x v="7"/>
    <n v="70.480003356933494"/>
  </r>
  <r>
    <x v="15"/>
    <s v="MW"/>
    <x v="0"/>
    <x v="0"/>
    <s v="A"/>
    <x v="8"/>
    <n v="71.399997711181598"/>
  </r>
  <r>
    <x v="15"/>
    <s v="MW"/>
    <x v="0"/>
    <x v="0"/>
    <s v="A"/>
    <x v="9"/>
    <n v="73.385749816894503"/>
  </r>
  <r>
    <x v="15"/>
    <s v="MW"/>
    <x v="0"/>
    <x v="0"/>
    <s v="A"/>
    <x v="10"/>
    <n v="75.777748107910099"/>
  </r>
  <r>
    <x v="15"/>
    <s v="MW"/>
    <x v="0"/>
    <x v="1"/>
    <s v="A"/>
    <x v="0"/>
    <n v="93.560001373291001"/>
  </r>
  <r>
    <x v="15"/>
    <s v="MW"/>
    <x v="0"/>
    <x v="1"/>
    <s v="A"/>
    <x v="1"/>
    <n v="93.139999389648395"/>
  </r>
  <r>
    <x v="15"/>
    <s v="MW"/>
    <x v="0"/>
    <x v="1"/>
    <s v="A"/>
    <x v="2"/>
    <n v="91.947998046875"/>
  </r>
  <r>
    <x v="15"/>
    <s v="MW"/>
    <x v="0"/>
    <x v="1"/>
    <s v="A"/>
    <x v="3"/>
    <n v="90.426002502441406"/>
  </r>
  <r>
    <x v="15"/>
    <s v="MW"/>
    <x v="0"/>
    <x v="1"/>
    <s v="A"/>
    <x v="4"/>
    <n v="87.234001159667898"/>
  </r>
  <r>
    <x v="15"/>
    <s v="MW"/>
    <x v="0"/>
    <x v="1"/>
    <s v="A"/>
    <x v="5"/>
    <n v="84.680000305175696"/>
  </r>
  <r>
    <x v="15"/>
    <s v="MW"/>
    <x v="0"/>
    <x v="1"/>
    <s v="A"/>
    <x v="6"/>
    <n v="82.941001892089801"/>
  </r>
  <r>
    <x v="15"/>
    <s v="MW"/>
    <x v="0"/>
    <x v="1"/>
    <s v="A"/>
    <x v="7"/>
    <n v="83.110000610351506"/>
  </r>
  <r>
    <x v="15"/>
    <s v="MW"/>
    <x v="0"/>
    <x v="1"/>
    <s v="A"/>
    <x v="8"/>
    <n v="83.799999237060504"/>
  </r>
  <r>
    <x v="15"/>
    <s v="MW"/>
    <x v="0"/>
    <x v="1"/>
    <s v="A"/>
    <x v="9"/>
    <n v="85.037002563476506"/>
  </r>
  <r>
    <x v="15"/>
    <s v="MW"/>
    <x v="0"/>
    <x v="1"/>
    <s v="A"/>
    <x v="10"/>
    <n v="87.377998352050696"/>
  </r>
  <r>
    <x v="15"/>
    <s v="MW"/>
    <x v="1"/>
    <x v="0"/>
    <s v="A"/>
    <x v="0"/>
    <n v="102.29400062561"/>
  </r>
  <r>
    <x v="15"/>
    <s v="MW"/>
    <x v="1"/>
    <x v="0"/>
    <s v="A"/>
    <x v="1"/>
    <n v="106.673999786376"/>
  </r>
  <r>
    <x v="15"/>
    <s v="MW"/>
    <x v="1"/>
    <x v="0"/>
    <s v="A"/>
    <x v="2"/>
    <n v="109.445001602172"/>
  </r>
  <r>
    <x v="15"/>
    <s v="MW"/>
    <x v="1"/>
    <x v="0"/>
    <s v="A"/>
    <x v="3"/>
    <n v="110.42000007629299"/>
  </r>
  <r>
    <x v="15"/>
    <s v="MW"/>
    <x v="1"/>
    <x v="0"/>
    <s v="A"/>
    <x v="4"/>
    <n v="112.13500213623"/>
  </r>
  <r>
    <x v="15"/>
    <s v="MW"/>
    <x v="1"/>
    <x v="0"/>
    <s v="A"/>
    <x v="5"/>
    <n v="117.31999969482401"/>
  </r>
  <r>
    <x v="15"/>
    <s v="MW"/>
    <x v="1"/>
    <x v="0"/>
    <s v="A"/>
    <x v="6"/>
    <n v="119.09700012207"/>
  </r>
  <r>
    <x v="15"/>
    <s v="MW"/>
    <x v="1"/>
    <x v="0"/>
    <s v="A"/>
    <x v="7"/>
    <n v="125.370002746582"/>
  </r>
  <r>
    <x v="15"/>
    <s v="MW"/>
    <x v="1"/>
    <x v="0"/>
    <s v="A"/>
    <x v="8"/>
    <n v="127.399997711181"/>
  </r>
  <r>
    <x v="15"/>
    <s v="MW"/>
    <x v="1"/>
    <x v="0"/>
    <s v="A"/>
    <x v="9"/>
    <n v="121.735502243041"/>
  </r>
  <r>
    <x v="15"/>
    <s v="MW"/>
    <x v="1"/>
    <x v="0"/>
    <s v="A"/>
    <x v="10"/>
    <n v="124.458499908447"/>
  </r>
  <r>
    <x v="15"/>
    <s v="MW"/>
    <x v="1"/>
    <x v="1"/>
    <s v="A"/>
    <x v="0"/>
    <n v="169.631999969482"/>
  </r>
  <r>
    <x v="15"/>
    <s v="MW"/>
    <x v="1"/>
    <x v="1"/>
    <s v="A"/>
    <x v="1"/>
    <n v="170.56199645996"/>
  </r>
  <r>
    <x v="15"/>
    <s v="MW"/>
    <x v="1"/>
    <x v="1"/>
    <s v="A"/>
    <x v="2"/>
    <n v="171.09600067138601"/>
  </r>
  <r>
    <x v="15"/>
    <s v="MW"/>
    <x v="1"/>
    <x v="1"/>
    <s v="A"/>
    <x v="3"/>
    <n v="171.20700073242099"/>
  </r>
  <r>
    <x v="15"/>
    <s v="MW"/>
    <x v="1"/>
    <x v="1"/>
    <s v="A"/>
    <x v="4"/>
    <n v="172.23800277709901"/>
  </r>
  <r>
    <x v="15"/>
    <s v="MW"/>
    <x v="1"/>
    <x v="1"/>
    <s v="A"/>
    <x v="5"/>
    <n v="172.759998321533"/>
  </r>
  <r>
    <x v="15"/>
    <s v="MW"/>
    <x v="1"/>
    <x v="1"/>
    <s v="A"/>
    <x v="6"/>
    <n v="173.422000885009"/>
  </r>
  <r>
    <x v="15"/>
    <s v="MW"/>
    <x v="1"/>
    <x v="1"/>
    <s v="A"/>
    <x v="7"/>
    <n v="173.83000183105401"/>
  </r>
  <r>
    <x v="15"/>
    <s v="MW"/>
    <x v="1"/>
    <x v="1"/>
    <s v="A"/>
    <x v="8"/>
    <n v="173.29999923706001"/>
  </r>
  <r>
    <x v="15"/>
    <s v="MW"/>
    <x v="1"/>
    <x v="1"/>
    <s v="A"/>
    <x v="9"/>
    <n v="169.92350006103501"/>
  </r>
  <r>
    <x v="15"/>
    <s v="MW"/>
    <x v="1"/>
    <x v="1"/>
    <s v="A"/>
    <x v="10"/>
    <n v="168.76824951171801"/>
  </r>
  <r>
    <x v="15"/>
    <s v="MW"/>
    <x v="2"/>
    <x v="0"/>
    <s v="A"/>
    <x v="0"/>
    <n v="15.8819994926452"/>
  </r>
  <r>
    <x v="15"/>
    <s v="MW"/>
    <x v="2"/>
    <x v="0"/>
    <s v="A"/>
    <x v="1"/>
    <n v="16.2780003547668"/>
  </r>
  <r>
    <x v="15"/>
    <s v="MW"/>
    <x v="2"/>
    <x v="0"/>
    <s v="A"/>
    <x v="2"/>
    <n v="17.098000049591001"/>
  </r>
  <r>
    <x v="15"/>
    <s v="MW"/>
    <x v="2"/>
    <x v="0"/>
    <s v="A"/>
    <x v="3"/>
    <n v="20.3070001602172"/>
  </r>
  <r>
    <x v="15"/>
    <s v="MW"/>
    <x v="2"/>
    <x v="0"/>
    <s v="A"/>
    <x v="4"/>
    <n v="23.4849996566772"/>
  </r>
  <r>
    <x v="15"/>
    <s v="MW"/>
    <x v="2"/>
    <x v="0"/>
    <s v="A"/>
    <x v="5"/>
    <n v="24.7399997711181"/>
  </r>
  <r>
    <x v="15"/>
    <s v="MW"/>
    <x v="2"/>
    <x v="0"/>
    <s v="A"/>
    <x v="6"/>
    <n v="25.593999862670799"/>
  </r>
  <r>
    <x v="15"/>
    <s v="MW"/>
    <x v="2"/>
    <x v="0"/>
    <s v="A"/>
    <x v="7"/>
    <n v="25.649999618530199"/>
  </r>
  <r>
    <x v="15"/>
    <s v="MW"/>
    <x v="2"/>
    <x v="0"/>
    <s v="A"/>
    <x v="8"/>
    <n v="26"/>
  </r>
  <r>
    <x v="15"/>
    <s v="MW"/>
    <x v="2"/>
    <x v="0"/>
    <s v="A"/>
    <x v="9"/>
    <n v="25.3172492980957"/>
  </r>
  <r>
    <x v="15"/>
    <s v="MW"/>
    <x v="2"/>
    <x v="0"/>
    <s v="A"/>
    <x v="10"/>
    <n v="27.837250709533599"/>
  </r>
  <r>
    <x v="15"/>
    <s v="MW"/>
    <x v="2"/>
    <x v="1"/>
    <s v="A"/>
    <x v="0"/>
    <n v="58.941999435424798"/>
  </r>
  <r>
    <x v="15"/>
    <s v="MW"/>
    <x v="2"/>
    <x v="1"/>
    <s v="A"/>
    <x v="1"/>
    <n v="60.378999710083001"/>
  </r>
  <r>
    <x v="15"/>
    <s v="MW"/>
    <x v="2"/>
    <x v="1"/>
    <s v="A"/>
    <x v="2"/>
    <n v="64.620998382568303"/>
  </r>
  <r>
    <x v="15"/>
    <s v="MW"/>
    <x v="2"/>
    <x v="1"/>
    <s v="A"/>
    <x v="3"/>
    <n v="69.5030002593994"/>
  </r>
  <r>
    <x v="15"/>
    <s v="MW"/>
    <x v="2"/>
    <x v="1"/>
    <s v="A"/>
    <x v="4"/>
    <n v="73.808998107910099"/>
  </r>
  <r>
    <x v="15"/>
    <s v="MW"/>
    <x v="2"/>
    <x v="1"/>
    <s v="A"/>
    <x v="5"/>
    <n v="75.849998474120994"/>
  </r>
  <r>
    <x v="15"/>
    <s v="MW"/>
    <x v="2"/>
    <x v="1"/>
    <s v="A"/>
    <x v="6"/>
    <n v="76.930999755859304"/>
  </r>
  <r>
    <x v="15"/>
    <s v="MW"/>
    <x v="2"/>
    <x v="1"/>
    <s v="A"/>
    <x v="7"/>
    <n v="77.340000152587805"/>
  </r>
  <r>
    <x v="15"/>
    <s v="MW"/>
    <x v="2"/>
    <x v="1"/>
    <s v="A"/>
    <x v="8"/>
    <n v="77.5"/>
  </r>
  <r>
    <x v="15"/>
    <s v="MW"/>
    <x v="2"/>
    <x v="1"/>
    <s v="A"/>
    <x v="9"/>
    <n v="77.933998107910099"/>
  </r>
  <r>
    <x v="15"/>
    <s v="MW"/>
    <x v="2"/>
    <x v="1"/>
    <s v="A"/>
    <x v="10"/>
    <n v="78.213001251220703"/>
  </r>
  <r>
    <x v="15"/>
    <s v="MW"/>
    <x v="3"/>
    <x v="0"/>
    <s v="A"/>
    <x v="0"/>
    <n v="23.9259996414184"/>
  </r>
  <r>
    <x v="15"/>
    <s v="MW"/>
    <x v="3"/>
    <x v="0"/>
    <s v="A"/>
    <x v="1"/>
    <n v="24.697000026702799"/>
  </r>
  <r>
    <x v="15"/>
    <s v="MW"/>
    <x v="3"/>
    <x v="0"/>
    <s v="A"/>
    <x v="2"/>
    <n v="25.291999816894499"/>
  </r>
  <r>
    <x v="15"/>
    <s v="MW"/>
    <x v="3"/>
    <x v="0"/>
    <s v="A"/>
    <x v="3"/>
    <n v="27.781000137329102"/>
  </r>
  <r>
    <x v="15"/>
    <s v="MW"/>
    <x v="3"/>
    <x v="0"/>
    <s v="A"/>
    <x v="4"/>
    <n v="32.342999935150097"/>
  </r>
  <r>
    <x v="15"/>
    <s v="MW"/>
    <x v="3"/>
    <x v="0"/>
    <s v="A"/>
    <x v="5"/>
    <n v="32.939999818801802"/>
  </r>
  <r>
    <x v="15"/>
    <s v="MW"/>
    <x v="3"/>
    <x v="0"/>
    <s v="A"/>
    <x v="6"/>
    <n v="34.536999702453599"/>
  </r>
  <r>
    <x v="15"/>
    <s v="MW"/>
    <x v="3"/>
    <x v="0"/>
    <s v="A"/>
    <x v="7"/>
    <n v="37.199999809265101"/>
  </r>
  <r>
    <x v="15"/>
    <s v="MW"/>
    <x v="3"/>
    <x v="0"/>
    <s v="A"/>
    <x v="8"/>
    <n v="36.400000095367403"/>
  </r>
  <r>
    <x v="15"/>
    <s v="MW"/>
    <x v="3"/>
    <x v="0"/>
    <s v="A"/>
    <x v="9"/>
    <n v="38.168999314308103"/>
  </r>
  <r>
    <x v="15"/>
    <s v="MW"/>
    <x v="3"/>
    <x v="0"/>
    <s v="A"/>
    <x v="10"/>
    <n v="44.327250391244803"/>
  </r>
  <r>
    <x v="15"/>
    <s v="MW"/>
    <x v="3"/>
    <x v="1"/>
    <s v="A"/>
    <x v="0"/>
    <n v="234.601999282836"/>
  </r>
  <r>
    <x v="15"/>
    <s v="MW"/>
    <x v="3"/>
    <x v="1"/>
    <s v="A"/>
    <x v="1"/>
    <n v="238.066997528076"/>
  </r>
  <r>
    <x v="15"/>
    <s v="MW"/>
    <x v="3"/>
    <x v="1"/>
    <s v="A"/>
    <x v="2"/>
    <n v="241.74099731445301"/>
  </r>
  <r>
    <x v="15"/>
    <s v="MW"/>
    <x v="3"/>
    <x v="1"/>
    <s v="A"/>
    <x v="3"/>
    <n v="246.55399894714299"/>
  </r>
  <r>
    <x v="15"/>
    <s v="MW"/>
    <x v="3"/>
    <x v="1"/>
    <s v="A"/>
    <x v="4"/>
    <n v="250.356998443603"/>
  </r>
  <r>
    <x v="15"/>
    <s v="MW"/>
    <x v="3"/>
    <x v="1"/>
    <s v="A"/>
    <x v="5"/>
    <n v="254.509998321533"/>
  </r>
  <r>
    <x v="15"/>
    <s v="MW"/>
    <x v="3"/>
    <x v="1"/>
    <s v="A"/>
    <x v="6"/>
    <n v="258.40799522399902"/>
  </r>
  <r>
    <x v="15"/>
    <s v="MW"/>
    <x v="3"/>
    <x v="1"/>
    <s v="A"/>
    <x v="7"/>
    <n v="261.85000038146899"/>
  </r>
  <r>
    <x v="15"/>
    <s v="MW"/>
    <x v="3"/>
    <x v="1"/>
    <s v="A"/>
    <x v="8"/>
    <n v="266.29999923705998"/>
  </r>
  <r>
    <x v="15"/>
    <s v="MW"/>
    <x v="3"/>
    <x v="1"/>
    <s v="A"/>
    <x v="9"/>
    <n v="262.35500144958399"/>
  </r>
  <r>
    <x v="15"/>
    <s v="MW"/>
    <x v="3"/>
    <x v="1"/>
    <s v="A"/>
    <x v="10"/>
    <n v="265.42099952697703"/>
  </r>
  <r>
    <x v="15"/>
    <s v="MW"/>
    <x v="4"/>
    <x v="0"/>
    <s v="A"/>
    <x v="0"/>
    <n v="8.0440001487731898"/>
  </r>
  <r>
    <x v="15"/>
    <s v="MW"/>
    <x v="4"/>
    <x v="0"/>
    <s v="A"/>
    <x v="1"/>
    <n v="8.4189996719360298"/>
  </r>
  <r>
    <x v="15"/>
    <s v="MW"/>
    <x v="4"/>
    <x v="0"/>
    <s v="A"/>
    <x v="2"/>
    <n v="8.1939997673034597"/>
  </r>
  <r>
    <x v="15"/>
    <s v="MW"/>
    <x v="4"/>
    <x v="0"/>
    <s v="A"/>
    <x v="3"/>
    <n v="7.4739999771118102"/>
  </r>
  <r>
    <x v="15"/>
    <s v="MW"/>
    <x v="4"/>
    <x v="0"/>
    <s v="A"/>
    <x v="4"/>
    <n v="8.8580002784729004"/>
  </r>
  <r>
    <x v="15"/>
    <s v="MW"/>
    <x v="4"/>
    <x v="0"/>
    <s v="A"/>
    <x v="5"/>
    <n v="8.2000000476837105"/>
  </r>
  <r>
    <x v="15"/>
    <s v="MW"/>
    <x v="4"/>
    <x v="0"/>
    <s v="A"/>
    <x v="6"/>
    <n v="8.9429998397827095"/>
  </r>
  <r>
    <x v="15"/>
    <s v="MW"/>
    <x v="4"/>
    <x v="0"/>
    <s v="A"/>
    <x v="7"/>
    <n v="11.550000190734799"/>
  </r>
  <r>
    <x v="15"/>
    <s v="MW"/>
    <x v="4"/>
    <x v="0"/>
    <s v="A"/>
    <x v="8"/>
    <n v="10.4000000953674"/>
  </r>
  <r>
    <x v="15"/>
    <s v="MW"/>
    <x v="4"/>
    <x v="0"/>
    <s v="A"/>
    <x v="9"/>
    <n v="9.12575006484985"/>
  </r>
  <r>
    <x v="15"/>
    <s v="MW"/>
    <x v="4"/>
    <x v="0"/>
    <s v="A"/>
    <x v="10"/>
    <n v="12.918999671936"/>
  </r>
  <r>
    <x v="15"/>
    <s v="MW"/>
    <x v="4"/>
    <x v="1"/>
    <s v="A"/>
    <x v="0"/>
    <n v="66.860000610351506"/>
  </r>
  <r>
    <x v="15"/>
    <s v="MW"/>
    <x v="4"/>
    <x v="1"/>
    <s v="A"/>
    <x v="1"/>
    <n v="64.687997817993093"/>
  </r>
  <r>
    <x v="15"/>
    <s v="MW"/>
    <x v="4"/>
    <x v="1"/>
    <s v="A"/>
    <x v="2"/>
    <n v="60.720001220703097"/>
  </r>
  <r>
    <x v="15"/>
    <s v="MW"/>
    <x v="4"/>
    <x v="1"/>
    <s v="A"/>
    <x v="3"/>
    <n v="57.050998687744098"/>
  </r>
  <r>
    <x v="15"/>
    <s v="MW"/>
    <x v="4"/>
    <x v="1"/>
    <s v="A"/>
    <x v="4"/>
    <n v="54.248001098632798"/>
  </r>
  <r>
    <x v="15"/>
    <s v="MW"/>
    <x v="4"/>
    <x v="1"/>
    <s v="A"/>
    <x v="5"/>
    <n v="52.759998321533203"/>
  </r>
  <r>
    <x v="15"/>
    <s v="MW"/>
    <x v="4"/>
    <x v="1"/>
    <s v="A"/>
    <x v="6"/>
    <n v="54.276998519897397"/>
  </r>
  <r>
    <x v="15"/>
    <s v="MW"/>
    <x v="4"/>
    <x v="1"/>
    <s v="A"/>
    <x v="7"/>
    <n v="58.109998703002901"/>
  </r>
  <r>
    <x v="15"/>
    <s v="MW"/>
    <x v="4"/>
    <x v="1"/>
    <s v="A"/>
    <x v="8"/>
    <n v="62.700000762939403"/>
  </r>
  <r>
    <x v="15"/>
    <s v="MW"/>
    <x v="4"/>
    <x v="1"/>
    <s v="A"/>
    <x v="9"/>
    <n v="65.395002365112305"/>
  </r>
  <r>
    <x v="15"/>
    <s v="MW"/>
    <x v="4"/>
    <x v="1"/>
    <s v="A"/>
    <x v="10"/>
    <n v="67.211999893188406"/>
  </r>
  <r>
    <x v="16"/>
    <s v="MW"/>
    <x v="0"/>
    <x v="0"/>
    <s v="A"/>
    <x v="0"/>
    <n v="305"/>
  </r>
  <r>
    <x v="16"/>
    <s v="MW"/>
    <x v="0"/>
    <x v="0"/>
    <s v="A"/>
    <x v="1"/>
    <n v="306"/>
  </r>
  <r>
    <x v="16"/>
    <s v="MW"/>
    <x v="0"/>
    <x v="0"/>
    <s v="A"/>
    <x v="2"/>
    <n v="307"/>
  </r>
  <r>
    <x v="16"/>
    <s v="MW"/>
    <x v="0"/>
    <x v="0"/>
    <s v="A"/>
    <x v="3"/>
    <n v="307"/>
  </r>
  <r>
    <x v="16"/>
    <s v="MW"/>
    <x v="0"/>
    <x v="0"/>
    <s v="A"/>
    <x v="4"/>
    <n v="305.25"/>
  </r>
  <r>
    <x v="16"/>
    <s v="MW"/>
    <x v="0"/>
    <x v="0"/>
    <s v="A"/>
    <x v="5"/>
    <n v="311.44000244140602"/>
  </r>
  <r>
    <x v="16"/>
    <s v="MW"/>
    <x v="0"/>
    <x v="0"/>
    <s v="A"/>
    <x v="6"/>
    <n v="314.10198974609301"/>
  </r>
  <r>
    <x v="16"/>
    <s v="MW"/>
    <x v="0"/>
    <x v="0"/>
    <s v="A"/>
    <x v="7"/>
    <n v="305.89500427246003"/>
  </r>
  <r>
    <x v="16"/>
    <s v="MW"/>
    <x v="0"/>
    <x v="0"/>
    <s v="A"/>
    <x v="8"/>
    <n v="297"/>
  </r>
  <r>
    <x v="16"/>
    <s v="MW"/>
    <x v="0"/>
    <x v="0"/>
    <s v="A"/>
    <x v="9"/>
    <n v="288.31900024414"/>
  </r>
  <r>
    <x v="16"/>
    <s v="MW"/>
    <x v="0"/>
    <x v="0"/>
    <s v="A"/>
    <x v="10"/>
    <n v="282.88900000000001"/>
  </r>
  <r>
    <x v="16"/>
    <s v="MW"/>
    <x v="0"/>
    <x v="1"/>
    <s v="A"/>
    <x v="0"/>
    <n v="371"/>
  </r>
  <r>
    <x v="16"/>
    <s v="MW"/>
    <x v="0"/>
    <x v="1"/>
    <s v="A"/>
    <x v="1"/>
    <n v="373"/>
  </r>
  <r>
    <x v="16"/>
    <s v="MW"/>
    <x v="0"/>
    <x v="1"/>
    <s v="A"/>
    <x v="2"/>
    <n v="376"/>
  </r>
  <r>
    <x v="16"/>
    <s v="MW"/>
    <x v="0"/>
    <x v="1"/>
    <s v="A"/>
    <x v="3"/>
    <n v="376"/>
  </r>
  <r>
    <x v="16"/>
    <s v="MW"/>
    <x v="0"/>
    <x v="1"/>
    <s v="A"/>
    <x v="4"/>
    <n v="374.079986572265"/>
  </r>
  <r>
    <x v="16"/>
    <s v="MW"/>
    <x v="0"/>
    <x v="1"/>
    <s v="A"/>
    <x v="5"/>
    <n v="371.64999389648398"/>
  </r>
  <r>
    <x v="16"/>
    <s v="MW"/>
    <x v="0"/>
    <x v="1"/>
    <s v="A"/>
    <x v="6"/>
    <n v="368.10600280761702"/>
  </r>
  <r>
    <x v="16"/>
    <s v="MW"/>
    <x v="0"/>
    <x v="1"/>
    <s v="A"/>
    <x v="7"/>
    <n v="361.14299011230401"/>
  </r>
  <r>
    <x v="16"/>
    <s v="MW"/>
    <x v="0"/>
    <x v="1"/>
    <s v="A"/>
    <x v="8"/>
    <n v="351.90000915527298"/>
  </r>
  <r>
    <x v="16"/>
    <s v="MW"/>
    <x v="0"/>
    <x v="1"/>
    <s v="A"/>
    <x v="9"/>
    <n v="342.57000732421801"/>
  </r>
  <r>
    <x v="16"/>
    <s v="MW"/>
    <x v="0"/>
    <x v="1"/>
    <s v="A"/>
    <x v="10"/>
    <n v="332.38"/>
  </r>
  <r>
    <x v="16"/>
    <s v="MW"/>
    <x v="1"/>
    <x v="0"/>
    <s v="A"/>
    <x v="0"/>
    <n v="450"/>
  </r>
  <r>
    <x v="16"/>
    <s v="MW"/>
    <x v="1"/>
    <x v="0"/>
    <s v="A"/>
    <x v="1"/>
    <n v="447"/>
  </r>
  <r>
    <x v="16"/>
    <s v="MW"/>
    <x v="1"/>
    <x v="0"/>
    <s v="A"/>
    <x v="2"/>
    <n v="444"/>
  </r>
  <r>
    <x v="16"/>
    <s v="MW"/>
    <x v="1"/>
    <x v="0"/>
    <s v="A"/>
    <x v="3"/>
    <n v="446"/>
  </r>
  <r>
    <x v="16"/>
    <s v="MW"/>
    <x v="1"/>
    <x v="0"/>
    <s v="A"/>
    <x v="4"/>
    <n v="453.27999877929602"/>
  </r>
  <r>
    <x v="16"/>
    <s v="MW"/>
    <x v="1"/>
    <x v="0"/>
    <s v="A"/>
    <x v="5"/>
    <n v="459.59999847412098"/>
  </r>
  <r>
    <x v="16"/>
    <s v="MW"/>
    <x v="1"/>
    <x v="0"/>
    <s v="A"/>
    <x v="6"/>
    <n v="478.629997253417"/>
  </r>
  <r>
    <x v="16"/>
    <s v="MW"/>
    <x v="1"/>
    <x v="0"/>
    <s v="A"/>
    <x v="7"/>
    <n v="487.19400787353499"/>
  </r>
  <r>
    <x v="16"/>
    <s v="MW"/>
    <x v="1"/>
    <x v="0"/>
    <s v="A"/>
    <x v="8"/>
    <n v="491.14998626708899"/>
  </r>
  <r>
    <x v="16"/>
    <s v="MW"/>
    <x v="1"/>
    <x v="0"/>
    <s v="A"/>
    <x v="9"/>
    <n v="494.34800720214798"/>
  </r>
  <r>
    <x v="16"/>
    <s v="MW"/>
    <x v="1"/>
    <x v="0"/>
    <s v="A"/>
    <x v="10"/>
    <n v="512.923"/>
  </r>
  <r>
    <x v="16"/>
    <s v="MW"/>
    <x v="1"/>
    <x v="1"/>
    <s v="A"/>
    <x v="0"/>
    <n v="773"/>
  </r>
  <r>
    <x v="16"/>
    <s v="MW"/>
    <x v="1"/>
    <x v="1"/>
    <s v="A"/>
    <x v="1"/>
    <n v="762"/>
  </r>
  <r>
    <x v="16"/>
    <s v="MW"/>
    <x v="1"/>
    <x v="1"/>
    <s v="A"/>
    <x v="2"/>
    <n v="750"/>
  </r>
  <r>
    <x v="16"/>
    <s v="MW"/>
    <x v="1"/>
    <x v="1"/>
    <s v="A"/>
    <x v="3"/>
    <n v="743"/>
  </r>
  <r>
    <x v="16"/>
    <s v="MW"/>
    <x v="1"/>
    <x v="1"/>
    <s v="A"/>
    <x v="4"/>
    <n v="738.15000915527298"/>
  </r>
  <r>
    <x v="16"/>
    <s v="MW"/>
    <x v="1"/>
    <x v="1"/>
    <s v="A"/>
    <x v="5"/>
    <n v="734.94999694824196"/>
  </r>
  <r>
    <x v="16"/>
    <s v="MW"/>
    <x v="1"/>
    <x v="1"/>
    <s v="A"/>
    <x v="6"/>
    <n v="731.57099914550702"/>
  </r>
  <r>
    <x v="16"/>
    <s v="MW"/>
    <x v="1"/>
    <x v="1"/>
    <s v="A"/>
    <x v="7"/>
    <n v="729.77900695800702"/>
  </r>
  <r>
    <x v="16"/>
    <s v="MW"/>
    <x v="1"/>
    <x v="1"/>
    <s v="A"/>
    <x v="8"/>
    <n v="727.239990234375"/>
  </r>
  <r>
    <x v="16"/>
    <s v="MW"/>
    <x v="1"/>
    <x v="1"/>
    <s v="A"/>
    <x v="9"/>
    <n v="723.27999877929597"/>
  </r>
  <r>
    <x v="16"/>
    <s v="MW"/>
    <x v="1"/>
    <x v="1"/>
    <s v="A"/>
    <x v="10"/>
    <n v="720.10599999999897"/>
  </r>
  <r>
    <x v="16"/>
    <s v="MW"/>
    <x v="2"/>
    <x v="0"/>
    <s v="A"/>
    <x v="0"/>
    <n v="39"/>
  </r>
  <r>
    <x v="16"/>
    <s v="MW"/>
    <x v="2"/>
    <x v="0"/>
    <s v="A"/>
    <x v="1"/>
    <n v="42"/>
  </r>
  <r>
    <x v="16"/>
    <s v="MW"/>
    <x v="2"/>
    <x v="0"/>
    <s v="A"/>
    <x v="2"/>
    <n v="48"/>
  </r>
  <r>
    <x v="16"/>
    <s v="MW"/>
    <x v="2"/>
    <x v="0"/>
    <s v="A"/>
    <x v="3"/>
    <n v="54"/>
  </r>
  <r>
    <x v="16"/>
    <s v="MW"/>
    <x v="2"/>
    <x v="0"/>
    <s v="A"/>
    <x v="4"/>
    <n v="52.25"/>
  </r>
  <r>
    <x v="16"/>
    <s v="MW"/>
    <x v="2"/>
    <x v="0"/>
    <s v="A"/>
    <x v="5"/>
    <n v="50.170000076293903"/>
  </r>
  <r>
    <x v="16"/>
    <s v="MW"/>
    <x v="2"/>
    <x v="0"/>
    <s v="A"/>
    <x v="6"/>
    <n v="51.746999740600501"/>
  </r>
  <r>
    <x v="16"/>
    <s v="MW"/>
    <x v="2"/>
    <x v="0"/>
    <s v="A"/>
    <x v="7"/>
    <n v="54.507999420166001"/>
  </r>
  <r>
    <x v="16"/>
    <s v="MW"/>
    <x v="2"/>
    <x v="0"/>
    <s v="A"/>
    <x v="8"/>
    <n v="51.970001220703097"/>
  </r>
  <r>
    <x v="16"/>
    <s v="MW"/>
    <x v="2"/>
    <x v="0"/>
    <s v="A"/>
    <x v="9"/>
    <n v="56.580999374389599"/>
  </r>
  <r>
    <x v="16"/>
    <s v="MW"/>
    <x v="2"/>
    <x v="0"/>
    <s v="A"/>
    <x v="10"/>
    <n v="68.290000000000006"/>
  </r>
  <r>
    <x v="16"/>
    <s v="MW"/>
    <x v="2"/>
    <x v="1"/>
    <s v="A"/>
    <x v="0"/>
    <n v="313"/>
  </r>
  <r>
    <x v="16"/>
    <s v="MW"/>
    <x v="2"/>
    <x v="1"/>
    <s v="A"/>
    <x v="1"/>
    <n v="344"/>
  </r>
  <r>
    <x v="16"/>
    <s v="MW"/>
    <x v="2"/>
    <x v="1"/>
    <s v="A"/>
    <x v="2"/>
    <n v="366"/>
  </r>
  <r>
    <x v="16"/>
    <s v="MW"/>
    <x v="2"/>
    <x v="1"/>
    <s v="A"/>
    <x v="3"/>
    <n v="384"/>
  </r>
  <r>
    <x v="16"/>
    <s v="MW"/>
    <x v="2"/>
    <x v="1"/>
    <s v="A"/>
    <x v="4"/>
    <n v="378.579986572265"/>
  </r>
  <r>
    <x v="16"/>
    <s v="MW"/>
    <x v="2"/>
    <x v="1"/>
    <s v="A"/>
    <x v="5"/>
    <n v="372.94000244140602"/>
  </r>
  <r>
    <x v="16"/>
    <s v="MW"/>
    <x v="2"/>
    <x v="1"/>
    <s v="A"/>
    <x v="6"/>
    <n v="366.71099853515602"/>
  </r>
  <r>
    <x v="16"/>
    <s v="MW"/>
    <x v="2"/>
    <x v="1"/>
    <s v="A"/>
    <x v="7"/>
    <n v="359.53399658203102"/>
  </r>
  <r>
    <x v="16"/>
    <s v="MW"/>
    <x v="2"/>
    <x v="1"/>
    <s v="A"/>
    <x v="8"/>
    <n v="355.27999877929602"/>
  </r>
  <r>
    <x v="16"/>
    <s v="MW"/>
    <x v="2"/>
    <x v="1"/>
    <s v="A"/>
    <x v="9"/>
    <n v="353.96000671386702"/>
  </r>
  <r>
    <x v="16"/>
    <s v="MW"/>
    <x v="2"/>
    <x v="1"/>
    <s v="A"/>
    <x v="10"/>
    <n v="352.04199999999997"/>
  </r>
  <r>
    <x v="16"/>
    <s v="MW"/>
    <x v="3"/>
    <x v="0"/>
    <s v="A"/>
    <x v="0"/>
    <n v="51"/>
  </r>
  <r>
    <x v="16"/>
    <s v="MW"/>
    <x v="3"/>
    <x v="0"/>
    <s v="A"/>
    <x v="1"/>
    <n v="54"/>
  </r>
  <r>
    <x v="16"/>
    <s v="MW"/>
    <x v="3"/>
    <x v="0"/>
    <s v="A"/>
    <x v="2"/>
    <n v="61"/>
  </r>
  <r>
    <x v="16"/>
    <s v="MW"/>
    <x v="3"/>
    <x v="0"/>
    <s v="A"/>
    <x v="3"/>
    <n v="69"/>
  </r>
  <r>
    <x v="16"/>
    <s v="MW"/>
    <x v="3"/>
    <x v="0"/>
    <s v="A"/>
    <x v="4"/>
    <n v="68.559999942779498"/>
  </r>
  <r>
    <x v="16"/>
    <s v="MW"/>
    <x v="3"/>
    <x v="0"/>
    <s v="A"/>
    <x v="5"/>
    <n v="70.549999713897705"/>
  </r>
  <r>
    <x v="16"/>
    <s v="MW"/>
    <x v="3"/>
    <x v="0"/>
    <s v="A"/>
    <x v="6"/>
    <n v="75.137000083923297"/>
  </r>
  <r>
    <x v="16"/>
    <s v="MW"/>
    <x v="3"/>
    <x v="0"/>
    <s v="A"/>
    <x v="7"/>
    <n v="78.609999656677203"/>
  </r>
  <r>
    <x v="16"/>
    <s v="MW"/>
    <x v="3"/>
    <x v="0"/>
    <s v="A"/>
    <x v="8"/>
    <n v="77.850001811981201"/>
  </r>
  <r>
    <x v="16"/>
    <s v="MW"/>
    <x v="3"/>
    <x v="0"/>
    <s v="A"/>
    <x v="9"/>
    <n v="85.068998336791907"/>
  </r>
  <r>
    <x v="16"/>
    <s v="MW"/>
    <x v="3"/>
    <x v="0"/>
    <s v="A"/>
    <x v="10"/>
    <n v="93.152000000000001"/>
  </r>
  <r>
    <x v="16"/>
    <s v="MW"/>
    <x v="3"/>
    <x v="1"/>
    <s v="A"/>
    <x v="0"/>
    <n v="997.40000915527298"/>
  </r>
  <r>
    <x v="16"/>
    <s v="MW"/>
    <x v="3"/>
    <x v="1"/>
    <s v="A"/>
    <x v="1"/>
    <n v="1036.7000122070301"/>
  </r>
  <r>
    <x v="16"/>
    <s v="MW"/>
    <x v="3"/>
    <x v="1"/>
    <s v="A"/>
    <x v="2"/>
    <n v="1073.7000122070301"/>
  </r>
  <r>
    <x v="16"/>
    <s v="MW"/>
    <x v="3"/>
    <x v="1"/>
    <s v="A"/>
    <x v="3"/>
    <n v="1106.6999969482399"/>
  </r>
  <r>
    <x v="16"/>
    <s v="MW"/>
    <x v="3"/>
    <x v="1"/>
    <s v="A"/>
    <x v="4"/>
    <n v="1136.23997497558"/>
  </r>
  <r>
    <x v="16"/>
    <s v="MW"/>
    <x v="3"/>
    <x v="1"/>
    <s v="A"/>
    <x v="5"/>
    <n v="1163.26002502441"/>
  </r>
  <r>
    <x v="16"/>
    <s v="MW"/>
    <x v="3"/>
    <x v="1"/>
    <s v="A"/>
    <x v="6"/>
    <n v="1191.8080139160099"/>
  </r>
  <r>
    <x v="16"/>
    <s v="MW"/>
    <x v="3"/>
    <x v="1"/>
    <s v="A"/>
    <x v="7"/>
    <n v="1217.74098205566"/>
  </r>
  <r>
    <x v="16"/>
    <s v="MW"/>
    <x v="3"/>
    <x v="1"/>
    <s v="A"/>
    <x v="8"/>
    <n v="1243.1000061035099"/>
  </r>
  <r>
    <x v="16"/>
    <s v="MW"/>
    <x v="3"/>
    <x v="1"/>
    <s v="A"/>
    <x v="9"/>
    <n v="705.75"/>
  </r>
  <r>
    <x v="16"/>
    <s v="MW"/>
    <x v="3"/>
    <x v="1"/>
    <s v="A"/>
    <x v="10"/>
    <n v="698.54700000000003"/>
  </r>
  <r>
    <x v="16"/>
    <s v="MW"/>
    <x v="4"/>
    <x v="0"/>
    <s v="A"/>
    <x v="0"/>
    <n v="12"/>
  </r>
  <r>
    <x v="16"/>
    <s v="MW"/>
    <x v="4"/>
    <x v="0"/>
    <s v="A"/>
    <x v="1"/>
    <n v="12"/>
  </r>
  <r>
    <x v="16"/>
    <s v="MW"/>
    <x v="4"/>
    <x v="0"/>
    <s v="A"/>
    <x v="2"/>
    <n v="13"/>
  </r>
  <r>
    <x v="16"/>
    <s v="MW"/>
    <x v="4"/>
    <x v="0"/>
    <s v="A"/>
    <x v="3"/>
    <n v="15"/>
  </r>
  <r>
    <x v="16"/>
    <s v="MW"/>
    <x v="4"/>
    <x v="0"/>
    <s v="A"/>
    <x v="4"/>
    <n v="16.309999942779498"/>
  </r>
  <r>
    <x v="16"/>
    <s v="MW"/>
    <x v="4"/>
    <x v="0"/>
    <s v="A"/>
    <x v="5"/>
    <n v="20.379999637603699"/>
  </r>
  <r>
    <x v="16"/>
    <s v="MW"/>
    <x v="4"/>
    <x v="0"/>
    <s v="A"/>
    <x v="6"/>
    <n v="23.390000343322701"/>
  </r>
  <r>
    <x v="16"/>
    <s v="MW"/>
    <x v="4"/>
    <x v="0"/>
    <s v="A"/>
    <x v="7"/>
    <n v="24.102000236511198"/>
  </r>
  <r>
    <x v="16"/>
    <s v="MW"/>
    <x v="4"/>
    <x v="0"/>
    <s v="A"/>
    <x v="8"/>
    <n v="25.880000591278002"/>
  </r>
  <r>
    <x v="16"/>
    <s v="MW"/>
    <x v="4"/>
    <x v="0"/>
    <s v="A"/>
    <x v="9"/>
    <n v="28.487998962402301"/>
  </r>
  <r>
    <x v="16"/>
    <s v="MW"/>
    <x v="4"/>
    <x v="0"/>
    <s v="A"/>
    <x v="10"/>
    <n v="24.861999999999998"/>
  </r>
  <r>
    <x v="16"/>
    <s v="MW"/>
    <x v="4"/>
    <x v="1"/>
    <s v="A"/>
    <x v="0"/>
    <n v="237"/>
  </r>
  <r>
    <x v="16"/>
    <s v="MW"/>
    <x v="4"/>
    <x v="1"/>
    <s v="A"/>
    <x v="1"/>
    <n v="235"/>
  </r>
  <r>
    <x v="16"/>
    <s v="MW"/>
    <x v="4"/>
    <x v="1"/>
    <s v="A"/>
    <x v="2"/>
    <n v="238"/>
  </r>
  <r>
    <x v="16"/>
    <s v="MW"/>
    <x v="4"/>
    <x v="1"/>
    <s v="A"/>
    <x v="3"/>
    <n v="242"/>
  </r>
  <r>
    <x v="16"/>
    <s v="MW"/>
    <x v="4"/>
    <x v="1"/>
    <s v="A"/>
    <x v="4"/>
    <n v="267.55999755859301"/>
  </r>
  <r>
    <x v="16"/>
    <s v="MW"/>
    <x v="4"/>
    <x v="1"/>
    <s v="A"/>
    <x v="5"/>
    <n v="289.62001037597599"/>
  </r>
  <r>
    <x v="16"/>
    <s v="MW"/>
    <x v="4"/>
    <x v="1"/>
    <s v="A"/>
    <x v="6"/>
    <n v="318.59700012207003"/>
  </r>
  <r>
    <x v="16"/>
    <s v="MW"/>
    <x v="4"/>
    <x v="1"/>
    <s v="A"/>
    <x v="7"/>
    <n v="340.20700073242102"/>
  </r>
  <r>
    <x v="16"/>
    <s v="MW"/>
    <x v="4"/>
    <x v="1"/>
    <s v="A"/>
    <x v="8"/>
    <n v="356.82000732421801"/>
  </r>
  <r>
    <x v="16"/>
    <s v="MW"/>
    <x v="4"/>
    <x v="1"/>
    <s v="A"/>
    <x v="9"/>
    <n v="351.78999328613202"/>
  </r>
  <r>
    <x v="16"/>
    <s v="MW"/>
    <x v="4"/>
    <x v="1"/>
    <s v="A"/>
    <x v="10"/>
    <n v="346.505"/>
  </r>
  <r>
    <x v="17"/>
    <s v="MW"/>
    <x v="0"/>
    <x v="0"/>
    <s v="A"/>
    <x v="0"/>
    <n v="3460"/>
  </r>
  <r>
    <x v="17"/>
    <s v="MW"/>
    <x v="0"/>
    <x v="0"/>
    <s v="A"/>
    <x v="1"/>
    <n v="3477"/>
  </r>
  <r>
    <x v="17"/>
    <s v="MW"/>
    <x v="0"/>
    <x v="0"/>
    <s v="A"/>
    <x v="2"/>
    <n v="3522"/>
  </r>
  <r>
    <x v="17"/>
    <s v="MW"/>
    <x v="0"/>
    <x v="0"/>
    <s v="A"/>
    <x v="3"/>
    <n v="3521"/>
  </r>
  <r>
    <x v="17"/>
    <s v="MW"/>
    <x v="0"/>
    <x v="0"/>
    <s v="A"/>
    <x v="4"/>
    <n v="3556"/>
  </r>
  <r>
    <x v="17"/>
    <s v="MW"/>
    <x v="0"/>
    <x v="0"/>
    <s v="A"/>
    <x v="5"/>
    <n v="3558"/>
  </r>
  <r>
    <x v="17"/>
    <s v="MW"/>
    <x v="0"/>
    <x v="0"/>
    <s v="A"/>
    <x v="6"/>
    <n v="3590"/>
  </r>
  <r>
    <x v="17"/>
    <s v="MW"/>
    <x v="0"/>
    <x v="0"/>
    <s v="A"/>
    <x v="7"/>
    <n v="3560.89990234375"/>
  </r>
  <r>
    <x v="17"/>
    <s v="MW"/>
    <x v="0"/>
    <x v="0"/>
    <s v="A"/>
    <x v="8"/>
    <n v="3572.9000244140602"/>
  </r>
  <r>
    <x v="17"/>
    <s v="MW"/>
    <x v="0"/>
    <x v="0"/>
    <s v="A"/>
    <x v="9"/>
    <n v="3634.91577148437"/>
  </r>
  <r>
    <x v="17"/>
    <s v="MW"/>
    <x v="0"/>
    <x v="0"/>
    <s v="A"/>
    <x v="10"/>
    <n v="3691.8055419921802"/>
  </r>
  <r>
    <x v="17"/>
    <s v="MW"/>
    <x v="0"/>
    <x v="1"/>
    <s v="A"/>
    <x v="0"/>
    <n v="4313"/>
  </r>
  <r>
    <x v="17"/>
    <s v="MW"/>
    <x v="0"/>
    <x v="1"/>
    <s v="A"/>
    <x v="1"/>
    <n v="4357"/>
  </r>
  <r>
    <x v="17"/>
    <s v="MW"/>
    <x v="0"/>
    <x v="1"/>
    <s v="A"/>
    <x v="2"/>
    <n v="4394"/>
  </r>
  <r>
    <x v="17"/>
    <s v="MW"/>
    <x v="0"/>
    <x v="1"/>
    <s v="A"/>
    <x v="3"/>
    <n v="4425"/>
  </r>
  <r>
    <x v="17"/>
    <s v="MW"/>
    <x v="0"/>
    <x v="1"/>
    <s v="A"/>
    <x v="4"/>
    <n v="4454"/>
  </r>
  <r>
    <x v="17"/>
    <s v="MW"/>
    <x v="0"/>
    <x v="1"/>
    <s v="A"/>
    <x v="5"/>
    <n v="4467"/>
  </r>
  <r>
    <x v="17"/>
    <s v="MW"/>
    <x v="0"/>
    <x v="1"/>
    <s v="A"/>
    <x v="6"/>
    <n v="4453"/>
  </r>
  <r>
    <x v="17"/>
    <s v="MW"/>
    <x v="0"/>
    <x v="1"/>
    <s v="A"/>
    <x v="7"/>
    <n v="4414.0998535156205"/>
  </r>
  <r>
    <x v="17"/>
    <s v="MW"/>
    <x v="0"/>
    <x v="1"/>
    <s v="A"/>
    <x v="8"/>
    <n v="4377.5"/>
  </r>
  <r>
    <x v="17"/>
    <s v="MW"/>
    <x v="0"/>
    <x v="1"/>
    <s v="A"/>
    <x v="9"/>
    <n v="4365.8469238281205"/>
  </r>
  <r>
    <x v="17"/>
    <s v="MW"/>
    <x v="0"/>
    <x v="1"/>
    <s v="A"/>
    <x v="10"/>
    <n v="4416.6447753906205"/>
  </r>
  <r>
    <x v="17"/>
    <s v="MW"/>
    <x v="1"/>
    <x v="0"/>
    <s v="A"/>
    <x v="0"/>
    <n v="3650"/>
  </r>
  <r>
    <x v="17"/>
    <s v="MW"/>
    <x v="1"/>
    <x v="0"/>
    <s v="A"/>
    <x v="1"/>
    <n v="3736"/>
  </r>
  <r>
    <x v="17"/>
    <s v="MW"/>
    <x v="1"/>
    <x v="0"/>
    <s v="A"/>
    <x v="2"/>
    <n v="3853"/>
  </r>
  <r>
    <x v="17"/>
    <s v="MW"/>
    <x v="1"/>
    <x v="0"/>
    <s v="A"/>
    <x v="3"/>
    <n v="3999"/>
  </r>
  <r>
    <x v="17"/>
    <s v="MW"/>
    <x v="1"/>
    <x v="0"/>
    <s v="A"/>
    <x v="4"/>
    <n v="4093"/>
  </r>
  <r>
    <x v="17"/>
    <s v="MW"/>
    <x v="1"/>
    <x v="0"/>
    <s v="A"/>
    <x v="5"/>
    <n v="4249"/>
  </r>
  <r>
    <x v="17"/>
    <s v="MW"/>
    <x v="1"/>
    <x v="0"/>
    <s v="A"/>
    <x v="6"/>
    <n v="4332"/>
  </r>
  <r>
    <x v="17"/>
    <s v="MW"/>
    <x v="1"/>
    <x v="0"/>
    <s v="A"/>
    <x v="7"/>
    <n v="4434.1999511718705"/>
  </r>
  <r>
    <x v="17"/>
    <s v="MW"/>
    <x v="1"/>
    <x v="0"/>
    <s v="A"/>
    <x v="8"/>
    <n v="4511.1000366210901"/>
  </r>
  <r>
    <x v="17"/>
    <s v="MW"/>
    <x v="1"/>
    <x v="0"/>
    <s v="A"/>
    <x v="9"/>
    <n v="4721.9484252929597"/>
  </r>
  <r>
    <x v="17"/>
    <s v="MW"/>
    <x v="1"/>
    <x v="0"/>
    <s v="A"/>
    <x v="10"/>
    <n v="4836.2531738281205"/>
  </r>
  <r>
    <x v="17"/>
    <s v="MW"/>
    <x v="1"/>
    <x v="1"/>
    <s v="A"/>
    <x v="0"/>
    <n v="8204"/>
  </r>
  <r>
    <x v="17"/>
    <s v="MW"/>
    <x v="1"/>
    <x v="1"/>
    <s v="A"/>
    <x v="1"/>
    <n v="8200"/>
  </r>
  <r>
    <x v="17"/>
    <s v="MW"/>
    <x v="1"/>
    <x v="1"/>
    <s v="A"/>
    <x v="2"/>
    <n v="8208"/>
  </r>
  <r>
    <x v="17"/>
    <s v="MW"/>
    <x v="1"/>
    <x v="1"/>
    <s v="A"/>
    <x v="3"/>
    <n v="8208"/>
  </r>
  <r>
    <x v="17"/>
    <s v="MW"/>
    <x v="1"/>
    <x v="1"/>
    <s v="A"/>
    <x v="4"/>
    <n v="8220"/>
  </r>
  <r>
    <x v="17"/>
    <s v="MW"/>
    <x v="1"/>
    <x v="1"/>
    <s v="A"/>
    <x v="5"/>
    <n v="8284"/>
  </r>
  <r>
    <x v="17"/>
    <s v="MW"/>
    <x v="1"/>
    <x v="1"/>
    <s v="A"/>
    <x v="6"/>
    <n v="8306"/>
  </r>
  <r>
    <x v="17"/>
    <s v="MW"/>
    <x v="1"/>
    <x v="1"/>
    <s v="A"/>
    <x v="7"/>
    <n v="8364.0999755859302"/>
  </r>
  <r>
    <x v="17"/>
    <s v="MW"/>
    <x v="1"/>
    <x v="1"/>
    <s v="A"/>
    <x v="8"/>
    <n v="8384.1998291015607"/>
  </r>
  <r>
    <x v="17"/>
    <s v="MW"/>
    <x v="1"/>
    <x v="1"/>
    <s v="A"/>
    <x v="9"/>
    <n v="8439.9354248046802"/>
  </r>
  <r>
    <x v="17"/>
    <s v="MW"/>
    <x v="1"/>
    <x v="1"/>
    <s v="A"/>
    <x v="10"/>
    <n v="8504.3142089843695"/>
  </r>
  <r>
    <x v="17"/>
    <s v="MW"/>
    <x v="2"/>
    <x v="0"/>
    <s v="A"/>
    <x v="0"/>
    <n v="181"/>
  </r>
  <r>
    <x v="17"/>
    <s v="MW"/>
    <x v="2"/>
    <x v="0"/>
    <s v="A"/>
    <x v="1"/>
    <n v="186"/>
  </r>
  <r>
    <x v="17"/>
    <s v="MW"/>
    <x v="2"/>
    <x v="0"/>
    <s v="A"/>
    <x v="2"/>
    <n v="199"/>
  </r>
  <r>
    <x v="17"/>
    <s v="MW"/>
    <x v="2"/>
    <x v="0"/>
    <s v="A"/>
    <x v="3"/>
    <n v="222"/>
  </r>
  <r>
    <x v="17"/>
    <s v="MW"/>
    <x v="2"/>
    <x v="0"/>
    <s v="A"/>
    <x v="4"/>
    <n v="247"/>
  </r>
  <r>
    <x v="17"/>
    <s v="MW"/>
    <x v="2"/>
    <x v="0"/>
    <s v="A"/>
    <x v="5"/>
    <n v="260"/>
  </r>
  <r>
    <x v="17"/>
    <s v="MW"/>
    <x v="2"/>
    <x v="0"/>
    <s v="A"/>
    <x v="6"/>
    <n v="254"/>
  </r>
  <r>
    <x v="17"/>
    <s v="MW"/>
    <x v="2"/>
    <x v="0"/>
    <s v="A"/>
    <x v="7"/>
    <n v="292"/>
  </r>
  <r>
    <x v="17"/>
    <s v="MW"/>
    <x v="2"/>
    <x v="0"/>
    <s v="A"/>
    <x v="8"/>
    <n v="286.39999389648398"/>
  </r>
  <r>
    <x v="17"/>
    <s v="MW"/>
    <x v="2"/>
    <x v="0"/>
    <s v="A"/>
    <x v="9"/>
    <n v="328.65150451660099"/>
  </r>
  <r>
    <x v="17"/>
    <s v="MW"/>
    <x v="2"/>
    <x v="0"/>
    <s v="A"/>
    <x v="10"/>
    <n v="379.87599182128901"/>
  </r>
  <r>
    <x v="17"/>
    <s v="MW"/>
    <x v="2"/>
    <x v="1"/>
    <s v="A"/>
    <x v="0"/>
    <n v="3064"/>
  </r>
  <r>
    <x v="17"/>
    <s v="MW"/>
    <x v="2"/>
    <x v="1"/>
    <s v="A"/>
    <x v="1"/>
    <n v="3314"/>
  </r>
  <r>
    <x v="17"/>
    <s v="MW"/>
    <x v="2"/>
    <x v="1"/>
    <s v="A"/>
    <x v="2"/>
    <n v="3554"/>
  </r>
  <r>
    <x v="17"/>
    <s v="MW"/>
    <x v="2"/>
    <x v="1"/>
    <s v="A"/>
    <x v="3"/>
    <n v="3756"/>
  </r>
  <r>
    <x v="17"/>
    <s v="MW"/>
    <x v="2"/>
    <x v="1"/>
    <s v="A"/>
    <x v="4"/>
    <n v="3885"/>
  </r>
  <r>
    <x v="17"/>
    <s v="MW"/>
    <x v="2"/>
    <x v="1"/>
    <s v="A"/>
    <x v="5"/>
    <n v="3902"/>
  </r>
  <r>
    <x v="17"/>
    <s v="MW"/>
    <x v="2"/>
    <x v="1"/>
    <s v="A"/>
    <x v="6"/>
    <n v="3886"/>
  </r>
  <r>
    <x v="17"/>
    <s v="MW"/>
    <x v="2"/>
    <x v="1"/>
    <s v="A"/>
    <x v="7"/>
    <n v="3872.0001220703102"/>
  </r>
  <r>
    <x v="17"/>
    <s v="MW"/>
    <x v="2"/>
    <x v="1"/>
    <s v="A"/>
    <x v="8"/>
    <n v="3839.80004882812"/>
  </r>
  <r>
    <x v="17"/>
    <s v="MW"/>
    <x v="2"/>
    <x v="1"/>
    <s v="A"/>
    <x v="9"/>
    <n v="3822.73999023437"/>
  </r>
  <r>
    <x v="17"/>
    <s v="MW"/>
    <x v="2"/>
    <x v="1"/>
    <s v="A"/>
    <x v="10"/>
    <n v="3838.1871337890602"/>
  </r>
  <r>
    <x v="17"/>
    <s v="MW"/>
    <x v="3"/>
    <x v="0"/>
    <s v="A"/>
    <x v="0"/>
    <n v="242"/>
  </r>
  <r>
    <x v="17"/>
    <s v="MW"/>
    <x v="3"/>
    <x v="0"/>
    <s v="A"/>
    <x v="1"/>
    <n v="246"/>
  </r>
  <r>
    <x v="17"/>
    <s v="MW"/>
    <x v="3"/>
    <x v="0"/>
    <s v="A"/>
    <x v="2"/>
    <n v="267"/>
  </r>
  <r>
    <x v="17"/>
    <s v="MW"/>
    <x v="3"/>
    <x v="0"/>
    <s v="A"/>
    <x v="3"/>
    <n v="306"/>
  </r>
  <r>
    <x v="17"/>
    <s v="MW"/>
    <x v="3"/>
    <x v="0"/>
    <s v="A"/>
    <x v="4"/>
    <n v="341"/>
  </r>
  <r>
    <x v="17"/>
    <s v="MW"/>
    <x v="3"/>
    <x v="0"/>
    <s v="A"/>
    <x v="5"/>
    <n v="368"/>
  </r>
  <r>
    <x v="17"/>
    <s v="MW"/>
    <x v="3"/>
    <x v="0"/>
    <s v="A"/>
    <x v="6"/>
    <n v="378"/>
  </r>
  <r>
    <x v="17"/>
    <s v="MW"/>
    <x v="3"/>
    <x v="0"/>
    <s v="A"/>
    <x v="7"/>
    <n v="424.99999713897699"/>
  </r>
  <r>
    <x v="17"/>
    <s v="MW"/>
    <x v="3"/>
    <x v="0"/>
    <s v="A"/>
    <x v="8"/>
    <n v="432.19999599456702"/>
  </r>
  <r>
    <x v="17"/>
    <s v="MW"/>
    <x v="3"/>
    <x v="0"/>
    <s v="A"/>
    <x v="9"/>
    <n v="453.72875404357899"/>
  </r>
  <r>
    <x v="17"/>
    <s v="MW"/>
    <x v="3"/>
    <x v="0"/>
    <s v="A"/>
    <x v="10"/>
    <n v="525.60324096679597"/>
  </r>
  <r>
    <x v="17"/>
    <s v="MW"/>
    <x v="3"/>
    <x v="1"/>
    <s v="A"/>
    <x v="0"/>
    <n v="10702"/>
  </r>
  <r>
    <x v="17"/>
    <s v="MW"/>
    <x v="3"/>
    <x v="1"/>
    <s v="A"/>
    <x v="1"/>
    <n v="11033"/>
  </r>
  <r>
    <x v="17"/>
    <s v="MW"/>
    <x v="3"/>
    <x v="1"/>
    <s v="A"/>
    <x v="2"/>
    <n v="11391"/>
  </r>
  <r>
    <x v="17"/>
    <s v="MW"/>
    <x v="3"/>
    <x v="1"/>
    <s v="A"/>
    <x v="3"/>
    <n v="11651"/>
  </r>
  <r>
    <x v="17"/>
    <s v="MW"/>
    <x v="3"/>
    <x v="1"/>
    <s v="A"/>
    <x v="4"/>
    <n v="11953"/>
  </r>
  <r>
    <x v="17"/>
    <s v="MW"/>
    <x v="3"/>
    <x v="1"/>
    <s v="A"/>
    <x v="5"/>
    <n v="12265"/>
  </r>
  <r>
    <x v="17"/>
    <s v="MW"/>
    <x v="3"/>
    <x v="1"/>
    <s v="A"/>
    <x v="6"/>
    <n v="12529"/>
  </r>
  <r>
    <x v="17"/>
    <s v="MW"/>
    <x v="3"/>
    <x v="1"/>
    <s v="A"/>
    <x v="7"/>
    <n v="12831.0002441406"/>
  </r>
  <r>
    <x v="17"/>
    <s v="MW"/>
    <x v="3"/>
    <x v="1"/>
    <s v="A"/>
    <x v="8"/>
    <n v="13119.100097656201"/>
  </r>
  <r>
    <x v="17"/>
    <s v="MW"/>
    <x v="3"/>
    <x v="1"/>
    <s v="A"/>
    <x v="9"/>
    <n v="13327.459594726501"/>
  </r>
  <r>
    <x v="17"/>
    <s v="MW"/>
    <x v="3"/>
    <x v="1"/>
    <s v="A"/>
    <x v="10"/>
    <n v="13607.991821289001"/>
  </r>
  <r>
    <x v="17"/>
    <s v="MW"/>
    <x v="4"/>
    <x v="0"/>
    <s v="A"/>
    <x v="0"/>
    <n v="41"/>
  </r>
  <r>
    <x v="17"/>
    <s v="MW"/>
    <x v="4"/>
    <x v="0"/>
    <s v="A"/>
    <x v="1"/>
    <n v="41"/>
  </r>
  <r>
    <x v="17"/>
    <s v="MW"/>
    <x v="4"/>
    <x v="0"/>
    <s v="A"/>
    <x v="2"/>
    <n v="48"/>
  </r>
  <r>
    <x v="17"/>
    <s v="MW"/>
    <x v="4"/>
    <x v="0"/>
    <s v="A"/>
    <x v="3"/>
    <n v="57"/>
  </r>
  <r>
    <x v="17"/>
    <s v="MW"/>
    <x v="4"/>
    <x v="0"/>
    <s v="A"/>
    <x v="4"/>
    <n v="70"/>
  </r>
  <r>
    <x v="17"/>
    <s v="MW"/>
    <x v="4"/>
    <x v="0"/>
    <s v="A"/>
    <x v="5"/>
    <n v="79"/>
  </r>
  <r>
    <x v="17"/>
    <s v="MW"/>
    <x v="4"/>
    <x v="0"/>
    <s v="A"/>
    <x v="6"/>
    <n v="90"/>
  </r>
  <r>
    <x v="17"/>
    <s v="MW"/>
    <x v="4"/>
    <x v="0"/>
    <s v="A"/>
    <x v="7"/>
    <n v="96.899997711181598"/>
  </r>
  <r>
    <x v="17"/>
    <s v="MW"/>
    <x v="4"/>
    <x v="0"/>
    <s v="A"/>
    <x v="8"/>
    <n v="108.900001525878"/>
  </r>
  <r>
    <x v="17"/>
    <s v="MW"/>
    <x v="4"/>
    <x v="0"/>
    <s v="A"/>
    <x v="9"/>
    <n v="93.719249725341697"/>
  </r>
  <r>
    <x v="17"/>
    <s v="MW"/>
    <x v="4"/>
    <x v="0"/>
    <s v="A"/>
    <x v="10"/>
    <n v="106.221248626708"/>
  </r>
  <r>
    <x v="17"/>
    <s v="MW"/>
    <x v="4"/>
    <x v="1"/>
    <s v="A"/>
    <x v="0"/>
    <n v="2312"/>
  </r>
  <r>
    <x v="17"/>
    <s v="MW"/>
    <x v="4"/>
    <x v="1"/>
    <s v="A"/>
    <x v="1"/>
    <n v="2335"/>
  </r>
  <r>
    <x v="17"/>
    <s v="MW"/>
    <x v="4"/>
    <x v="1"/>
    <s v="A"/>
    <x v="2"/>
    <n v="2382"/>
  </r>
  <r>
    <x v="17"/>
    <s v="MW"/>
    <x v="4"/>
    <x v="1"/>
    <s v="A"/>
    <x v="3"/>
    <n v="2434"/>
  </r>
  <r>
    <x v="17"/>
    <s v="MW"/>
    <x v="4"/>
    <x v="1"/>
    <s v="A"/>
    <x v="4"/>
    <n v="2601"/>
  </r>
  <r>
    <x v="17"/>
    <s v="MW"/>
    <x v="4"/>
    <x v="1"/>
    <s v="A"/>
    <x v="5"/>
    <n v="2868"/>
  </r>
  <r>
    <x v="17"/>
    <s v="MW"/>
    <x v="4"/>
    <x v="1"/>
    <s v="A"/>
    <x v="6"/>
    <n v="3097"/>
  </r>
  <r>
    <x v="17"/>
    <s v="MW"/>
    <x v="4"/>
    <x v="1"/>
    <s v="A"/>
    <x v="7"/>
    <n v="3324.2999267578102"/>
  </r>
  <r>
    <x v="17"/>
    <s v="MW"/>
    <x v="4"/>
    <x v="1"/>
    <s v="A"/>
    <x v="8"/>
    <n v="3522.80004882812"/>
  </r>
  <r>
    <x v="17"/>
    <s v="MW"/>
    <x v="4"/>
    <x v="1"/>
    <s v="A"/>
    <x v="9"/>
    <n v="3626.54931640625"/>
  </r>
  <r>
    <x v="17"/>
    <s v="MW"/>
    <x v="4"/>
    <x v="1"/>
    <s v="A"/>
    <x v="10"/>
    <n v="3635.4970703125"/>
  </r>
  <r>
    <x v="18"/>
    <s v="MW"/>
    <x v="0"/>
    <x v="0"/>
    <s v="A"/>
    <x v="0"/>
    <n v="3356.97998046875"/>
  </r>
  <r>
    <x v="18"/>
    <s v="MW"/>
    <x v="0"/>
    <x v="0"/>
    <s v="A"/>
    <x v="1"/>
    <n v="3452.80004882812"/>
  </r>
  <r>
    <x v="18"/>
    <s v="MW"/>
    <x v="0"/>
    <x v="0"/>
    <s v="A"/>
    <x v="2"/>
    <n v="3582.6600341796802"/>
  </r>
  <r>
    <x v="18"/>
    <s v="MW"/>
    <x v="0"/>
    <x v="0"/>
    <s v="A"/>
    <x v="3"/>
    <n v="3699.4100341796802"/>
  </r>
  <r>
    <x v="18"/>
    <s v="MW"/>
    <x v="0"/>
    <x v="0"/>
    <s v="A"/>
    <x v="4"/>
    <n v="3770.6600341796802"/>
  </r>
  <r>
    <x v="18"/>
    <s v="MW"/>
    <x v="0"/>
    <x v="0"/>
    <s v="A"/>
    <x v="5"/>
    <n v="3842.1099853515602"/>
  </r>
  <r>
    <x v="18"/>
    <s v="MW"/>
    <x v="0"/>
    <x v="0"/>
    <s v="A"/>
    <x v="6"/>
    <n v="3804.0198974609302"/>
  </r>
  <r>
    <x v="18"/>
    <s v="MW"/>
    <x v="0"/>
    <x v="0"/>
    <s v="A"/>
    <x v="7"/>
    <n v="3840.0899658203102"/>
  </r>
  <r>
    <x v="18"/>
    <s v="MW"/>
    <x v="0"/>
    <x v="0"/>
    <s v="A"/>
    <x v="8"/>
    <n v="3796.8599999999901"/>
  </r>
  <r>
    <x v="18"/>
    <s v="MW"/>
    <x v="0"/>
    <x v="0"/>
    <s v="A"/>
    <x v="9"/>
    <n v="3731.0599999999899"/>
  </r>
  <r>
    <x v="18"/>
    <s v="MW"/>
    <x v="0"/>
    <x v="0"/>
    <s v="A"/>
    <x v="10"/>
    <n v="3848.92"/>
  </r>
  <r>
    <x v="18"/>
    <s v="MW"/>
    <x v="0"/>
    <x v="1"/>
    <s v="A"/>
    <x v="0"/>
    <n v="4207.72998046875"/>
  </r>
  <r>
    <x v="18"/>
    <s v="MW"/>
    <x v="0"/>
    <x v="1"/>
    <s v="A"/>
    <x v="1"/>
    <n v="4315.2900390625"/>
  </r>
  <r>
    <x v="18"/>
    <s v="MW"/>
    <x v="0"/>
    <x v="1"/>
    <s v="A"/>
    <x v="2"/>
    <n v="4428.4299316406205"/>
  </r>
  <r>
    <x v="18"/>
    <s v="MW"/>
    <x v="0"/>
    <x v="1"/>
    <s v="A"/>
    <x v="3"/>
    <n v="4534.9299316406205"/>
  </r>
  <r>
    <x v="18"/>
    <s v="MW"/>
    <x v="0"/>
    <x v="1"/>
    <s v="A"/>
    <x v="4"/>
    <n v="4601.3601074218705"/>
  </r>
  <r>
    <x v="18"/>
    <s v="MW"/>
    <x v="0"/>
    <x v="1"/>
    <s v="A"/>
    <x v="5"/>
    <n v="4637.31005859375"/>
  </r>
  <r>
    <x v="18"/>
    <s v="MW"/>
    <x v="0"/>
    <x v="1"/>
    <s v="A"/>
    <x v="6"/>
    <n v="4641.0900878906205"/>
  </r>
  <r>
    <x v="18"/>
    <s v="MW"/>
    <x v="0"/>
    <x v="1"/>
    <s v="A"/>
    <x v="7"/>
    <n v="4626.9699707031205"/>
  </r>
  <r>
    <x v="18"/>
    <s v="MW"/>
    <x v="0"/>
    <x v="1"/>
    <s v="A"/>
    <x v="8"/>
    <n v="4575.51"/>
  </r>
  <r>
    <x v="18"/>
    <s v="MW"/>
    <x v="0"/>
    <x v="1"/>
    <s v="A"/>
    <x v="9"/>
    <n v="4551.04"/>
  </r>
  <r>
    <x v="18"/>
    <s v="MW"/>
    <x v="0"/>
    <x v="1"/>
    <s v="A"/>
    <x v="10"/>
    <n v="4667.68"/>
  </r>
  <r>
    <x v="18"/>
    <s v="MW"/>
    <x v="1"/>
    <x v="0"/>
    <s v="A"/>
    <x v="0"/>
    <n v="4161.0999755859302"/>
  </r>
  <r>
    <x v="18"/>
    <s v="MW"/>
    <x v="1"/>
    <x v="0"/>
    <s v="A"/>
    <x v="1"/>
    <n v="4302.3300170898401"/>
  </r>
  <r>
    <x v="18"/>
    <s v="MW"/>
    <x v="1"/>
    <x v="0"/>
    <s v="A"/>
    <x v="2"/>
    <n v="4426.5399780273401"/>
  </r>
  <r>
    <x v="18"/>
    <s v="MW"/>
    <x v="1"/>
    <x v="0"/>
    <s v="A"/>
    <x v="3"/>
    <n v="4579.2999267578098"/>
  </r>
  <r>
    <x v="18"/>
    <s v="MW"/>
    <x v="1"/>
    <x v="0"/>
    <s v="A"/>
    <x v="4"/>
    <n v="4738.4299316406205"/>
  </r>
  <r>
    <x v="18"/>
    <s v="MW"/>
    <x v="1"/>
    <x v="0"/>
    <s v="A"/>
    <x v="5"/>
    <n v="4919.5100097656205"/>
  </r>
  <r>
    <x v="18"/>
    <s v="MW"/>
    <x v="1"/>
    <x v="0"/>
    <s v="A"/>
    <x v="6"/>
    <n v="5151.7000122070303"/>
  </r>
  <r>
    <x v="18"/>
    <s v="MW"/>
    <x v="1"/>
    <x v="0"/>
    <s v="A"/>
    <x v="7"/>
    <n v="5364.9201049804597"/>
  </r>
  <r>
    <x v="18"/>
    <s v="MW"/>
    <x v="1"/>
    <x v="0"/>
    <s v="A"/>
    <x v="8"/>
    <n v="5421.5499999999902"/>
  </r>
  <r>
    <x v="18"/>
    <s v="MW"/>
    <x v="1"/>
    <x v="0"/>
    <s v="A"/>
    <x v="9"/>
    <n v="5452.1599999999899"/>
  </r>
  <r>
    <x v="18"/>
    <s v="MW"/>
    <x v="1"/>
    <x v="0"/>
    <s v="A"/>
    <x v="10"/>
    <n v="5454.06"/>
  </r>
  <r>
    <x v="18"/>
    <s v="MW"/>
    <x v="1"/>
    <x v="1"/>
    <s v="A"/>
    <x v="0"/>
    <n v="7260.1600341796802"/>
  </r>
  <r>
    <x v="18"/>
    <s v="MW"/>
    <x v="1"/>
    <x v="1"/>
    <s v="A"/>
    <x v="1"/>
    <n v="7248.4801025390598"/>
  </r>
  <r>
    <x v="18"/>
    <s v="MW"/>
    <x v="1"/>
    <x v="1"/>
    <s v="A"/>
    <x v="2"/>
    <n v="7304.8699951171802"/>
  </r>
  <r>
    <x v="18"/>
    <s v="MW"/>
    <x v="1"/>
    <x v="1"/>
    <s v="A"/>
    <x v="3"/>
    <n v="7402.2498779296802"/>
  </r>
  <r>
    <x v="18"/>
    <s v="MW"/>
    <x v="1"/>
    <x v="1"/>
    <s v="A"/>
    <x v="4"/>
    <n v="7550.2399902343705"/>
  </r>
  <r>
    <x v="18"/>
    <s v="MW"/>
    <x v="1"/>
    <x v="1"/>
    <s v="A"/>
    <x v="5"/>
    <n v="7730.9100341796802"/>
  </r>
  <r>
    <x v="18"/>
    <s v="MW"/>
    <x v="1"/>
    <x v="1"/>
    <s v="A"/>
    <x v="6"/>
    <n v="7913.22998046875"/>
  </r>
  <r>
    <x v="18"/>
    <s v="MW"/>
    <x v="1"/>
    <x v="1"/>
    <s v="A"/>
    <x v="7"/>
    <n v="8107.52001953125"/>
  </r>
  <r>
    <x v="18"/>
    <s v="MW"/>
    <x v="1"/>
    <x v="1"/>
    <s v="A"/>
    <x v="8"/>
    <n v="8301.1199999999899"/>
  </r>
  <r>
    <x v="18"/>
    <s v="MW"/>
    <x v="1"/>
    <x v="1"/>
    <s v="A"/>
    <x v="9"/>
    <n v="8459.0799999999908"/>
  </r>
  <r>
    <x v="18"/>
    <s v="MW"/>
    <x v="1"/>
    <x v="1"/>
    <s v="A"/>
    <x v="10"/>
    <n v="8490.0400000000009"/>
  </r>
  <r>
    <x v="18"/>
    <s v="MW"/>
    <x v="2"/>
    <x v="0"/>
    <s v="A"/>
    <x v="0"/>
    <n v="629.11999511718705"/>
  </r>
  <r>
    <x v="18"/>
    <s v="MW"/>
    <x v="2"/>
    <x v="0"/>
    <s v="A"/>
    <x v="1"/>
    <n v="704.39999389648403"/>
  </r>
  <r>
    <x v="18"/>
    <s v="MW"/>
    <x v="2"/>
    <x v="0"/>
    <s v="A"/>
    <x v="2"/>
    <n v="725.82998657226506"/>
  </r>
  <r>
    <x v="18"/>
    <s v="MW"/>
    <x v="2"/>
    <x v="0"/>
    <s v="A"/>
    <x v="3"/>
    <n v="751.91998291015602"/>
  </r>
  <r>
    <x v="18"/>
    <s v="MW"/>
    <x v="2"/>
    <x v="0"/>
    <s v="A"/>
    <x v="4"/>
    <n v="754.28997802734295"/>
  </r>
  <r>
    <x v="18"/>
    <s v="MW"/>
    <x v="2"/>
    <x v="0"/>
    <s v="A"/>
    <x v="5"/>
    <n v="722.35000610351506"/>
  </r>
  <r>
    <x v="18"/>
    <s v="MW"/>
    <x v="2"/>
    <x v="0"/>
    <s v="A"/>
    <x v="6"/>
    <n v="720.260009765625"/>
  </r>
  <r>
    <x v="18"/>
    <s v="MW"/>
    <x v="2"/>
    <x v="0"/>
    <s v="A"/>
    <x v="7"/>
    <n v="770.27999877929597"/>
  </r>
  <r>
    <x v="18"/>
    <s v="MW"/>
    <x v="2"/>
    <x v="0"/>
    <s v="A"/>
    <x v="8"/>
    <n v="799.01999999999896"/>
  </r>
  <r>
    <x v="18"/>
    <s v="MW"/>
    <x v="2"/>
    <x v="0"/>
    <s v="A"/>
    <x v="9"/>
    <n v="792.12"/>
  </r>
  <r>
    <x v="18"/>
    <s v="MW"/>
    <x v="2"/>
    <x v="0"/>
    <s v="A"/>
    <x v="10"/>
    <n v="870.42"/>
  </r>
  <r>
    <x v="18"/>
    <s v="MW"/>
    <x v="2"/>
    <x v="1"/>
    <s v="A"/>
    <x v="0"/>
    <n v="3319.330078125"/>
  </r>
  <r>
    <x v="18"/>
    <s v="MW"/>
    <x v="2"/>
    <x v="1"/>
    <s v="A"/>
    <x v="1"/>
    <n v="3464.56005859375"/>
  </r>
  <r>
    <x v="18"/>
    <s v="MW"/>
    <x v="2"/>
    <x v="1"/>
    <s v="A"/>
    <x v="2"/>
    <n v="3534.8699951171802"/>
  </r>
  <r>
    <x v="18"/>
    <s v="MW"/>
    <x v="2"/>
    <x v="1"/>
    <s v="A"/>
    <x v="3"/>
    <n v="3586.8699951171802"/>
  </r>
  <r>
    <x v="18"/>
    <s v="MW"/>
    <x v="2"/>
    <x v="1"/>
    <s v="A"/>
    <x v="4"/>
    <n v="3608.3599853515602"/>
  </r>
  <r>
    <x v="18"/>
    <s v="MW"/>
    <x v="2"/>
    <x v="1"/>
    <s v="A"/>
    <x v="5"/>
    <n v="3446.8599853515602"/>
  </r>
  <r>
    <x v="18"/>
    <s v="MW"/>
    <x v="2"/>
    <x v="1"/>
    <s v="A"/>
    <x v="6"/>
    <n v="3374.580078125"/>
  </r>
  <r>
    <x v="18"/>
    <s v="MW"/>
    <x v="2"/>
    <x v="1"/>
    <s v="A"/>
    <x v="7"/>
    <n v="3348.75"/>
  </r>
  <r>
    <x v="18"/>
    <s v="MW"/>
    <x v="2"/>
    <x v="1"/>
    <s v="A"/>
    <x v="8"/>
    <n v="3336.3199999999902"/>
  </r>
  <r>
    <x v="18"/>
    <s v="MW"/>
    <x v="2"/>
    <x v="1"/>
    <s v="A"/>
    <x v="9"/>
    <n v="3362.39"/>
  </r>
  <r>
    <x v="18"/>
    <s v="MW"/>
    <x v="2"/>
    <x v="1"/>
    <s v="A"/>
    <x v="10"/>
    <n v="3434.23"/>
  </r>
  <r>
    <x v="18"/>
    <s v="MW"/>
    <x v="3"/>
    <x v="0"/>
    <s v="A"/>
    <x v="0"/>
    <n v="927.06999206542901"/>
  </r>
  <r>
    <x v="18"/>
    <s v="MW"/>
    <x v="3"/>
    <x v="0"/>
    <s v="A"/>
    <x v="1"/>
    <n v="1032.97998809814"/>
  </r>
  <r>
    <x v="18"/>
    <s v="MW"/>
    <x v="3"/>
    <x v="0"/>
    <s v="A"/>
    <x v="2"/>
    <n v="1104.4999961853"/>
  </r>
  <r>
    <x v="18"/>
    <s v="MW"/>
    <x v="3"/>
    <x v="0"/>
    <s v="A"/>
    <x v="3"/>
    <n v="1157.3199958801199"/>
  </r>
  <r>
    <x v="18"/>
    <s v="MW"/>
    <x v="3"/>
    <x v="0"/>
    <s v="A"/>
    <x v="4"/>
    <n v="1185.2599792480401"/>
  </r>
  <r>
    <x v="18"/>
    <s v="MW"/>
    <x v="3"/>
    <x v="0"/>
    <s v="A"/>
    <x v="5"/>
    <n v="1185.51000213623"/>
  </r>
  <r>
    <x v="18"/>
    <s v="MW"/>
    <x v="3"/>
    <x v="0"/>
    <s v="A"/>
    <x v="6"/>
    <n v="1235.0700149536101"/>
  </r>
  <r>
    <x v="18"/>
    <s v="MW"/>
    <x v="3"/>
    <x v="0"/>
    <s v="A"/>
    <x v="7"/>
    <n v="1285.51999664306"/>
  </r>
  <r>
    <x v="18"/>
    <s v="MW"/>
    <x v="3"/>
    <x v="0"/>
    <s v="A"/>
    <x v="8"/>
    <n v="1281.44999999999"/>
  </r>
  <r>
    <x v="18"/>
    <s v="MW"/>
    <x v="3"/>
    <x v="0"/>
    <s v="A"/>
    <x v="9"/>
    <n v="1257.6300000000001"/>
  </r>
  <r>
    <x v="18"/>
    <s v="MW"/>
    <x v="3"/>
    <x v="0"/>
    <s v="A"/>
    <x v="10"/>
    <n v="1341.45"/>
  </r>
  <r>
    <x v="18"/>
    <s v="MW"/>
    <x v="3"/>
    <x v="1"/>
    <s v="A"/>
    <x v="0"/>
    <n v="10465.939941406201"/>
  </r>
  <r>
    <x v="18"/>
    <s v="MW"/>
    <x v="3"/>
    <x v="1"/>
    <s v="A"/>
    <x v="1"/>
    <n v="10751.069946289001"/>
  </r>
  <r>
    <x v="18"/>
    <s v="MW"/>
    <x v="3"/>
    <x v="1"/>
    <s v="A"/>
    <x v="2"/>
    <n v="11018.150024414001"/>
  </r>
  <r>
    <x v="18"/>
    <s v="MW"/>
    <x v="3"/>
    <x v="1"/>
    <s v="A"/>
    <x v="3"/>
    <n v="11217.319946289001"/>
  </r>
  <r>
    <x v="18"/>
    <s v="MW"/>
    <x v="3"/>
    <x v="1"/>
    <s v="A"/>
    <x v="4"/>
    <n v="11412.970214843701"/>
  </r>
  <r>
    <x v="18"/>
    <s v="MW"/>
    <x v="3"/>
    <x v="1"/>
    <s v="A"/>
    <x v="5"/>
    <n v="11582.1501464843"/>
  </r>
  <r>
    <x v="18"/>
    <s v="MW"/>
    <x v="3"/>
    <x v="1"/>
    <s v="A"/>
    <x v="6"/>
    <n v="11774.220092773399"/>
  </r>
  <r>
    <x v="18"/>
    <s v="MW"/>
    <x v="3"/>
    <x v="1"/>
    <s v="A"/>
    <x v="7"/>
    <n v="11967.3698730468"/>
  </r>
  <r>
    <x v="18"/>
    <s v="MW"/>
    <x v="3"/>
    <x v="1"/>
    <s v="A"/>
    <x v="8"/>
    <n v="12134.84"/>
  </r>
  <r>
    <x v="18"/>
    <s v="MW"/>
    <x v="3"/>
    <x v="1"/>
    <s v="A"/>
    <x v="9"/>
    <n v="12314.23"/>
  </r>
  <r>
    <x v="18"/>
    <s v="MW"/>
    <x v="3"/>
    <x v="1"/>
    <s v="A"/>
    <x v="10"/>
    <n v="12359.16"/>
  </r>
  <r>
    <x v="18"/>
    <s v="MW"/>
    <x v="4"/>
    <x v="0"/>
    <s v="A"/>
    <x v="0"/>
    <n v="189.43000030517501"/>
  </r>
  <r>
    <x v="18"/>
    <s v="MW"/>
    <x v="4"/>
    <x v="0"/>
    <s v="A"/>
    <x v="1"/>
    <n v="210.609992980957"/>
  </r>
  <r>
    <x v="18"/>
    <s v="MW"/>
    <x v="4"/>
    <x v="0"/>
    <s v="A"/>
    <x v="2"/>
    <n v="244.43000793457"/>
  </r>
  <r>
    <x v="18"/>
    <s v="MW"/>
    <x v="4"/>
    <x v="0"/>
    <s v="A"/>
    <x v="3"/>
    <n v="264.61000823974598"/>
  </r>
  <r>
    <x v="18"/>
    <s v="MW"/>
    <x v="4"/>
    <x v="0"/>
    <s v="A"/>
    <x v="4"/>
    <n v="287.650001525878"/>
  </r>
  <r>
    <x v="18"/>
    <s v="MW"/>
    <x v="4"/>
    <x v="0"/>
    <s v="A"/>
    <x v="5"/>
    <n v="321.14999389648398"/>
  </r>
  <r>
    <x v="18"/>
    <s v="MW"/>
    <x v="4"/>
    <x v="0"/>
    <s v="A"/>
    <x v="6"/>
    <n v="346.13000488281199"/>
  </r>
  <r>
    <x v="18"/>
    <s v="MW"/>
    <x v="4"/>
    <x v="0"/>
    <s v="A"/>
    <x v="7"/>
    <n v="339.05999755859301"/>
  </r>
  <r>
    <x v="18"/>
    <s v="MW"/>
    <x v="4"/>
    <x v="0"/>
    <s v="A"/>
    <x v="8"/>
    <n v="310.81"/>
  </r>
  <r>
    <x v="18"/>
    <s v="MW"/>
    <x v="4"/>
    <x v="0"/>
    <s v="A"/>
    <x v="9"/>
    <n v="310.12"/>
  </r>
  <r>
    <x v="18"/>
    <s v="MW"/>
    <x v="4"/>
    <x v="0"/>
    <s v="A"/>
    <x v="10"/>
    <n v="313.62"/>
  </r>
  <r>
    <x v="18"/>
    <s v="MW"/>
    <x v="4"/>
    <x v="1"/>
    <s v="A"/>
    <x v="0"/>
    <n v="2448.1300048828102"/>
  </r>
  <r>
    <x v="18"/>
    <s v="MW"/>
    <x v="4"/>
    <x v="1"/>
    <s v="A"/>
    <x v="1"/>
    <n v="2510.7799072265602"/>
  </r>
  <r>
    <x v="18"/>
    <s v="MW"/>
    <x v="4"/>
    <x v="1"/>
    <s v="A"/>
    <x v="2"/>
    <n v="2604.7099609375"/>
  </r>
  <r>
    <x v="18"/>
    <s v="MW"/>
    <x v="4"/>
    <x v="1"/>
    <s v="A"/>
    <x v="3"/>
    <n v="2695.23999023437"/>
  </r>
  <r>
    <x v="18"/>
    <s v="MW"/>
    <x v="4"/>
    <x v="1"/>
    <s v="A"/>
    <x v="4"/>
    <n v="2820.6500244140602"/>
  </r>
  <r>
    <x v="18"/>
    <s v="MW"/>
    <x v="4"/>
    <x v="1"/>
    <s v="A"/>
    <x v="5"/>
    <n v="3077.1400146484302"/>
  </r>
  <r>
    <x v="18"/>
    <s v="MW"/>
    <x v="4"/>
    <x v="1"/>
    <s v="A"/>
    <x v="6"/>
    <n v="3216.4100341796802"/>
  </r>
  <r>
    <x v="18"/>
    <s v="MW"/>
    <x v="4"/>
    <x v="1"/>
    <s v="A"/>
    <x v="7"/>
    <n v="3282.81005859375"/>
  </r>
  <r>
    <x v="18"/>
    <s v="MW"/>
    <x v="4"/>
    <x v="1"/>
    <s v="A"/>
    <x v="8"/>
    <n v="3328.15"/>
  </r>
  <r>
    <x v="18"/>
    <s v="MW"/>
    <x v="4"/>
    <x v="1"/>
    <s v="A"/>
    <x v="9"/>
    <n v="3343.47"/>
  </r>
  <r>
    <x v="18"/>
    <s v="MW"/>
    <x v="4"/>
    <x v="1"/>
    <s v="A"/>
    <x v="10"/>
    <n v="3525.23"/>
  </r>
  <r>
    <x v="19"/>
    <s v="MW"/>
    <x v="0"/>
    <x v="0"/>
    <s v="A"/>
    <x v="0"/>
    <n v="449.29949951171801"/>
  </r>
  <r>
    <x v="19"/>
    <s v="MW"/>
    <x v="0"/>
    <x v="0"/>
    <s v="A"/>
    <x v="1"/>
    <n v="432.1455078125"/>
  </r>
  <r>
    <x v="19"/>
    <s v="MW"/>
    <x v="0"/>
    <x v="0"/>
    <s v="A"/>
    <x v="2"/>
    <n v="446.15423583984301"/>
  </r>
  <r>
    <x v="19"/>
    <s v="MW"/>
    <x v="0"/>
    <x v="0"/>
    <s v="A"/>
    <x v="3"/>
    <n v="460.62825012207003"/>
  </r>
  <r>
    <x v="19"/>
    <s v="MW"/>
    <x v="0"/>
    <x v="0"/>
    <s v="A"/>
    <x v="4"/>
    <n v="478.66351318359301"/>
  </r>
  <r>
    <x v="19"/>
    <s v="MW"/>
    <x v="0"/>
    <x v="0"/>
    <s v="A"/>
    <x v="5"/>
    <n v="505.86177062988202"/>
  </r>
  <r>
    <x v="19"/>
    <s v="MW"/>
    <x v="0"/>
    <x v="0"/>
    <s v="A"/>
    <x v="6"/>
    <n v="538.05798339843705"/>
  </r>
  <r>
    <x v="19"/>
    <s v="MW"/>
    <x v="0"/>
    <x v="0"/>
    <s v="A"/>
    <x v="7"/>
    <n v="575.88101196289006"/>
  </r>
  <r>
    <x v="19"/>
    <s v="MW"/>
    <x v="0"/>
    <x v="0"/>
    <s v="A"/>
    <x v="8"/>
    <n v="589.65374755859295"/>
  </r>
  <r>
    <x v="19"/>
    <s v="MW"/>
    <x v="0"/>
    <x v="0"/>
    <s v="A"/>
    <x v="9"/>
    <n v="624.50848388671795"/>
  </r>
  <r>
    <x v="19"/>
    <s v="MW"/>
    <x v="0"/>
    <x v="0"/>
    <s v="A"/>
    <x v="10"/>
    <n v="639.31201171875"/>
  </r>
  <r>
    <x v="19"/>
    <s v="MW"/>
    <x v="0"/>
    <x v="1"/>
    <s v="A"/>
    <x v="0"/>
    <n v="759.41574096679597"/>
  </r>
  <r>
    <x v="19"/>
    <s v="MW"/>
    <x v="0"/>
    <x v="1"/>
    <s v="A"/>
    <x v="1"/>
    <n v="765.94351196289006"/>
  </r>
  <r>
    <x v="19"/>
    <s v="MW"/>
    <x v="0"/>
    <x v="1"/>
    <s v="A"/>
    <x v="2"/>
    <n v="760.69674682617097"/>
  </r>
  <r>
    <x v="19"/>
    <s v="MW"/>
    <x v="0"/>
    <x v="1"/>
    <s v="A"/>
    <x v="3"/>
    <n v="757.322509765625"/>
  </r>
  <r>
    <x v="19"/>
    <s v="MW"/>
    <x v="0"/>
    <x v="1"/>
    <s v="A"/>
    <x v="4"/>
    <n v="778.74224853515602"/>
  </r>
  <r>
    <x v="19"/>
    <s v="MW"/>
    <x v="0"/>
    <x v="1"/>
    <s v="A"/>
    <x v="5"/>
    <n v="785.499755859375"/>
  </r>
  <r>
    <x v="19"/>
    <s v="MW"/>
    <x v="0"/>
    <x v="1"/>
    <s v="A"/>
    <x v="6"/>
    <n v="807.1669921875"/>
  </r>
  <r>
    <x v="19"/>
    <s v="MW"/>
    <x v="0"/>
    <x v="1"/>
    <s v="A"/>
    <x v="7"/>
    <n v="834.16702270507801"/>
  </r>
  <r>
    <x v="19"/>
    <s v="MW"/>
    <x v="0"/>
    <x v="1"/>
    <s v="A"/>
    <x v="8"/>
    <n v="846.08200073242097"/>
  </r>
  <r>
    <x v="19"/>
    <s v="MW"/>
    <x v="0"/>
    <x v="1"/>
    <s v="A"/>
    <x v="9"/>
    <n v="854.44027709960903"/>
  </r>
  <r>
    <x v="19"/>
    <s v="MW"/>
    <x v="0"/>
    <x v="1"/>
    <s v="A"/>
    <x v="10"/>
    <n v="836.44573974609295"/>
  </r>
  <r>
    <x v="19"/>
    <s v="MW"/>
    <x v="1"/>
    <x v="0"/>
    <s v="A"/>
    <x v="0"/>
    <n v="479.71049118041901"/>
  </r>
  <r>
    <x v="19"/>
    <s v="MW"/>
    <x v="1"/>
    <x v="0"/>
    <s v="A"/>
    <x v="1"/>
    <n v="469.847743988037"/>
  </r>
  <r>
    <x v="19"/>
    <s v="MW"/>
    <x v="1"/>
    <x v="0"/>
    <s v="A"/>
    <x v="2"/>
    <n v="453.33974838256802"/>
  </r>
  <r>
    <x v="19"/>
    <s v="MW"/>
    <x v="1"/>
    <x v="0"/>
    <s v="A"/>
    <x v="3"/>
    <n v="461.43425750732399"/>
  </r>
  <r>
    <x v="19"/>
    <s v="MW"/>
    <x v="1"/>
    <x v="0"/>
    <s v="A"/>
    <x v="4"/>
    <n v="492.00299835204999"/>
  </r>
  <r>
    <x v="19"/>
    <s v="MW"/>
    <x v="1"/>
    <x v="0"/>
    <s v="A"/>
    <x v="5"/>
    <n v="523.56874847412098"/>
  </r>
  <r>
    <x v="19"/>
    <s v="MW"/>
    <x v="1"/>
    <x v="0"/>
    <s v="A"/>
    <x v="6"/>
    <n v="566.800743103027"/>
  </r>
  <r>
    <x v="19"/>
    <s v="MW"/>
    <x v="1"/>
    <x v="0"/>
    <s v="A"/>
    <x v="7"/>
    <n v="600.18274688720703"/>
  </r>
  <r>
    <x v="19"/>
    <s v="MW"/>
    <x v="1"/>
    <x v="0"/>
    <s v="A"/>
    <x v="8"/>
    <n v="623.89700317382801"/>
  </r>
  <r>
    <x v="19"/>
    <s v="MW"/>
    <x v="1"/>
    <x v="0"/>
    <s v="A"/>
    <x v="9"/>
    <n v="680.57499694824196"/>
  </r>
  <r>
    <x v="19"/>
    <s v="MW"/>
    <x v="1"/>
    <x v="0"/>
    <s v="A"/>
    <x v="10"/>
    <n v="741.30798339843705"/>
  </r>
  <r>
    <x v="19"/>
    <s v="MW"/>
    <x v="1"/>
    <x v="1"/>
    <s v="A"/>
    <x v="0"/>
    <n v="1315.9170227050699"/>
  </r>
  <r>
    <x v="19"/>
    <s v="MW"/>
    <x v="1"/>
    <x v="1"/>
    <s v="A"/>
    <x v="1"/>
    <n v="1321.3997497558501"/>
  </r>
  <r>
    <x v="19"/>
    <s v="MW"/>
    <x v="1"/>
    <x v="1"/>
    <s v="A"/>
    <x v="2"/>
    <n v="1331.8075256347599"/>
  </r>
  <r>
    <x v="19"/>
    <s v="MW"/>
    <x v="1"/>
    <x v="1"/>
    <s v="A"/>
    <x v="3"/>
    <n v="1344.1845092773401"/>
  </r>
  <r>
    <x v="19"/>
    <s v="MW"/>
    <x v="1"/>
    <x v="1"/>
    <s v="A"/>
    <x v="4"/>
    <n v="1356.490234375"/>
  </r>
  <r>
    <x v="19"/>
    <s v="MW"/>
    <x v="1"/>
    <x v="1"/>
    <s v="A"/>
    <x v="5"/>
    <n v="1368.4377746581999"/>
  </r>
  <r>
    <x v="19"/>
    <s v="MW"/>
    <x v="1"/>
    <x v="1"/>
    <s v="A"/>
    <x v="6"/>
    <n v="1380.0715026855401"/>
  </r>
  <r>
    <x v="19"/>
    <s v="MW"/>
    <x v="1"/>
    <x v="1"/>
    <s v="A"/>
    <x v="7"/>
    <n v="1390.18273925781"/>
  </r>
  <r>
    <x v="19"/>
    <s v="MW"/>
    <x v="1"/>
    <x v="1"/>
    <s v="A"/>
    <x v="8"/>
    <n v="1399.0034790039001"/>
  </r>
  <r>
    <x v="19"/>
    <s v="MW"/>
    <x v="1"/>
    <x v="1"/>
    <s v="A"/>
    <x v="9"/>
    <n v="1408.81225585937"/>
  </r>
  <r>
    <x v="19"/>
    <s v="MW"/>
    <x v="1"/>
    <x v="1"/>
    <s v="A"/>
    <x v="10"/>
    <n v="1429.5097351074201"/>
  </r>
  <r>
    <x v="19"/>
    <s v="MW"/>
    <x v="2"/>
    <x v="0"/>
    <s v="A"/>
    <x v="0"/>
    <n v="40.352999687194803"/>
  </r>
  <r>
    <x v="19"/>
    <s v="MW"/>
    <x v="2"/>
    <x v="0"/>
    <s v="A"/>
    <x v="1"/>
    <n v="38.290749549865701"/>
  </r>
  <r>
    <x v="19"/>
    <s v="MW"/>
    <x v="2"/>
    <x v="0"/>
    <s v="A"/>
    <x v="2"/>
    <n v="38.542500495910602"/>
  </r>
  <r>
    <x v="19"/>
    <s v="MW"/>
    <x v="2"/>
    <x v="0"/>
    <s v="A"/>
    <x v="3"/>
    <n v="46.921001434326101"/>
  </r>
  <r>
    <x v="19"/>
    <s v="MW"/>
    <x v="2"/>
    <x v="0"/>
    <s v="A"/>
    <x v="4"/>
    <n v="50.565999984741197"/>
  </r>
  <r>
    <x v="19"/>
    <s v="MW"/>
    <x v="2"/>
    <x v="0"/>
    <s v="A"/>
    <x v="5"/>
    <n v="56.190252304077099"/>
  </r>
  <r>
    <x v="19"/>
    <s v="MW"/>
    <x v="2"/>
    <x v="0"/>
    <s v="A"/>
    <x v="6"/>
    <n v="62.787500381469698"/>
  </r>
  <r>
    <x v="19"/>
    <s v="MW"/>
    <x v="2"/>
    <x v="0"/>
    <s v="A"/>
    <x v="7"/>
    <n v="68.483501434326101"/>
  </r>
  <r>
    <x v="19"/>
    <s v="MW"/>
    <x v="2"/>
    <x v="0"/>
    <s v="A"/>
    <x v="8"/>
    <n v="76.574249267578097"/>
  </r>
  <r>
    <x v="19"/>
    <s v="MW"/>
    <x v="2"/>
    <x v="0"/>
    <s v="A"/>
    <x v="9"/>
    <n v="85.437999725341697"/>
  </r>
  <r>
    <x v="19"/>
    <s v="MW"/>
    <x v="2"/>
    <x v="0"/>
    <s v="A"/>
    <x v="10"/>
    <n v="91.597000122070298"/>
  </r>
  <r>
    <x v="19"/>
    <s v="MW"/>
    <x v="2"/>
    <x v="1"/>
    <s v="A"/>
    <x v="0"/>
    <n v="586.74224853515602"/>
  </r>
  <r>
    <x v="19"/>
    <s v="MW"/>
    <x v="2"/>
    <x v="1"/>
    <s v="A"/>
    <x v="1"/>
    <n v="597.33950805664006"/>
  </r>
  <r>
    <x v="19"/>
    <s v="MW"/>
    <x v="2"/>
    <x v="1"/>
    <s v="A"/>
    <x v="2"/>
    <n v="597.31350708007801"/>
  </r>
  <r>
    <x v="19"/>
    <s v="MW"/>
    <x v="2"/>
    <x v="1"/>
    <s v="A"/>
    <x v="3"/>
    <n v="595.74801635742097"/>
  </r>
  <r>
    <x v="19"/>
    <s v="MW"/>
    <x v="2"/>
    <x v="1"/>
    <s v="A"/>
    <x v="4"/>
    <n v="582.115234375"/>
  </r>
  <r>
    <x v="19"/>
    <s v="MW"/>
    <x v="2"/>
    <x v="1"/>
    <s v="A"/>
    <x v="5"/>
    <n v="580.35702514648403"/>
  </r>
  <r>
    <x v="19"/>
    <s v="MW"/>
    <x v="2"/>
    <x v="1"/>
    <s v="A"/>
    <x v="6"/>
    <n v="590.26550292968705"/>
  </r>
  <r>
    <x v="19"/>
    <s v="MW"/>
    <x v="2"/>
    <x v="1"/>
    <s v="A"/>
    <x v="7"/>
    <n v="587.45523071289006"/>
  </r>
  <r>
    <x v="19"/>
    <s v="MW"/>
    <x v="2"/>
    <x v="1"/>
    <s v="A"/>
    <x v="8"/>
    <n v="591.78924560546795"/>
  </r>
  <r>
    <x v="19"/>
    <s v="MW"/>
    <x v="2"/>
    <x v="1"/>
    <s v="A"/>
    <x v="9"/>
    <n v="620.00225830078102"/>
  </r>
  <r>
    <x v="19"/>
    <s v="MW"/>
    <x v="2"/>
    <x v="1"/>
    <s v="A"/>
    <x v="10"/>
    <n v="651.07550048828102"/>
  </r>
  <r>
    <x v="19"/>
    <s v="MW"/>
    <x v="3"/>
    <x v="0"/>
    <s v="A"/>
    <x v="0"/>
    <n v="58.938999414443899"/>
  </r>
  <r>
    <x v="19"/>
    <s v="MW"/>
    <x v="3"/>
    <x v="0"/>
    <s v="A"/>
    <x v="1"/>
    <n v="54.131999209523201"/>
  </r>
  <r>
    <x v="19"/>
    <s v="MW"/>
    <x v="3"/>
    <x v="0"/>
    <s v="A"/>
    <x v="2"/>
    <n v="56.714500427246001"/>
  </r>
  <r>
    <x v="19"/>
    <s v="MW"/>
    <x v="3"/>
    <x v="0"/>
    <s v="A"/>
    <x v="3"/>
    <n v="62.691751182079301"/>
  </r>
  <r>
    <x v="19"/>
    <s v="MW"/>
    <x v="3"/>
    <x v="0"/>
    <s v="A"/>
    <x v="4"/>
    <n v="63.250500142574303"/>
  </r>
  <r>
    <x v="19"/>
    <s v="MW"/>
    <x v="3"/>
    <x v="0"/>
    <s v="A"/>
    <x v="5"/>
    <n v="69.957502484321495"/>
  </r>
  <r>
    <x v="19"/>
    <s v="MW"/>
    <x v="3"/>
    <x v="0"/>
    <s v="A"/>
    <x v="6"/>
    <n v="76.895500451326299"/>
  </r>
  <r>
    <x v="19"/>
    <s v="MW"/>
    <x v="3"/>
    <x v="0"/>
    <s v="A"/>
    <x v="7"/>
    <n v="86.409501776099205"/>
  </r>
  <r>
    <x v="19"/>
    <s v="MW"/>
    <x v="3"/>
    <x v="0"/>
    <s v="A"/>
    <x v="8"/>
    <n v="95.100249767303396"/>
  </r>
  <r>
    <x v="19"/>
    <s v="MW"/>
    <x v="3"/>
    <x v="0"/>
    <s v="A"/>
    <x v="9"/>
    <n v="105.14099994301699"/>
  </r>
  <r>
    <x v="19"/>
    <s v="MW"/>
    <x v="3"/>
    <x v="0"/>
    <s v="A"/>
    <x v="10"/>
    <n v="110.430750012397"/>
  </r>
  <r>
    <x v="19"/>
    <s v="MW"/>
    <x v="3"/>
    <x v="1"/>
    <s v="A"/>
    <x v="0"/>
    <n v="2188.4090118408199"/>
  </r>
  <r>
    <x v="19"/>
    <s v="MW"/>
    <x v="3"/>
    <x v="1"/>
    <s v="A"/>
    <x v="1"/>
    <n v="2219.2862548828102"/>
  </r>
  <r>
    <x v="19"/>
    <s v="MW"/>
    <x v="3"/>
    <x v="1"/>
    <s v="A"/>
    <x v="2"/>
    <n v="2241.7355346679601"/>
  </r>
  <r>
    <x v="19"/>
    <s v="MW"/>
    <x v="3"/>
    <x v="1"/>
    <s v="A"/>
    <x v="3"/>
    <n v="2259.3102722167901"/>
  </r>
  <r>
    <x v="19"/>
    <s v="MW"/>
    <x v="3"/>
    <x v="1"/>
    <s v="A"/>
    <x v="4"/>
    <n v="2276.1032409667901"/>
  </r>
  <r>
    <x v="19"/>
    <s v="MW"/>
    <x v="3"/>
    <x v="1"/>
    <s v="A"/>
    <x v="5"/>
    <n v="2291.2570037841701"/>
  </r>
  <r>
    <x v="19"/>
    <s v="MW"/>
    <x v="3"/>
    <x v="1"/>
    <s v="A"/>
    <x v="6"/>
    <n v="2309.36376953125"/>
  </r>
  <r>
    <x v="19"/>
    <s v="MW"/>
    <x v="3"/>
    <x v="1"/>
    <s v="A"/>
    <x v="7"/>
    <n v="2332.9454803466701"/>
  </r>
  <r>
    <x v="19"/>
    <s v="MW"/>
    <x v="3"/>
    <x v="1"/>
    <s v="A"/>
    <x v="8"/>
    <n v="2359.7162170410102"/>
  </r>
  <r>
    <x v="19"/>
    <s v="MW"/>
    <x v="3"/>
    <x v="1"/>
    <s v="A"/>
    <x v="9"/>
    <n v="2387.1183013916002"/>
  </r>
  <r>
    <x v="19"/>
    <s v="MW"/>
    <x v="3"/>
    <x v="1"/>
    <s v="A"/>
    <x v="10"/>
    <n v="2410.4549865722602"/>
  </r>
  <r>
    <x v="19"/>
    <s v="MW"/>
    <x v="4"/>
    <x v="0"/>
    <s v="A"/>
    <x v="0"/>
    <n v="10.9189999103546"/>
  </r>
  <r>
    <x v="19"/>
    <s v="MW"/>
    <x v="4"/>
    <x v="0"/>
    <s v="A"/>
    <x v="1"/>
    <n v="10.527749776840199"/>
  </r>
  <r>
    <x v="19"/>
    <s v="MW"/>
    <x v="4"/>
    <x v="0"/>
    <s v="A"/>
    <x v="2"/>
    <n v="10.3690001964569"/>
  </r>
  <r>
    <x v="19"/>
    <s v="MW"/>
    <x v="4"/>
    <x v="0"/>
    <s v="A"/>
    <x v="3"/>
    <n v="8.0347497463226301"/>
  </r>
  <r>
    <x v="19"/>
    <s v="MW"/>
    <x v="4"/>
    <x v="0"/>
    <s v="A"/>
    <x v="4"/>
    <n v="7.7332501411437899"/>
  </r>
  <r>
    <x v="19"/>
    <s v="MW"/>
    <x v="4"/>
    <x v="0"/>
    <s v="A"/>
    <x v="5"/>
    <n v="8.9657500982284493"/>
  </r>
  <r>
    <x v="19"/>
    <s v="MW"/>
    <x v="4"/>
    <x v="0"/>
    <s v="A"/>
    <x v="6"/>
    <n v="9.7912501096725393"/>
  </r>
  <r>
    <x v="19"/>
    <s v="MW"/>
    <x v="4"/>
    <x v="0"/>
    <s v="A"/>
    <x v="7"/>
    <n v="11.529500484466499"/>
  </r>
  <r>
    <x v="19"/>
    <s v="MW"/>
    <x v="4"/>
    <x v="0"/>
    <s v="A"/>
    <x v="8"/>
    <n v="13.774250507354701"/>
  </r>
  <r>
    <x v="19"/>
    <s v="MW"/>
    <x v="4"/>
    <x v="0"/>
    <s v="A"/>
    <x v="9"/>
    <n v="14.6907501220703"/>
  </r>
  <r>
    <x v="19"/>
    <s v="MW"/>
    <x v="4"/>
    <x v="0"/>
    <s v="A"/>
    <x v="10"/>
    <n v="11.87224984169"/>
  </r>
  <r>
    <x v="19"/>
    <s v="MW"/>
    <x v="4"/>
    <x v="1"/>
    <s v="A"/>
    <x v="0"/>
    <n v="503.37576293945301"/>
  </r>
  <r>
    <x v="19"/>
    <s v="MW"/>
    <x v="4"/>
    <x v="1"/>
    <s v="A"/>
    <x v="1"/>
    <n v="496.09748840332003"/>
  </r>
  <r>
    <x v="19"/>
    <s v="MW"/>
    <x v="4"/>
    <x v="1"/>
    <s v="A"/>
    <x v="2"/>
    <n v="497.1142578125"/>
  </r>
  <r>
    <x v="19"/>
    <s v="MW"/>
    <x v="4"/>
    <x v="1"/>
    <s v="A"/>
    <x v="3"/>
    <n v="503.30500793457003"/>
  </r>
  <r>
    <x v="19"/>
    <s v="MW"/>
    <x v="4"/>
    <x v="1"/>
    <s v="A"/>
    <x v="4"/>
    <n v="528.26400756835903"/>
  </r>
  <r>
    <x v="19"/>
    <s v="MW"/>
    <x v="4"/>
    <x v="1"/>
    <s v="A"/>
    <x v="5"/>
    <n v="546.0625"/>
  </r>
  <r>
    <x v="19"/>
    <s v="MW"/>
    <x v="4"/>
    <x v="1"/>
    <s v="A"/>
    <x v="6"/>
    <n v="553.8955078125"/>
  </r>
  <r>
    <x v="19"/>
    <s v="MW"/>
    <x v="4"/>
    <x v="1"/>
    <s v="A"/>
    <x v="7"/>
    <n v="573.03875732421795"/>
  </r>
  <r>
    <x v="19"/>
    <s v="MW"/>
    <x v="4"/>
    <x v="1"/>
    <s v="A"/>
    <x v="8"/>
    <n v="581.79522705078102"/>
  </r>
  <r>
    <x v="19"/>
    <s v="MW"/>
    <x v="4"/>
    <x v="1"/>
    <s v="A"/>
    <x v="9"/>
    <n v="564.00726318359295"/>
  </r>
  <r>
    <x v="19"/>
    <s v="MW"/>
    <x v="4"/>
    <x v="1"/>
    <s v="A"/>
    <x v="10"/>
    <n v="539.39898681640602"/>
  </r>
  <r>
    <x v="20"/>
    <s v="MW"/>
    <x v="0"/>
    <x v="0"/>
    <s v="A"/>
    <x v="0"/>
    <n v="202.78824615478501"/>
  </r>
  <r>
    <x v="20"/>
    <s v="MW"/>
    <x v="0"/>
    <x v="0"/>
    <s v="A"/>
    <x v="1"/>
    <n v="195.58525085449199"/>
  </r>
  <r>
    <x v="20"/>
    <s v="MW"/>
    <x v="0"/>
    <x v="0"/>
    <s v="A"/>
    <x v="2"/>
    <n v="200.98224639892501"/>
  </r>
  <r>
    <x v="20"/>
    <s v="MW"/>
    <x v="0"/>
    <x v="0"/>
    <s v="A"/>
    <x v="3"/>
    <n v="199.78950500488199"/>
  </r>
  <r>
    <x v="20"/>
    <s v="MW"/>
    <x v="0"/>
    <x v="0"/>
    <s v="A"/>
    <x v="4"/>
    <n v="193.36799621582"/>
  </r>
  <r>
    <x v="20"/>
    <s v="MW"/>
    <x v="0"/>
    <x v="0"/>
    <s v="A"/>
    <x v="5"/>
    <n v="197.664253234863"/>
  </r>
  <r>
    <x v="20"/>
    <s v="MW"/>
    <x v="0"/>
    <x v="0"/>
    <s v="A"/>
    <x v="6"/>
    <n v="202.33300018310501"/>
  </r>
  <r>
    <x v="20"/>
    <s v="MW"/>
    <x v="0"/>
    <x v="0"/>
    <s v="A"/>
    <x v="7"/>
    <n v="202.36049652099601"/>
  </r>
  <r>
    <x v="20"/>
    <s v="MW"/>
    <x v="0"/>
    <x v="0"/>
    <s v="A"/>
    <x v="8"/>
    <n v="199.959251403808"/>
  </r>
  <r>
    <x v="20"/>
    <s v="MW"/>
    <x v="0"/>
    <x v="0"/>
    <s v="A"/>
    <x v="9"/>
    <n v="199.27425384521399"/>
  </r>
  <r>
    <x v="20"/>
    <s v="MW"/>
    <x v="0"/>
    <x v="0"/>
    <s v="A"/>
    <x v="10"/>
    <n v="200.09974670410099"/>
  </r>
  <r>
    <x v="20"/>
    <s v="MW"/>
    <x v="0"/>
    <x v="1"/>
    <s v="A"/>
    <x v="0"/>
    <n v="315.60549926757801"/>
  </r>
  <r>
    <x v="20"/>
    <s v="MW"/>
    <x v="0"/>
    <x v="1"/>
    <s v="A"/>
    <x v="1"/>
    <n v="311.947998046875"/>
  </r>
  <r>
    <x v="20"/>
    <s v="MW"/>
    <x v="0"/>
    <x v="1"/>
    <s v="A"/>
    <x v="2"/>
    <n v="305.83399963378901"/>
  </r>
  <r>
    <x v="20"/>
    <s v="MW"/>
    <x v="0"/>
    <x v="1"/>
    <s v="A"/>
    <x v="3"/>
    <n v="300.01925659179602"/>
  </r>
  <r>
    <x v="20"/>
    <s v="MW"/>
    <x v="0"/>
    <x v="1"/>
    <s v="A"/>
    <x v="4"/>
    <n v="296.95950317382801"/>
  </r>
  <r>
    <x v="20"/>
    <s v="MW"/>
    <x v="0"/>
    <x v="1"/>
    <s v="A"/>
    <x v="5"/>
    <n v="293.06201171875"/>
  </r>
  <r>
    <x v="20"/>
    <s v="MW"/>
    <x v="0"/>
    <x v="1"/>
    <s v="A"/>
    <x v="6"/>
    <n v="289.33799743652298"/>
  </r>
  <r>
    <x v="20"/>
    <s v="MW"/>
    <x v="0"/>
    <x v="1"/>
    <s v="A"/>
    <x v="7"/>
    <n v="285.68650817871003"/>
  </r>
  <r>
    <x v="20"/>
    <s v="MW"/>
    <x v="0"/>
    <x v="1"/>
    <s v="A"/>
    <x v="8"/>
    <n v="282.10501098632801"/>
  </r>
  <r>
    <x v="20"/>
    <s v="MW"/>
    <x v="0"/>
    <x v="1"/>
    <s v="A"/>
    <x v="9"/>
    <n v="278.59324645996003"/>
  </r>
  <r>
    <x v="20"/>
    <s v="MW"/>
    <x v="0"/>
    <x v="1"/>
    <s v="A"/>
    <x v="10"/>
    <n v="275.14674377441401"/>
  </r>
  <r>
    <x v="20"/>
    <s v="MW"/>
    <x v="1"/>
    <x v="0"/>
    <s v="A"/>
    <x v="0"/>
    <n v="222.57799911499001"/>
  </r>
  <r>
    <x v="20"/>
    <s v="MW"/>
    <x v="1"/>
    <x v="0"/>
    <s v="A"/>
    <x v="1"/>
    <n v="226.23375129699701"/>
  </r>
  <r>
    <x v="20"/>
    <s v="MW"/>
    <x v="1"/>
    <x v="0"/>
    <s v="A"/>
    <x v="2"/>
    <n v="218.60924911499001"/>
  </r>
  <r>
    <x v="20"/>
    <s v="MW"/>
    <x v="1"/>
    <x v="0"/>
    <s v="A"/>
    <x v="3"/>
    <n v="235.63550186157201"/>
  </r>
  <r>
    <x v="20"/>
    <s v="MW"/>
    <x v="1"/>
    <x v="0"/>
    <s v="A"/>
    <x v="4"/>
    <n v="228.98700141906701"/>
  </r>
  <r>
    <x v="20"/>
    <s v="MW"/>
    <x v="1"/>
    <x v="0"/>
    <s v="A"/>
    <x v="5"/>
    <n v="241.954999923706"/>
  </r>
  <r>
    <x v="20"/>
    <s v="MW"/>
    <x v="1"/>
    <x v="0"/>
    <s v="A"/>
    <x v="6"/>
    <n v="256.54674911499001"/>
  </r>
  <r>
    <x v="20"/>
    <s v="MW"/>
    <x v="1"/>
    <x v="0"/>
    <s v="A"/>
    <x v="7"/>
    <n v="263.162506103515"/>
  </r>
  <r>
    <x v="20"/>
    <s v="MW"/>
    <x v="1"/>
    <x v="0"/>
    <s v="A"/>
    <x v="8"/>
    <n v="272.381744384765"/>
  </r>
  <r>
    <x v="20"/>
    <s v="MW"/>
    <x v="1"/>
    <x v="0"/>
    <s v="A"/>
    <x v="9"/>
    <n v="291.04974746704102"/>
  </r>
  <r>
    <x v="20"/>
    <s v="MW"/>
    <x v="1"/>
    <x v="0"/>
    <s v="A"/>
    <x v="10"/>
    <n v="299.86325073242102"/>
  </r>
  <r>
    <x v="20"/>
    <s v="MW"/>
    <x v="1"/>
    <x v="1"/>
    <s v="A"/>
    <x v="0"/>
    <n v="593.77325439453102"/>
  </r>
  <r>
    <x v="20"/>
    <s v="MW"/>
    <x v="1"/>
    <x v="1"/>
    <s v="A"/>
    <x v="1"/>
    <n v="599.01174926757801"/>
  </r>
  <r>
    <x v="20"/>
    <s v="MW"/>
    <x v="1"/>
    <x v="1"/>
    <s v="A"/>
    <x v="2"/>
    <n v="603.07026672363202"/>
  </r>
  <r>
    <x v="20"/>
    <s v="MW"/>
    <x v="1"/>
    <x v="1"/>
    <s v="A"/>
    <x v="3"/>
    <n v="601.23800659179597"/>
  </r>
  <r>
    <x v="20"/>
    <s v="MW"/>
    <x v="1"/>
    <x v="1"/>
    <s v="A"/>
    <x v="4"/>
    <n v="600.40350341796795"/>
  </r>
  <r>
    <x v="20"/>
    <s v="MW"/>
    <x v="1"/>
    <x v="1"/>
    <s v="A"/>
    <x v="5"/>
    <n v="599.74174499511696"/>
  </r>
  <r>
    <x v="20"/>
    <s v="MW"/>
    <x v="1"/>
    <x v="1"/>
    <s v="A"/>
    <x v="6"/>
    <n v="599.23448181152298"/>
  </r>
  <r>
    <x v="20"/>
    <s v="MW"/>
    <x v="1"/>
    <x v="1"/>
    <s v="A"/>
    <x v="7"/>
    <n v="598.83549499511696"/>
  </r>
  <r>
    <x v="20"/>
    <s v="MW"/>
    <x v="1"/>
    <x v="1"/>
    <s v="A"/>
    <x v="8"/>
    <n v="598.53974914550702"/>
  </r>
  <r>
    <x v="20"/>
    <s v="MW"/>
    <x v="1"/>
    <x v="1"/>
    <s v="A"/>
    <x v="9"/>
    <n v="598.36074829101506"/>
  </r>
  <r>
    <x v="20"/>
    <s v="MW"/>
    <x v="1"/>
    <x v="1"/>
    <s v="A"/>
    <x v="10"/>
    <n v="598.27850341796795"/>
  </r>
  <r>
    <x v="20"/>
    <s v="MW"/>
    <x v="2"/>
    <x v="0"/>
    <s v="A"/>
    <x v="0"/>
    <n v="17.1215000152587"/>
  </r>
  <r>
    <x v="20"/>
    <s v="MW"/>
    <x v="2"/>
    <x v="0"/>
    <s v="A"/>
    <x v="1"/>
    <n v="15.4417505264282"/>
  </r>
  <r>
    <x v="20"/>
    <s v="MW"/>
    <x v="2"/>
    <x v="0"/>
    <s v="A"/>
    <x v="2"/>
    <n v="13.450500011443999"/>
  </r>
  <r>
    <x v="20"/>
    <s v="MW"/>
    <x v="2"/>
    <x v="0"/>
    <s v="A"/>
    <x v="3"/>
    <n v="16.049249649047798"/>
  </r>
  <r>
    <x v="20"/>
    <s v="MW"/>
    <x v="2"/>
    <x v="0"/>
    <s v="A"/>
    <x v="4"/>
    <n v="15.6770000457763"/>
  </r>
  <r>
    <x v="20"/>
    <s v="MW"/>
    <x v="2"/>
    <x v="0"/>
    <s v="A"/>
    <x v="5"/>
    <n v="15.832750320434499"/>
  </r>
  <r>
    <x v="20"/>
    <s v="MW"/>
    <x v="2"/>
    <x v="0"/>
    <s v="A"/>
    <x v="6"/>
    <n v="17.0397496223449"/>
  </r>
  <r>
    <x v="20"/>
    <s v="MW"/>
    <x v="2"/>
    <x v="0"/>
    <s v="A"/>
    <x v="7"/>
    <n v="21.143250465392999"/>
  </r>
  <r>
    <x v="20"/>
    <s v="MW"/>
    <x v="2"/>
    <x v="0"/>
    <s v="A"/>
    <x v="8"/>
    <n v="19.7517504692077"/>
  </r>
  <r>
    <x v="20"/>
    <s v="MW"/>
    <x v="2"/>
    <x v="0"/>
    <s v="A"/>
    <x v="9"/>
    <n v="22.578000545501698"/>
  </r>
  <r>
    <x v="20"/>
    <s v="MW"/>
    <x v="2"/>
    <x v="0"/>
    <s v="A"/>
    <x v="10"/>
    <n v="30.171749114990199"/>
  </r>
  <r>
    <x v="20"/>
    <s v="MW"/>
    <x v="2"/>
    <x v="1"/>
    <s v="A"/>
    <x v="0"/>
    <n v="205.796501159667"/>
  </r>
  <r>
    <x v="20"/>
    <s v="MW"/>
    <x v="2"/>
    <x v="1"/>
    <s v="A"/>
    <x v="1"/>
    <n v="210.69449615478501"/>
  </r>
  <r>
    <x v="20"/>
    <s v="MW"/>
    <x v="2"/>
    <x v="1"/>
    <s v="A"/>
    <x v="2"/>
    <n v="218.46675109863199"/>
  </r>
  <r>
    <x v="20"/>
    <s v="MW"/>
    <x v="2"/>
    <x v="1"/>
    <s v="A"/>
    <x v="3"/>
    <n v="238.67274475097599"/>
  </r>
  <r>
    <x v="20"/>
    <s v="MW"/>
    <x v="2"/>
    <x v="1"/>
    <s v="A"/>
    <x v="4"/>
    <n v="257.44775390625"/>
  </r>
  <r>
    <x v="20"/>
    <s v="MW"/>
    <x v="2"/>
    <x v="1"/>
    <s v="A"/>
    <x v="5"/>
    <n v="277.74549865722599"/>
  </r>
  <r>
    <x v="20"/>
    <s v="MW"/>
    <x v="2"/>
    <x v="1"/>
    <s v="A"/>
    <x v="6"/>
    <n v="299.52949523925702"/>
  </r>
  <r>
    <x v="20"/>
    <s v="MW"/>
    <x v="2"/>
    <x v="1"/>
    <s v="A"/>
    <x v="7"/>
    <n v="323.10826110839798"/>
  </r>
  <r>
    <x v="20"/>
    <s v="MW"/>
    <x v="2"/>
    <x v="1"/>
    <s v="A"/>
    <x v="8"/>
    <n v="348.63774108886702"/>
  </r>
  <r>
    <x v="20"/>
    <s v="MW"/>
    <x v="2"/>
    <x v="1"/>
    <s v="A"/>
    <x v="9"/>
    <n v="376.29200744628901"/>
  </r>
  <r>
    <x v="20"/>
    <s v="MW"/>
    <x v="2"/>
    <x v="1"/>
    <s v="A"/>
    <x v="10"/>
    <n v="406.24275207519503"/>
  </r>
  <r>
    <x v="20"/>
    <s v="MW"/>
    <x v="3"/>
    <x v="0"/>
    <s v="A"/>
    <x v="0"/>
    <n v="37.991000115871401"/>
  </r>
  <r>
    <x v="20"/>
    <s v="MW"/>
    <x v="3"/>
    <x v="0"/>
    <s v="A"/>
    <x v="1"/>
    <n v="30.3682507276535"/>
  </r>
  <r>
    <x v="20"/>
    <s v="MW"/>
    <x v="3"/>
    <x v="0"/>
    <s v="A"/>
    <x v="2"/>
    <n v="23.876750230789099"/>
  </r>
  <r>
    <x v="20"/>
    <s v="MW"/>
    <x v="3"/>
    <x v="0"/>
    <s v="A"/>
    <x v="3"/>
    <n v="26.190999358892402"/>
  </r>
  <r>
    <x v="20"/>
    <s v="MW"/>
    <x v="3"/>
    <x v="0"/>
    <s v="A"/>
    <x v="4"/>
    <n v="23.343249976634901"/>
  </r>
  <r>
    <x v="20"/>
    <s v="MW"/>
    <x v="3"/>
    <x v="0"/>
    <s v="A"/>
    <x v="5"/>
    <n v="22.0550003349781"/>
  </r>
  <r>
    <x v="20"/>
    <s v="MW"/>
    <x v="3"/>
    <x v="0"/>
    <s v="A"/>
    <x v="6"/>
    <n v="24.826249599456698"/>
  </r>
  <r>
    <x v="20"/>
    <s v="MW"/>
    <x v="3"/>
    <x v="0"/>
    <s v="A"/>
    <x v="7"/>
    <n v="29.861500553786701"/>
  </r>
  <r>
    <x v="20"/>
    <s v="MW"/>
    <x v="3"/>
    <x v="0"/>
    <s v="A"/>
    <x v="8"/>
    <n v="27.584500432014401"/>
  </r>
  <r>
    <x v="20"/>
    <s v="MW"/>
    <x v="3"/>
    <x v="0"/>
    <s v="A"/>
    <x v="9"/>
    <n v="28.931000538170299"/>
  </r>
  <r>
    <x v="20"/>
    <s v="MW"/>
    <x v="3"/>
    <x v="0"/>
    <s v="A"/>
    <x v="10"/>
    <n v="36.373499199747997"/>
  </r>
  <r>
    <x v="20"/>
    <s v="MW"/>
    <x v="3"/>
    <x v="1"/>
    <s v="A"/>
    <x v="0"/>
    <n v="770.13425445556595"/>
  </r>
  <r>
    <x v="20"/>
    <s v="MW"/>
    <x v="3"/>
    <x v="1"/>
    <s v="A"/>
    <x v="1"/>
    <n v="778.910743713378"/>
  </r>
  <r>
    <x v="20"/>
    <s v="MW"/>
    <x v="3"/>
    <x v="1"/>
    <s v="A"/>
    <x v="2"/>
    <n v="789.15175628662098"/>
  </r>
  <r>
    <x v="20"/>
    <s v="MW"/>
    <x v="3"/>
    <x v="1"/>
    <s v="A"/>
    <x v="3"/>
    <n v="800.86049270629803"/>
  </r>
  <r>
    <x v="20"/>
    <s v="MW"/>
    <x v="3"/>
    <x v="1"/>
    <s v="A"/>
    <x v="4"/>
    <n v="812.30026245117097"/>
  </r>
  <r>
    <x v="20"/>
    <s v="MW"/>
    <x v="3"/>
    <x v="1"/>
    <s v="A"/>
    <x v="5"/>
    <n v="826.05799865722599"/>
  </r>
  <r>
    <x v="20"/>
    <s v="MW"/>
    <x v="3"/>
    <x v="1"/>
    <s v="A"/>
    <x v="6"/>
    <n v="842.38425445556595"/>
  </r>
  <r>
    <x v="20"/>
    <s v="MW"/>
    <x v="3"/>
    <x v="1"/>
    <s v="A"/>
    <x v="7"/>
    <n v="861.36576080322197"/>
  </r>
  <r>
    <x v="20"/>
    <s v="MW"/>
    <x v="3"/>
    <x v="1"/>
    <s v="A"/>
    <x v="8"/>
    <n v="883.119483947753"/>
  </r>
  <r>
    <x v="20"/>
    <s v="MW"/>
    <x v="3"/>
    <x v="1"/>
    <s v="A"/>
    <x v="9"/>
    <n v="907.78250503540005"/>
  </r>
  <r>
    <x v="20"/>
    <s v="MW"/>
    <x v="3"/>
    <x v="1"/>
    <s v="A"/>
    <x v="10"/>
    <n v="935.47199249267499"/>
  </r>
  <r>
    <x v="20"/>
    <s v="MW"/>
    <x v="4"/>
    <x v="0"/>
    <s v="A"/>
    <x v="0"/>
    <n v="12.7472500801086"/>
  </r>
  <r>
    <x v="20"/>
    <s v="MW"/>
    <x v="4"/>
    <x v="0"/>
    <s v="A"/>
    <x v="1"/>
    <n v="9.0260002613067591"/>
  </r>
  <r>
    <x v="20"/>
    <s v="MW"/>
    <x v="4"/>
    <x v="0"/>
    <s v="A"/>
    <x v="2"/>
    <n v="6.3452501296996999"/>
  </r>
  <r>
    <x v="20"/>
    <s v="MW"/>
    <x v="4"/>
    <x v="0"/>
    <s v="A"/>
    <x v="3"/>
    <n v="6.8052496910095197"/>
  </r>
  <r>
    <x v="20"/>
    <s v="MW"/>
    <x v="4"/>
    <x v="0"/>
    <s v="A"/>
    <x v="4"/>
    <n v="4.8109999895095799"/>
  </r>
  <r>
    <x v="20"/>
    <s v="MW"/>
    <x v="4"/>
    <x v="0"/>
    <s v="A"/>
    <x v="5"/>
    <n v="3.7380000352859399"/>
  </r>
  <r>
    <x v="20"/>
    <s v="MW"/>
    <x v="4"/>
    <x v="0"/>
    <s v="A"/>
    <x v="6"/>
    <n v="3.2517499923706001"/>
  </r>
  <r>
    <x v="20"/>
    <s v="MW"/>
    <x v="4"/>
    <x v="0"/>
    <s v="A"/>
    <x v="7"/>
    <n v="4.2087500095367396"/>
  </r>
  <r>
    <x v="20"/>
    <s v="MW"/>
    <x v="4"/>
    <x v="0"/>
    <s v="A"/>
    <x v="8"/>
    <n v="2.7300000190734801"/>
  </r>
  <r>
    <x v="20"/>
    <s v="MW"/>
    <x v="4"/>
    <x v="0"/>
    <s v="A"/>
    <x v="9"/>
    <n v="2.9909999370574898"/>
  </r>
  <r>
    <x v="20"/>
    <s v="MW"/>
    <x v="4"/>
    <x v="0"/>
    <s v="A"/>
    <x v="10"/>
    <n v="1.9652499556541401"/>
  </r>
  <r>
    <x v="20"/>
    <s v="MW"/>
    <x v="4"/>
    <x v="1"/>
    <s v="A"/>
    <x v="0"/>
    <n v="208.168495178222"/>
  </r>
  <r>
    <x v="20"/>
    <s v="MW"/>
    <x v="4"/>
    <x v="1"/>
    <s v="A"/>
    <x v="1"/>
    <n v="203.93325042724601"/>
  </r>
  <r>
    <x v="20"/>
    <s v="MW"/>
    <x v="4"/>
    <x v="1"/>
    <s v="A"/>
    <x v="2"/>
    <n v="198.410499572753"/>
  </r>
  <r>
    <x v="20"/>
    <s v="MW"/>
    <x v="4"/>
    <x v="1"/>
    <s v="A"/>
    <x v="3"/>
    <n v="186.021751403808"/>
  </r>
  <r>
    <x v="20"/>
    <s v="MW"/>
    <x v="4"/>
    <x v="1"/>
    <s v="A"/>
    <x v="4"/>
    <n v="174.213752746582"/>
  </r>
  <r>
    <x v="20"/>
    <s v="MW"/>
    <x v="4"/>
    <x v="1"/>
    <s v="A"/>
    <x v="5"/>
    <n v="163.41525268554599"/>
  </r>
  <r>
    <x v="20"/>
    <s v="MW"/>
    <x v="4"/>
    <x v="1"/>
    <s v="A"/>
    <x v="6"/>
    <n v="153.515251159667"/>
  </r>
  <r>
    <x v="20"/>
    <s v="MW"/>
    <x v="4"/>
    <x v="1"/>
    <s v="A"/>
    <x v="7"/>
    <n v="144.28924560546801"/>
  </r>
  <r>
    <x v="20"/>
    <s v="MW"/>
    <x v="4"/>
    <x v="1"/>
    <s v="A"/>
    <x v="8"/>
    <n v="135.69100189208899"/>
  </r>
  <r>
    <x v="20"/>
    <s v="MW"/>
    <x v="4"/>
    <x v="1"/>
    <s v="A"/>
    <x v="9"/>
    <n v="127.67824935913001"/>
  </r>
  <r>
    <x v="20"/>
    <s v="MW"/>
    <x v="4"/>
    <x v="1"/>
    <s v="A"/>
    <x v="10"/>
    <n v="120.20024871826099"/>
  </r>
  <r>
    <x v="21"/>
    <s v="MW"/>
    <x v="0"/>
    <x v="0"/>
    <s v="A"/>
    <x v="0"/>
    <n v="458.39999389648398"/>
  </r>
  <r>
    <x v="21"/>
    <s v="MW"/>
    <x v="0"/>
    <x v="0"/>
    <s v="A"/>
    <x v="1"/>
    <n v="449.600006103515"/>
  </r>
  <r>
    <x v="21"/>
    <s v="MW"/>
    <x v="0"/>
    <x v="0"/>
    <s v="A"/>
    <x v="2"/>
    <n v="458.100006103515"/>
  </r>
  <r>
    <x v="21"/>
    <s v="MW"/>
    <x v="0"/>
    <x v="0"/>
    <s v="A"/>
    <x v="3"/>
    <n v="468.82499694824202"/>
  </r>
  <r>
    <x v="21"/>
    <s v="MW"/>
    <x v="0"/>
    <x v="0"/>
    <s v="A"/>
    <x v="4"/>
    <n v="477.42999267578102"/>
  </r>
  <r>
    <x v="21"/>
    <s v="MW"/>
    <x v="0"/>
    <x v="0"/>
    <s v="A"/>
    <x v="5"/>
    <n v="495.24200439453102"/>
  </r>
  <r>
    <x v="21"/>
    <s v="MW"/>
    <x v="0"/>
    <x v="0"/>
    <s v="A"/>
    <x v="6"/>
    <n v="525.75302124023403"/>
  </r>
  <r>
    <x v="21"/>
    <s v="MW"/>
    <x v="0"/>
    <x v="0"/>
    <s v="A"/>
    <x v="7"/>
    <n v="550.60998535156205"/>
  </r>
  <r>
    <x v="21"/>
    <s v="MW"/>
    <x v="0"/>
    <x v="0"/>
    <s v="A"/>
    <x v="8"/>
    <n v="576.07000732421795"/>
  </r>
  <r>
    <x v="21"/>
    <s v="MW"/>
    <x v="0"/>
    <x v="0"/>
    <s v="A"/>
    <x v="9"/>
    <n v="597.48001098632801"/>
  </r>
  <r>
    <x v="21"/>
    <s v="MW"/>
    <x v="0"/>
    <x v="0"/>
    <s v="A"/>
    <x v="10"/>
    <n v="610.53999999999905"/>
  </r>
  <r>
    <x v="21"/>
    <s v="MW"/>
    <x v="0"/>
    <x v="1"/>
    <s v="A"/>
    <x v="0"/>
    <n v="628.5"/>
  </r>
  <r>
    <x v="21"/>
    <s v="MW"/>
    <x v="0"/>
    <x v="1"/>
    <s v="A"/>
    <x v="1"/>
    <n v="606.39999389648403"/>
  </r>
  <r>
    <x v="21"/>
    <s v="MW"/>
    <x v="0"/>
    <x v="1"/>
    <s v="A"/>
    <x v="2"/>
    <n v="591.79998779296795"/>
  </r>
  <r>
    <x v="21"/>
    <s v="MW"/>
    <x v="0"/>
    <x v="1"/>
    <s v="A"/>
    <x v="3"/>
    <n v="582.89599609375"/>
  </r>
  <r>
    <x v="21"/>
    <s v="MW"/>
    <x v="0"/>
    <x v="1"/>
    <s v="A"/>
    <x v="4"/>
    <n v="580.36001586914006"/>
  </r>
  <r>
    <x v="21"/>
    <s v="MW"/>
    <x v="0"/>
    <x v="1"/>
    <s v="A"/>
    <x v="5"/>
    <n v="591.15802001953102"/>
  </r>
  <r>
    <x v="21"/>
    <s v="MW"/>
    <x v="0"/>
    <x v="1"/>
    <s v="A"/>
    <x v="6"/>
    <n v="614.97698974609295"/>
  </r>
  <r>
    <x v="21"/>
    <s v="MW"/>
    <x v="0"/>
    <x v="1"/>
    <s v="A"/>
    <x v="7"/>
    <n v="641.30999755859295"/>
  </r>
  <r>
    <x v="21"/>
    <s v="MW"/>
    <x v="0"/>
    <x v="1"/>
    <s v="A"/>
    <x v="8"/>
    <n v="665.92999267578102"/>
  </r>
  <r>
    <x v="21"/>
    <s v="MW"/>
    <x v="0"/>
    <x v="1"/>
    <s v="A"/>
    <x v="9"/>
    <n v="683.83999633789006"/>
  </r>
  <r>
    <x v="21"/>
    <s v="MW"/>
    <x v="0"/>
    <x v="1"/>
    <s v="A"/>
    <x v="10"/>
    <n v="695.76999999999896"/>
  </r>
  <r>
    <x v="21"/>
    <s v="MW"/>
    <x v="1"/>
    <x v="0"/>
    <s v="A"/>
    <x v="0"/>
    <n v="512.69999694824196"/>
  </r>
  <r>
    <x v="21"/>
    <s v="MW"/>
    <x v="1"/>
    <x v="0"/>
    <s v="A"/>
    <x v="1"/>
    <n v="535.39999771118096"/>
  </r>
  <r>
    <x v="21"/>
    <s v="MW"/>
    <x v="1"/>
    <x v="0"/>
    <s v="A"/>
    <x v="2"/>
    <n v="583.30000305175702"/>
  </r>
  <r>
    <x v="21"/>
    <s v="MW"/>
    <x v="1"/>
    <x v="0"/>
    <s v="A"/>
    <x v="3"/>
    <n v="623.23900604248001"/>
  </r>
  <r>
    <x v="21"/>
    <s v="MW"/>
    <x v="1"/>
    <x v="0"/>
    <s v="A"/>
    <x v="4"/>
    <n v="672.60999298095703"/>
  </r>
  <r>
    <x v="21"/>
    <s v="MW"/>
    <x v="1"/>
    <x v="0"/>
    <s v="A"/>
    <x v="5"/>
    <n v="681.23300170898403"/>
  </r>
  <r>
    <x v="21"/>
    <s v="MW"/>
    <x v="1"/>
    <x v="0"/>
    <s v="A"/>
    <x v="6"/>
    <n v="696.37801361083905"/>
  </r>
  <r>
    <x v="21"/>
    <s v="MW"/>
    <x v="1"/>
    <x v="0"/>
    <s v="A"/>
    <x v="7"/>
    <n v="699.39999389648403"/>
  </r>
  <r>
    <x v="21"/>
    <s v="MW"/>
    <x v="1"/>
    <x v="0"/>
    <s v="A"/>
    <x v="8"/>
    <n v="707.08000946044899"/>
  </r>
  <r>
    <x v="21"/>
    <s v="MW"/>
    <x v="1"/>
    <x v="0"/>
    <s v="A"/>
    <x v="9"/>
    <n v="720.53999328613202"/>
  </r>
  <r>
    <x v="21"/>
    <s v="MW"/>
    <x v="1"/>
    <x v="0"/>
    <s v="A"/>
    <x v="10"/>
    <n v="742.25999999999897"/>
  </r>
  <r>
    <x v="21"/>
    <s v="MW"/>
    <x v="1"/>
    <x v="1"/>
    <s v="A"/>
    <x v="0"/>
    <n v="1418.90002441406"/>
  </r>
  <r>
    <x v="21"/>
    <s v="MW"/>
    <x v="1"/>
    <x v="1"/>
    <s v="A"/>
    <x v="1"/>
    <n v="1412.3999938964801"/>
  </r>
  <r>
    <x v="21"/>
    <s v="MW"/>
    <x v="1"/>
    <x v="1"/>
    <s v="A"/>
    <x v="2"/>
    <n v="1397.09997558593"/>
  </r>
  <r>
    <x v="21"/>
    <s v="MW"/>
    <x v="1"/>
    <x v="1"/>
    <s v="A"/>
    <x v="3"/>
    <n v="1375.5190124511701"/>
  </r>
  <r>
    <x v="21"/>
    <s v="MW"/>
    <x v="1"/>
    <x v="1"/>
    <s v="A"/>
    <x v="4"/>
    <n v="1349.85998535156"/>
  </r>
  <r>
    <x v="21"/>
    <s v="MW"/>
    <x v="1"/>
    <x v="1"/>
    <s v="A"/>
    <x v="5"/>
    <n v="1318.7999877929601"/>
  </r>
  <r>
    <x v="21"/>
    <s v="MW"/>
    <x v="1"/>
    <x v="1"/>
    <s v="A"/>
    <x v="6"/>
    <n v="1280.0929870605401"/>
  </r>
  <r>
    <x v="21"/>
    <s v="MW"/>
    <x v="1"/>
    <x v="1"/>
    <s v="A"/>
    <x v="7"/>
    <n v="1233.5099792480401"/>
  </r>
  <r>
    <x v="21"/>
    <s v="MW"/>
    <x v="1"/>
    <x v="1"/>
    <s v="A"/>
    <x v="8"/>
    <n v="1186.3999938964801"/>
  </r>
  <r>
    <x v="21"/>
    <s v="MW"/>
    <x v="1"/>
    <x v="1"/>
    <s v="A"/>
    <x v="9"/>
    <n v="1147.47998046875"/>
  </r>
  <r>
    <x v="21"/>
    <s v="MW"/>
    <x v="1"/>
    <x v="1"/>
    <s v="A"/>
    <x v="10"/>
    <n v="1131.94"/>
  </r>
  <r>
    <x v="21"/>
    <s v="MW"/>
    <x v="2"/>
    <x v="0"/>
    <s v="A"/>
    <x v="0"/>
    <n v="27.299999237060501"/>
  </r>
  <r>
    <x v="21"/>
    <s v="MW"/>
    <x v="2"/>
    <x v="0"/>
    <s v="A"/>
    <x v="1"/>
    <n v="26"/>
  </r>
  <r>
    <x v="21"/>
    <s v="MW"/>
    <x v="2"/>
    <x v="0"/>
    <s v="A"/>
    <x v="2"/>
    <n v="23.100000381469702"/>
  </r>
  <r>
    <x v="21"/>
    <s v="MW"/>
    <x v="2"/>
    <x v="0"/>
    <s v="A"/>
    <x v="3"/>
    <n v="25.6079998016357"/>
  </r>
  <r>
    <x v="21"/>
    <s v="MW"/>
    <x v="2"/>
    <x v="0"/>
    <s v="A"/>
    <x v="4"/>
    <n v="30.4899997711181"/>
  </r>
  <r>
    <x v="21"/>
    <s v="MW"/>
    <x v="2"/>
    <x v="0"/>
    <s v="A"/>
    <x v="5"/>
    <n v="34.6149997711181"/>
  </r>
  <r>
    <x v="21"/>
    <s v="MW"/>
    <x v="2"/>
    <x v="0"/>
    <s v="A"/>
    <x v="6"/>
    <n v="41.534999847412102"/>
  </r>
  <r>
    <x v="21"/>
    <s v="MW"/>
    <x v="2"/>
    <x v="0"/>
    <s v="A"/>
    <x v="7"/>
    <n v="56.329999923705998"/>
  </r>
  <r>
    <x v="21"/>
    <s v="MW"/>
    <x v="2"/>
    <x v="0"/>
    <s v="A"/>
    <x v="8"/>
    <n v="63.520000457763601"/>
  </r>
  <r>
    <x v="21"/>
    <s v="MW"/>
    <x v="2"/>
    <x v="0"/>
    <s v="A"/>
    <x v="9"/>
    <n v="76.240001678466697"/>
  </r>
  <r>
    <x v="21"/>
    <s v="MW"/>
    <x v="2"/>
    <x v="0"/>
    <s v="A"/>
    <x v="10"/>
    <n v="82.74"/>
  </r>
  <r>
    <x v="21"/>
    <s v="MW"/>
    <x v="2"/>
    <x v="1"/>
    <s v="A"/>
    <x v="0"/>
    <n v="518.69999694824196"/>
  </r>
  <r>
    <x v="21"/>
    <s v="MW"/>
    <x v="2"/>
    <x v="1"/>
    <s v="A"/>
    <x v="1"/>
    <n v="529.20001220703102"/>
  </r>
  <r>
    <x v="21"/>
    <s v="MW"/>
    <x v="2"/>
    <x v="1"/>
    <s v="A"/>
    <x v="2"/>
    <n v="540.60000610351506"/>
  </r>
  <r>
    <x v="21"/>
    <s v="MW"/>
    <x v="2"/>
    <x v="1"/>
    <s v="A"/>
    <x v="3"/>
    <n v="556.54698181152298"/>
  </r>
  <r>
    <x v="21"/>
    <s v="MW"/>
    <x v="2"/>
    <x v="1"/>
    <s v="A"/>
    <x v="4"/>
    <n v="580.41001892089798"/>
  </r>
  <r>
    <x v="21"/>
    <s v="MW"/>
    <x v="2"/>
    <x v="1"/>
    <s v="A"/>
    <x v="5"/>
    <n v="593.35400390625"/>
  </r>
  <r>
    <x v="21"/>
    <s v="MW"/>
    <x v="2"/>
    <x v="1"/>
    <s v="A"/>
    <x v="6"/>
    <n v="602.28500366210903"/>
  </r>
  <r>
    <x v="21"/>
    <s v="MW"/>
    <x v="2"/>
    <x v="1"/>
    <s v="A"/>
    <x v="7"/>
    <n v="622"/>
  </r>
  <r>
    <x v="21"/>
    <s v="MW"/>
    <x v="2"/>
    <x v="1"/>
    <s v="A"/>
    <x v="8"/>
    <n v="643.61999511718705"/>
  </r>
  <r>
    <x v="21"/>
    <s v="MW"/>
    <x v="2"/>
    <x v="1"/>
    <s v="A"/>
    <x v="9"/>
    <n v="651.39001464843705"/>
  </r>
  <r>
    <x v="21"/>
    <s v="MW"/>
    <x v="2"/>
    <x v="1"/>
    <s v="A"/>
    <x v="10"/>
    <n v="648.54999999999905"/>
  </r>
  <r>
    <x v="21"/>
    <s v="MW"/>
    <x v="3"/>
    <x v="0"/>
    <s v="A"/>
    <x v="0"/>
    <n v="34.499999523162799"/>
  </r>
  <r>
    <x v="21"/>
    <s v="MW"/>
    <x v="3"/>
    <x v="0"/>
    <s v="A"/>
    <x v="1"/>
    <n v="32.700000166892998"/>
  </r>
  <r>
    <x v="21"/>
    <s v="MW"/>
    <x v="3"/>
    <x v="0"/>
    <s v="A"/>
    <x v="2"/>
    <n v="31.000000476837101"/>
  </r>
  <r>
    <x v="21"/>
    <s v="MW"/>
    <x v="3"/>
    <x v="0"/>
    <s v="A"/>
    <x v="3"/>
    <n v="34.722999572753899"/>
  </r>
  <r>
    <x v="21"/>
    <s v="MW"/>
    <x v="3"/>
    <x v="0"/>
    <s v="A"/>
    <x v="4"/>
    <n v="42.2800002098083"/>
  </r>
  <r>
    <x v="21"/>
    <s v="MW"/>
    <x v="3"/>
    <x v="0"/>
    <s v="A"/>
    <x v="5"/>
    <n v="47.983999729156402"/>
  </r>
  <r>
    <x v="21"/>
    <s v="MW"/>
    <x v="3"/>
    <x v="0"/>
    <s v="A"/>
    <x v="6"/>
    <n v="58.814999580383301"/>
  </r>
  <r>
    <x v="21"/>
    <s v="MW"/>
    <x v="3"/>
    <x v="0"/>
    <s v="A"/>
    <x v="7"/>
    <n v="76.100000381469698"/>
  </r>
  <r>
    <x v="21"/>
    <s v="MW"/>
    <x v="3"/>
    <x v="0"/>
    <s v="A"/>
    <x v="8"/>
    <n v="84.649999618530202"/>
  </r>
  <r>
    <x v="21"/>
    <s v="MW"/>
    <x v="3"/>
    <x v="0"/>
    <s v="A"/>
    <x v="9"/>
    <n v="99.180001258849998"/>
  </r>
  <r>
    <x v="21"/>
    <s v="MW"/>
    <x v="3"/>
    <x v="0"/>
    <s v="A"/>
    <x v="10"/>
    <n v="109.23"/>
  </r>
  <r>
    <x v="21"/>
    <s v="MW"/>
    <x v="3"/>
    <x v="1"/>
    <s v="A"/>
    <x v="0"/>
    <n v="1630.40000915527"/>
  </r>
  <r>
    <x v="21"/>
    <s v="MW"/>
    <x v="3"/>
    <x v="1"/>
    <s v="A"/>
    <x v="1"/>
    <n v="1658.50001525878"/>
  </r>
  <r>
    <x v="21"/>
    <s v="MW"/>
    <x v="3"/>
    <x v="1"/>
    <s v="A"/>
    <x v="2"/>
    <n v="1691.1000061035099"/>
  </r>
  <r>
    <x v="21"/>
    <s v="MW"/>
    <x v="3"/>
    <x v="1"/>
    <s v="A"/>
    <x v="3"/>
    <n v="1721.1339874267501"/>
  </r>
  <r>
    <x v="21"/>
    <s v="MW"/>
    <x v="3"/>
    <x v="1"/>
    <s v="A"/>
    <x v="4"/>
    <n v="1756.4400024414001"/>
  </r>
  <r>
    <x v="21"/>
    <s v="MW"/>
    <x v="3"/>
    <x v="1"/>
    <s v="A"/>
    <x v="5"/>
    <n v="1782.4709930419899"/>
  </r>
  <r>
    <x v="21"/>
    <s v="MW"/>
    <x v="3"/>
    <x v="1"/>
    <s v="A"/>
    <x v="6"/>
    <n v="1812.3030090331999"/>
  </r>
  <r>
    <x v="21"/>
    <s v="MW"/>
    <x v="3"/>
    <x v="1"/>
    <s v="A"/>
    <x v="7"/>
    <n v="1854.9199981689401"/>
  </r>
  <r>
    <x v="21"/>
    <s v="MW"/>
    <x v="3"/>
    <x v="1"/>
    <s v="A"/>
    <x v="8"/>
    <n v="1906.76000976562"/>
  </r>
  <r>
    <x v="21"/>
    <s v="MW"/>
    <x v="3"/>
    <x v="1"/>
    <s v="A"/>
    <x v="9"/>
    <n v="1152.37001037597"/>
  </r>
  <r>
    <x v="21"/>
    <s v="MW"/>
    <x v="3"/>
    <x v="1"/>
    <s v="A"/>
    <x v="10"/>
    <n v="1158.6799999999901"/>
  </r>
  <r>
    <x v="21"/>
    <s v="MW"/>
    <x v="4"/>
    <x v="0"/>
    <s v="A"/>
    <x v="0"/>
    <n v="7.2000002861022896"/>
  </r>
  <r>
    <x v="21"/>
    <s v="MW"/>
    <x v="4"/>
    <x v="0"/>
    <s v="A"/>
    <x v="1"/>
    <n v="6.700000166893"/>
  </r>
  <r>
    <x v="21"/>
    <s v="MW"/>
    <x v="4"/>
    <x v="0"/>
    <s v="A"/>
    <x v="2"/>
    <n v="7.9000000953674299"/>
  </r>
  <r>
    <x v="21"/>
    <s v="MW"/>
    <x v="4"/>
    <x v="0"/>
    <s v="A"/>
    <x v="3"/>
    <n v="9.1149997711181605"/>
  </r>
  <r>
    <x v="21"/>
    <s v="MW"/>
    <x v="4"/>
    <x v="0"/>
    <s v="A"/>
    <x v="4"/>
    <n v="11.7900004386901"/>
  </r>
  <r>
    <x v="21"/>
    <s v="MW"/>
    <x v="4"/>
    <x v="0"/>
    <s v="A"/>
    <x v="5"/>
    <n v="13.3689999580383"/>
  </r>
  <r>
    <x v="21"/>
    <s v="MW"/>
    <x v="4"/>
    <x v="0"/>
    <s v="A"/>
    <x v="6"/>
    <n v="17.279999732971099"/>
  </r>
  <r>
    <x v="21"/>
    <s v="MW"/>
    <x v="4"/>
    <x v="0"/>
    <s v="A"/>
    <x v="7"/>
    <n v="19.770000457763601"/>
  </r>
  <r>
    <x v="21"/>
    <s v="MW"/>
    <x v="4"/>
    <x v="0"/>
    <s v="A"/>
    <x v="8"/>
    <n v="21.129999160766602"/>
  </r>
  <r>
    <x v="21"/>
    <s v="MW"/>
    <x v="4"/>
    <x v="0"/>
    <s v="A"/>
    <x v="9"/>
    <n v="22.939999580383301"/>
  </r>
  <r>
    <x v="21"/>
    <s v="MW"/>
    <x v="4"/>
    <x v="0"/>
    <s v="A"/>
    <x v="10"/>
    <n v="26.49"/>
  </r>
  <r>
    <x v="21"/>
    <s v="MW"/>
    <x v="4"/>
    <x v="1"/>
    <s v="A"/>
    <x v="0"/>
    <n v="423"/>
  </r>
  <r>
    <x v="21"/>
    <s v="MW"/>
    <x v="4"/>
    <x v="1"/>
    <s v="A"/>
    <x v="1"/>
    <n v="433.600006103515"/>
  </r>
  <r>
    <x v="21"/>
    <s v="MW"/>
    <x v="4"/>
    <x v="1"/>
    <s v="A"/>
    <x v="2"/>
    <n v="444.90000915527298"/>
  </r>
  <r>
    <x v="21"/>
    <s v="MW"/>
    <x v="4"/>
    <x v="1"/>
    <s v="A"/>
    <x v="3"/>
    <n v="450.98699951171801"/>
  </r>
  <r>
    <x v="21"/>
    <s v="MW"/>
    <x v="4"/>
    <x v="1"/>
    <s v="A"/>
    <x v="4"/>
    <n v="449.22999572753901"/>
  </r>
  <r>
    <x v="21"/>
    <s v="MW"/>
    <x v="4"/>
    <x v="1"/>
    <s v="A"/>
    <x v="5"/>
    <n v="451.81700134277298"/>
  </r>
  <r>
    <x v="21"/>
    <s v="MW"/>
    <x v="4"/>
    <x v="1"/>
    <s v="A"/>
    <x v="6"/>
    <n v="460.41799926757801"/>
  </r>
  <r>
    <x v="21"/>
    <s v="MW"/>
    <x v="4"/>
    <x v="1"/>
    <s v="A"/>
    <x v="7"/>
    <n v="469.91999816894503"/>
  </r>
  <r>
    <x v="21"/>
    <s v="MW"/>
    <x v="4"/>
    <x v="1"/>
    <s v="A"/>
    <x v="8"/>
    <n v="484.83999633789"/>
  </r>
  <r>
    <x v="21"/>
    <s v="MW"/>
    <x v="4"/>
    <x v="1"/>
    <s v="A"/>
    <x v="9"/>
    <n v="500.97999572753901"/>
  </r>
  <r>
    <x v="21"/>
    <s v="MW"/>
    <x v="4"/>
    <x v="1"/>
    <s v="A"/>
    <x v="10"/>
    <n v="510.13"/>
  </r>
  <r>
    <x v="22"/>
    <s v="MW"/>
    <x v="0"/>
    <x v="0"/>
    <s v="A"/>
    <x v="0"/>
    <n v="184.71299743652301"/>
  </r>
  <r>
    <x v="22"/>
    <s v="MW"/>
    <x v="0"/>
    <x v="0"/>
    <s v="A"/>
    <x v="1"/>
    <n v="193.35724639892501"/>
  </r>
  <r>
    <x v="22"/>
    <s v="MW"/>
    <x v="0"/>
    <x v="0"/>
    <s v="A"/>
    <x v="2"/>
    <n v="200.485748291015"/>
  </r>
  <r>
    <x v="22"/>
    <s v="MW"/>
    <x v="0"/>
    <x v="0"/>
    <s v="A"/>
    <x v="3"/>
    <n v="211.67124938964801"/>
  </r>
  <r>
    <x v="22"/>
    <s v="MW"/>
    <x v="0"/>
    <x v="0"/>
    <s v="A"/>
    <x v="4"/>
    <n v="217.10300445556601"/>
  </r>
  <r>
    <x v="22"/>
    <s v="MW"/>
    <x v="0"/>
    <x v="0"/>
    <s v="A"/>
    <x v="5"/>
    <n v="225.20074462890599"/>
  </r>
  <r>
    <x v="22"/>
    <s v="MW"/>
    <x v="0"/>
    <x v="0"/>
    <s v="A"/>
    <x v="6"/>
    <n v="226.53649902343699"/>
  </r>
  <r>
    <x v="22"/>
    <s v="MW"/>
    <x v="0"/>
    <x v="0"/>
    <s v="A"/>
    <x v="7"/>
    <n v="237.81500244140599"/>
  </r>
  <r>
    <x v="22"/>
    <s v="MW"/>
    <x v="0"/>
    <x v="0"/>
    <s v="A"/>
    <x v="8"/>
    <n v="242.653755187988"/>
  </r>
  <r>
    <x v="22"/>
    <s v="MW"/>
    <x v="0"/>
    <x v="0"/>
    <s v="A"/>
    <x v="9"/>
    <n v="248.64825439453099"/>
  </r>
  <r>
    <x v="22"/>
    <s v="MW"/>
    <x v="0"/>
    <x v="0"/>
    <s v="A"/>
    <x v="10"/>
    <n v="267.18474578857399"/>
  </r>
  <r>
    <x v="22"/>
    <s v="MW"/>
    <x v="0"/>
    <x v="1"/>
    <s v="A"/>
    <x v="0"/>
    <n v="278.64999389648398"/>
  </r>
  <r>
    <x v="22"/>
    <s v="MW"/>
    <x v="0"/>
    <x v="1"/>
    <s v="A"/>
    <x v="1"/>
    <n v="283.77700805664"/>
  </r>
  <r>
    <x v="22"/>
    <s v="MW"/>
    <x v="0"/>
    <x v="1"/>
    <s v="A"/>
    <x v="2"/>
    <n v="289.86650085449202"/>
  </r>
  <r>
    <x v="22"/>
    <s v="MW"/>
    <x v="0"/>
    <x v="1"/>
    <s v="A"/>
    <x v="3"/>
    <n v="295.33125305175702"/>
  </r>
  <r>
    <x v="22"/>
    <s v="MW"/>
    <x v="0"/>
    <x v="1"/>
    <s v="A"/>
    <x v="4"/>
    <n v="299.13551330566401"/>
  </r>
  <r>
    <x v="22"/>
    <s v="MW"/>
    <x v="0"/>
    <x v="1"/>
    <s v="A"/>
    <x v="5"/>
    <n v="302.70574951171801"/>
  </r>
  <r>
    <x v="22"/>
    <s v="MW"/>
    <x v="0"/>
    <x v="1"/>
    <s v="A"/>
    <x v="6"/>
    <n v="305.87075805664"/>
  </r>
  <r>
    <x v="22"/>
    <s v="MW"/>
    <x v="0"/>
    <x v="1"/>
    <s v="A"/>
    <x v="7"/>
    <n v="307.73500061035099"/>
  </r>
  <r>
    <x v="22"/>
    <s v="MW"/>
    <x v="0"/>
    <x v="1"/>
    <s v="A"/>
    <x v="8"/>
    <n v="312.23350524902298"/>
  </r>
  <r>
    <x v="22"/>
    <s v="MW"/>
    <x v="0"/>
    <x v="1"/>
    <s v="A"/>
    <x v="9"/>
    <n v="323.61650085449202"/>
  </r>
  <r>
    <x v="22"/>
    <s v="MW"/>
    <x v="0"/>
    <x v="1"/>
    <s v="A"/>
    <x v="10"/>
    <n v="330.62449645996003"/>
  </r>
  <r>
    <x v="22"/>
    <s v="MW"/>
    <x v="1"/>
    <x v="0"/>
    <s v="A"/>
    <x v="0"/>
    <n v="230.82649612426701"/>
  </r>
  <r>
    <x v="22"/>
    <s v="MW"/>
    <x v="1"/>
    <x v="0"/>
    <s v="A"/>
    <x v="1"/>
    <n v="243.49150085449199"/>
  </r>
  <r>
    <x v="22"/>
    <s v="MW"/>
    <x v="1"/>
    <x v="0"/>
    <s v="A"/>
    <x v="2"/>
    <n v="254.275245666503"/>
  </r>
  <r>
    <x v="22"/>
    <s v="MW"/>
    <x v="1"/>
    <x v="0"/>
    <s v="A"/>
    <x v="3"/>
    <n v="273.27424621582003"/>
  </r>
  <r>
    <x v="22"/>
    <s v="MW"/>
    <x v="1"/>
    <x v="0"/>
    <s v="A"/>
    <x v="4"/>
    <n v="287.22024536132801"/>
  </r>
  <r>
    <x v="22"/>
    <s v="MW"/>
    <x v="1"/>
    <x v="0"/>
    <s v="A"/>
    <x v="5"/>
    <n v="301.924995422363"/>
  </r>
  <r>
    <x v="22"/>
    <s v="MW"/>
    <x v="1"/>
    <x v="0"/>
    <s v="A"/>
    <x v="6"/>
    <n v="318.514003753662"/>
  </r>
  <r>
    <x v="22"/>
    <s v="MW"/>
    <x v="1"/>
    <x v="0"/>
    <s v="A"/>
    <x v="7"/>
    <n v="334.28374862670802"/>
  </r>
  <r>
    <x v="22"/>
    <s v="MW"/>
    <x v="1"/>
    <x v="0"/>
    <s v="A"/>
    <x v="8"/>
    <n v="341.90499877929602"/>
  </r>
  <r>
    <x v="22"/>
    <s v="MW"/>
    <x v="1"/>
    <x v="0"/>
    <s v="A"/>
    <x v="9"/>
    <n v="354.18000411987299"/>
  </r>
  <r>
    <x v="22"/>
    <s v="MW"/>
    <x v="1"/>
    <x v="0"/>
    <s v="A"/>
    <x v="10"/>
    <n v="384.86000061035099"/>
  </r>
  <r>
    <x v="22"/>
    <s v="MW"/>
    <x v="1"/>
    <x v="1"/>
    <s v="A"/>
    <x v="0"/>
    <n v="468.04450225829999"/>
  </r>
  <r>
    <x v="22"/>
    <s v="MW"/>
    <x v="1"/>
    <x v="1"/>
    <s v="A"/>
    <x v="1"/>
    <n v="475.38900756835898"/>
  </r>
  <r>
    <x v="22"/>
    <s v="MW"/>
    <x v="1"/>
    <x v="1"/>
    <s v="A"/>
    <x v="2"/>
    <n v="483.24024963378901"/>
  </r>
  <r>
    <x v="22"/>
    <s v="MW"/>
    <x v="1"/>
    <x v="1"/>
    <s v="A"/>
    <x v="3"/>
    <n v="493.19274902343699"/>
  </r>
  <r>
    <x v="22"/>
    <s v="MW"/>
    <x v="1"/>
    <x v="1"/>
    <s v="A"/>
    <x v="4"/>
    <n v="504.81900024414"/>
  </r>
  <r>
    <x v="22"/>
    <s v="MW"/>
    <x v="1"/>
    <x v="1"/>
    <s v="A"/>
    <x v="5"/>
    <n v="515.41550445556595"/>
  </r>
  <r>
    <x v="22"/>
    <s v="MW"/>
    <x v="1"/>
    <x v="1"/>
    <s v="A"/>
    <x v="6"/>
    <n v="521.47724914550702"/>
  </r>
  <r>
    <x v="22"/>
    <s v="MW"/>
    <x v="1"/>
    <x v="1"/>
    <s v="A"/>
    <x v="7"/>
    <n v="531.69300079345703"/>
  </r>
  <r>
    <x v="22"/>
    <s v="MW"/>
    <x v="1"/>
    <x v="1"/>
    <s v="A"/>
    <x v="8"/>
    <n v="543.96224975585903"/>
  </r>
  <r>
    <x v="22"/>
    <s v="MW"/>
    <x v="1"/>
    <x v="1"/>
    <s v="A"/>
    <x v="9"/>
    <n v="552.30449676513604"/>
  </r>
  <r>
    <x v="22"/>
    <s v="MW"/>
    <x v="1"/>
    <x v="1"/>
    <s v="A"/>
    <x v="10"/>
    <n v="564.75575256347599"/>
  </r>
  <r>
    <x v="22"/>
    <s v="MW"/>
    <x v="2"/>
    <x v="0"/>
    <s v="A"/>
    <x v="0"/>
    <n v="30.267499923706001"/>
  </r>
  <r>
    <x v="22"/>
    <s v="MW"/>
    <x v="2"/>
    <x v="0"/>
    <s v="A"/>
    <x v="1"/>
    <n v="31.224999427795399"/>
  </r>
  <r>
    <x v="22"/>
    <s v="MW"/>
    <x v="2"/>
    <x v="0"/>
    <s v="A"/>
    <x v="2"/>
    <n v="35.187750816345201"/>
  </r>
  <r>
    <x v="22"/>
    <s v="MW"/>
    <x v="2"/>
    <x v="0"/>
    <s v="A"/>
    <x v="3"/>
    <n v="38.417249679565401"/>
  </r>
  <r>
    <x v="22"/>
    <s v="MW"/>
    <x v="2"/>
    <x v="0"/>
    <s v="A"/>
    <x v="4"/>
    <n v="40.029499053955"/>
  </r>
  <r>
    <x v="22"/>
    <s v="MW"/>
    <x v="2"/>
    <x v="0"/>
    <s v="A"/>
    <x v="5"/>
    <n v="40.591750144958397"/>
  </r>
  <r>
    <x v="22"/>
    <s v="MW"/>
    <x v="2"/>
    <x v="0"/>
    <s v="A"/>
    <x v="6"/>
    <n v="48.013250350952099"/>
  </r>
  <r>
    <x v="22"/>
    <s v="MW"/>
    <x v="2"/>
    <x v="0"/>
    <s v="A"/>
    <x v="7"/>
    <n v="52.205501556396399"/>
  </r>
  <r>
    <x v="22"/>
    <s v="MW"/>
    <x v="2"/>
    <x v="0"/>
    <s v="A"/>
    <x v="8"/>
    <n v="53.478498458862298"/>
  </r>
  <r>
    <x v="22"/>
    <s v="MW"/>
    <x v="2"/>
    <x v="0"/>
    <s v="A"/>
    <x v="9"/>
    <n v="60.047000885009702"/>
  </r>
  <r>
    <x v="22"/>
    <s v="MW"/>
    <x v="2"/>
    <x v="0"/>
    <s v="A"/>
    <x v="10"/>
    <n v="59.923250198364201"/>
  </r>
  <r>
    <x v="22"/>
    <s v="MW"/>
    <x v="2"/>
    <x v="1"/>
    <s v="A"/>
    <x v="0"/>
    <n v="181.85925292968699"/>
  </r>
  <r>
    <x v="22"/>
    <s v="MW"/>
    <x v="2"/>
    <x v="1"/>
    <s v="A"/>
    <x v="1"/>
    <n v="189.78424835205001"/>
  </r>
  <r>
    <x v="22"/>
    <s v="MW"/>
    <x v="2"/>
    <x v="1"/>
    <s v="A"/>
    <x v="2"/>
    <n v="197.03900146484301"/>
  </r>
  <r>
    <x v="22"/>
    <s v="MW"/>
    <x v="2"/>
    <x v="1"/>
    <s v="A"/>
    <x v="3"/>
    <n v="202.61924743652301"/>
  </r>
  <r>
    <x v="22"/>
    <s v="MW"/>
    <x v="2"/>
    <x v="1"/>
    <s v="A"/>
    <x v="4"/>
    <n v="207.060752868652"/>
  </r>
  <r>
    <x v="22"/>
    <s v="MW"/>
    <x v="2"/>
    <x v="1"/>
    <s v="A"/>
    <x v="5"/>
    <n v="210.92374420166001"/>
  </r>
  <r>
    <x v="22"/>
    <s v="MW"/>
    <x v="2"/>
    <x v="1"/>
    <s v="A"/>
    <x v="6"/>
    <n v="215.275001525878"/>
  </r>
  <r>
    <x v="22"/>
    <s v="MW"/>
    <x v="2"/>
    <x v="1"/>
    <s v="A"/>
    <x v="7"/>
    <n v="219.14974975585901"/>
  </r>
  <r>
    <x v="22"/>
    <s v="MW"/>
    <x v="2"/>
    <x v="1"/>
    <s v="A"/>
    <x v="8"/>
    <n v="223.61149597167901"/>
  </r>
  <r>
    <x v="22"/>
    <s v="MW"/>
    <x v="2"/>
    <x v="1"/>
    <s v="A"/>
    <x v="9"/>
    <n v="227.887001037597"/>
  </r>
  <r>
    <x v="22"/>
    <s v="MW"/>
    <x v="2"/>
    <x v="1"/>
    <s v="A"/>
    <x v="10"/>
    <n v="234.45899963378901"/>
  </r>
  <r>
    <x v="22"/>
    <s v="MW"/>
    <x v="3"/>
    <x v="0"/>
    <s v="A"/>
    <x v="0"/>
    <n v="46.699749946594203"/>
  </r>
  <r>
    <x v="22"/>
    <s v="MW"/>
    <x v="3"/>
    <x v="0"/>
    <s v="A"/>
    <x v="1"/>
    <n v="49.404999017715397"/>
  </r>
  <r>
    <x v="22"/>
    <s v="MW"/>
    <x v="3"/>
    <x v="0"/>
    <s v="A"/>
    <x v="2"/>
    <n v="53.1295006275177"/>
  </r>
  <r>
    <x v="22"/>
    <s v="MW"/>
    <x v="3"/>
    <x v="0"/>
    <s v="A"/>
    <x v="3"/>
    <n v="60.164749383926299"/>
  </r>
  <r>
    <x v="22"/>
    <s v="MW"/>
    <x v="3"/>
    <x v="0"/>
    <s v="A"/>
    <x v="4"/>
    <n v="63.278998851776102"/>
  </r>
  <r>
    <x v="22"/>
    <s v="MW"/>
    <x v="3"/>
    <x v="0"/>
    <s v="A"/>
    <x v="5"/>
    <n v="63.779500007629302"/>
  </r>
  <r>
    <x v="22"/>
    <s v="MW"/>
    <x v="3"/>
    <x v="0"/>
    <s v="A"/>
    <x v="6"/>
    <n v="70.568250417709294"/>
  </r>
  <r>
    <x v="22"/>
    <s v="MW"/>
    <x v="3"/>
    <x v="0"/>
    <s v="A"/>
    <x v="7"/>
    <n v="77.790251731872502"/>
  </r>
  <r>
    <x v="22"/>
    <s v="MW"/>
    <x v="3"/>
    <x v="0"/>
    <s v="A"/>
    <x v="8"/>
    <n v="81.707997798919607"/>
  </r>
  <r>
    <x v="22"/>
    <s v="MW"/>
    <x v="3"/>
    <x v="0"/>
    <s v="A"/>
    <x v="9"/>
    <n v="94.617002010345402"/>
  </r>
  <r>
    <x v="22"/>
    <s v="MW"/>
    <x v="3"/>
    <x v="0"/>
    <s v="A"/>
    <x v="10"/>
    <n v="94.650500297546301"/>
  </r>
  <r>
    <x v="22"/>
    <s v="MW"/>
    <x v="3"/>
    <x v="1"/>
    <s v="A"/>
    <x v="0"/>
    <n v="548.97475051879803"/>
  </r>
  <r>
    <x v="22"/>
    <s v="MW"/>
    <x v="3"/>
    <x v="1"/>
    <s v="A"/>
    <x v="1"/>
    <n v="567.54674911499001"/>
  </r>
  <r>
    <x v="22"/>
    <s v="MW"/>
    <x v="3"/>
    <x v="1"/>
    <s v="A"/>
    <x v="2"/>
    <n v="588.69700241088799"/>
  </r>
  <r>
    <x v="22"/>
    <s v="MW"/>
    <x v="3"/>
    <x v="1"/>
    <s v="A"/>
    <x v="3"/>
    <n v="609.63323974609295"/>
  </r>
  <r>
    <x v="22"/>
    <s v="MW"/>
    <x v="3"/>
    <x v="1"/>
    <s v="A"/>
    <x v="4"/>
    <n v="628.87075805664006"/>
  </r>
  <r>
    <x v="22"/>
    <s v="MW"/>
    <x v="3"/>
    <x v="1"/>
    <s v="A"/>
    <x v="5"/>
    <n v="647.71274185180596"/>
  </r>
  <r>
    <x v="22"/>
    <s v="MW"/>
    <x v="3"/>
    <x v="1"/>
    <s v="A"/>
    <x v="6"/>
    <n v="668.80875396728504"/>
  </r>
  <r>
    <x v="22"/>
    <s v="MW"/>
    <x v="3"/>
    <x v="1"/>
    <s v="A"/>
    <x v="7"/>
    <n v="692.88649749755803"/>
  </r>
  <r>
    <x v="22"/>
    <s v="MW"/>
    <x v="3"/>
    <x v="1"/>
    <s v="A"/>
    <x v="8"/>
    <n v="713.29574584960903"/>
  </r>
  <r>
    <x v="22"/>
    <s v="MW"/>
    <x v="3"/>
    <x v="1"/>
    <s v="A"/>
    <x v="9"/>
    <n v="737.87999725341695"/>
  </r>
  <r>
    <x v="22"/>
    <s v="MW"/>
    <x v="3"/>
    <x v="1"/>
    <s v="A"/>
    <x v="10"/>
    <n v="762.85749053954999"/>
  </r>
  <r>
    <x v="22"/>
    <s v="MW"/>
    <x v="4"/>
    <x v="0"/>
    <s v="A"/>
    <x v="0"/>
    <n v="12.0850000381469"/>
  </r>
  <r>
    <x v="22"/>
    <s v="MW"/>
    <x v="4"/>
    <x v="0"/>
    <s v="A"/>
    <x v="1"/>
    <n v="13.713749647140499"/>
  </r>
  <r>
    <x v="22"/>
    <s v="MW"/>
    <x v="4"/>
    <x v="0"/>
    <s v="A"/>
    <x v="2"/>
    <n v="11.487499952316201"/>
  </r>
  <r>
    <x v="22"/>
    <s v="MW"/>
    <x v="4"/>
    <x v="0"/>
    <s v="A"/>
    <x v="3"/>
    <n v="13.840999603271401"/>
  </r>
  <r>
    <x v="22"/>
    <s v="MW"/>
    <x v="4"/>
    <x v="0"/>
    <s v="A"/>
    <x v="4"/>
    <n v="15.7432498931884"/>
  </r>
  <r>
    <x v="22"/>
    <s v="MW"/>
    <x v="4"/>
    <x v="0"/>
    <s v="A"/>
    <x v="5"/>
    <n v="18.371999740600501"/>
  </r>
  <r>
    <x v="22"/>
    <s v="MW"/>
    <x v="4"/>
    <x v="0"/>
    <s v="A"/>
    <x v="6"/>
    <n v="16.747500181198099"/>
  </r>
  <r>
    <x v="22"/>
    <s v="MW"/>
    <x v="4"/>
    <x v="0"/>
    <s v="A"/>
    <x v="7"/>
    <n v="20.1195001602172"/>
  </r>
  <r>
    <x v="22"/>
    <s v="MW"/>
    <x v="4"/>
    <x v="0"/>
    <s v="A"/>
    <x v="8"/>
    <n v="21.085249423980699"/>
  </r>
  <r>
    <x v="22"/>
    <s v="MW"/>
    <x v="4"/>
    <x v="0"/>
    <s v="A"/>
    <x v="9"/>
    <n v="26.3570008277893"/>
  </r>
  <r>
    <x v="22"/>
    <s v="MW"/>
    <x v="4"/>
    <x v="0"/>
    <s v="A"/>
    <x v="10"/>
    <n v="26.411000251770002"/>
  </r>
  <r>
    <x v="22"/>
    <s v="MW"/>
    <x v="4"/>
    <x v="1"/>
    <s v="A"/>
    <x v="0"/>
    <n v="133.99900054931601"/>
  </r>
  <r>
    <x v="22"/>
    <s v="MW"/>
    <x v="4"/>
    <x v="1"/>
    <s v="A"/>
    <x v="1"/>
    <n v="139.32699584960901"/>
  </r>
  <r>
    <x v="22"/>
    <s v="MW"/>
    <x v="4"/>
    <x v="1"/>
    <s v="A"/>
    <x v="2"/>
    <n v="144.66200256347599"/>
  </r>
  <r>
    <x v="22"/>
    <s v="MW"/>
    <x v="4"/>
    <x v="1"/>
    <s v="A"/>
    <x v="3"/>
    <n v="152.129493713378"/>
  </r>
  <r>
    <x v="22"/>
    <s v="MW"/>
    <x v="4"/>
    <x v="1"/>
    <s v="A"/>
    <x v="4"/>
    <n v="161.03400421142501"/>
  </r>
  <r>
    <x v="22"/>
    <s v="MW"/>
    <x v="4"/>
    <x v="1"/>
    <s v="A"/>
    <x v="5"/>
    <n v="170.22599792480401"/>
  </r>
  <r>
    <x v="22"/>
    <s v="MW"/>
    <x v="4"/>
    <x v="1"/>
    <s v="A"/>
    <x v="6"/>
    <n v="177.234504699707"/>
  </r>
  <r>
    <x v="22"/>
    <s v="MW"/>
    <x v="4"/>
    <x v="1"/>
    <s v="A"/>
    <x v="7"/>
    <n v="185.484748840332"/>
  </r>
  <r>
    <x v="22"/>
    <s v="MW"/>
    <x v="4"/>
    <x v="1"/>
    <s v="A"/>
    <x v="8"/>
    <n v="189.876747131347"/>
  </r>
  <r>
    <x v="22"/>
    <s v="MW"/>
    <x v="4"/>
    <x v="1"/>
    <s v="A"/>
    <x v="9"/>
    <n v="194.21125030517501"/>
  </r>
  <r>
    <x v="22"/>
    <s v="MW"/>
    <x v="4"/>
    <x v="1"/>
    <s v="A"/>
    <x v="10"/>
    <n v="198.79399871826101"/>
  </r>
  <r>
    <x v="23"/>
    <s v="MW"/>
    <x v="0"/>
    <x v="0"/>
    <s v="A"/>
    <x v="0"/>
    <n v="18.3200006484985"/>
  </r>
  <r>
    <x v="23"/>
    <s v="MW"/>
    <x v="0"/>
    <x v="0"/>
    <s v="A"/>
    <x v="1"/>
    <n v="18.539999961852999"/>
  </r>
  <r>
    <x v="23"/>
    <s v="MW"/>
    <x v="0"/>
    <x v="0"/>
    <s v="A"/>
    <x v="2"/>
    <n v="18.759999275207502"/>
  </r>
  <r>
    <x v="23"/>
    <s v="MW"/>
    <x v="0"/>
    <x v="0"/>
    <s v="A"/>
    <x v="3"/>
    <n v="18.600000381469702"/>
  </r>
  <r>
    <x v="23"/>
    <s v="MW"/>
    <x v="0"/>
    <x v="0"/>
    <s v="A"/>
    <x v="4"/>
    <n v="19.039999961852999"/>
  </r>
  <r>
    <x v="23"/>
    <s v="MW"/>
    <x v="0"/>
    <x v="0"/>
    <s v="A"/>
    <x v="5"/>
    <n v="19.170000076293899"/>
  </r>
  <r>
    <x v="23"/>
    <s v="MW"/>
    <x v="0"/>
    <x v="0"/>
    <s v="A"/>
    <x v="6"/>
    <n v="18.9300003051757"/>
  </r>
  <r>
    <x v="23"/>
    <s v="MW"/>
    <x v="0"/>
    <x v="0"/>
    <s v="A"/>
    <x v="7"/>
    <n v="18.379999160766602"/>
  </r>
  <r>
    <x v="23"/>
    <s v="MW"/>
    <x v="0"/>
    <x v="0"/>
    <s v="A"/>
    <x v="8"/>
    <n v="17.759999275207502"/>
  </r>
  <r>
    <x v="23"/>
    <s v="MW"/>
    <x v="0"/>
    <x v="0"/>
    <s v="A"/>
    <x v="9"/>
    <n v="17.75"/>
  </r>
  <r>
    <x v="23"/>
    <s v="MW"/>
    <x v="0"/>
    <x v="0"/>
    <s v="A"/>
    <x v="10"/>
    <n v="18.75"/>
  </r>
  <r>
    <x v="23"/>
    <s v="MW"/>
    <x v="0"/>
    <x v="1"/>
    <s v="A"/>
    <x v="0"/>
    <n v="21.139999389648398"/>
  </r>
  <r>
    <x v="23"/>
    <s v="MW"/>
    <x v="0"/>
    <x v="1"/>
    <s v="A"/>
    <x v="1"/>
    <n v="21.3399991989135"/>
  </r>
  <r>
    <x v="23"/>
    <s v="MW"/>
    <x v="0"/>
    <x v="1"/>
    <s v="A"/>
    <x v="2"/>
    <n v="21.420000076293899"/>
  </r>
  <r>
    <x v="23"/>
    <s v="MW"/>
    <x v="0"/>
    <x v="1"/>
    <s v="A"/>
    <x v="3"/>
    <n v="21.400000572204501"/>
  </r>
  <r>
    <x v="23"/>
    <s v="MW"/>
    <x v="0"/>
    <x v="1"/>
    <s v="A"/>
    <x v="4"/>
    <n v="21.599999427795399"/>
  </r>
  <r>
    <x v="23"/>
    <s v="MW"/>
    <x v="0"/>
    <x v="1"/>
    <s v="A"/>
    <x v="5"/>
    <n v="21.920000076293899"/>
  </r>
  <r>
    <x v="23"/>
    <s v="MW"/>
    <x v="0"/>
    <x v="1"/>
    <s v="A"/>
    <x v="6"/>
    <n v="21.899999618530199"/>
  </r>
  <r>
    <x v="23"/>
    <s v="MW"/>
    <x v="0"/>
    <x v="1"/>
    <s v="A"/>
    <x v="7"/>
    <n v="21.7299995422363"/>
  </r>
  <r>
    <x v="23"/>
    <s v="MW"/>
    <x v="0"/>
    <x v="1"/>
    <s v="A"/>
    <x v="8"/>
    <n v="21.670000076293899"/>
  </r>
  <r>
    <x v="23"/>
    <s v="MW"/>
    <x v="0"/>
    <x v="1"/>
    <s v="A"/>
    <x v="9"/>
    <n v="21.449999809265101"/>
  </r>
  <r>
    <x v="23"/>
    <s v="MW"/>
    <x v="0"/>
    <x v="1"/>
    <s v="A"/>
    <x v="10"/>
    <n v="21.7899999999999"/>
  </r>
  <r>
    <x v="23"/>
    <s v="MW"/>
    <x v="1"/>
    <x v="0"/>
    <s v="A"/>
    <x v="0"/>
    <n v="27.329999923706001"/>
  </r>
  <r>
    <x v="23"/>
    <s v="MW"/>
    <x v="1"/>
    <x v="0"/>
    <s v="A"/>
    <x v="1"/>
    <n v="29.019999980926499"/>
  </r>
  <r>
    <x v="23"/>
    <s v="MW"/>
    <x v="1"/>
    <x v="0"/>
    <s v="A"/>
    <x v="2"/>
    <n v="30.779999732971099"/>
  </r>
  <r>
    <x v="23"/>
    <s v="MW"/>
    <x v="1"/>
    <x v="0"/>
    <s v="A"/>
    <x v="3"/>
    <n v="31.710000038146902"/>
  </r>
  <r>
    <x v="23"/>
    <s v="MW"/>
    <x v="1"/>
    <x v="0"/>
    <s v="A"/>
    <x v="4"/>
    <n v="32.100000381469698"/>
  </r>
  <r>
    <x v="23"/>
    <s v="MW"/>
    <x v="1"/>
    <x v="0"/>
    <s v="A"/>
    <x v="5"/>
    <n v="32.439998626708899"/>
  </r>
  <r>
    <x v="23"/>
    <s v="MW"/>
    <x v="1"/>
    <x v="0"/>
    <s v="A"/>
    <x v="6"/>
    <n v="31.8200006484985"/>
  </r>
  <r>
    <x v="23"/>
    <s v="MW"/>
    <x v="1"/>
    <x v="0"/>
    <s v="A"/>
    <x v="7"/>
    <n v="32.490000724792402"/>
  </r>
  <r>
    <x v="23"/>
    <s v="MW"/>
    <x v="1"/>
    <x v="0"/>
    <s v="A"/>
    <x v="8"/>
    <n v="32.350000381469698"/>
  </r>
  <r>
    <x v="23"/>
    <s v="MW"/>
    <x v="1"/>
    <x v="0"/>
    <s v="A"/>
    <x v="9"/>
    <n v="34.090000152587798"/>
  </r>
  <r>
    <x v="23"/>
    <s v="MW"/>
    <x v="1"/>
    <x v="0"/>
    <s v="A"/>
    <x v="10"/>
    <n v="35.54"/>
  </r>
  <r>
    <x v="23"/>
    <s v="MW"/>
    <x v="1"/>
    <x v="1"/>
    <s v="A"/>
    <x v="0"/>
    <n v="35.539999961852999"/>
  </r>
  <r>
    <x v="23"/>
    <s v="MW"/>
    <x v="1"/>
    <x v="1"/>
    <s v="A"/>
    <x v="1"/>
    <n v="36.440000534057603"/>
  </r>
  <r>
    <x v="23"/>
    <s v="MW"/>
    <x v="1"/>
    <x v="1"/>
    <s v="A"/>
    <x v="2"/>
    <n v="37.349999427795403"/>
  </r>
  <r>
    <x v="23"/>
    <s v="MW"/>
    <x v="1"/>
    <x v="1"/>
    <s v="A"/>
    <x v="3"/>
    <n v="38.289999961852999"/>
  </r>
  <r>
    <x v="23"/>
    <s v="MW"/>
    <x v="1"/>
    <x v="1"/>
    <s v="A"/>
    <x v="4"/>
    <n v="39.019998550415004"/>
  </r>
  <r>
    <x v="23"/>
    <s v="MW"/>
    <x v="1"/>
    <x v="1"/>
    <s v="A"/>
    <x v="5"/>
    <n v="39.909999847412102"/>
  </r>
  <r>
    <x v="23"/>
    <s v="MW"/>
    <x v="1"/>
    <x v="1"/>
    <s v="A"/>
    <x v="6"/>
    <n v="40.869999885558997"/>
  </r>
  <r>
    <x v="23"/>
    <s v="MW"/>
    <x v="1"/>
    <x v="1"/>
    <s v="A"/>
    <x v="7"/>
    <n v="41.650000572204497"/>
  </r>
  <r>
    <x v="23"/>
    <s v="MW"/>
    <x v="1"/>
    <x v="1"/>
    <s v="A"/>
    <x v="8"/>
    <n v="42.119999885558997"/>
  </r>
  <r>
    <x v="23"/>
    <s v="MW"/>
    <x v="1"/>
    <x v="1"/>
    <s v="A"/>
    <x v="9"/>
    <n v="42.520000457763601"/>
  </r>
  <r>
    <x v="23"/>
    <s v="MW"/>
    <x v="1"/>
    <x v="1"/>
    <s v="A"/>
    <x v="10"/>
    <n v="43.03"/>
  </r>
  <r>
    <x v="23"/>
    <s v="MW"/>
    <x v="2"/>
    <x v="0"/>
    <s v="A"/>
    <x v="0"/>
    <n v="5.8700001239776602"/>
  </r>
  <r>
    <x v="23"/>
    <s v="MW"/>
    <x v="2"/>
    <x v="0"/>
    <s v="A"/>
    <x v="1"/>
    <n v="6.5399999618530202"/>
  </r>
  <r>
    <x v="23"/>
    <s v="MW"/>
    <x v="2"/>
    <x v="0"/>
    <s v="A"/>
    <x v="2"/>
    <n v="7.3400001525878897"/>
  </r>
  <r>
    <x v="23"/>
    <s v="MW"/>
    <x v="2"/>
    <x v="0"/>
    <s v="A"/>
    <x v="3"/>
    <n v="7.71000027656555"/>
  </r>
  <r>
    <x v="23"/>
    <s v="MW"/>
    <x v="2"/>
    <x v="0"/>
    <s v="A"/>
    <x v="4"/>
    <n v="8.2800002098083407"/>
  </r>
  <r>
    <x v="23"/>
    <s v="MW"/>
    <x v="2"/>
    <x v="0"/>
    <s v="A"/>
    <x v="5"/>
    <n v="7.8399999141693097"/>
  </r>
  <r>
    <x v="23"/>
    <s v="MW"/>
    <x v="2"/>
    <x v="0"/>
    <s v="A"/>
    <x v="6"/>
    <n v="8.0699999332427907"/>
  </r>
  <r>
    <x v="23"/>
    <s v="MW"/>
    <x v="2"/>
    <x v="0"/>
    <s v="A"/>
    <x v="7"/>
    <n v="8.0299999713897705"/>
  </r>
  <r>
    <x v="23"/>
    <s v="MW"/>
    <x v="2"/>
    <x v="0"/>
    <s v="A"/>
    <x v="8"/>
    <n v="7.66999983787536"/>
  </r>
  <r>
    <x v="23"/>
    <s v="MW"/>
    <x v="2"/>
    <x v="0"/>
    <s v="A"/>
    <x v="9"/>
    <n v="8.3299996852874703"/>
  </r>
  <r>
    <x v="23"/>
    <s v="MW"/>
    <x v="2"/>
    <x v="0"/>
    <s v="A"/>
    <x v="10"/>
    <n v="8.7899999999999903"/>
  </r>
  <r>
    <x v="23"/>
    <s v="MW"/>
    <x v="2"/>
    <x v="1"/>
    <s v="A"/>
    <x v="0"/>
    <n v="12.7999997138977"/>
  </r>
  <r>
    <x v="23"/>
    <s v="MW"/>
    <x v="2"/>
    <x v="1"/>
    <s v="A"/>
    <x v="1"/>
    <n v="13.4299998283386"/>
  </r>
  <r>
    <x v="23"/>
    <s v="MW"/>
    <x v="2"/>
    <x v="1"/>
    <s v="A"/>
    <x v="2"/>
    <n v="14.119999885559"/>
  </r>
  <r>
    <x v="23"/>
    <s v="MW"/>
    <x v="2"/>
    <x v="1"/>
    <s v="A"/>
    <x v="3"/>
    <n v="14.629999637603699"/>
  </r>
  <r>
    <x v="23"/>
    <s v="MW"/>
    <x v="2"/>
    <x v="1"/>
    <s v="A"/>
    <x v="4"/>
    <n v="15.230000019073399"/>
  </r>
  <r>
    <x v="23"/>
    <s v="MW"/>
    <x v="2"/>
    <x v="1"/>
    <s v="A"/>
    <x v="5"/>
    <n v="15.6800003051757"/>
  </r>
  <r>
    <x v="23"/>
    <s v="MW"/>
    <x v="2"/>
    <x v="1"/>
    <s v="A"/>
    <x v="6"/>
    <n v="16.119999885559"/>
  </r>
  <r>
    <x v="23"/>
    <s v="MW"/>
    <x v="2"/>
    <x v="1"/>
    <s v="A"/>
    <x v="7"/>
    <n v="16.619999885559"/>
  </r>
  <r>
    <x v="23"/>
    <s v="MW"/>
    <x v="2"/>
    <x v="1"/>
    <s v="A"/>
    <x v="8"/>
    <n v="17.0700006484985"/>
  </r>
  <r>
    <x v="23"/>
    <s v="MW"/>
    <x v="2"/>
    <x v="1"/>
    <s v="A"/>
    <x v="9"/>
    <n v="17.5100002288818"/>
  </r>
  <r>
    <x v="23"/>
    <s v="MW"/>
    <x v="2"/>
    <x v="1"/>
    <s v="A"/>
    <x v="10"/>
    <n v="18.1999999999999"/>
  </r>
  <r>
    <x v="23"/>
    <s v="MW"/>
    <x v="3"/>
    <x v="0"/>
    <s v="A"/>
    <x v="0"/>
    <n v="6.7600001394748599"/>
  </r>
  <r>
    <x v="23"/>
    <s v="MW"/>
    <x v="3"/>
    <x v="0"/>
    <s v="A"/>
    <x v="1"/>
    <n v="7.5699999332427899"/>
  </r>
  <r>
    <x v="23"/>
    <s v="MW"/>
    <x v="3"/>
    <x v="0"/>
    <s v="A"/>
    <x v="2"/>
    <n v="8.5400001406669599"/>
  </r>
  <r>
    <x v="23"/>
    <s v="MW"/>
    <x v="3"/>
    <x v="0"/>
    <s v="A"/>
    <x v="3"/>
    <n v="9.4400002360343898"/>
  </r>
  <r>
    <x v="23"/>
    <s v="MW"/>
    <x v="3"/>
    <x v="0"/>
    <s v="A"/>
    <x v="4"/>
    <n v="10.3100001513957"/>
  </r>
  <r>
    <x v="23"/>
    <s v="MW"/>
    <x v="3"/>
    <x v="0"/>
    <s v="A"/>
    <x v="5"/>
    <n v="10.049999952316201"/>
  </r>
  <r>
    <x v="23"/>
    <s v="MW"/>
    <x v="3"/>
    <x v="0"/>
    <s v="A"/>
    <x v="6"/>
    <n v="10.2399998903274"/>
  </r>
  <r>
    <x v="23"/>
    <s v="MW"/>
    <x v="3"/>
    <x v="0"/>
    <s v="A"/>
    <x v="7"/>
    <n v="9.8599999248981405"/>
  </r>
  <r>
    <x v="23"/>
    <s v="MW"/>
    <x v="3"/>
    <x v="0"/>
    <s v="A"/>
    <x v="8"/>
    <n v="9.5599998831748891"/>
  </r>
  <r>
    <x v="23"/>
    <s v="MW"/>
    <x v="3"/>
    <x v="0"/>
    <s v="A"/>
    <x v="9"/>
    <n v="10.3599997162818"/>
  </r>
  <r>
    <x v="23"/>
    <s v="MW"/>
    <x v="3"/>
    <x v="0"/>
    <s v="A"/>
    <x v="10"/>
    <n v="10.639999999999899"/>
  </r>
  <r>
    <x v="23"/>
    <s v="MW"/>
    <x v="3"/>
    <x v="1"/>
    <s v="A"/>
    <x v="0"/>
    <n v="21.749999523162799"/>
  </r>
  <r>
    <x v="23"/>
    <s v="MW"/>
    <x v="3"/>
    <x v="1"/>
    <s v="A"/>
    <x v="1"/>
    <n v="22.909999847412099"/>
  </r>
  <r>
    <x v="23"/>
    <s v="MW"/>
    <x v="3"/>
    <x v="1"/>
    <s v="A"/>
    <x v="2"/>
    <n v="24.110000133514401"/>
  </r>
  <r>
    <x v="23"/>
    <s v="MW"/>
    <x v="3"/>
    <x v="1"/>
    <s v="A"/>
    <x v="3"/>
    <n v="25.379999637603699"/>
  </r>
  <r>
    <x v="23"/>
    <s v="MW"/>
    <x v="3"/>
    <x v="1"/>
    <s v="A"/>
    <x v="4"/>
    <n v="26.6300001144409"/>
  </r>
  <r>
    <x v="23"/>
    <s v="MW"/>
    <x v="3"/>
    <x v="1"/>
    <s v="A"/>
    <x v="5"/>
    <n v="27.670000076293899"/>
  </r>
  <r>
    <x v="23"/>
    <s v="MW"/>
    <x v="3"/>
    <x v="1"/>
    <s v="A"/>
    <x v="6"/>
    <n v="28.710000038146902"/>
  </r>
  <r>
    <x v="23"/>
    <s v="MW"/>
    <x v="3"/>
    <x v="1"/>
    <s v="A"/>
    <x v="7"/>
    <n v="29.8599996566772"/>
  </r>
  <r>
    <x v="23"/>
    <s v="MW"/>
    <x v="3"/>
    <x v="1"/>
    <s v="A"/>
    <x v="8"/>
    <n v="30.800000667572"/>
  </r>
  <r>
    <x v="23"/>
    <s v="MW"/>
    <x v="3"/>
    <x v="1"/>
    <s v="A"/>
    <x v="9"/>
    <n v="31.860000133514401"/>
  </r>
  <r>
    <x v="23"/>
    <s v="MW"/>
    <x v="3"/>
    <x v="1"/>
    <s v="A"/>
    <x v="10"/>
    <n v="32.939999999999898"/>
  </r>
  <r>
    <x v="23"/>
    <s v="MW"/>
    <x v="4"/>
    <x v="0"/>
    <s v="A"/>
    <x v="0"/>
    <n v="0.89000001549720698"/>
  </r>
  <r>
    <x v="23"/>
    <s v="MW"/>
    <x v="4"/>
    <x v="0"/>
    <s v="A"/>
    <x v="1"/>
    <n v="1.0299999713897701"/>
  </r>
  <r>
    <x v="23"/>
    <s v="MW"/>
    <x v="4"/>
    <x v="0"/>
    <s v="A"/>
    <x v="2"/>
    <n v="1.1999999880790699"/>
  </r>
  <r>
    <x v="23"/>
    <s v="MW"/>
    <x v="4"/>
    <x v="0"/>
    <s v="A"/>
    <x v="3"/>
    <n v="1.72999995946884"/>
  </r>
  <r>
    <x v="23"/>
    <s v="MW"/>
    <x v="4"/>
    <x v="0"/>
    <s v="A"/>
    <x v="4"/>
    <n v="2.0299999415874401"/>
  </r>
  <r>
    <x v="23"/>
    <s v="MW"/>
    <x v="4"/>
    <x v="0"/>
    <s v="A"/>
    <x v="5"/>
    <n v="2.21000003814697"/>
  </r>
  <r>
    <x v="23"/>
    <s v="MW"/>
    <x v="4"/>
    <x v="0"/>
    <s v="A"/>
    <x v="6"/>
    <n v="2.16999995708465"/>
  </r>
  <r>
    <x v="23"/>
    <s v="MW"/>
    <x v="4"/>
    <x v="0"/>
    <s v="A"/>
    <x v="7"/>
    <n v="1.82999995350837"/>
  </r>
  <r>
    <x v="23"/>
    <s v="MW"/>
    <x v="4"/>
    <x v="0"/>
    <s v="A"/>
    <x v="8"/>
    <n v="1.89000004529953"/>
  </r>
  <r>
    <x v="23"/>
    <s v="MW"/>
    <x v="4"/>
    <x v="0"/>
    <s v="A"/>
    <x v="9"/>
    <n v="2.03000003099441"/>
  </r>
  <r>
    <x v="23"/>
    <s v="MW"/>
    <x v="4"/>
    <x v="0"/>
    <s v="A"/>
    <x v="10"/>
    <n v="1.8499999999999901"/>
  </r>
  <r>
    <x v="23"/>
    <s v="MW"/>
    <x v="4"/>
    <x v="1"/>
    <s v="A"/>
    <x v="0"/>
    <n v="8.9499998092651296"/>
  </r>
  <r>
    <x v="23"/>
    <s v="MW"/>
    <x v="4"/>
    <x v="1"/>
    <s v="A"/>
    <x v="1"/>
    <n v="9.4800000190734792"/>
  </r>
  <r>
    <x v="23"/>
    <s v="MW"/>
    <x v="4"/>
    <x v="1"/>
    <s v="A"/>
    <x v="2"/>
    <n v="9.9900002479553205"/>
  </r>
  <r>
    <x v="23"/>
    <s v="MW"/>
    <x v="4"/>
    <x v="1"/>
    <s v="A"/>
    <x v="3"/>
    <n v="10.75"/>
  </r>
  <r>
    <x v="23"/>
    <s v="MW"/>
    <x v="4"/>
    <x v="1"/>
    <s v="A"/>
    <x v="4"/>
    <n v="11.4000000953674"/>
  </r>
  <r>
    <x v="23"/>
    <s v="MW"/>
    <x v="4"/>
    <x v="1"/>
    <s v="A"/>
    <x v="5"/>
    <n v="11.9899997711181"/>
  </r>
  <r>
    <x v="23"/>
    <s v="MW"/>
    <x v="4"/>
    <x v="1"/>
    <s v="A"/>
    <x v="6"/>
    <n v="12.5900001525878"/>
  </r>
  <r>
    <x v="23"/>
    <s v="MW"/>
    <x v="4"/>
    <x v="1"/>
    <s v="A"/>
    <x v="7"/>
    <n v="13.2399997711181"/>
  </r>
  <r>
    <x v="23"/>
    <s v="MW"/>
    <x v="4"/>
    <x v="1"/>
    <s v="A"/>
    <x v="8"/>
    <n v="13.730000019073399"/>
  </r>
  <r>
    <x v="23"/>
    <s v="MW"/>
    <x v="4"/>
    <x v="1"/>
    <s v="A"/>
    <x v="9"/>
    <n v="14.349999904632501"/>
  </r>
  <r>
    <x v="23"/>
    <s v="MW"/>
    <x v="4"/>
    <x v="1"/>
    <s v="A"/>
    <x v="10"/>
    <n v="14.74"/>
  </r>
  <r>
    <x v="24"/>
    <s v="MW"/>
    <x v="0"/>
    <x v="0"/>
    <s v="A"/>
    <x v="0"/>
    <n v="298.89999389648398"/>
  </r>
  <r>
    <x v="24"/>
    <s v="MW"/>
    <x v="0"/>
    <x v="0"/>
    <s v="A"/>
    <x v="1"/>
    <n v="299.5"/>
  </r>
  <r>
    <x v="24"/>
    <s v="MW"/>
    <x v="0"/>
    <x v="0"/>
    <s v="A"/>
    <x v="2"/>
    <n v="311.29200744628901"/>
  </r>
  <r>
    <x v="24"/>
    <s v="MW"/>
    <x v="0"/>
    <x v="0"/>
    <s v="A"/>
    <x v="3"/>
    <n v="318.14599609375"/>
  </r>
  <r>
    <x v="24"/>
    <s v="MW"/>
    <x v="0"/>
    <x v="0"/>
    <s v="A"/>
    <x v="4"/>
    <n v="315.37899780273398"/>
  </r>
  <r>
    <x v="24"/>
    <s v="MW"/>
    <x v="0"/>
    <x v="0"/>
    <s v="A"/>
    <x v="5"/>
    <n v="324.42100524902298"/>
  </r>
  <r>
    <x v="24"/>
    <s v="MW"/>
    <x v="0"/>
    <x v="0"/>
    <s v="A"/>
    <x v="6"/>
    <n v="336.600006103515"/>
  </r>
  <r>
    <x v="24"/>
    <s v="MW"/>
    <x v="0"/>
    <x v="0"/>
    <s v="A"/>
    <x v="7"/>
    <n v="350.19999694824202"/>
  </r>
  <r>
    <x v="24"/>
    <s v="MW"/>
    <x v="0"/>
    <x v="0"/>
    <s v="A"/>
    <x v="8"/>
    <n v="351.88999999999902"/>
  </r>
  <r>
    <x v="24"/>
    <s v="MW"/>
    <x v="0"/>
    <x v="0"/>
    <s v="A"/>
    <x v="9"/>
    <n v="368.31999206542901"/>
  </r>
  <r>
    <x v="24"/>
    <s v="MW"/>
    <x v="0"/>
    <x v="0"/>
    <s v="A"/>
    <x v="10"/>
    <n v="413.25999999999902"/>
  </r>
  <r>
    <x v="24"/>
    <s v="MW"/>
    <x v="0"/>
    <x v="1"/>
    <s v="A"/>
    <x v="0"/>
    <n v="394.600006103515"/>
  </r>
  <r>
    <x v="24"/>
    <s v="MW"/>
    <x v="0"/>
    <x v="1"/>
    <s v="A"/>
    <x v="1"/>
    <n v="400.19999694824202"/>
  </r>
  <r>
    <x v="24"/>
    <s v="MW"/>
    <x v="0"/>
    <x v="1"/>
    <s v="A"/>
    <x v="2"/>
    <n v="409.62599182128901"/>
  </r>
  <r>
    <x v="24"/>
    <s v="MW"/>
    <x v="0"/>
    <x v="1"/>
    <s v="A"/>
    <x v="3"/>
    <n v="417.00698852539"/>
  </r>
  <r>
    <x v="24"/>
    <s v="MW"/>
    <x v="0"/>
    <x v="1"/>
    <s v="A"/>
    <x v="4"/>
    <n v="408.48699951171801"/>
  </r>
  <r>
    <x v="24"/>
    <s v="MW"/>
    <x v="0"/>
    <x v="1"/>
    <s v="A"/>
    <x v="5"/>
    <n v="415.93800354003901"/>
  </r>
  <r>
    <x v="24"/>
    <s v="MW"/>
    <x v="0"/>
    <x v="1"/>
    <s v="A"/>
    <x v="6"/>
    <n v="425.47999572753901"/>
  </r>
  <r>
    <x v="24"/>
    <s v="MW"/>
    <x v="0"/>
    <x v="1"/>
    <s v="A"/>
    <x v="7"/>
    <n v="444.39999389648398"/>
  </r>
  <r>
    <x v="24"/>
    <s v="MW"/>
    <x v="0"/>
    <x v="1"/>
    <s v="A"/>
    <x v="8"/>
    <n v="451.31"/>
  </r>
  <r>
    <x v="24"/>
    <s v="MW"/>
    <x v="0"/>
    <x v="1"/>
    <s v="A"/>
    <x v="9"/>
    <n v="470.50999450683503"/>
  </r>
  <r>
    <x v="24"/>
    <s v="MW"/>
    <x v="0"/>
    <x v="1"/>
    <s v="A"/>
    <x v="10"/>
    <n v="502.75999999999902"/>
  </r>
  <r>
    <x v="24"/>
    <s v="MW"/>
    <x v="1"/>
    <x v="0"/>
    <s v="A"/>
    <x v="0"/>
    <n v="466.99999237060501"/>
  </r>
  <r>
    <x v="24"/>
    <s v="MW"/>
    <x v="1"/>
    <x v="0"/>
    <s v="A"/>
    <x v="1"/>
    <n v="490"/>
  </r>
  <r>
    <x v="24"/>
    <s v="MW"/>
    <x v="1"/>
    <x v="0"/>
    <s v="A"/>
    <x v="2"/>
    <n v="505.33900451660099"/>
  </r>
  <r>
    <x v="24"/>
    <s v="MW"/>
    <x v="1"/>
    <x v="0"/>
    <s v="A"/>
    <x v="3"/>
    <n v="516.01199340820301"/>
  </r>
  <r>
    <x v="24"/>
    <s v="MW"/>
    <x v="1"/>
    <x v="0"/>
    <s v="A"/>
    <x v="4"/>
    <n v="524.24101257324196"/>
  </r>
  <r>
    <x v="24"/>
    <s v="MW"/>
    <x v="1"/>
    <x v="0"/>
    <s v="A"/>
    <x v="5"/>
    <n v="536.05199432373001"/>
  </r>
  <r>
    <x v="24"/>
    <s v="MW"/>
    <x v="1"/>
    <x v="0"/>
    <s v="A"/>
    <x v="6"/>
    <n v="540.15999603271405"/>
  </r>
  <r>
    <x v="24"/>
    <s v="MW"/>
    <x v="1"/>
    <x v="0"/>
    <s v="A"/>
    <x v="7"/>
    <n v="556.139991760253"/>
  </r>
  <r>
    <x v="24"/>
    <s v="MW"/>
    <x v="1"/>
    <x v="0"/>
    <s v="A"/>
    <x v="8"/>
    <n v="563.83000000000004"/>
  </r>
  <r>
    <x v="24"/>
    <s v="MW"/>
    <x v="1"/>
    <x v="0"/>
    <s v="A"/>
    <x v="9"/>
    <n v="563.11999511718705"/>
  </r>
  <r>
    <x v="24"/>
    <s v="MW"/>
    <x v="1"/>
    <x v="0"/>
    <s v="A"/>
    <x v="10"/>
    <n v="598.39"/>
  </r>
  <r>
    <x v="24"/>
    <s v="MW"/>
    <x v="1"/>
    <x v="1"/>
    <s v="A"/>
    <x v="0"/>
    <n v="739.80001831054597"/>
  </r>
  <r>
    <x v="24"/>
    <s v="MW"/>
    <x v="1"/>
    <x v="1"/>
    <s v="A"/>
    <x v="1"/>
    <n v="758.20001220703102"/>
  </r>
  <r>
    <x v="24"/>
    <s v="MW"/>
    <x v="1"/>
    <x v="1"/>
    <s v="A"/>
    <x v="2"/>
    <n v="775.95999145507801"/>
  </r>
  <r>
    <x v="24"/>
    <s v="MW"/>
    <x v="1"/>
    <x v="1"/>
    <s v="A"/>
    <x v="3"/>
    <n v="779.01602172851506"/>
  </r>
  <r>
    <x v="24"/>
    <s v="MW"/>
    <x v="1"/>
    <x v="1"/>
    <s v="A"/>
    <x v="4"/>
    <n v="787.93099975585903"/>
  </r>
  <r>
    <x v="24"/>
    <s v="MW"/>
    <x v="1"/>
    <x v="1"/>
    <s v="A"/>
    <x v="5"/>
    <n v="803.03797912597599"/>
  </r>
  <r>
    <x v="24"/>
    <s v="MW"/>
    <x v="1"/>
    <x v="1"/>
    <s v="A"/>
    <x v="6"/>
    <n v="803.10000610351506"/>
  </r>
  <r>
    <x v="24"/>
    <s v="MW"/>
    <x v="1"/>
    <x v="1"/>
    <s v="A"/>
    <x v="7"/>
    <n v="818.59999084472599"/>
  </r>
  <r>
    <x v="24"/>
    <s v="MW"/>
    <x v="1"/>
    <x v="1"/>
    <s v="A"/>
    <x v="8"/>
    <n v="830.38999999999896"/>
  </r>
  <r>
    <x v="24"/>
    <s v="MW"/>
    <x v="1"/>
    <x v="1"/>
    <s v="A"/>
    <x v="9"/>
    <n v="835.83999633789006"/>
  </r>
  <r>
    <x v="24"/>
    <s v="MW"/>
    <x v="1"/>
    <x v="1"/>
    <s v="A"/>
    <x v="10"/>
    <n v="856.61"/>
  </r>
  <r>
    <x v="24"/>
    <s v="MW"/>
    <x v="2"/>
    <x v="0"/>
    <s v="A"/>
    <x v="0"/>
    <n v="83.199996948242102"/>
  </r>
  <r>
    <x v="24"/>
    <s v="MW"/>
    <x v="2"/>
    <x v="0"/>
    <s v="A"/>
    <x v="1"/>
    <n v="100.400001525878"/>
  </r>
  <r>
    <x v="24"/>
    <s v="MW"/>
    <x v="2"/>
    <x v="0"/>
    <s v="A"/>
    <x v="2"/>
    <n v="110.342002868652"/>
  </r>
  <r>
    <x v="24"/>
    <s v="MW"/>
    <x v="2"/>
    <x v="0"/>
    <s v="A"/>
    <x v="3"/>
    <n v="115.262004852294"/>
  </r>
  <r>
    <x v="24"/>
    <s v="MW"/>
    <x v="2"/>
    <x v="0"/>
    <s v="A"/>
    <x v="4"/>
    <n v="131.22500228881799"/>
  </r>
  <r>
    <x v="24"/>
    <s v="MW"/>
    <x v="2"/>
    <x v="0"/>
    <s v="A"/>
    <x v="5"/>
    <n v="133.588996887207"/>
  </r>
  <r>
    <x v="24"/>
    <s v="MW"/>
    <x v="2"/>
    <x v="0"/>
    <s v="A"/>
    <x v="6"/>
    <n v="145.22999954223599"/>
  </r>
  <r>
    <x v="24"/>
    <s v="MW"/>
    <x v="2"/>
    <x v="0"/>
    <s v="A"/>
    <x v="7"/>
    <n v="149.18000030517501"/>
  </r>
  <r>
    <x v="24"/>
    <s v="MW"/>
    <x v="2"/>
    <x v="0"/>
    <s v="A"/>
    <x v="8"/>
    <n v="140.66"/>
  </r>
  <r>
    <x v="24"/>
    <s v="MW"/>
    <x v="2"/>
    <x v="0"/>
    <s v="A"/>
    <x v="9"/>
    <n v="139.97999954223599"/>
  </r>
  <r>
    <x v="24"/>
    <s v="MW"/>
    <x v="2"/>
    <x v="0"/>
    <s v="A"/>
    <x v="10"/>
    <n v="144.16"/>
  </r>
  <r>
    <x v="24"/>
    <s v="MW"/>
    <x v="2"/>
    <x v="1"/>
    <s v="A"/>
    <x v="0"/>
    <n v="249.100006103515"/>
  </r>
  <r>
    <x v="24"/>
    <s v="MW"/>
    <x v="2"/>
    <x v="1"/>
    <s v="A"/>
    <x v="1"/>
    <n v="277.69999694824202"/>
  </r>
  <r>
    <x v="24"/>
    <s v="MW"/>
    <x v="2"/>
    <x v="1"/>
    <s v="A"/>
    <x v="2"/>
    <n v="299.44699096679602"/>
  </r>
  <r>
    <x v="24"/>
    <s v="MW"/>
    <x v="2"/>
    <x v="1"/>
    <s v="A"/>
    <x v="3"/>
    <n v="316.27301025390602"/>
  </r>
  <r>
    <x v="24"/>
    <s v="MW"/>
    <x v="2"/>
    <x v="1"/>
    <s v="A"/>
    <x v="4"/>
    <n v="334.03498840332003"/>
  </r>
  <r>
    <x v="24"/>
    <s v="MW"/>
    <x v="2"/>
    <x v="1"/>
    <s v="A"/>
    <x v="5"/>
    <n v="342.45700073242102"/>
  </r>
  <r>
    <x v="24"/>
    <s v="MW"/>
    <x v="2"/>
    <x v="1"/>
    <s v="A"/>
    <x v="6"/>
    <n v="346.83999633789"/>
  </r>
  <r>
    <x v="24"/>
    <s v="MW"/>
    <x v="2"/>
    <x v="1"/>
    <s v="A"/>
    <x v="7"/>
    <n v="357.52000427246003"/>
  </r>
  <r>
    <x v="24"/>
    <s v="MW"/>
    <x v="2"/>
    <x v="1"/>
    <s v="A"/>
    <x v="8"/>
    <n v="355.96"/>
  </r>
  <r>
    <x v="24"/>
    <s v="MW"/>
    <x v="2"/>
    <x v="1"/>
    <s v="A"/>
    <x v="9"/>
    <n v="362.92999267578102"/>
  </r>
  <r>
    <x v="24"/>
    <s v="MW"/>
    <x v="2"/>
    <x v="1"/>
    <s v="A"/>
    <x v="10"/>
    <n v="362.409999999999"/>
  </r>
  <r>
    <x v="24"/>
    <s v="MW"/>
    <x v="3"/>
    <x v="0"/>
    <s v="A"/>
    <x v="0"/>
    <n v="130.59999656677201"/>
  </r>
  <r>
    <x v="24"/>
    <s v="MW"/>
    <x v="3"/>
    <x v="0"/>
    <s v="A"/>
    <x v="1"/>
    <n v="147.10000276565501"/>
  </r>
  <r>
    <x v="24"/>
    <s v="MW"/>
    <x v="3"/>
    <x v="0"/>
    <s v="A"/>
    <x v="2"/>
    <n v="156.606003284454"/>
  </r>
  <r>
    <x v="24"/>
    <s v="MW"/>
    <x v="3"/>
    <x v="0"/>
    <s v="A"/>
    <x v="3"/>
    <n v="169.26200532913199"/>
  </r>
  <r>
    <x v="24"/>
    <s v="MW"/>
    <x v="3"/>
    <x v="0"/>
    <s v="A"/>
    <x v="4"/>
    <n v="195.110003471374"/>
  </r>
  <r>
    <x v="24"/>
    <s v="MW"/>
    <x v="3"/>
    <x v="0"/>
    <s v="A"/>
    <x v="5"/>
    <n v="204.79599666595399"/>
  </r>
  <r>
    <x v="24"/>
    <s v="MW"/>
    <x v="3"/>
    <x v="0"/>
    <s v="A"/>
    <x v="6"/>
    <n v="225.669999122619"/>
  </r>
  <r>
    <x v="24"/>
    <s v="MW"/>
    <x v="3"/>
    <x v="0"/>
    <s v="A"/>
    <x v="7"/>
    <n v="233.13000154495199"/>
  </r>
  <r>
    <x v="24"/>
    <s v="MW"/>
    <x v="3"/>
    <x v="0"/>
    <s v="A"/>
    <x v="8"/>
    <n v="232.28"/>
  </r>
  <r>
    <x v="24"/>
    <s v="MW"/>
    <x v="3"/>
    <x v="0"/>
    <s v="A"/>
    <x v="9"/>
    <n v="231.59000015258701"/>
  </r>
  <r>
    <x v="24"/>
    <s v="MW"/>
    <x v="3"/>
    <x v="0"/>
    <s v="A"/>
    <x v="10"/>
    <n v="246.8"/>
  </r>
  <r>
    <x v="24"/>
    <s v="MW"/>
    <x v="3"/>
    <x v="1"/>
    <s v="A"/>
    <x v="0"/>
    <n v="817.20000457763604"/>
  </r>
  <r>
    <x v="24"/>
    <s v="MW"/>
    <x v="3"/>
    <x v="1"/>
    <s v="A"/>
    <x v="1"/>
    <n v="851.29999542236305"/>
  </r>
  <r>
    <x v="24"/>
    <s v="MW"/>
    <x v="3"/>
    <x v="1"/>
    <s v="A"/>
    <x v="2"/>
    <n v="875.94300079345703"/>
  </r>
  <r>
    <x v="24"/>
    <s v="MW"/>
    <x v="3"/>
    <x v="1"/>
    <s v="A"/>
    <x v="3"/>
    <n v="914.45101165771405"/>
  </r>
  <r>
    <x v="24"/>
    <s v="MW"/>
    <x v="3"/>
    <x v="1"/>
    <s v="A"/>
    <x v="4"/>
    <n v="956.52297973632801"/>
  </r>
  <r>
    <x v="24"/>
    <s v="MW"/>
    <x v="3"/>
    <x v="1"/>
    <s v="A"/>
    <x v="5"/>
    <n v="995.37799072265602"/>
  </r>
  <r>
    <x v="24"/>
    <s v="MW"/>
    <x v="3"/>
    <x v="1"/>
    <s v="A"/>
    <x v="6"/>
    <n v="1032.47999572753"/>
  </r>
  <r>
    <x v="24"/>
    <s v="MW"/>
    <x v="3"/>
    <x v="1"/>
    <s v="A"/>
    <x v="7"/>
    <n v="1076.4300079345701"/>
  </r>
  <r>
    <x v="24"/>
    <s v="MW"/>
    <x v="3"/>
    <x v="1"/>
    <s v="A"/>
    <x v="8"/>
    <n v="1107.3699999999899"/>
  </r>
  <r>
    <x v="24"/>
    <s v="MW"/>
    <x v="3"/>
    <x v="1"/>
    <s v="A"/>
    <x v="9"/>
    <n v="1144.5799865722599"/>
  </r>
  <r>
    <x v="24"/>
    <s v="MW"/>
    <x v="3"/>
    <x v="1"/>
    <s v="A"/>
    <x v="10"/>
    <n v="1182.3899999999901"/>
  </r>
  <r>
    <x v="24"/>
    <s v="MW"/>
    <x v="4"/>
    <x v="0"/>
    <s v="A"/>
    <x v="0"/>
    <n v="28.599999427795399"/>
  </r>
  <r>
    <x v="24"/>
    <s v="MW"/>
    <x v="4"/>
    <x v="0"/>
    <s v="A"/>
    <x v="1"/>
    <n v="28.000000953674299"/>
  </r>
  <r>
    <x v="24"/>
    <s v="MW"/>
    <x v="4"/>
    <x v="0"/>
    <s v="A"/>
    <x v="2"/>
    <n v="27.5210008621215"/>
  </r>
  <r>
    <x v="24"/>
    <s v="MW"/>
    <x v="4"/>
    <x v="0"/>
    <s v="A"/>
    <x v="3"/>
    <n v="32.1789999008178"/>
  </r>
  <r>
    <x v="24"/>
    <s v="MW"/>
    <x v="4"/>
    <x v="0"/>
    <s v="A"/>
    <x v="4"/>
    <n v="41.460000991821197"/>
  </r>
  <r>
    <x v="24"/>
    <s v="MW"/>
    <x v="4"/>
    <x v="0"/>
    <s v="A"/>
    <x v="5"/>
    <n v="48.590000152587798"/>
  </r>
  <r>
    <x v="24"/>
    <s v="MW"/>
    <x v="4"/>
    <x v="0"/>
    <s v="A"/>
    <x v="6"/>
    <n v="56.779998779296797"/>
  </r>
  <r>
    <x v="24"/>
    <s v="MW"/>
    <x v="4"/>
    <x v="0"/>
    <s v="A"/>
    <x v="7"/>
    <n v="61.220001220703097"/>
  </r>
  <r>
    <x v="24"/>
    <s v="MW"/>
    <x v="4"/>
    <x v="0"/>
    <s v="A"/>
    <x v="8"/>
    <n v="66.75"/>
  </r>
  <r>
    <x v="24"/>
    <s v="MW"/>
    <x v="4"/>
    <x v="0"/>
    <s v="A"/>
    <x v="9"/>
    <n v="63.409999847412102"/>
  </r>
  <r>
    <x v="24"/>
    <s v="MW"/>
    <x v="4"/>
    <x v="0"/>
    <s v="A"/>
    <x v="10"/>
    <n v="68.189999999999898"/>
  </r>
  <r>
    <x v="24"/>
    <s v="MW"/>
    <x v="4"/>
    <x v="1"/>
    <s v="A"/>
    <x v="0"/>
    <n v="192.09999847412101"/>
  </r>
  <r>
    <x v="24"/>
    <s v="MW"/>
    <x v="4"/>
    <x v="1"/>
    <s v="A"/>
    <x v="1"/>
    <n v="186.900001525878"/>
  </r>
  <r>
    <x v="24"/>
    <s v="MW"/>
    <x v="4"/>
    <x v="1"/>
    <s v="A"/>
    <x v="2"/>
    <n v="180.653999328613"/>
  </r>
  <r>
    <x v="24"/>
    <s v="MW"/>
    <x v="4"/>
    <x v="1"/>
    <s v="A"/>
    <x v="3"/>
    <n v="189.532997131347"/>
  </r>
  <r>
    <x v="24"/>
    <s v="MW"/>
    <x v="4"/>
    <x v="1"/>
    <s v="A"/>
    <x v="4"/>
    <n v="204.912994384765"/>
  </r>
  <r>
    <x v="24"/>
    <s v="MW"/>
    <x v="4"/>
    <x v="1"/>
    <s v="A"/>
    <x v="5"/>
    <n v="229.63800048828099"/>
  </r>
  <r>
    <x v="24"/>
    <s v="MW"/>
    <x v="4"/>
    <x v="1"/>
    <s v="A"/>
    <x v="6"/>
    <n v="260.16999816894503"/>
  </r>
  <r>
    <x v="24"/>
    <s v="MW"/>
    <x v="4"/>
    <x v="1"/>
    <s v="A"/>
    <x v="7"/>
    <n v="278.27000427246003"/>
  </r>
  <r>
    <x v="24"/>
    <s v="MW"/>
    <x v="4"/>
    <x v="1"/>
    <s v="A"/>
    <x v="8"/>
    <n v="301.52999999999901"/>
  </r>
  <r>
    <x v="24"/>
    <s v="MW"/>
    <x v="4"/>
    <x v="1"/>
    <s v="A"/>
    <x v="9"/>
    <n v="314.92999267578102"/>
  </r>
  <r>
    <x v="24"/>
    <s v="MW"/>
    <x v="4"/>
    <x v="1"/>
    <s v="A"/>
    <x v="10"/>
    <n v="312.20999999999998"/>
  </r>
  <r>
    <x v="25"/>
    <s v="MW"/>
    <x v="0"/>
    <x v="0"/>
    <s v="A"/>
    <x v="0"/>
    <n v="2980.03051757812"/>
  </r>
  <r>
    <x v="25"/>
    <s v="MW"/>
    <x v="0"/>
    <x v="0"/>
    <s v="A"/>
    <x v="1"/>
    <n v="3038.5665283203102"/>
  </r>
  <r>
    <x v="25"/>
    <s v="MW"/>
    <x v="0"/>
    <x v="0"/>
    <s v="A"/>
    <x v="2"/>
    <n v="3116.1591796875"/>
  </r>
  <r>
    <x v="25"/>
    <s v="MW"/>
    <x v="0"/>
    <x v="0"/>
    <s v="A"/>
    <x v="3"/>
    <n v="3233.62548828125"/>
  </r>
  <r>
    <x v="25"/>
    <s v="MW"/>
    <x v="0"/>
    <x v="0"/>
    <s v="A"/>
    <x v="4"/>
    <n v="3356.04248046875"/>
  </r>
  <r>
    <x v="25"/>
    <s v="MW"/>
    <x v="0"/>
    <x v="0"/>
    <s v="A"/>
    <x v="5"/>
    <n v="3411.9627685546802"/>
  </r>
  <r>
    <x v="25"/>
    <s v="MW"/>
    <x v="0"/>
    <x v="0"/>
    <s v="A"/>
    <x v="6"/>
    <n v="3482.5123291015602"/>
  </r>
  <r>
    <x v="25"/>
    <s v="MW"/>
    <x v="0"/>
    <x v="0"/>
    <s v="A"/>
    <x v="7"/>
    <n v="3551.5377197265602"/>
  </r>
  <r>
    <x v="25"/>
    <s v="MW"/>
    <x v="0"/>
    <x v="0"/>
    <s v="A"/>
    <x v="8"/>
    <n v="3541.8526611328102"/>
  </r>
  <r>
    <x v="25"/>
    <s v="MW"/>
    <x v="0"/>
    <x v="0"/>
    <s v="A"/>
    <x v="9"/>
    <n v="3453.62670898437"/>
  </r>
  <r>
    <x v="25"/>
    <s v="MW"/>
    <x v="0"/>
    <x v="0"/>
    <s v="A"/>
    <x v="10"/>
    <n v="3504.5999755859302"/>
  </r>
  <r>
    <x v="25"/>
    <s v="MW"/>
    <x v="0"/>
    <x v="1"/>
    <s v="A"/>
    <x v="0"/>
    <n v="4230.8347167968705"/>
  </r>
  <r>
    <x v="25"/>
    <s v="MW"/>
    <x v="0"/>
    <x v="1"/>
    <s v="A"/>
    <x v="1"/>
    <n v="4361.3659667968705"/>
  </r>
  <r>
    <x v="25"/>
    <s v="MW"/>
    <x v="0"/>
    <x v="1"/>
    <s v="A"/>
    <x v="2"/>
    <n v="4509.32666015625"/>
  </r>
  <r>
    <x v="25"/>
    <s v="MW"/>
    <x v="0"/>
    <x v="1"/>
    <s v="A"/>
    <x v="3"/>
    <n v="4647.6081542968705"/>
  </r>
  <r>
    <x v="25"/>
    <s v="MW"/>
    <x v="0"/>
    <x v="1"/>
    <s v="A"/>
    <x v="4"/>
    <n v="4754.2038574218705"/>
  </r>
  <r>
    <x v="25"/>
    <s v="MW"/>
    <x v="0"/>
    <x v="1"/>
    <s v="A"/>
    <x v="5"/>
    <n v="4840.4392089843705"/>
  </r>
  <r>
    <x v="25"/>
    <s v="MW"/>
    <x v="0"/>
    <x v="1"/>
    <s v="A"/>
    <x v="6"/>
    <n v="4897.2277832031205"/>
  </r>
  <r>
    <x v="25"/>
    <s v="MW"/>
    <x v="0"/>
    <x v="1"/>
    <s v="A"/>
    <x v="7"/>
    <n v="4912.216796875"/>
  </r>
  <r>
    <x v="25"/>
    <s v="MW"/>
    <x v="0"/>
    <x v="1"/>
    <s v="A"/>
    <x v="8"/>
    <n v="4893.7678222656205"/>
  </r>
  <r>
    <x v="25"/>
    <s v="MW"/>
    <x v="0"/>
    <x v="1"/>
    <s v="A"/>
    <x v="9"/>
    <n v="4806.01806640625"/>
  </r>
  <r>
    <x v="25"/>
    <s v="MW"/>
    <x v="0"/>
    <x v="1"/>
    <s v="A"/>
    <x v="10"/>
    <n v="4771.1677246093705"/>
  </r>
  <r>
    <x v="25"/>
    <s v="MW"/>
    <x v="1"/>
    <x v="0"/>
    <s v="A"/>
    <x v="0"/>
    <n v="3028.3945617675699"/>
  </r>
  <r>
    <x v="25"/>
    <s v="MW"/>
    <x v="1"/>
    <x v="0"/>
    <s v="A"/>
    <x v="1"/>
    <n v="3222.0980224609302"/>
  </r>
  <r>
    <x v="25"/>
    <s v="MW"/>
    <x v="1"/>
    <x v="0"/>
    <s v="A"/>
    <x v="2"/>
    <n v="3508.2312927245998"/>
  </r>
  <r>
    <x v="25"/>
    <s v="MW"/>
    <x v="1"/>
    <x v="0"/>
    <s v="A"/>
    <x v="3"/>
    <n v="3688.7582092285102"/>
  </r>
  <r>
    <x v="25"/>
    <s v="MW"/>
    <x v="1"/>
    <x v="0"/>
    <s v="A"/>
    <x v="4"/>
    <n v="3895.67651367187"/>
  </r>
  <r>
    <x v="25"/>
    <s v="MW"/>
    <x v="1"/>
    <x v="0"/>
    <s v="A"/>
    <x v="5"/>
    <n v="4121.4111938476499"/>
  </r>
  <r>
    <x v="25"/>
    <s v="MW"/>
    <x v="1"/>
    <x v="0"/>
    <s v="A"/>
    <x v="6"/>
    <n v="4330.2687377929597"/>
  </r>
  <r>
    <x v="25"/>
    <s v="MW"/>
    <x v="1"/>
    <x v="0"/>
    <s v="A"/>
    <x v="7"/>
    <n v="4481.7199707031205"/>
  </r>
  <r>
    <x v="25"/>
    <s v="MW"/>
    <x v="1"/>
    <x v="0"/>
    <s v="A"/>
    <x v="8"/>
    <n v="4596.2229614257803"/>
  </r>
  <r>
    <x v="25"/>
    <s v="MW"/>
    <x v="1"/>
    <x v="0"/>
    <s v="A"/>
    <x v="9"/>
    <n v="4588.1177368163999"/>
  </r>
  <r>
    <x v="25"/>
    <s v="MW"/>
    <x v="1"/>
    <x v="0"/>
    <s v="A"/>
    <x v="10"/>
    <n v="4811.2144165038999"/>
  </r>
  <r>
    <x v="25"/>
    <s v="MW"/>
    <x v="1"/>
    <x v="1"/>
    <s v="A"/>
    <x v="0"/>
    <n v="7514.380859375"/>
  </r>
  <r>
    <x v="25"/>
    <s v="MW"/>
    <x v="1"/>
    <x v="1"/>
    <s v="A"/>
    <x v="1"/>
    <n v="7547.8308105468705"/>
  </r>
  <r>
    <x v="25"/>
    <s v="MW"/>
    <x v="1"/>
    <x v="1"/>
    <s v="A"/>
    <x v="2"/>
    <n v="7587.4118652343705"/>
  </r>
  <r>
    <x v="25"/>
    <s v="MW"/>
    <x v="1"/>
    <x v="1"/>
    <s v="A"/>
    <x v="3"/>
    <n v="7646.4748535156205"/>
  </r>
  <r>
    <x v="25"/>
    <s v="MW"/>
    <x v="1"/>
    <x v="1"/>
    <s v="A"/>
    <x v="4"/>
    <n v="7739.84521484375"/>
  </r>
  <r>
    <x v="25"/>
    <s v="MW"/>
    <x v="1"/>
    <x v="1"/>
    <s v="A"/>
    <x v="5"/>
    <n v="7893.9862060546802"/>
  </r>
  <r>
    <x v="25"/>
    <s v="MW"/>
    <x v="1"/>
    <x v="1"/>
    <s v="A"/>
    <x v="6"/>
    <n v="8063.71875"/>
  </r>
  <r>
    <x v="25"/>
    <s v="MW"/>
    <x v="1"/>
    <x v="1"/>
    <s v="A"/>
    <x v="7"/>
    <n v="8255.4195556640607"/>
  </r>
  <r>
    <x v="25"/>
    <s v="MW"/>
    <x v="1"/>
    <x v="1"/>
    <s v="A"/>
    <x v="8"/>
    <n v="8477.2083740234302"/>
  </r>
  <r>
    <x v="25"/>
    <s v="MW"/>
    <x v="1"/>
    <x v="1"/>
    <s v="A"/>
    <x v="9"/>
    <n v="8590.8845214843695"/>
  </r>
  <r>
    <x v="25"/>
    <s v="MW"/>
    <x v="1"/>
    <x v="1"/>
    <s v="A"/>
    <x v="10"/>
    <n v="8745.6982421875"/>
  </r>
  <r>
    <x v="25"/>
    <s v="MW"/>
    <x v="2"/>
    <x v="0"/>
    <s v="A"/>
    <x v="0"/>
    <n v="252.26174926757801"/>
  </r>
  <r>
    <x v="25"/>
    <s v="MW"/>
    <x v="2"/>
    <x v="0"/>
    <s v="A"/>
    <x v="1"/>
    <n v="267.59999847412098"/>
  </r>
  <r>
    <x v="25"/>
    <s v="MW"/>
    <x v="2"/>
    <x v="0"/>
    <s v="A"/>
    <x v="2"/>
    <n v="285.42300415039"/>
  </r>
  <r>
    <x v="25"/>
    <s v="MW"/>
    <x v="2"/>
    <x v="0"/>
    <s v="A"/>
    <x v="3"/>
    <n v="306.62725067138598"/>
  </r>
  <r>
    <x v="25"/>
    <s v="MW"/>
    <x v="2"/>
    <x v="0"/>
    <s v="A"/>
    <x v="4"/>
    <n v="331.28575134277298"/>
  </r>
  <r>
    <x v="25"/>
    <s v="MW"/>
    <x v="2"/>
    <x v="0"/>
    <s v="A"/>
    <x v="5"/>
    <n v="386.06076049804602"/>
  </r>
  <r>
    <x v="25"/>
    <s v="MW"/>
    <x v="2"/>
    <x v="0"/>
    <s v="A"/>
    <x v="6"/>
    <n v="432.64823913574202"/>
  </r>
  <r>
    <x v="25"/>
    <s v="MW"/>
    <x v="2"/>
    <x v="0"/>
    <s v="A"/>
    <x v="7"/>
    <n v="464.22773742675702"/>
  </r>
  <r>
    <x v="25"/>
    <s v="MW"/>
    <x v="2"/>
    <x v="0"/>
    <s v="A"/>
    <x v="8"/>
    <n v="467.87400817871003"/>
  </r>
  <r>
    <x v="25"/>
    <s v="MW"/>
    <x v="2"/>
    <x v="0"/>
    <s v="A"/>
    <x v="9"/>
    <n v="473.91973876953102"/>
  </r>
  <r>
    <x v="25"/>
    <s v="MW"/>
    <x v="2"/>
    <x v="0"/>
    <s v="A"/>
    <x v="10"/>
    <n v="484.52149963378901"/>
  </r>
  <r>
    <x v="25"/>
    <s v="MW"/>
    <x v="2"/>
    <x v="1"/>
    <s v="A"/>
    <x v="0"/>
    <n v="3179.42895507812"/>
  </r>
  <r>
    <x v="25"/>
    <s v="MW"/>
    <x v="2"/>
    <x v="1"/>
    <s v="A"/>
    <x v="1"/>
    <n v="3314.83032226562"/>
  </r>
  <r>
    <x v="25"/>
    <s v="MW"/>
    <x v="2"/>
    <x v="1"/>
    <s v="A"/>
    <x v="2"/>
    <n v="3454.32934570312"/>
  </r>
  <r>
    <x v="25"/>
    <s v="MW"/>
    <x v="2"/>
    <x v="1"/>
    <s v="A"/>
    <x v="3"/>
    <n v="3561.8941650390602"/>
  </r>
  <r>
    <x v="25"/>
    <s v="MW"/>
    <x v="2"/>
    <x v="1"/>
    <s v="A"/>
    <x v="4"/>
    <n v="3642.43896484375"/>
  </r>
  <r>
    <x v="25"/>
    <s v="MW"/>
    <x v="2"/>
    <x v="1"/>
    <s v="A"/>
    <x v="5"/>
    <n v="3588.9210205078102"/>
  </r>
  <r>
    <x v="25"/>
    <s v="MW"/>
    <x v="2"/>
    <x v="1"/>
    <s v="A"/>
    <x v="6"/>
    <n v="3522.61450195312"/>
  </r>
  <r>
    <x v="25"/>
    <s v="MW"/>
    <x v="2"/>
    <x v="1"/>
    <s v="A"/>
    <x v="7"/>
    <n v="3470.40771484375"/>
  </r>
  <r>
    <x v="25"/>
    <s v="MW"/>
    <x v="2"/>
    <x v="1"/>
    <s v="A"/>
    <x v="8"/>
    <n v="3472.7855224609302"/>
  </r>
  <r>
    <x v="25"/>
    <s v="MW"/>
    <x v="2"/>
    <x v="1"/>
    <s v="A"/>
    <x v="9"/>
    <n v="3472.06494140625"/>
  </r>
  <r>
    <x v="25"/>
    <s v="MW"/>
    <x v="2"/>
    <x v="1"/>
    <s v="A"/>
    <x v="10"/>
    <n v="3516.5902099609302"/>
  </r>
  <r>
    <x v="25"/>
    <s v="MW"/>
    <x v="3"/>
    <x v="0"/>
    <s v="A"/>
    <x v="0"/>
    <n v="416.136250734329"/>
  </r>
  <r>
    <x v="25"/>
    <s v="MW"/>
    <x v="3"/>
    <x v="0"/>
    <s v="A"/>
    <x v="1"/>
    <n v="435.08700275421103"/>
  </r>
  <r>
    <x v="25"/>
    <s v="MW"/>
    <x v="3"/>
    <x v="0"/>
    <s v="A"/>
    <x v="2"/>
    <n v="468.91674876213"/>
  </r>
  <r>
    <x v="25"/>
    <s v="MW"/>
    <x v="3"/>
    <x v="0"/>
    <s v="A"/>
    <x v="3"/>
    <n v="491.59175229072503"/>
  </r>
  <r>
    <x v="25"/>
    <s v="MW"/>
    <x v="3"/>
    <x v="0"/>
    <s v="A"/>
    <x v="4"/>
    <n v="516.26999855041504"/>
  </r>
  <r>
    <x v="25"/>
    <s v="MW"/>
    <x v="3"/>
    <x v="0"/>
    <s v="A"/>
    <x v="5"/>
    <n v="578.32626390457096"/>
  </r>
  <r>
    <x v="25"/>
    <s v="MW"/>
    <x v="3"/>
    <x v="0"/>
    <s v="A"/>
    <x v="6"/>
    <n v="628.30523824691704"/>
  </r>
  <r>
    <x v="25"/>
    <s v="MW"/>
    <x v="3"/>
    <x v="0"/>
    <s v="A"/>
    <x v="7"/>
    <n v="672.41248464584305"/>
  </r>
  <r>
    <x v="25"/>
    <s v="MW"/>
    <x v="3"/>
    <x v="0"/>
    <s v="A"/>
    <x v="8"/>
    <n v="680.45500707626297"/>
  </r>
  <r>
    <x v="25"/>
    <s v="MW"/>
    <x v="3"/>
    <x v="0"/>
    <s v="A"/>
    <x v="9"/>
    <n v="704.75823688507"/>
  </r>
  <r>
    <x v="25"/>
    <s v="MW"/>
    <x v="3"/>
    <x v="0"/>
    <s v="A"/>
    <x v="10"/>
    <n v="686.90924882888703"/>
  </r>
  <r>
    <x v="25"/>
    <s v="MW"/>
    <x v="3"/>
    <x v="1"/>
    <s v="A"/>
    <x v="0"/>
    <n v="12349.5821533203"/>
  </r>
  <r>
    <x v="25"/>
    <s v="MW"/>
    <x v="3"/>
    <x v="1"/>
    <s v="A"/>
    <x v="1"/>
    <n v="12596.306274414001"/>
  </r>
  <r>
    <x v="25"/>
    <s v="MW"/>
    <x v="3"/>
    <x v="1"/>
    <s v="A"/>
    <x v="2"/>
    <n v="12848.0294189453"/>
  </r>
  <r>
    <x v="25"/>
    <s v="MW"/>
    <x v="3"/>
    <x v="1"/>
    <s v="A"/>
    <x v="3"/>
    <n v="13035.440795898399"/>
  </r>
  <r>
    <x v="25"/>
    <s v="MW"/>
    <x v="3"/>
    <x v="1"/>
    <s v="A"/>
    <x v="4"/>
    <n v="13187.5079345703"/>
  </r>
  <r>
    <x v="25"/>
    <s v="MW"/>
    <x v="3"/>
    <x v="1"/>
    <s v="A"/>
    <x v="5"/>
    <n v="13326.823730468701"/>
  </r>
  <r>
    <x v="25"/>
    <s v="MW"/>
    <x v="3"/>
    <x v="1"/>
    <s v="A"/>
    <x v="6"/>
    <n v="13439.426269531201"/>
  </r>
  <r>
    <x v="25"/>
    <s v="MW"/>
    <x v="3"/>
    <x v="1"/>
    <s v="A"/>
    <x v="7"/>
    <n v="13565.9656982421"/>
  </r>
  <r>
    <x v="25"/>
    <s v="MW"/>
    <x v="3"/>
    <x v="1"/>
    <s v="A"/>
    <x v="8"/>
    <n v="13716.427734375"/>
  </r>
  <r>
    <x v="25"/>
    <s v="MW"/>
    <x v="3"/>
    <x v="1"/>
    <s v="A"/>
    <x v="9"/>
    <n v="13779.8161621093"/>
  </r>
  <r>
    <x v="25"/>
    <s v="MW"/>
    <x v="3"/>
    <x v="1"/>
    <s v="A"/>
    <x v="10"/>
    <n v="13908.5732421875"/>
  </r>
  <r>
    <x v="25"/>
    <s v="MW"/>
    <x v="4"/>
    <x v="0"/>
    <s v="A"/>
    <x v="0"/>
    <n v="109.329502105712"/>
  </r>
  <r>
    <x v="25"/>
    <s v="MW"/>
    <x v="4"/>
    <x v="0"/>
    <s v="A"/>
    <x v="1"/>
    <n v="113.197254180908"/>
  </r>
  <r>
    <x v="25"/>
    <s v="MW"/>
    <x v="4"/>
    <x v="0"/>
    <s v="A"/>
    <x v="2"/>
    <n v="116.092746734619"/>
  </r>
  <r>
    <x v="25"/>
    <s v="MW"/>
    <x v="4"/>
    <x v="0"/>
    <s v="A"/>
    <x v="3"/>
    <n v="115.65875053405701"/>
  </r>
  <r>
    <x v="25"/>
    <s v="MW"/>
    <x v="4"/>
    <x v="0"/>
    <s v="A"/>
    <x v="4"/>
    <n v="105.44924736022899"/>
  </r>
  <r>
    <x v="25"/>
    <s v="MW"/>
    <x v="4"/>
    <x v="0"/>
    <s v="A"/>
    <x v="5"/>
    <n v="120.48975372314401"/>
  </r>
  <r>
    <x v="25"/>
    <s v="MW"/>
    <x v="4"/>
    <x v="0"/>
    <s v="A"/>
    <x v="6"/>
    <n v="125.072498321533"/>
  </r>
  <r>
    <x v="25"/>
    <s v="MW"/>
    <x v="4"/>
    <x v="0"/>
    <s v="A"/>
    <x v="7"/>
    <n v="128.63074684143001"/>
  </r>
  <r>
    <x v="25"/>
    <s v="MW"/>
    <x v="4"/>
    <x v="0"/>
    <s v="A"/>
    <x v="8"/>
    <n v="139.630500793457"/>
  </r>
  <r>
    <x v="25"/>
    <s v="MW"/>
    <x v="4"/>
    <x v="0"/>
    <s v="A"/>
    <x v="9"/>
    <n v="139.52874755859301"/>
  </r>
  <r>
    <x v="25"/>
    <s v="MW"/>
    <x v="4"/>
    <x v="0"/>
    <s v="A"/>
    <x v="10"/>
    <n v="130.708248138427"/>
  </r>
  <r>
    <x v="25"/>
    <s v="MW"/>
    <x v="4"/>
    <x v="1"/>
    <s v="A"/>
    <x v="0"/>
    <n v="3094.9500732421802"/>
  </r>
  <r>
    <x v="25"/>
    <s v="MW"/>
    <x v="4"/>
    <x v="1"/>
    <s v="A"/>
    <x v="1"/>
    <n v="3070.0777587890602"/>
  </r>
  <r>
    <x v="25"/>
    <s v="MW"/>
    <x v="4"/>
    <x v="1"/>
    <s v="A"/>
    <x v="2"/>
    <n v="3010.9932861328102"/>
  </r>
  <r>
    <x v="25"/>
    <s v="MW"/>
    <x v="4"/>
    <x v="1"/>
    <s v="A"/>
    <x v="3"/>
    <n v="2923.4351806640602"/>
  </r>
  <r>
    <x v="25"/>
    <s v="MW"/>
    <x v="4"/>
    <x v="1"/>
    <s v="A"/>
    <x v="4"/>
    <n v="2858.23974609375"/>
  </r>
  <r>
    <x v="25"/>
    <s v="MW"/>
    <x v="4"/>
    <x v="1"/>
    <s v="A"/>
    <x v="5"/>
    <n v="2962.83447265625"/>
  </r>
  <r>
    <x v="25"/>
    <s v="MW"/>
    <x v="4"/>
    <x v="1"/>
    <s v="A"/>
    <x v="6"/>
    <n v="3084.0882568359302"/>
  </r>
  <r>
    <x v="25"/>
    <s v="MW"/>
    <x v="4"/>
    <x v="1"/>
    <s v="A"/>
    <x v="7"/>
    <n v="3210.63818359375"/>
  </r>
  <r>
    <x v="25"/>
    <s v="MW"/>
    <x v="4"/>
    <x v="1"/>
    <s v="A"/>
    <x v="8"/>
    <n v="3324.08374023437"/>
  </r>
  <r>
    <x v="25"/>
    <s v="MW"/>
    <x v="4"/>
    <x v="1"/>
    <s v="A"/>
    <x v="9"/>
    <n v="3392.7733154296802"/>
  </r>
  <r>
    <x v="25"/>
    <s v="MW"/>
    <x v="4"/>
    <x v="1"/>
    <s v="A"/>
    <x v="10"/>
    <n v="3344.6827392578102"/>
  </r>
  <r>
    <x v="26"/>
    <s v="MW"/>
    <x v="0"/>
    <x v="0"/>
    <s v="A"/>
    <x v="0"/>
    <n v="6230"/>
  </r>
  <r>
    <x v="26"/>
    <s v="MW"/>
    <x v="0"/>
    <x v="0"/>
    <s v="A"/>
    <x v="1"/>
    <n v="6370"/>
  </r>
  <r>
    <x v="26"/>
    <s v="MW"/>
    <x v="0"/>
    <x v="0"/>
    <s v="A"/>
    <x v="2"/>
    <n v="6420"/>
  </r>
  <r>
    <x v="26"/>
    <s v="MW"/>
    <x v="0"/>
    <x v="0"/>
    <s v="A"/>
    <x v="3"/>
    <n v="6610"/>
  </r>
  <r>
    <x v="26"/>
    <s v="MW"/>
    <x v="0"/>
    <x v="0"/>
    <s v="A"/>
    <x v="4"/>
    <n v="6650"/>
  </r>
  <r>
    <x v="26"/>
    <s v="MW"/>
    <x v="0"/>
    <x v="0"/>
    <s v="A"/>
    <x v="5"/>
    <n v="6830"/>
  </r>
  <r>
    <x v="26"/>
    <s v="MW"/>
    <x v="0"/>
    <x v="0"/>
    <s v="A"/>
    <x v="6"/>
    <n v="7090"/>
  </r>
  <r>
    <x v="26"/>
    <s v="MW"/>
    <x v="0"/>
    <x v="0"/>
    <s v="A"/>
    <x v="7"/>
    <n v="7320"/>
  </r>
  <r>
    <x v="26"/>
    <s v="MW"/>
    <x v="0"/>
    <x v="0"/>
    <s v="A"/>
    <x v="8"/>
    <n v="7410"/>
  </r>
  <r>
    <x v="26"/>
    <s v="MW"/>
    <x v="0"/>
    <x v="0"/>
    <s v="A"/>
    <x v="9"/>
    <n v="7710"/>
  </r>
  <r>
    <x v="26"/>
    <s v="MW"/>
    <x v="0"/>
    <x v="0"/>
    <s v="A"/>
    <x v="10"/>
    <n v="8070"/>
  </r>
  <r>
    <x v="26"/>
    <s v="MW"/>
    <x v="0"/>
    <x v="1"/>
    <s v="A"/>
    <x v="0"/>
    <n v="7660"/>
  </r>
  <r>
    <x v="26"/>
    <s v="MW"/>
    <x v="0"/>
    <x v="1"/>
    <s v="A"/>
    <x v="1"/>
    <n v="7720"/>
  </r>
  <r>
    <x v="26"/>
    <s v="MW"/>
    <x v="0"/>
    <x v="1"/>
    <s v="A"/>
    <x v="2"/>
    <n v="7760"/>
  </r>
  <r>
    <x v="26"/>
    <s v="MW"/>
    <x v="0"/>
    <x v="1"/>
    <s v="A"/>
    <x v="3"/>
    <n v="7930"/>
  </r>
  <r>
    <x v="26"/>
    <s v="MW"/>
    <x v="0"/>
    <x v="1"/>
    <s v="A"/>
    <x v="4"/>
    <n v="7920"/>
  </r>
  <r>
    <x v="26"/>
    <s v="MW"/>
    <x v="0"/>
    <x v="1"/>
    <s v="A"/>
    <x v="5"/>
    <n v="8080"/>
  </r>
  <r>
    <x v="26"/>
    <s v="MW"/>
    <x v="0"/>
    <x v="1"/>
    <s v="A"/>
    <x v="6"/>
    <n v="8300"/>
  </r>
  <r>
    <x v="26"/>
    <s v="MW"/>
    <x v="0"/>
    <x v="1"/>
    <s v="A"/>
    <x v="7"/>
    <n v="8520"/>
  </r>
  <r>
    <x v="26"/>
    <s v="MW"/>
    <x v="0"/>
    <x v="1"/>
    <s v="A"/>
    <x v="8"/>
    <n v="8650"/>
  </r>
  <r>
    <x v="26"/>
    <s v="MW"/>
    <x v="0"/>
    <x v="1"/>
    <s v="A"/>
    <x v="9"/>
    <n v="9040"/>
  </r>
  <r>
    <x v="26"/>
    <s v="MW"/>
    <x v="0"/>
    <x v="1"/>
    <s v="A"/>
    <x v="10"/>
    <n v="9400"/>
  </r>
  <r>
    <x v="26"/>
    <s v="MW"/>
    <x v="1"/>
    <x v="0"/>
    <s v="A"/>
    <x v="0"/>
    <n v="12020"/>
  </r>
  <r>
    <x v="26"/>
    <s v="MW"/>
    <x v="1"/>
    <x v="0"/>
    <s v="A"/>
    <x v="1"/>
    <n v="11720"/>
  </r>
  <r>
    <x v="26"/>
    <s v="MW"/>
    <x v="1"/>
    <x v="0"/>
    <s v="A"/>
    <x v="2"/>
    <n v="11520"/>
  </r>
  <r>
    <x v="26"/>
    <s v="MW"/>
    <x v="1"/>
    <x v="0"/>
    <s v="A"/>
    <x v="3"/>
    <n v="11300"/>
  </r>
  <r>
    <x v="26"/>
    <s v="MW"/>
    <x v="1"/>
    <x v="0"/>
    <s v="A"/>
    <x v="4"/>
    <n v="11190"/>
  </r>
  <r>
    <x v="26"/>
    <s v="MW"/>
    <x v="1"/>
    <x v="0"/>
    <s v="A"/>
    <x v="5"/>
    <n v="11330"/>
  </r>
  <r>
    <x v="26"/>
    <s v="MW"/>
    <x v="1"/>
    <x v="0"/>
    <s v="A"/>
    <x v="6"/>
    <n v="11480"/>
  </r>
  <r>
    <x v="26"/>
    <s v="MW"/>
    <x v="1"/>
    <x v="0"/>
    <s v="A"/>
    <x v="7"/>
    <n v="11610"/>
  </r>
  <r>
    <x v="26"/>
    <s v="MW"/>
    <x v="1"/>
    <x v="0"/>
    <s v="A"/>
    <x v="8"/>
    <n v="11720"/>
  </r>
  <r>
    <x v="26"/>
    <s v="MW"/>
    <x v="1"/>
    <x v="0"/>
    <s v="A"/>
    <x v="9"/>
    <n v="11690"/>
  </r>
  <r>
    <x v="26"/>
    <s v="MW"/>
    <x v="1"/>
    <x v="0"/>
    <s v="A"/>
    <x v="10"/>
    <n v="12040"/>
  </r>
  <r>
    <x v="26"/>
    <s v="MW"/>
    <x v="1"/>
    <x v="1"/>
    <s v="A"/>
    <x v="0"/>
    <n v="18380"/>
  </r>
  <r>
    <x v="26"/>
    <s v="MW"/>
    <x v="1"/>
    <x v="1"/>
    <s v="A"/>
    <x v="1"/>
    <n v="17540"/>
  </r>
  <r>
    <x v="26"/>
    <s v="MW"/>
    <x v="1"/>
    <x v="1"/>
    <s v="A"/>
    <x v="2"/>
    <n v="16780"/>
  </r>
  <r>
    <x v="26"/>
    <s v="MW"/>
    <x v="1"/>
    <x v="1"/>
    <s v="A"/>
    <x v="3"/>
    <n v="16150"/>
  </r>
  <r>
    <x v="26"/>
    <s v="MW"/>
    <x v="1"/>
    <x v="1"/>
    <s v="A"/>
    <x v="4"/>
    <n v="15670"/>
  </r>
  <r>
    <x v="26"/>
    <s v="MW"/>
    <x v="1"/>
    <x v="1"/>
    <s v="A"/>
    <x v="5"/>
    <n v="15450"/>
  </r>
  <r>
    <x v="26"/>
    <s v="MW"/>
    <x v="1"/>
    <x v="1"/>
    <s v="A"/>
    <x v="6"/>
    <n v="15260"/>
  </r>
  <r>
    <x v="26"/>
    <s v="MW"/>
    <x v="1"/>
    <x v="1"/>
    <s v="A"/>
    <x v="7"/>
    <n v="15220"/>
  </r>
  <r>
    <x v="26"/>
    <s v="MW"/>
    <x v="1"/>
    <x v="1"/>
    <s v="A"/>
    <x v="8"/>
    <n v="15290"/>
  </r>
  <r>
    <x v="26"/>
    <s v="MW"/>
    <x v="1"/>
    <x v="1"/>
    <s v="A"/>
    <x v="9"/>
    <n v="15200"/>
  </r>
  <r>
    <x v="26"/>
    <s v="MW"/>
    <x v="1"/>
    <x v="1"/>
    <s v="A"/>
    <x v="10"/>
    <n v="15420"/>
  </r>
  <r>
    <x v="26"/>
    <s v="MW"/>
    <x v="2"/>
    <x v="0"/>
    <s v="A"/>
    <x v="0"/>
    <n v="2990"/>
  </r>
  <r>
    <x v="26"/>
    <s v="MW"/>
    <x v="2"/>
    <x v="0"/>
    <s v="A"/>
    <x v="1"/>
    <n v="3330"/>
  </r>
  <r>
    <x v="26"/>
    <s v="MW"/>
    <x v="2"/>
    <x v="0"/>
    <s v="A"/>
    <x v="2"/>
    <n v="3630"/>
  </r>
  <r>
    <x v="26"/>
    <s v="MW"/>
    <x v="2"/>
    <x v="0"/>
    <s v="A"/>
    <x v="3"/>
    <n v="3990"/>
  </r>
  <r>
    <x v="26"/>
    <s v="MW"/>
    <x v="2"/>
    <x v="0"/>
    <s v="A"/>
    <x v="4"/>
    <n v="4350"/>
  </r>
  <r>
    <x v="26"/>
    <s v="MW"/>
    <x v="2"/>
    <x v="0"/>
    <s v="A"/>
    <x v="5"/>
    <n v="4440"/>
  </r>
  <r>
    <x v="26"/>
    <s v="MW"/>
    <x v="2"/>
    <x v="0"/>
    <s v="A"/>
    <x v="6"/>
    <n v="4410"/>
  </r>
  <r>
    <x v="26"/>
    <s v="MW"/>
    <x v="2"/>
    <x v="0"/>
    <s v="A"/>
    <x v="7"/>
    <n v="4280"/>
  </r>
  <r>
    <x v="26"/>
    <s v="MW"/>
    <x v="2"/>
    <x v="0"/>
    <s v="A"/>
    <x v="8"/>
    <n v="4130"/>
  </r>
  <r>
    <x v="26"/>
    <s v="MW"/>
    <x v="2"/>
    <x v="0"/>
    <s v="A"/>
    <x v="9"/>
    <n v="3990"/>
  </r>
  <r>
    <x v="26"/>
    <s v="MW"/>
    <x v="2"/>
    <x v="0"/>
    <s v="A"/>
    <x v="10"/>
    <n v="3860"/>
  </r>
  <r>
    <x v="26"/>
    <s v="MW"/>
    <x v="2"/>
    <x v="1"/>
    <s v="A"/>
    <x v="0"/>
    <n v="8090"/>
  </r>
  <r>
    <x v="26"/>
    <s v="MW"/>
    <x v="2"/>
    <x v="1"/>
    <s v="A"/>
    <x v="1"/>
    <n v="8610"/>
  </r>
  <r>
    <x v="26"/>
    <s v="MW"/>
    <x v="2"/>
    <x v="1"/>
    <s v="A"/>
    <x v="2"/>
    <n v="9050"/>
  </r>
  <r>
    <x v="26"/>
    <s v="MW"/>
    <x v="2"/>
    <x v="1"/>
    <s v="A"/>
    <x v="3"/>
    <n v="9610"/>
  </r>
  <r>
    <x v="26"/>
    <s v="MW"/>
    <x v="2"/>
    <x v="1"/>
    <s v="A"/>
    <x v="4"/>
    <n v="10170"/>
  </r>
  <r>
    <x v="26"/>
    <s v="MW"/>
    <x v="2"/>
    <x v="1"/>
    <s v="A"/>
    <x v="5"/>
    <n v="10020"/>
  </r>
  <r>
    <x v="26"/>
    <s v="MW"/>
    <x v="2"/>
    <x v="1"/>
    <s v="A"/>
    <x v="6"/>
    <n v="9470"/>
  </r>
  <r>
    <x v="26"/>
    <s v="MW"/>
    <x v="2"/>
    <x v="1"/>
    <s v="A"/>
    <x v="7"/>
    <n v="8840"/>
  </r>
  <r>
    <x v="26"/>
    <s v="MW"/>
    <x v="2"/>
    <x v="1"/>
    <s v="A"/>
    <x v="8"/>
    <n v="8320"/>
  </r>
  <r>
    <x v="26"/>
    <s v="MW"/>
    <x v="2"/>
    <x v="1"/>
    <s v="A"/>
    <x v="9"/>
    <n v="7920"/>
  </r>
  <r>
    <x v="26"/>
    <s v="MW"/>
    <x v="2"/>
    <x v="1"/>
    <s v="A"/>
    <x v="10"/>
    <n v="7590"/>
  </r>
  <r>
    <x v="26"/>
    <s v="MW"/>
    <x v="3"/>
    <x v="0"/>
    <s v="A"/>
    <x v="0"/>
    <n v="5950"/>
  </r>
  <r>
    <x v="26"/>
    <s v="MW"/>
    <x v="3"/>
    <x v="0"/>
    <s v="A"/>
    <x v="1"/>
    <n v="6360"/>
  </r>
  <r>
    <x v="26"/>
    <s v="MW"/>
    <x v="3"/>
    <x v="0"/>
    <s v="A"/>
    <x v="2"/>
    <n v="6810"/>
  </r>
  <r>
    <x v="26"/>
    <s v="MW"/>
    <x v="3"/>
    <x v="0"/>
    <s v="A"/>
    <x v="3"/>
    <n v="7300"/>
  </r>
  <r>
    <x v="26"/>
    <s v="MW"/>
    <x v="3"/>
    <x v="0"/>
    <s v="A"/>
    <x v="4"/>
    <n v="7680"/>
  </r>
  <r>
    <x v="26"/>
    <s v="MW"/>
    <x v="3"/>
    <x v="0"/>
    <s v="A"/>
    <x v="5"/>
    <n v="8070"/>
  </r>
  <r>
    <x v="26"/>
    <s v="MW"/>
    <x v="3"/>
    <x v="0"/>
    <s v="A"/>
    <x v="6"/>
    <n v="8620"/>
  </r>
  <r>
    <x v="26"/>
    <s v="MW"/>
    <x v="3"/>
    <x v="0"/>
    <s v="A"/>
    <x v="7"/>
    <n v="8920"/>
  </r>
  <r>
    <x v="26"/>
    <s v="MW"/>
    <x v="3"/>
    <x v="0"/>
    <s v="A"/>
    <x v="8"/>
    <n v="9050"/>
  </r>
  <r>
    <x v="26"/>
    <s v="MW"/>
    <x v="3"/>
    <x v="0"/>
    <s v="A"/>
    <x v="9"/>
    <n v="9120"/>
  </r>
  <r>
    <x v="26"/>
    <s v="MW"/>
    <x v="3"/>
    <x v="0"/>
    <s v="A"/>
    <x v="10"/>
    <n v="9140"/>
  </r>
  <r>
    <x v="26"/>
    <s v="MW"/>
    <x v="3"/>
    <x v="1"/>
    <s v="A"/>
    <x v="0"/>
    <n v="30550"/>
  </r>
  <r>
    <x v="26"/>
    <s v="MW"/>
    <x v="3"/>
    <x v="1"/>
    <s v="A"/>
    <x v="1"/>
    <n v="31680"/>
  </r>
  <r>
    <x v="26"/>
    <s v="MW"/>
    <x v="3"/>
    <x v="1"/>
    <s v="A"/>
    <x v="2"/>
    <n v="32770"/>
  </r>
  <r>
    <x v="26"/>
    <s v="MW"/>
    <x v="3"/>
    <x v="1"/>
    <s v="A"/>
    <x v="3"/>
    <n v="33700"/>
  </r>
  <r>
    <x v="26"/>
    <s v="MW"/>
    <x v="3"/>
    <x v="1"/>
    <s v="A"/>
    <x v="4"/>
    <n v="34450"/>
  </r>
  <r>
    <x v="26"/>
    <s v="MW"/>
    <x v="3"/>
    <x v="1"/>
    <s v="A"/>
    <x v="5"/>
    <n v="35030"/>
  </r>
  <r>
    <x v="26"/>
    <s v="MW"/>
    <x v="3"/>
    <x v="1"/>
    <s v="A"/>
    <x v="6"/>
    <n v="35490"/>
  </r>
  <r>
    <x v="26"/>
    <s v="MW"/>
    <x v="3"/>
    <x v="1"/>
    <s v="A"/>
    <x v="7"/>
    <n v="35820"/>
  </r>
  <r>
    <x v="26"/>
    <s v="MW"/>
    <x v="3"/>
    <x v="1"/>
    <s v="A"/>
    <x v="8"/>
    <n v="36110"/>
  </r>
  <r>
    <x v="26"/>
    <s v="MW"/>
    <x v="3"/>
    <x v="1"/>
    <s v="A"/>
    <x v="9"/>
    <n v="36340"/>
  </r>
  <r>
    <x v="26"/>
    <s v="MW"/>
    <x v="3"/>
    <x v="1"/>
    <s v="A"/>
    <x v="10"/>
    <n v="36240"/>
  </r>
  <r>
    <x v="26"/>
    <s v="MW"/>
    <x v="4"/>
    <x v="0"/>
    <s v="A"/>
    <x v="0"/>
    <n v="1690"/>
  </r>
  <r>
    <x v="26"/>
    <s v="MW"/>
    <x v="4"/>
    <x v="0"/>
    <s v="A"/>
    <x v="1"/>
    <n v="1750"/>
  </r>
  <r>
    <x v="26"/>
    <s v="MW"/>
    <x v="4"/>
    <x v="0"/>
    <s v="A"/>
    <x v="2"/>
    <n v="1880"/>
  </r>
  <r>
    <x v="26"/>
    <s v="MW"/>
    <x v="4"/>
    <x v="0"/>
    <s v="A"/>
    <x v="3"/>
    <n v="1950"/>
  </r>
  <r>
    <x v="26"/>
    <s v="MW"/>
    <x v="4"/>
    <x v="0"/>
    <s v="A"/>
    <x v="4"/>
    <n v="1870"/>
  </r>
  <r>
    <x v="26"/>
    <s v="MW"/>
    <x v="4"/>
    <x v="0"/>
    <s v="A"/>
    <x v="5"/>
    <n v="2070"/>
  </r>
  <r>
    <x v="26"/>
    <s v="MW"/>
    <x v="4"/>
    <x v="0"/>
    <s v="A"/>
    <x v="6"/>
    <n v="2460"/>
  </r>
  <r>
    <x v="26"/>
    <s v="MW"/>
    <x v="4"/>
    <x v="0"/>
    <s v="A"/>
    <x v="7"/>
    <n v="2760"/>
  </r>
  <r>
    <x v="26"/>
    <s v="MW"/>
    <x v="4"/>
    <x v="0"/>
    <s v="A"/>
    <x v="8"/>
    <n v="2970"/>
  </r>
  <r>
    <x v="26"/>
    <s v="MW"/>
    <x v="4"/>
    <x v="0"/>
    <s v="A"/>
    <x v="9"/>
    <n v="3150"/>
  </r>
  <r>
    <x v="26"/>
    <s v="MW"/>
    <x v="4"/>
    <x v="0"/>
    <s v="A"/>
    <x v="10"/>
    <n v="3160"/>
  </r>
  <r>
    <x v="26"/>
    <s v="MW"/>
    <x v="4"/>
    <x v="1"/>
    <s v="A"/>
    <x v="0"/>
    <n v="7360"/>
  </r>
  <r>
    <x v="26"/>
    <s v="MW"/>
    <x v="4"/>
    <x v="1"/>
    <s v="A"/>
    <x v="1"/>
    <n v="7520"/>
  </r>
  <r>
    <x v="26"/>
    <s v="MW"/>
    <x v="4"/>
    <x v="1"/>
    <s v="A"/>
    <x v="2"/>
    <n v="7860"/>
  </r>
  <r>
    <x v="26"/>
    <s v="MW"/>
    <x v="4"/>
    <x v="1"/>
    <s v="A"/>
    <x v="3"/>
    <n v="7790"/>
  </r>
  <r>
    <x v="26"/>
    <s v="MW"/>
    <x v="4"/>
    <x v="1"/>
    <s v="A"/>
    <x v="4"/>
    <n v="7430"/>
  </r>
  <r>
    <x v="26"/>
    <s v="MW"/>
    <x v="4"/>
    <x v="1"/>
    <s v="A"/>
    <x v="5"/>
    <n v="7630"/>
  </r>
  <r>
    <x v="26"/>
    <s v="MW"/>
    <x v="4"/>
    <x v="1"/>
    <s v="A"/>
    <x v="6"/>
    <n v="8150"/>
  </r>
  <r>
    <x v="26"/>
    <s v="MW"/>
    <x v="4"/>
    <x v="1"/>
    <s v="A"/>
    <x v="7"/>
    <n v="8580"/>
  </r>
  <r>
    <x v="26"/>
    <s v="MW"/>
    <x v="4"/>
    <x v="1"/>
    <s v="A"/>
    <x v="8"/>
    <n v="9130"/>
  </r>
  <r>
    <x v="26"/>
    <s v="MW"/>
    <x v="4"/>
    <x v="1"/>
    <s v="A"/>
    <x v="9"/>
    <n v="9650"/>
  </r>
  <r>
    <x v="26"/>
    <s v="MW"/>
    <x v="4"/>
    <x v="1"/>
    <s v="A"/>
    <x v="10"/>
    <n v="9430"/>
  </r>
  <r>
    <x v="27"/>
    <s v="MW"/>
    <x v="0"/>
    <x v="0"/>
    <s v="A"/>
    <x v="0"/>
    <n v="3206.5999755859302"/>
  </r>
  <r>
    <x v="27"/>
    <s v="MW"/>
    <x v="0"/>
    <x v="0"/>
    <s v="A"/>
    <x v="1"/>
    <n v="3308.9000244140602"/>
  </r>
  <r>
    <x v="27"/>
    <s v="MW"/>
    <x v="0"/>
    <x v="0"/>
    <s v="A"/>
    <x v="2"/>
    <n v="3335.5999755859302"/>
  </r>
  <r>
    <x v="27"/>
    <s v="MW"/>
    <x v="0"/>
    <x v="0"/>
    <s v="A"/>
    <x v="3"/>
    <n v="3322.9000244140602"/>
  </r>
  <r>
    <x v="27"/>
    <s v="MW"/>
    <x v="0"/>
    <x v="0"/>
    <s v="A"/>
    <x v="4"/>
    <n v="3238.30004882812"/>
  </r>
  <r>
    <x v="27"/>
    <s v="MW"/>
    <x v="0"/>
    <x v="0"/>
    <s v="A"/>
    <x v="5"/>
    <n v="3237.5999755859302"/>
  </r>
  <r>
    <x v="27"/>
    <s v="MW"/>
    <x v="0"/>
    <x v="0"/>
    <s v="A"/>
    <x v="6"/>
    <n v="3213.69995117187"/>
  </r>
  <r>
    <x v="27"/>
    <s v="MW"/>
    <x v="0"/>
    <x v="0"/>
    <s v="A"/>
    <x v="7"/>
    <n v="3325.2999267578102"/>
  </r>
  <r>
    <x v="27"/>
    <s v="MW"/>
    <x v="0"/>
    <x v="0"/>
    <s v="A"/>
    <x v="8"/>
    <n v="3307.69995117187"/>
  </r>
  <r>
    <x v="27"/>
    <s v="MW"/>
    <x v="0"/>
    <x v="0"/>
    <s v="A"/>
    <x v="9"/>
    <n v="3420.5"/>
  </r>
  <r>
    <x v="27"/>
    <s v="MW"/>
    <x v="0"/>
    <x v="0"/>
    <s v="A"/>
    <x v="10"/>
    <n v="3537.3"/>
  </r>
  <r>
    <x v="27"/>
    <s v="MW"/>
    <x v="0"/>
    <x v="1"/>
    <s v="A"/>
    <x v="0"/>
    <n v="4251.10009765625"/>
  </r>
  <r>
    <x v="27"/>
    <s v="MW"/>
    <x v="0"/>
    <x v="1"/>
    <s v="A"/>
    <x v="1"/>
    <n v="4336.2001953125"/>
  </r>
  <r>
    <x v="27"/>
    <s v="MW"/>
    <x v="0"/>
    <x v="1"/>
    <s v="A"/>
    <x v="2"/>
    <n v="4320.9001464843705"/>
  </r>
  <r>
    <x v="27"/>
    <s v="MW"/>
    <x v="0"/>
    <x v="1"/>
    <s v="A"/>
    <x v="3"/>
    <n v="4268"/>
  </r>
  <r>
    <x v="27"/>
    <s v="MW"/>
    <x v="0"/>
    <x v="1"/>
    <s v="A"/>
    <x v="4"/>
    <n v="4167.7998046875"/>
  </r>
  <r>
    <x v="27"/>
    <s v="MW"/>
    <x v="0"/>
    <x v="1"/>
    <s v="A"/>
    <x v="5"/>
    <n v="4146.0998535156205"/>
  </r>
  <r>
    <x v="27"/>
    <s v="MW"/>
    <x v="0"/>
    <x v="1"/>
    <s v="A"/>
    <x v="6"/>
    <n v="4134.39990234375"/>
  </r>
  <r>
    <x v="27"/>
    <s v="MW"/>
    <x v="0"/>
    <x v="1"/>
    <s v="A"/>
    <x v="7"/>
    <n v="4259.39990234375"/>
  </r>
  <r>
    <x v="27"/>
    <s v="MW"/>
    <x v="0"/>
    <x v="1"/>
    <s v="A"/>
    <x v="8"/>
    <n v="4329"/>
  </r>
  <r>
    <x v="27"/>
    <s v="MW"/>
    <x v="0"/>
    <x v="1"/>
    <s v="A"/>
    <x v="9"/>
    <n v="4413.8000488281205"/>
  </r>
  <r>
    <x v="27"/>
    <s v="MW"/>
    <x v="0"/>
    <x v="1"/>
    <s v="A"/>
    <x v="10"/>
    <n v="4473.6000000000004"/>
  </r>
  <r>
    <x v="27"/>
    <s v="MW"/>
    <x v="1"/>
    <x v="0"/>
    <s v="A"/>
    <x v="0"/>
    <n v="3547"/>
  </r>
  <r>
    <x v="27"/>
    <s v="MW"/>
    <x v="1"/>
    <x v="0"/>
    <s v="A"/>
    <x v="1"/>
    <n v="3799.80004882812"/>
  </r>
  <r>
    <x v="27"/>
    <s v="MW"/>
    <x v="1"/>
    <x v="0"/>
    <s v="A"/>
    <x v="2"/>
    <n v="4105.3999633788999"/>
  </r>
  <r>
    <x v="27"/>
    <s v="MW"/>
    <x v="1"/>
    <x v="0"/>
    <s v="A"/>
    <x v="3"/>
    <n v="4384.9000244140598"/>
  </r>
  <r>
    <x v="27"/>
    <s v="MW"/>
    <x v="1"/>
    <x v="0"/>
    <s v="A"/>
    <x v="4"/>
    <n v="4691.9000244140598"/>
  </r>
  <r>
    <x v="27"/>
    <s v="MW"/>
    <x v="1"/>
    <x v="0"/>
    <s v="A"/>
    <x v="5"/>
    <n v="4988.8000488281205"/>
  </r>
  <r>
    <x v="27"/>
    <s v="MW"/>
    <x v="1"/>
    <x v="0"/>
    <s v="A"/>
    <x v="6"/>
    <n v="5145.2998657226499"/>
  </r>
  <r>
    <x v="27"/>
    <s v="MW"/>
    <x v="1"/>
    <x v="0"/>
    <s v="A"/>
    <x v="7"/>
    <n v="5281.2000732421802"/>
  </r>
  <r>
    <x v="27"/>
    <s v="MW"/>
    <x v="1"/>
    <x v="0"/>
    <s v="A"/>
    <x v="8"/>
    <n v="5350.3999633788999"/>
  </r>
  <r>
    <x v="27"/>
    <s v="MW"/>
    <x v="1"/>
    <x v="0"/>
    <s v="A"/>
    <x v="9"/>
    <n v="5415.2999877929597"/>
  </r>
  <r>
    <x v="27"/>
    <s v="MW"/>
    <x v="1"/>
    <x v="0"/>
    <s v="A"/>
    <x v="10"/>
    <n v="5673.7"/>
  </r>
  <r>
    <x v="27"/>
    <s v="MW"/>
    <x v="1"/>
    <x v="1"/>
    <s v="A"/>
    <x v="0"/>
    <n v="5619.2999267578098"/>
  </r>
  <r>
    <x v="27"/>
    <s v="MW"/>
    <x v="1"/>
    <x v="1"/>
    <s v="A"/>
    <x v="1"/>
    <n v="5903.9998779296802"/>
  </r>
  <r>
    <x v="27"/>
    <s v="MW"/>
    <x v="1"/>
    <x v="1"/>
    <s v="A"/>
    <x v="2"/>
    <n v="6243"/>
  </r>
  <r>
    <x v="27"/>
    <s v="MW"/>
    <x v="1"/>
    <x v="1"/>
    <s v="A"/>
    <x v="3"/>
    <n v="6643.2999267578098"/>
  </r>
  <r>
    <x v="27"/>
    <s v="MW"/>
    <x v="1"/>
    <x v="1"/>
    <s v="A"/>
    <x v="4"/>
    <n v="7089.5"/>
  </r>
  <r>
    <x v="27"/>
    <s v="MW"/>
    <x v="1"/>
    <x v="1"/>
    <s v="A"/>
    <x v="5"/>
    <n v="7396"/>
  </r>
  <r>
    <x v="27"/>
    <s v="MW"/>
    <x v="1"/>
    <x v="1"/>
    <s v="A"/>
    <x v="6"/>
    <n v="7698.0001220703098"/>
  </r>
  <r>
    <x v="27"/>
    <s v="MW"/>
    <x v="1"/>
    <x v="1"/>
    <s v="A"/>
    <x v="7"/>
    <n v="7898.3000488281205"/>
  </r>
  <r>
    <x v="27"/>
    <s v="MW"/>
    <x v="1"/>
    <x v="1"/>
    <s v="A"/>
    <x v="8"/>
    <n v="8037.1999511718705"/>
  </r>
  <r>
    <x v="27"/>
    <s v="MW"/>
    <x v="1"/>
    <x v="1"/>
    <s v="A"/>
    <x v="9"/>
    <n v="8166.1999511718705"/>
  </r>
  <r>
    <x v="27"/>
    <s v="MW"/>
    <x v="1"/>
    <x v="1"/>
    <s v="A"/>
    <x v="10"/>
    <n v="8248.2999999999902"/>
  </r>
  <r>
    <x v="27"/>
    <s v="MW"/>
    <x v="2"/>
    <x v="0"/>
    <s v="A"/>
    <x v="0"/>
    <n v="797.19998168945301"/>
  </r>
  <r>
    <x v="27"/>
    <s v="MW"/>
    <x v="2"/>
    <x v="0"/>
    <s v="A"/>
    <x v="1"/>
    <n v="843.79998779296795"/>
  </r>
  <r>
    <x v="27"/>
    <s v="MW"/>
    <x v="2"/>
    <x v="0"/>
    <s v="A"/>
    <x v="2"/>
    <n v="906.80001831054597"/>
  </r>
  <r>
    <x v="27"/>
    <s v="MW"/>
    <x v="2"/>
    <x v="0"/>
    <s v="A"/>
    <x v="3"/>
    <n v="952.79998779296795"/>
  </r>
  <r>
    <x v="27"/>
    <s v="MW"/>
    <x v="2"/>
    <x v="0"/>
    <s v="A"/>
    <x v="4"/>
    <n v="999"/>
  </r>
  <r>
    <x v="27"/>
    <s v="MW"/>
    <x v="2"/>
    <x v="0"/>
    <s v="A"/>
    <x v="5"/>
    <n v="1017.90002441406"/>
  </r>
  <r>
    <x v="27"/>
    <s v="MW"/>
    <x v="2"/>
    <x v="0"/>
    <s v="A"/>
    <x v="6"/>
    <n v="1091.6000061035099"/>
  </r>
  <r>
    <x v="27"/>
    <s v="MW"/>
    <x v="2"/>
    <x v="0"/>
    <s v="A"/>
    <x v="7"/>
    <n v="1181.59997558593"/>
  </r>
  <r>
    <x v="27"/>
    <s v="MW"/>
    <x v="2"/>
    <x v="0"/>
    <s v="A"/>
    <x v="8"/>
    <n v="1293.5"/>
  </r>
  <r>
    <x v="27"/>
    <s v="MW"/>
    <x v="2"/>
    <x v="0"/>
    <s v="A"/>
    <x v="9"/>
    <n v="1426.3999633789001"/>
  </r>
  <r>
    <x v="27"/>
    <s v="MW"/>
    <x v="2"/>
    <x v="0"/>
    <s v="A"/>
    <x v="10"/>
    <n v="1547.19999999999"/>
  </r>
  <r>
    <x v="27"/>
    <s v="MW"/>
    <x v="2"/>
    <x v="1"/>
    <s v="A"/>
    <x v="0"/>
    <n v="1876.90002441406"/>
  </r>
  <r>
    <x v="27"/>
    <s v="MW"/>
    <x v="2"/>
    <x v="1"/>
    <s v="A"/>
    <x v="1"/>
    <n v="1934.69995117187"/>
  </r>
  <r>
    <x v="27"/>
    <s v="MW"/>
    <x v="2"/>
    <x v="1"/>
    <s v="A"/>
    <x v="2"/>
    <n v="2043.7999877929601"/>
  </r>
  <r>
    <x v="27"/>
    <s v="MW"/>
    <x v="2"/>
    <x v="1"/>
    <s v="A"/>
    <x v="3"/>
    <n v="2136.7000122070299"/>
  </r>
  <r>
    <x v="27"/>
    <s v="MW"/>
    <x v="2"/>
    <x v="1"/>
    <s v="A"/>
    <x v="4"/>
    <n v="2231.9000244140602"/>
  </r>
  <r>
    <x v="27"/>
    <s v="MW"/>
    <x v="2"/>
    <x v="1"/>
    <s v="A"/>
    <x v="5"/>
    <n v="2235.69995117187"/>
  </r>
  <r>
    <x v="27"/>
    <s v="MW"/>
    <x v="2"/>
    <x v="1"/>
    <s v="A"/>
    <x v="6"/>
    <n v="2360.5"/>
  </r>
  <r>
    <x v="27"/>
    <s v="MW"/>
    <x v="2"/>
    <x v="1"/>
    <s v="A"/>
    <x v="7"/>
    <n v="2465.5"/>
  </r>
  <r>
    <x v="27"/>
    <s v="MW"/>
    <x v="2"/>
    <x v="1"/>
    <s v="A"/>
    <x v="8"/>
    <n v="2662.19995117187"/>
  </r>
  <r>
    <x v="27"/>
    <s v="MW"/>
    <x v="2"/>
    <x v="1"/>
    <s v="A"/>
    <x v="9"/>
    <n v="2886.19995117187"/>
  </r>
  <r>
    <x v="27"/>
    <s v="MW"/>
    <x v="2"/>
    <x v="1"/>
    <s v="A"/>
    <x v="10"/>
    <n v="3070.5"/>
  </r>
  <r>
    <x v="27"/>
    <s v="MW"/>
    <x v="3"/>
    <x v="0"/>
    <s v="A"/>
    <x v="0"/>
    <n v="1732.6999816894499"/>
  </r>
  <r>
    <x v="27"/>
    <s v="MW"/>
    <x v="3"/>
    <x v="0"/>
    <s v="A"/>
    <x v="1"/>
    <n v="1850.7999877929601"/>
  </r>
  <r>
    <x v="27"/>
    <s v="MW"/>
    <x v="3"/>
    <x v="0"/>
    <s v="A"/>
    <x v="2"/>
    <n v="1953.7000274658201"/>
  </r>
  <r>
    <x v="27"/>
    <s v="MW"/>
    <x v="3"/>
    <x v="0"/>
    <s v="A"/>
    <x v="3"/>
    <n v="1985.19996643066"/>
  </r>
  <r>
    <x v="27"/>
    <s v="MW"/>
    <x v="3"/>
    <x v="0"/>
    <s v="A"/>
    <x v="4"/>
    <n v="2067.5999908447202"/>
  </r>
  <r>
    <x v="27"/>
    <s v="MW"/>
    <x v="3"/>
    <x v="0"/>
    <s v="A"/>
    <x v="5"/>
    <n v="2165.8000183105401"/>
  </r>
  <r>
    <x v="27"/>
    <s v="MW"/>
    <x v="3"/>
    <x v="0"/>
    <s v="A"/>
    <x v="6"/>
    <n v="2311.0000305175699"/>
  </r>
  <r>
    <x v="27"/>
    <s v="MW"/>
    <x v="3"/>
    <x v="0"/>
    <s v="A"/>
    <x v="7"/>
    <n v="2537.8999633788999"/>
  </r>
  <r>
    <x v="27"/>
    <s v="MW"/>
    <x v="3"/>
    <x v="0"/>
    <s v="A"/>
    <x v="8"/>
    <n v="2774"/>
  </r>
  <r>
    <x v="27"/>
    <s v="MW"/>
    <x v="3"/>
    <x v="0"/>
    <s v="A"/>
    <x v="9"/>
    <n v="2992.3999328613199"/>
  </r>
  <r>
    <x v="27"/>
    <s v="MW"/>
    <x v="3"/>
    <x v="0"/>
    <s v="A"/>
    <x v="10"/>
    <n v="3265.0999999999899"/>
  </r>
  <r>
    <x v="27"/>
    <s v="MW"/>
    <x v="3"/>
    <x v="1"/>
    <s v="A"/>
    <x v="0"/>
    <n v="5766.3001098632803"/>
  </r>
  <r>
    <x v="27"/>
    <s v="MW"/>
    <x v="3"/>
    <x v="1"/>
    <s v="A"/>
    <x v="1"/>
    <n v="6021.4998779296802"/>
  </r>
  <r>
    <x v="27"/>
    <s v="MW"/>
    <x v="3"/>
    <x v="1"/>
    <s v="A"/>
    <x v="2"/>
    <n v="6277.39990234375"/>
  </r>
  <r>
    <x v="27"/>
    <s v="MW"/>
    <x v="3"/>
    <x v="1"/>
    <s v="A"/>
    <x v="3"/>
    <n v="6534.2999877929597"/>
  </r>
  <r>
    <x v="27"/>
    <s v="MW"/>
    <x v="3"/>
    <x v="1"/>
    <s v="A"/>
    <x v="4"/>
    <n v="6767.2000732421802"/>
  </r>
  <r>
    <x v="27"/>
    <s v="MW"/>
    <x v="3"/>
    <x v="1"/>
    <s v="A"/>
    <x v="5"/>
    <n v="7071.0999755859302"/>
  </r>
  <r>
    <x v="27"/>
    <s v="MW"/>
    <x v="3"/>
    <x v="1"/>
    <s v="A"/>
    <x v="6"/>
    <n v="7385.8999633788999"/>
  </r>
  <r>
    <x v="27"/>
    <s v="MW"/>
    <x v="3"/>
    <x v="1"/>
    <s v="A"/>
    <x v="7"/>
    <n v="7712.5"/>
  </r>
  <r>
    <x v="27"/>
    <s v="MW"/>
    <x v="3"/>
    <x v="1"/>
    <s v="A"/>
    <x v="8"/>
    <n v="8146.4000244140598"/>
  </r>
  <r>
    <x v="27"/>
    <s v="MW"/>
    <x v="3"/>
    <x v="1"/>
    <s v="A"/>
    <x v="9"/>
    <n v="8582.0999755859302"/>
  </r>
  <r>
    <x v="27"/>
    <s v="MW"/>
    <x v="3"/>
    <x v="1"/>
    <s v="A"/>
    <x v="10"/>
    <n v="9026.7999999999902"/>
  </r>
  <r>
    <x v="27"/>
    <s v="MW"/>
    <x v="4"/>
    <x v="0"/>
    <s v="A"/>
    <x v="0"/>
    <n v="557.89999389648403"/>
  </r>
  <r>
    <x v="27"/>
    <s v="MW"/>
    <x v="4"/>
    <x v="0"/>
    <s v="A"/>
    <x v="1"/>
    <n v="591.39999389648403"/>
  </r>
  <r>
    <x v="27"/>
    <s v="MW"/>
    <x v="4"/>
    <x v="0"/>
    <s v="A"/>
    <x v="2"/>
    <n v="581.10000610351506"/>
  </r>
  <r>
    <x v="27"/>
    <s v="MW"/>
    <x v="4"/>
    <x v="0"/>
    <s v="A"/>
    <x v="3"/>
    <n v="568.79998779296795"/>
  </r>
  <r>
    <x v="27"/>
    <s v="MW"/>
    <x v="4"/>
    <x v="0"/>
    <s v="A"/>
    <x v="4"/>
    <n v="574.89999389648403"/>
  </r>
  <r>
    <x v="27"/>
    <s v="MW"/>
    <x v="4"/>
    <x v="0"/>
    <s v="A"/>
    <x v="5"/>
    <n v="609.69998168945301"/>
  </r>
  <r>
    <x v="27"/>
    <s v="MW"/>
    <x v="4"/>
    <x v="0"/>
    <s v="A"/>
    <x v="6"/>
    <n v="635.10000610351506"/>
  </r>
  <r>
    <x v="27"/>
    <s v="MW"/>
    <x v="4"/>
    <x v="0"/>
    <s v="A"/>
    <x v="7"/>
    <n v="685.5"/>
  </r>
  <r>
    <x v="27"/>
    <s v="MW"/>
    <x v="4"/>
    <x v="0"/>
    <s v="A"/>
    <x v="8"/>
    <n v="741.80001831054597"/>
  </r>
  <r>
    <x v="27"/>
    <s v="MW"/>
    <x v="4"/>
    <x v="0"/>
    <s v="A"/>
    <x v="9"/>
    <n v="776.29998779296795"/>
  </r>
  <r>
    <x v="27"/>
    <s v="MW"/>
    <x v="4"/>
    <x v="0"/>
    <s v="A"/>
    <x v="10"/>
    <n v="851"/>
  </r>
  <r>
    <x v="27"/>
    <s v="MW"/>
    <x v="4"/>
    <x v="1"/>
    <s v="A"/>
    <x v="0"/>
    <n v="1708.7000122070301"/>
  </r>
  <r>
    <x v="27"/>
    <s v="MW"/>
    <x v="4"/>
    <x v="1"/>
    <s v="A"/>
    <x v="1"/>
    <n v="1760.7999877929601"/>
  </r>
  <r>
    <x v="27"/>
    <s v="MW"/>
    <x v="4"/>
    <x v="1"/>
    <s v="A"/>
    <x v="2"/>
    <n v="1780.3999633789001"/>
  </r>
  <r>
    <x v="27"/>
    <s v="MW"/>
    <x v="4"/>
    <x v="1"/>
    <s v="A"/>
    <x v="3"/>
    <n v="1770.7999877929601"/>
  </r>
  <r>
    <x v="27"/>
    <s v="MW"/>
    <x v="4"/>
    <x v="1"/>
    <s v="A"/>
    <x v="4"/>
    <n v="1776.90002441406"/>
  </r>
  <r>
    <x v="27"/>
    <s v="MW"/>
    <x v="4"/>
    <x v="1"/>
    <s v="A"/>
    <x v="5"/>
    <n v="1843"/>
  </r>
  <r>
    <x v="27"/>
    <s v="MW"/>
    <x v="4"/>
    <x v="1"/>
    <s v="A"/>
    <x v="6"/>
    <n v="1851.7999877929601"/>
  </r>
  <r>
    <x v="27"/>
    <s v="MW"/>
    <x v="4"/>
    <x v="1"/>
    <s v="A"/>
    <x v="7"/>
    <n v="1930.69995117187"/>
  </r>
  <r>
    <x v="27"/>
    <s v="MW"/>
    <x v="4"/>
    <x v="1"/>
    <s v="A"/>
    <x v="8"/>
    <n v="2000.5"/>
  </r>
  <r>
    <x v="27"/>
    <s v="MW"/>
    <x v="4"/>
    <x v="1"/>
    <s v="A"/>
    <x v="9"/>
    <n v="2108.69995117187"/>
  </r>
  <r>
    <x v="27"/>
    <s v="MW"/>
    <x v="4"/>
    <x v="1"/>
    <s v="A"/>
    <x v="10"/>
    <n v="2169.8999999999901"/>
  </r>
  <r>
    <x v="28"/>
    <s v="MW"/>
    <x v="0"/>
    <x v="0"/>
    <s v="A"/>
    <x v="0"/>
    <n v="181.48774719238199"/>
  </r>
  <r>
    <x v="28"/>
    <s v="MW"/>
    <x v="0"/>
    <x v="0"/>
    <s v="A"/>
    <x v="1"/>
    <n v="179.904502868652"/>
  </r>
  <r>
    <x v="28"/>
    <s v="MW"/>
    <x v="0"/>
    <x v="0"/>
    <s v="A"/>
    <x v="2"/>
    <n v="183.53375244140599"/>
  </r>
  <r>
    <x v="28"/>
    <s v="MW"/>
    <x v="0"/>
    <x v="0"/>
    <s v="A"/>
    <x v="3"/>
    <n v="179.66874694824199"/>
  </r>
  <r>
    <x v="28"/>
    <s v="MW"/>
    <x v="0"/>
    <x v="0"/>
    <s v="A"/>
    <x v="4"/>
    <n v="176.185249328613"/>
  </r>
  <r>
    <x v="28"/>
    <s v="MW"/>
    <x v="0"/>
    <x v="0"/>
    <s v="A"/>
    <x v="5"/>
    <n v="167.75699615478501"/>
  </r>
  <r>
    <x v="28"/>
    <s v="MW"/>
    <x v="0"/>
    <x v="0"/>
    <s v="A"/>
    <x v="6"/>
    <n v="170.765495300292"/>
  </r>
  <r>
    <x v="28"/>
    <s v="MW"/>
    <x v="0"/>
    <x v="0"/>
    <s v="A"/>
    <x v="7"/>
    <n v="168.697006225585"/>
  </r>
  <r>
    <x v="28"/>
    <s v="MW"/>
    <x v="0"/>
    <x v="0"/>
    <s v="A"/>
    <x v="8"/>
    <n v="163.94024658203099"/>
  </r>
  <r>
    <x v="28"/>
    <s v="MW"/>
    <x v="0"/>
    <x v="0"/>
    <s v="A"/>
    <x v="9"/>
    <n v="162.146507263183"/>
  </r>
  <r>
    <x v="28"/>
    <s v="MW"/>
    <x v="0"/>
    <x v="0"/>
    <s v="A"/>
    <x v="10"/>
    <n v="167.836502075195"/>
  </r>
  <r>
    <x v="28"/>
    <s v="MW"/>
    <x v="0"/>
    <x v="1"/>
    <s v="A"/>
    <x v="0"/>
    <n v="238.67050170898401"/>
  </r>
  <r>
    <x v="28"/>
    <s v="MW"/>
    <x v="0"/>
    <x v="1"/>
    <s v="A"/>
    <x v="1"/>
    <n v="237.06050109863199"/>
  </r>
  <r>
    <x v="28"/>
    <s v="MW"/>
    <x v="0"/>
    <x v="1"/>
    <s v="A"/>
    <x v="2"/>
    <n v="232.58474731445301"/>
  </r>
  <r>
    <x v="28"/>
    <s v="MW"/>
    <x v="0"/>
    <x v="1"/>
    <s v="A"/>
    <x v="3"/>
    <n v="225.93775177001899"/>
  </r>
  <r>
    <x v="28"/>
    <s v="MW"/>
    <x v="0"/>
    <x v="1"/>
    <s v="A"/>
    <x v="4"/>
    <n v="217.69525146484301"/>
  </r>
  <r>
    <x v="28"/>
    <s v="MW"/>
    <x v="0"/>
    <x v="1"/>
    <s v="A"/>
    <x v="5"/>
    <n v="209.91550445556601"/>
  </r>
  <r>
    <x v="28"/>
    <s v="MW"/>
    <x v="0"/>
    <x v="1"/>
    <s v="A"/>
    <x v="6"/>
    <n v="205.21474456787101"/>
  </r>
  <r>
    <x v="28"/>
    <s v="MW"/>
    <x v="0"/>
    <x v="1"/>
    <s v="A"/>
    <x v="7"/>
    <n v="202.04624938964801"/>
  </r>
  <r>
    <x v="28"/>
    <s v="MW"/>
    <x v="0"/>
    <x v="1"/>
    <s v="A"/>
    <x v="8"/>
    <n v="201.13750457763601"/>
  </r>
  <r>
    <x v="28"/>
    <s v="MW"/>
    <x v="0"/>
    <x v="1"/>
    <s v="A"/>
    <x v="9"/>
    <n v="200.949501037597"/>
  </r>
  <r>
    <x v="28"/>
    <s v="MW"/>
    <x v="0"/>
    <x v="1"/>
    <s v="A"/>
    <x v="10"/>
    <n v="205.48925018310501"/>
  </r>
  <r>
    <x v="28"/>
    <s v="MW"/>
    <x v="1"/>
    <x v="0"/>
    <s v="A"/>
    <x v="0"/>
    <n v="184.33524703979401"/>
  </r>
  <r>
    <x v="28"/>
    <s v="MW"/>
    <x v="1"/>
    <x v="0"/>
    <s v="A"/>
    <x v="1"/>
    <n v="195.678750991821"/>
  </r>
  <r>
    <x v="28"/>
    <s v="MW"/>
    <x v="1"/>
    <x v="0"/>
    <s v="A"/>
    <x v="2"/>
    <n v="210.81625366210901"/>
  </r>
  <r>
    <x v="28"/>
    <s v="MW"/>
    <x v="1"/>
    <x v="0"/>
    <s v="A"/>
    <x v="3"/>
    <n v="231.15225601196201"/>
  </r>
  <r>
    <x v="28"/>
    <s v="MW"/>
    <x v="1"/>
    <x v="0"/>
    <s v="A"/>
    <x v="4"/>
    <n v="252.597499847412"/>
  </r>
  <r>
    <x v="28"/>
    <s v="MW"/>
    <x v="1"/>
    <x v="0"/>
    <s v="A"/>
    <x v="5"/>
    <n v="263.55324935913001"/>
  </r>
  <r>
    <x v="28"/>
    <s v="MW"/>
    <x v="1"/>
    <x v="0"/>
    <s v="A"/>
    <x v="6"/>
    <n v="277.63700103759697"/>
  </r>
  <r>
    <x v="28"/>
    <s v="MW"/>
    <x v="1"/>
    <x v="0"/>
    <s v="A"/>
    <x v="7"/>
    <n v="281.84175109863202"/>
  </r>
  <r>
    <x v="28"/>
    <s v="MW"/>
    <x v="1"/>
    <x v="0"/>
    <s v="A"/>
    <x v="8"/>
    <n v="280.27574157714798"/>
  </r>
  <r>
    <x v="28"/>
    <s v="MW"/>
    <x v="1"/>
    <x v="0"/>
    <s v="A"/>
    <x v="9"/>
    <n v="282.500743865966"/>
  </r>
  <r>
    <x v="28"/>
    <s v="MW"/>
    <x v="1"/>
    <x v="0"/>
    <s v="A"/>
    <x v="10"/>
    <n v="300.135498046875"/>
  </r>
  <r>
    <x v="28"/>
    <s v="MW"/>
    <x v="1"/>
    <x v="1"/>
    <s v="A"/>
    <x v="0"/>
    <n v="356.34600067138598"/>
  </r>
  <r>
    <x v="28"/>
    <s v="MW"/>
    <x v="1"/>
    <x v="1"/>
    <s v="A"/>
    <x v="1"/>
    <n v="366.60050201415999"/>
  </r>
  <r>
    <x v="28"/>
    <s v="MW"/>
    <x v="1"/>
    <x v="1"/>
    <s v="A"/>
    <x v="2"/>
    <n v="374.80075073242102"/>
  </r>
  <r>
    <x v="28"/>
    <s v="MW"/>
    <x v="1"/>
    <x v="1"/>
    <s v="A"/>
    <x v="3"/>
    <n v="382.65325164794899"/>
  </r>
  <r>
    <x v="28"/>
    <s v="MW"/>
    <x v="1"/>
    <x v="1"/>
    <s v="A"/>
    <x v="4"/>
    <n v="391.03399658203102"/>
  </r>
  <r>
    <x v="28"/>
    <s v="MW"/>
    <x v="1"/>
    <x v="1"/>
    <s v="A"/>
    <x v="5"/>
    <n v="398.93674468994101"/>
  </r>
  <r>
    <x v="28"/>
    <s v="MW"/>
    <x v="1"/>
    <x v="1"/>
    <s v="A"/>
    <x v="6"/>
    <n v="405.13099670410099"/>
  </r>
  <r>
    <x v="28"/>
    <s v="MW"/>
    <x v="1"/>
    <x v="1"/>
    <s v="A"/>
    <x v="7"/>
    <n v="412.131744384765"/>
  </r>
  <r>
    <x v="28"/>
    <s v="MW"/>
    <x v="1"/>
    <x v="1"/>
    <s v="A"/>
    <x v="8"/>
    <n v="414.66499328613202"/>
  </r>
  <r>
    <x v="28"/>
    <s v="MW"/>
    <x v="1"/>
    <x v="1"/>
    <s v="A"/>
    <x v="9"/>
    <n v="415.362754821777"/>
  </r>
  <r>
    <x v="28"/>
    <s v="MW"/>
    <x v="1"/>
    <x v="1"/>
    <s v="A"/>
    <x v="10"/>
    <n v="430.258491516113"/>
  </r>
  <r>
    <x v="28"/>
    <s v="MW"/>
    <x v="2"/>
    <x v="0"/>
    <s v="A"/>
    <x v="0"/>
    <n v="19.720000267028801"/>
  </r>
  <r>
    <x v="28"/>
    <s v="MW"/>
    <x v="2"/>
    <x v="0"/>
    <s v="A"/>
    <x v="1"/>
    <n v="16.257000446319498"/>
  </r>
  <r>
    <x v="28"/>
    <s v="MW"/>
    <x v="2"/>
    <x v="0"/>
    <s v="A"/>
    <x v="2"/>
    <n v="19.681249618530199"/>
  </r>
  <r>
    <x v="28"/>
    <s v="MW"/>
    <x v="2"/>
    <x v="0"/>
    <s v="A"/>
    <x v="3"/>
    <n v="23.361249923706001"/>
  </r>
  <r>
    <x v="28"/>
    <s v="MW"/>
    <x v="2"/>
    <x v="0"/>
    <s v="A"/>
    <x v="4"/>
    <n v="28.320249557495099"/>
  </r>
  <r>
    <x v="28"/>
    <s v="MW"/>
    <x v="2"/>
    <x v="0"/>
    <s v="A"/>
    <x v="5"/>
    <n v="31.931750297546301"/>
  </r>
  <r>
    <x v="28"/>
    <s v="MW"/>
    <x v="2"/>
    <x v="0"/>
    <s v="A"/>
    <x v="6"/>
    <n v="34.1197509765625"/>
  </r>
  <r>
    <x v="28"/>
    <s v="MW"/>
    <x v="2"/>
    <x v="0"/>
    <s v="A"/>
    <x v="7"/>
    <n v="36.626499176025298"/>
  </r>
  <r>
    <x v="28"/>
    <s v="MW"/>
    <x v="2"/>
    <x v="0"/>
    <s v="A"/>
    <x v="8"/>
    <n v="40.466001510620103"/>
  </r>
  <r>
    <x v="28"/>
    <s v="MW"/>
    <x v="2"/>
    <x v="0"/>
    <s v="A"/>
    <x v="9"/>
    <n v="41.854499816894503"/>
  </r>
  <r>
    <x v="28"/>
    <s v="MW"/>
    <x v="2"/>
    <x v="0"/>
    <s v="A"/>
    <x v="10"/>
    <n v="47.544750213622997"/>
  </r>
  <r>
    <x v="28"/>
    <s v="MW"/>
    <x v="2"/>
    <x v="1"/>
    <s v="A"/>
    <x v="0"/>
    <n v="140.36774444580001"/>
  </r>
  <r>
    <x v="28"/>
    <s v="MW"/>
    <x v="2"/>
    <x v="1"/>
    <s v="A"/>
    <x v="1"/>
    <n v="136.50749969482399"/>
  </r>
  <r>
    <x v="28"/>
    <s v="MW"/>
    <x v="2"/>
    <x v="1"/>
    <s v="A"/>
    <x v="2"/>
    <n v="139.18374633789"/>
  </r>
  <r>
    <x v="28"/>
    <s v="MW"/>
    <x v="2"/>
    <x v="1"/>
    <s v="A"/>
    <x v="3"/>
    <n v="145.16450500488199"/>
  </r>
  <r>
    <x v="28"/>
    <s v="MW"/>
    <x v="2"/>
    <x v="1"/>
    <s v="A"/>
    <x v="4"/>
    <n v="148.448997497558"/>
  </r>
  <r>
    <x v="28"/>
    <s v="MW"/>
    <x v="2"/>
    <x v="1"/>
    <s v="A"/>
    <x v="5"/>
    <n v="152.39024734496999"/>
  </r>
  <r>
    <x v="28"/>
    <s v="MW"/>
    <x v="2"/>
    <x v="1"/>
    <s v="A"/>
    <x v="6"/>
    <n v="154.92900085449199"/>
  </r>
  <r>
    <x v="28"/>
    <s v="MW"/>
    <x v="2"/>
    <x v="1"/>
    <s v="A"/>
    <x v="7"/>
    <n v="154.266498565673"/>
  </r>
  <r>
    <x v="28"/>
    <s v="MW"/>
    <x v="2"/>
    <x v="1"/>
    <s v="A"/>
    <x v="8"/>
    <n v="155.16525268554599"/>
  </r>
  <r>
    <x v="28"/>
    <s v="MW"/>
    <x v="2"/>
    <x v="1"/>
    <s v="A"/>
    <x v="9"/>
    <n v="156.11199951171801"/>
  </r>
  <r>
    <x v="28"/>
    <s v="MW"/>
    <x v="2"/>
    <x v="1"/>
    <s v="A"/>
    <x v="10"/>
    <n v="165.31375122070301"/>
  </r>
  <r>
    <x v="28"/>
    <s v="MW"/>
    <x v="3"/>
    <x v="0"/>
    <s v="A"/>
    <x v="0"/>
    <n v="31.2822499722242"/>
  </r>
  <r>
    <x v="28"/>
    <s v="MW"/>
    <x v="3"/>
    <x v="0"/>
    <s v="A"/>
    <x v="1"/>
    <n v="28.4290002286434"/>
  </r>
  <r>
    <x v="28"/>
    <s v="MW"/>
    <x v="3"/>
    <x v="0"/>
    <s v="A"/>
    <x v="2"/>
    <n v="31.0607495009899"/>
  </r>
  <r>
    <x v="28"/>
    <s v="MW"/>
    <x v="3"/>
    <x v="0"/>
    <s v="A"/>
    <x v="3"/>
    <n v="34.377750057726999"/>
  </r>
  <r>
    <x v="28"/>
    <s v="MW"/>
    <x v="3"/>
    <x v="0"/>
    <s v="A"/>
    <x v="4"/>
    <n v="43.701749682426403"/>
  </r>
  <r>
    <x v="28"/>
    <s v="MW"/>
    <x v="3"/>
    <x v="0"/>
    <s v="A"/>
    <x v="5"/>
    <n v="49.185250252485197"/>
  </r>
  <r>
    <x v="28"/>
    <s v="MW"/>
    <x v="3"/>
    <x v="0"/>
    <s v="A"/>
    <x v="6"/>
    <n v="50.9920012652873"/>
  </r>
  <r>
    <x v="28"/>
    <s v="MW"/>
    <x v="3"/>
    <x v="0"/>
    <s v="A"/>
    <x v="7"/>
    <n v="54.115499079227398"/>
  </r>
  <r>
    <x v="28"/>
    <s v="MW"/>
    <x v="3"/>
    <x v="0"/>
    <s v="A"/>
    <x v="8"/>
    <n v="60.5712513327598"/>
  </r>
  <r>
    <x v="28"/>
    <s v="MW"/>
    <x v="3"/>
    <x v="0"/>
    <s v="A"/>
    <x v="9"/>
    <n v="58.859749823808599"/>
  </r>
  <r>
    <x v="28"/>
    <s v="MW"/>
    <x v="3"/>
    <x v="0"/>
    <s v="A"/>
    <x v="10"/>
    <n v="66.4617502689361"/>
  </r>
  <r>
    <x v="28"/>
    <s v="MW"/>
    <x v="3"/>
    <x v="1"/>
    <s v="A"/>
    <x v="0"/>
    <n v="544.18323898315396"/>
  </r>
  <r>
    <x v="28"/>
    <s v="MW"/>
    <x v="3"/>
    <x v="1"/>
    <s v="A"/>
    <x v="1"/>
    <n v="542.73474884033203"/>
  </r>
  <r>
    <x v="28"/>
    <s v="MW"/>
    <x v="3"/>
    <x v="1"/>
    <s v="A"/>
    <x v="2"/>
    <n v="545.538999557495"/>
  </r>
  <r>
    <x v="28"/>
    <s v="MW"/>
    <x v="3"/>
    <x v="1"/>
    <s v="A"/>
    <x v="3"/>
    <n v="548.40499877929597"/>
  </r>
  <r>
    <x v="28"/>
    <s v="MW"/>
    <x v="3"/>
    <x v="1"/>
    <s v="A"/>
    <x v="4"/>
    <n v="549.91849517822197"/>
  </r>
  <r>
    <x v="28"/>
    <s v="MW"/>
    <x v="3"/>
    <x v="1"/>
    <s v="A"/>
    <x v="5"/>
    <n v="551.31875610351506"/>
  </r>
  <r>
    <x v="28"/>
    <s v="MW"/>
    <x v="3"/>
    <x v="1"/>
    <s v="A"/>
    <x v="6"/>
    <n v="551.86049842834404"/>
  </r>
  <r>
    <x v="28"/>
    <s v="MW"/>
    <x v="3"/>
    <x v="1"/>
    <s v="A"/>
    <x v="7"/>
    <n v="553.88649749755803"/>
  </r>
  <r>
    <x v="28"/>
    <s v="MW"/>
    <x v="3"/>
    <x v="1"/>
    <s v="A"/>
    <x v="8"/>
    <n v="558.34100341796795"/>
  </r>
  <r>
    <x v="28"/>
    <s v="MW"/>
    <x v="3"/>
    <x v="1"/>
    <s v="A"/>
    <x v="9"/>
    <n v="557.23549652099598"/>
  </r>
  <r>
    <x v="28"/>
    <s v="MW"/>
    <x v="3"/>
    <x v="1"/>
    <s v="A"/>
    <x v="10"/>
    <n v="565.97775077819801"/>
  </r>
  <r>
    <x v="28"/>
    <s v="MW"/>
    <x v="4"/>
    <x v="0"/>
    <s v="A"/>
    <x v="0"/>
    <n v="8.6212496757507306"/>
  </r>
  <r>
    <x v="28"/>
    <s v="MW"/>
    <x v="4"/>
    <x v="0"/>
    <s v="A"/>
    <x v="1"/>
    <n v="8.1922497749328596"/>
  </r>
  <r>
    <x v="28"/>
    <s v="MW"/>
    <x v="4"/>
    <x v="0"/>
    <s v="A"/>
    <x v="2"/>
    <n v="7.2792499065399099"/>
  </r>
  <r>
    <x v="28"/>
    <s v="MW"/>
    <x v="4"/>
    <x v="0"/>
    <s v="A"/>
    <x v="3"/>
    <n v="7.6635000705718896"/>
  </r>
  <r>
    <x v="28"/>
    <s v="MW"/>
    <x v="4"/>
    <x v="0"/>
    <s v="A"/>
    <x v="4"/>
    <n v="8.2122502326965297"/>
  </r>
  <r>
    <x v="28"/>
    <s v="MW"/>
    <x v="4"/>
    <x v="0"/>
    <s v="A"/>
    <x v="5"/>
    <n v="8.9032499790191597"/>
  </r>
  <r>
    <x v="28"/>
    <s v="MW"/>
    <x v="4"/>
    <x v="0"/>
    <s v="A"/>
    <x v="6"/>
    <n v="9.2920002937316806"/>
  </r>
  <r>
    <x v="28"/>
    <s v="MW"/>
    <x v="4"/>
    <x v="0"/>
    <s v="A"/>
    <x v="7"/>
    <n v="11.013999938964799"/>
  </r>
  <r>
    <x v="28"/>
    <s v="MW"/>
    <x v="4"/>
    <x v="0"/>
    <s v="A"/>
    <x v="8"/>
    <n v="13.1217498779296"/>
  </r>
  <r>
    <x v="28"/>
    <s v="MW"/>
    <x v="4"/>
    <x v="0"/>
    <s v="A"/>
    <x v="9"/>
    <n v="12.1595001220703"/>
  </r>
  <r>
    <x v="28"/>
    <s v="MW"/>
    <x v="4"/>
    <x v="0"/>
    <s v="A"/>
    <x v="10"/>
    <n v="13.7769999504089"/>
  </r>
  <r>
    <x v="28"/>
    <s v="MW"/>
    <x v="4"/>
    <x v="1"/>
    <s v="A"/>
    <x v="0"/>
    <n v="143.73974990844701"/>
  </r>
  <r>
    <x v="28"/>
    <s v="MW"/>
    <x v="4"/>
    <x v="1"/>
    <s v="A"/>
    <x v="1"/>
    <n v="141.78799819946201"/>
  </r>
  <r>
    <x v="28"/>
    <s v="MW"/>
    <x v="4"/>
    <x v="1"/>
    <s v="A"/>
    <x v="2"/>
    <n v="137.34400177001899"/>
  </r>
  <r>
    <x v="28"/>
    <s v="MW"/>
    <x v="4"/>
    <x v="1"/>
    <s v="A"/>
    <x v="3"/>
    <n v="131.65324783325099"/>
  </r>
  <r>
    <x v="28"/>
    <s v="MW"/>
    <x v="4"/>
    <x v="1"/>
    <s v="A"/>
    <x v="4"/>
    <n v="127.551746368408"/>
  </r>
  <r>
    <x v="28"/>
    <s v="MW"/>
    <x v="4"/>
    <x v="1"/>
    <s v="A"/>
    <x v="5"/>
    <n v="122.270500183105"/>
  </r>
  <r>
    <x v="28"/>
    <s v="MW"/>
    <x v="4"/>
    <x v="1"/>
    <s v="A"/>
    <x v="6"/>
    <n v="119.41574859619099"/>
  </r>
  <r>
    <x v="28"/>
    <s v="MW"/>
    <x v="4"/>
    <x v="1"/>
    <s v="A"/>
    <x v="7"/>
    <n v="122.011497497558"/>
  </r>
  <r>
    <x v="28"/>
    <s v="MW"/>
    <x v="4"/>
    <x v="1"/>
    <s v="A"/>
    <x v="8"/>
    <n v="127.582500457763"/>
  </r>
  <r>
    <x v="28"/>
    <s v="MW"/>
    <x v="4"/>
    <x v="1"/>
    <s v="A"/>
    <x v="9"/>
    <n v="130.442996978759"/>
  </r>
  <r>
    <x v="28"/>
    <s v="MW"/>
    <x v="4"/>
    <x v="1"/>
    <s v="A"/>
    <x v="10"/>
    <n v="137.98150253295799"/>
  </r>
  <r>
    <x v="29"/>
    <s v="MW"/>
    <x v="0"/>
    <x v="0"/>
    <s v="A"/>
    <x v="0"/>
    <n v="29.055250167846602"/>
  </r>
  <r>
    <x v="29"/>
    <s v="MW"/>
    <x v="0"/>
    <x v="0"/>
    <s v="A"/>
    <x v="1"/>
    <n v="30.244000434875399"/>
  </r>
  <r>
    <x v="29"/>
    <s v="MW"/>
    <x v="0"/>
    <x v="0"/>
    <s v="A"/>
    <x v="2"/>
    <n v="31.172749519348098"/>
  </r>
  <r>
    <x v="29"/>
    <s v="MW"/>
    <x v="0"/>
    <x v="0"/>
    <s v="A"/>
    <x v="3"/>
    <n v="31.3357496261596"/>
  </r>
  <r>
    <x v="29"/>
    <s v="MW"/>
    <x v="0"/>
    <x v="0"/>
    <s v="A"/>
    <x v="4"/>
    <n v="33.975999832153299"/>
  </r>
  <r>
    <x v="29"/>
    <s v="MW"/>
    <x v="0"/>
    <x v="0"/>
    <s v="A"/>
    <x v="5"/>
    <n v="34.482249259948702"/>
  </r>
  <r>
    <x v="29"/>
    <s v="MW"/>
    <x v="0"/>
    <x v="0"/>
    <s v="A"/>
    <x v="6"/>
    <n v="36.055000305175703"/>
  </r>
  <r>
    <x v="29"/>
    <s v="MW"/>
    <x v="0"/>
    <x v="0"/>
    <s v="A"/>
    <x v="7"/>
    <n v="35.911748886108299"/>
  </r>
  <r>
    <x v="29"/>
    <s v="MW"/>
    <x v="0"/>
    <x v="0"/>
    <s v="A"/>
    <x v="8"/>
    <n v="38.2682495117187"/>
  </r>
  <r>
    <x v="29"/>
    <s v="MW"/>
    <x v="0"/>
    <x v="0"/>
    <s v="A"/>
    <x v="9"/>
    <n v="38.330499649047802"/>
  </r>
  <r>
    <x v="29"/>
    <s v="MW"/>
    <x v="0"/>
    <x v="0"/>
    <s v="A"/>
    <x v="10"/>
    <n v="38.216751098632798"/>
  </r>
  <r>
    <x v="29"/>
    <s v="MW"/>
    <x v="0"/>
    <x v="1"/>
    <s v="A"/>
    <x v="0"/>
    <n v="37.385250091552699"/>
  </r>
  <r>
    <x v="29"/>
    <s v="MW"/>
    <x v="0"/>
    <x v="1"/>
    <s v="A"/>
    <x v="1"/>
    <n v="38.037500381469698"/>
  </r>
  <r>
    <x v="29"/>
    <s v="MW"/>
    <x v="0"/>
    <x v="1"/>
    <s v="A"/>
    <x v="2"/>
    <n v="39.623001098632798"/>
  </r>
  <r>
    <x v="29"/>
    <s v="MW"/>
    <x v="0"/>
    <x v="1"/>
    <s v="A"/>
    <x v="3"/>
    <n v="41.936748504638601"/>
  </r>
  <r>
    <x v="29"/>
    <s v="MW"/>
    <x v="0"/>
    <x v="1"/>
    <s v="A"/>
    <x v="4"/>
    <n v="43.549749374389599"/>
  </r>
  <r>
    <x v="29"/>
    <s v="MW"/>
    <x v="0"/>
    <x v="1"/>
    <s v="A"/>
    <x v="5"/>
    <n v="44.234249114990199"/>
  </r>
  <r>
    <x v="29"/>
    <s v="MW"/>
    <x v="0"/>
    <x v="1"/>
    <s v="A"/>
    <x v="6"/>
    <n v="45.793249130249002"/>
  </r>
  <r>
    <x v="29"/>
    <s v="MW"/>
    <x v="0"/>
    <x v="1"/>
    <s v="A"/>
    <x v="7"/>
    <n v="46.368249893188398"/>
  </r>
  <r>
    <x v="29"/>
    <s v="MW"/>
    <x v="0"/>
    <x v="1"/>
    <s v="A"/>
    <x v="8"/>
    <n v="46.697250366210902"/>
  </r>
  <r>
    <x v="29"/>
    <s v="MW"/>
    <x v="0"/>
    <x v="1"/>
    <s v="A"/>
    <x v="9"/>
    <n v="46.655250549316399"/>
  </r>
  <r>
    <x v="29"/>
    <s v="MW"/>
    <x v="0"/>
    <x v="1"/>
    <s v="A"/>
    <x v="10"/>
    <n v="46.878250122070298"/>
  </r>
  <r>
    <x v="29"/>
    <s v="MW"/>
    <x v="1"/>
    <x v="0"/>
    <s v="A"/>
    <x v="0"/>
    <n v="23.3510000705718"/>
  </r>
  <r>
    <x v="29"/>
    <s v="MW"/>
    <x v="1"/>
    <x v="0"/>
    <s v="A"/>
    <x v="1"/>
    <n v="23.453000307083101"/>
  </r>
  <r>
    <x v="29"/>
    <s v="MW"/>
    <x v="1"/>
    <x v="0"/>
    <s v="A"/>
    <x v="2"/>
    <n v="25.407250404357899"/>
  </r>
  <r>
    <x v="29"/>
    <s v="MW"/>
    <x v="1"/>
    <x v="0"/>
    <s v="A"/>
    <x v="3"/>
    <n v="24.542749166488601"/>
  </r>
  <r>
    <x v="29"/>
    <s v="MW"/>
    <x v="1"/>
    <x v="0"/>
    <s v="A"/>
    <x v="4"/>
    <n v="26.197749614715502"/>
  </r>
  <r>
    <x v="29"/>
    <s v="MW"/>
    <x v="1"/>
    <x v="0"/>
    <s v="A"/>
    <x v="5"/>
    <n v="27.498250484466499"/>
  </r>
  <r>
    <x v="29"/>
    <s v="MW"/>
    <x v="1"/>
    <x v="0"/>
    <s v="A"/>
    <x v="6"/>
    <n v="28.9562504291534"/>
  </r>
  <r>
    <x v="29"/>
    <s v="MW"/>
    <x v="1"/>
    <x v="0"/>
    <s v="A"/>
    <x v="7"/>
    <n v="31.902250766754101"/>
  </r>
  <r>
    <x v="29"/>
    <s v="MW"/>
    <x v="1"/>
    <x v="0"/>
    <s v="A"/>
    <x v="8"/>
    <n v="33.668750286102203"/>
  </r>
  <r>
    <x v="29"/>
    <s v="MW"/>
    <x v="1"/>
    <x v="0"/>
    <s v="A"/>
    <x v="9"/>
    <n v="36.650000095367403"/>
  </r>
  <r>
    <x v="29"/>
    <s v="MW"/>
    <x v="1"/>
    <x v="0"/>
    <s v="A"/>
    <x v="10"/>
    <n v="36.392749786376903"/>
  </r>
  <r>
    <x v="29"/>
    <s v="MW"/>
    <x v="1"/>
    <x v="1"/>
    <s v="A"/>
    <x v="0"/>
    <n v="56.9680013656616"/>
  </r>
  <r>
    <x v="29"/>
    <s v="MW"/>
    <x v="1"/>
    <x v="1"/>
    <s v="A"/>
    <x v="1"/>
    <n v="57.947499275207498"/>
  </r>
  <r>
    <x v="29"/>
    <s v="MW"/>
    <x v="1"/>
    <x v="1"/>
    <s v="A"/>
    <x v="2"/>
    <n v="59.717249870300201"/>
  </r>
  <r>
    <x v="29"/>
    <s v="MW"/>
    <x v="1"/>
    <x v="1"/>
    <s v="A"/>
    <x v="3"/>
    <n v="63.847750663757303"/>
  </r>
  <r>
    <x v="29"/>
    <s v="MW"/>
    <x v="1"/>
    <x v="1"/>
    <s v="A"/>
    <x v="4"/>
    <n v="66.231499671936007"/>
  </r>
  <r>
    <x v="29"/>
    <s v="MW"/>
    <x v="1"/>
    <x v="1"/>
    <s v="A"/>
    <x v="5"/>
    <n v="69.158249855041504"/>
  </r>
  <r>
    <x v="29"/>
    <s v="MW"/>
    <x v="1"/>
    <x v="1"/>
    <s v="A"/>
    <x v="6"/>
    <n v="71.574999809265094"/>
  </r>
  <r>
    <x v="29"/>
    <s v="MW"/>
    <x v="1"/>
    <x v="1"/>
    <s v="A"/>
    <x v="7"/>
    <n v="73.972749710082994"/>
  </r>
  <r>
    <x v="29"/>
    <s v="MW"/>
    <x v="1"/>
    <x v="1"/>
    <s v="A"/>
    <x v="8"/>
    <n v="76.508501052856403"/>
  </r>
  <r>
    <x v="29"/>
    <s v="MW"/>
    <x v="1"/>
    <x v="1"/>
    <s v="A"/>
    <x v="9"/>
    <n v="78.7299995422363"/>
  </r>
  <r>
    <x v="29"/>
    <s v="MW"/>
    <x v="1"/>
    <x v="1"/>
    <s v="A"/>
    <x v="10"/>
    <n v="78.167251586914006"/>
  </r>
  <r>
    <x v="29"/>
    <s v="MW"/>
    <x v="2"/>
    <x v="0"/>
    <s v="A"/>
    <x v="0"/>
    <n v="1.55849993228912"/>
  </r>
  <r>
    <x v="29"/>
    <s v="MW"/>
    <x v="2"/>
    <x v="0"/>
    <s v="A"/>
    <x v="1"/>
    <n v="1.6505000591278001"/>
  </r>
  <r>
    <x v="29"/>
    <s v="MW"/>
    <x v="2"/>
    <x v="0"/>
    <s v="A"/>
    <x v="2"/>
    <n v="1.8395000398159"/>
  </r>
  <r>
    <x v="29"/>
    <s v="MW"/>
    <x v="2"/>
    <x v="0"/>
    <s v="A"/>
    <x v="3"/>
    <n v="1.1692499816417601"/>
  </r>
  <r>
    <x v="29"/>
    <s v="MW"/>
    <x v="2"/>
    <x v="0"/>
    <s v="A"/>
    <x v="4"/>
    <n v="0.73700000345706895"/>
  </r>
  <r>
    <x v="29"/>
    <s v="MW"/>
    <x v="2"/>
    <x v="0"/>
    <s v="A"/>
    <x v="5"/>
    <n v="0.942499980330467"/>
  </r>
  <r>
    <x v="29"/>
    <s v="MW"/>
    <x v="2"/>
    <x v="0"/>
    <s v="A"/>
    <x v="6"/>
    <n v="0.81825001537799802"/>
  </r>
  <r>
    <x v="29"/>
    <s v="MW"/>
    <x v="2"/>
    <x v="0"/>
    <s v="A"/>
    <x v="7"/>
    <n v="0.97099998593330294"/>
  </r>
  <r>
    <x v="29"/>
    <s v="MW"/>
    <x v="2"/>
    <x v="0"/>
    <s v="A"/>
    <x v="8"/>
    <n v="1.4769999384879999"/>
  </r>
  <r>
    <x v="29"/>
    <s v="MW"/>
    <x v="2"/>
    <x v="0"/>
    <s v="A"/>
    <x v="9"/>
    <n v="2.3342500925063998"/>
  </r>
  <r>
    <x v="29"/>
    <s v="MW"/>
    <x v="2"/>
    <x v="0"/>
    <s v="A"/>
    <x v="10"/>
    <n v="1.85549992322921"/>
  </r>
  <r>
    <x v="29"/>
    <s v="MW"/>
    <x v="2"/>
    <x v="1"/>
    <s v="A"/>
    <x v="0"/>
    <n v="25.913499832153299"/>
  </r>
  <r>
    <x v="29"/>
    <s v="MW"/>
    <x v="2"/>
    <x v="1"/>
    <s v="A"/>
    <x v="1"/>
    <n v="25.570249557495099"/>
  </r>
  <r>
    <x v="29"/>
    <s v="MW"/>
    <x v="2"/>
    <x v="1"/>
    <s v="A"/>
    <x v="2"/>
    <n v="26.023749351501401"/>
  </r>
  <r>
    <x v="29"/>
    <s v="MW"/>
    <x v="2"/>
    <x v="1"/>
    <s v="A"/>
    <x v="3"/>
    <n v="22.0757493972778"/>
  </r>
  <r>
    <x v="29"/>
    <s v="MW"/>
    <x v="2"/>
    <x v="1"/>
    <s v="A"/>
    <x v="4"/>
    <n v="23.229499816894499"/>
  </r>
  <r>
    <x v="29"/>
    <s v="MW"/>
    <x v="2"/>
    <x v="1"/>
    <s v="A"/>
    <x v="5"/>
    <n v="23.7519998550415"/>
  </r>
  <r>
    <x v="29"/>
    <s v="MW"/>
    <x v="2"/>
    <x v="1"/>
    <s v="A"/>
    <x v="6"/>
    <n v="24.489000320434499"/>
  </r>
  <r>
    <x v="29"/>
    <s v="MW"/>
    <x v="2"/>
    <x v="1"/>
    <s v="A"/>
    <x v="7"/>
    <n v="24.982250213623001"/>
  </r>
  <r>
    <x v="29"/>
    <s v="MW"/>
    <x v="2"/>
    <x v="1"/>
    <s v="A"/>
    <x v="8"/>
    <n v="25.725500106811499"/>
  </r>
  <r>
    <x v="29"/>
    <s v="MW"/>
    <x v="2"/>
    <x v="1"/>
    <s v="A"/>
    <x v="9"/>
    <n v="26.317749977111799"/>
  </r>
  <r>
    <x v="29"/>
    <s v="MW"/>
    <x v="2"/>
    <x v="1"/>
    <s v="A"/>
    <x v="10"/>
    <n v="28.2615003585815"/>
  </r>
  <r>
    <x v="29"/>
    <s v="MW"/>
    <x v="3"/>
    <x v="0"/>
    <s v="A"/>
    <x v="0"/>
    <n v="2.3817499428987499"/>
  </r>
  <r>
    <x v="29"/>
    <s v="MW"/>
    <x v="3"/>
    <x v="0"/>
    <s v="A"/>
    <x v="1"/>
    <n v="2.6072500385344002"/>
  </r>
  <r>
    <x v="29"/>
    <s v="MW"/>
    <x v="3"/>
    <x v="0"/>
    <s v="A"/>
    <x v="2"/>
    <n v="2.8137500174343502"/>
  </r>
  <r>
    <x v="29"/>
    <s v="MW"/>
    <x v="3"/>
    <x v="0"/>
    <s v="A"/>
    <x v="3"/>
    <n v="2.2979999911040001"/>
  </r>
  <r>
    <x v="29"/>
    <s v="MW"/>
    <x v="3"/>
    <x v="0"/>
    <s v="A"/>
    <x v="4"/>
    <n v="1.0642500035464699"/>
  </r>
  <r>
    <x v="29"/>
    <s v="MW"/>
    <x v="3"/>
    <x v="0"/>
    <s v="A"/>
    <x v="5"/>
    <n v="1.9002499580383301"/>
  </r>
  <r>
    <x v="29"/>
    <s v="MW"/>
    <x v="3"/>
    <x v="0"/>
    <s v="A"/>
    <x v="6"/>
    <n v="1.5432500224560399"/>
  </r>
  <r>
    <x v="29"/>
    <s v="MW"/>
    <x v="3"/>
    <x v="0"/>
    <s v="A"/>
    <x v="7"/>
    <n v="1.88649998605251"/>
  </r>
  <r>
    <x v="29"/>
    <s v="MW"/>
    <x v="3"/>
    <x v="0"/>
    <s v="A"/>
    <x v="8"/>
    <n v="2.3334999307989999"/>
  </r>
  <r>
    <x v="29"/>
    <s v="MW"/>
    <x v="3"/>
    <x v="0"/>
    <s v="A"/>
    <x v="9"/>
    <n v="4.07750006765127"/>
  </r>
  <r>
    <x v="29"/>
    <s v="MW"/>
    <x v="3"/>
    <x v="0"/>
    <s v="A"/>
    <x v="10"/>
    <n v="3.2744999602437002"/>
  </r>
  <r>
    <x v="29"/>
    <s v="MW"/>
    <x v="3"/>
    <x v="1"/>
    <s v="A"/>
    <x v="0"/>
    <n v="68.631250381469698"/>
  </r>
  <r>
    <x v="29"/>
    <s v="MW"/>
    <x v="3"/>
    <x v="1"/>
    <s v="A"/>
    <x v="1"/>
    <n v="67.684498786926198"/>
  </r>
  <r>
    <x v="29"/>
    <s v="MW"/>
    <x v="3"/>
    <x v="1"/>
    <s v="A"/>
    <x v="2"/>
    <n v="69.862498283386202"/>
  </r>
  <r>
    <x v="29"/>
    <s v="MW"/>
    <x v="3"/>
    <x v="1"/>
    <s v="A"/>
    <x v="3"/>
    <n v="74.053249835968003"/>
  </r>
  <r>
    <x v="29"/>
    <s v="MW"/>
    <x v="3"/>
    <x v="1"/>
    <s v="A"/>
    <x v="4"/>
    <n v="76.136500835418701"/>
  </r>
  <r>
    <x v="29"/>
    <s v="MW"/>
    <x v="3"/>
    <x v="1"/>
    <s v="A"/>
    <x v="5"/>
    <n v="77.877249240875202"/>
  </r>
  <r>
    <x v="29"/>
    <s v="MW"/>
    <x v="3"/>
    <x v="1"/>
    <s v="A"/>
    <x v="6"/>
    <n v="80.155750751495304"/>
  </r>
  <r>
    <x v="29"/>
    <s v="MW"/>
    <x v="3"/>
    <x v="1"/>
    <s v="A"/>
    <x v="7"/>
    <n v="82.134500503539996"/>
  </r>
  <r>
    <x v="29"/>
    <s v="MW"/>
    <x v="3"/>
    <x v="1"/>
    <s v="A"/>
    <x v="8"/>
    <n v="84.454500198364201"/>
  </r>
  <r>
    <x v="29"/>
    <s v="MW"/>
    <x v="3"/>
    <x v="1"/>
    <s v="A"/>
    <x v="9"/>
    <n v="86.398000240325899"/>
  </r>
  <r>
    <x v="29"/>
    <s v="MW"/>
    <x v="3"/>
    <x v="1"/>
    <s v="A"/>
    <x v="10"/>
    <n v="90.880501270294104"/>
  </r>
  <r>
    <x v="29"/>
    <s v="MW"/>
    <x v="4"/>
    <x v="0"/>
    <s v="A"/>
    <x v="0"/>
    <n v="0.54300001263618403"/>
  </r>
  <r>
    <x v="29"/>
    <s v="MW"/>
    <x v="4"/>
    <x v="0"/>
    <s v="A"/>
    <x v="1"/>
    <n v="0.53474999219179098"/>
  </r>
  <r>
    <x v="29"/>
    <s v="MW"/>
    <x v="4"/>
    <x v="0"/>
    <s v="A"/>
    <x v="2"/>
    <n v="0.71774998307228"/>
  </r>
  <r>
    <x v="29"/>
    <s v="MW"/>
    <x v="4"/>
    <x v="0"/>
    <s v="A"/>
    <x v="3"/>
    <n v="0.54450000077486005"/>
  </r>
  <r>
    <x v="29"/>
    <s v="MW"/>
    <x v="4"/>
    <x v="0"/>
    <s v="A"/>
    <x v="4"/>
    <n v="0.32725000008940602"/>
  </r>
  <r>
    <x v="29"/>
    <s v="MW"/>
    <x v="4"/>
    <x v="0"/>
    <s v="A"/>
    <x v="5"/>
    <n v="0.54724998772144295"/>
  </r>
  <r>
    <x v="29"/>
    <s v="MW"/>
    <x v="4"/>
    <x v="0"/>
    <s v="A"/>
    <x v="6"/>
    <n v="0.33700000494718502"/>
  </r>
  <r>
    <x v="29"/>
    <s v="MW"/>
    <x v="4"/>
    <x v="0"/>
    <s v="A"/>
    <x v="7"/>
    <n v="0.29250000417232502"/>
  </r>
  <r>
    <x v="29"/>
    <s v="MW"/>
    <x v="4"/>
    <x v="0"/>
    <s v="A"/>
    <x v="8"/>
    <n v="0.46574999392032601"/>
  </r>
  <r>
    <x v="29"/>
    <s v="MW"/>
    <x v="4"/>
    <x v="0"/>
    <s v="A"/>
    <x v="9"/>
    <n v="1.11699998378753"/>
  </r>
  <r>
    <x v="29"/>
    <s v="MW"/>
    <x v="4"/>
    <x v="0"/>
    <s v="A"/>
    <x v="10"/>
    <n v="0.79575002938508899"/>
  </r>
  <r>
    <x v="29"/>
    <s v="MW"/>
    <x v="4"/>
    <x v="1"/>
    <s v="A"/>
    <x v="0"/>
    <n v="18.673250675201398"/>
  </r>
  <r>
    <x v="29"/>
    <s v="MW"/>
    <x v="4"/>
    <x v="1"/>
    <s v="A"/>
    <x v="1"/>
    <n v="18.570249557495099"/>
  </r>
  <r>
    <x v="29"/>
    <s v="MW"/>
    <x v="4"/>
    <x v="1"/>
    <s v="A"/>
    <x v="2"/>
    <n v="19.8797492980957"/>
  </r>
  <r>
    <x v="29"/>
    <s v="MW"/>
    <x v="4"/>
    <x v="1"/>
    <s v="A"/>
    <x v="3"/>
    <n v="17.1300001144409"/>
  </r>
  <r>
    <x v="29"/>
    <s v="MW"/>
    <x v="4"/>
    <x v="1"/>
    <s v="A"/>
    <x v="4"/>
    <n v="17.270500183105401"/>
  </r>
  <r>
    <x v="29"/>
    <s v="MW"/>
    <x v="4"/>
    <x v="1"/>
    <s v="A"/>
    <x v="5"/>
    <n v="21.9375"/>
  </r>
  <r>
    <x v="29"/>
    <s v="MW"/>
    <x v="4"/>
    <x v="1"/>
    <s v="A"/>
    <x v="6"/>
    <n v="18.873499870300201"/>
  </r>
  <r>
    <x v="29"/>
    <s v="MW"/>
    <x v="4"/>
    <x v="1"/>
    <s v="A"/>
    <x v="7"/>
    <n v="19.6855001449584"/>
  </r>
  <r>
    <x v="29"/>
    <s v="MW"/>
    <x v="4"/>
    <x v="1"/>
    <s v="A"/>
    <x v="8"/>
    <n v="20.603500366210898"/>
  </r>
  <r>
    <x v="29"/>
    <s v="MW"/>
    <x v="4"/>
    <x v="1"/>
    <s v="A"/>
    <x v="9"/>
    <n v="21.553500175476"/>
  </r>
  <r>
    <x v="29"/>
    <s v="MW"/>
    <x v="4"/>
    <x v="1"/>
    <s v="A"/>
    <x v="10"/>
    <n v="22.0492506027221"/>
  </r>
  <r>
    <x v="30"/>
    <s v="MW"/>
    <x v="0"/>
    <x v="0"/>
    <s v="A"/>
    <x v="0"/>
    <n v="112.994499206542"/>
  </r>
  <r>
    <x v="30"/>
    <s v="MW"/>
    <x v="0"/>
    <x v="0"/>
    <s v="A"/>
    <x v="1"/>
    <n v="112.62725067138599"/>
  </r>
  <r>
    <x v="30"/>
    <s v="MW"/>
    <x v="0"/>
    <x v="0"/>
    <s v="A"/>
    <x v="2"/>
    <n v="113.14649963378901"/>
  </r>
  <r>
    <x v="30"/>
    <s v="MW"/>
    <x v="0"/>
    <x v="0"/>
    <s v="A"/>
    <x v="3"/>
    <n v="106.305000305175"/>
  </r>
  <r>
    <x v="30"/>
    <s v="MW"/>
    <x v="0"/>
    <x v="0"/>
    <s v="A"/>
    <x v="4"/>
    <n v="102.825252532958"/>
  </r>
  <r>
    <x v="30"/>
    <s v="MW"/>
    <x v="0"/>
    <x v="0"/>
    <s v="A"/>
    <x v="5"/>
    <n v="103.41125106811501"/>
  </r>
  <r>
    <x v="30"/>
    <s v="MW"/>
    <x v="0"/>
    <x v="0"/>
    <s v="A"/>
    <x v="6"/>
    <n v="103.965000152587"/>
  </r>
  <r>
    <x v="30"/>
    <s v="MW"/>
    <x v="0"/>
    <x v="0"/>
    <s v="A"/>
    <x v="7"/>
    <n v="102.554500579833"/>
  </r>
  <r>
    <x v="30"/>
    <s v="MW"/>
    <x v="0"/>
    <x v="0"/>
    <s v="A"/>
    <x v="8"/>
    <n v="103.828998565673"/>
  </r>
  <r>
    <x v="30"/>
    <s v="MW"/>
    <x v="0"/>
    <x v="0"/>
    <s v="A"/>
    <x v="9"/>
    <n v="101.59075164794901"/>
  </r>
  <r>
    <x v="30"/>
    <s v="MW"/>
    <x v="0"/>
    <x v="0"/>
    <s v="A"/>
    <x v="10"/>
    <n v="103.261497497558"/>
  </r>
  <r>
    <x v="30"/>
    <s v="MW"/>
    <x v="0"/>
    <x v="1"/>
    <s v="A"/>
    <x v="0"/>
    <n v="152.55799865722599"/>
  </r>
  <r>
    <x v="30"/>
    <s v="MW"/>
    <x v="0"/>
    <x v="1"/>
    <s v="A"/>
    <x v="1"/>
    <n v="152.116493225097"/>
  </r>
  <r>
    <x v="30"/>
    <s v="MW"/>
    <x v="0"/>
    <x v="1"/>
    <s v="A"/>
    <x v="2"/>
    <n v="146.751747131347"/>
  </r>
  <r>
    <x v="30"/>
    <s v="MW"/>
    <x v="0"/>
    <x v="1"/>
    <s v="A"/>
    <x v="3"/>
    <n v="142.126747131347"/>
  </r>
  <r>
    <x v="30"/>
    <s v="MW"/>
    <x v="0"/>
    <x v="1"/>
    <s v="A"/>
    <x v="4"/>
    <n v="136.959251403808"/>
  </r>
  <r>
    <x v="30"/>
    <s v="MW"/>
    <x v="0"/>
    <x v="1"/>
    <s v="A"/>
    <x v="5"/>
    <n v="132.28750228881799"/>
  </r>
  <r>
    <x v="30"/>
    <s v="MW"/>
    <x v="0"/>
    <x v="1"/>
    <s v="A"/>
    <x v="6"/>
    <n v="128.90449905395499"/>
  </r>
  <r>
    <x v="30"/>
    <s v="MW"/>
    <x v="0"/>
    <x v="1"/>
    <s v="A"/>
    <x v="7"/>
    <n v="127.109252929687"/>
  </r>
  <r>
    <x v="30"/>
    <s v="MW"/>
    <x v="0"/>
    <x v="1"/>
    <s v="A"/>
    <x v="8"/>
    <n v="126.84475326538001"/>
  </r>
  <r>
    <x v="30"/>
    <s v="MW"/>
    <x v="0"/>
    <x v="1"/>
    <s v="A"/>
    <x v="9"/>
    <n v="127.189746856689"/>
  </r>
  <r>
    <x v="30"/>
    <s v="MW"/>
    <x v="0"/>
    <x v="1"/>
    <s v="A"/>
    <x v="10"/>
    <n v="128.50674819946201"/>
  </r>
  <r>
    <x v="30"/>
    <s v="MW"/>
    <x v="1"/>
    <x v="0"/>
    <s v="A"/>
    <x v="0"/>
    <n v="133.74224853515599"/>
  </r>
  <r>
    <x v="30"/>
    <s v="MW"/>
    <x v="1"/>
    <x v="0"/>
    <s v="A"/>
    <x v="1"/>
    <n v="141.07525253295799"/>
  </r>
  <r>
    <x v="30"/>
    <s v="MW"/>
    <x v="1"/>
    <x v="0"/>
    <s v="A"/>
    <x v="2"/>
    <n v="146.59474754333399"/>
  </r>
  <r>
    <x v="30"/>
    <s v="MW"/>
    <x v="1"/>
    <x v="0"/>
    <s v="A"/>
    <x v="3"/>
    <n v="155.68800163269"/>
  </r>
  <r>
    <x v="30"/>
    <s v="MW"/>
    <x v="1"/>
    <x v="0"/>
    <s v="A"/>
    <x v="4"/>
    <n v="162.293996810913"/>
  </r>
  <r>
    <x v="30"/>
    <s v="MW"/>
    <x v="1"/>
    <x v="0"/>
    <s v="A"/>
    <x v="5"/>
    <n v="165.599750518798"/>
  </r>
  <r>
    <x v="30"/>
    <s v="MW"/>
    <x v="1"/>
    <x v="0"/>
    <s v="A"/>
    <x v="6"/>
    <n v="175.59699630737299"/>
  </r>
  <r>
    <x v="30"/>
    <s v="MW"/>
    <x v="1"/>
    <x v="0"/>
    <s v="A"/>
    <x v="7"/>
    <n v="180.604747772216"/>
  </r>
  <r>
    <x v="30"/>
    <s v="MW"/>
    <x v="1"/>
    <x v="0"/>
    <s v="A"/>
    <x v="8"/>
    <n v="182.47499847412101"/>
  </r>
  <r>
    <x v="30"/>
    <s v="MW"/>
    <x v="1"/>
    <x v="0"/>
    <s v="A"/>
    <x v="9"/>
    <n v="178.05949783325099"/>
  </r>
  <r>
    <x v="30"/>
    <s v="MW"/>
    <x v="1"/>
    <x v="0"/>
    <s v="A"/>
    <x v="10"/>
    <n v="181.47325134277301"/>
  </r>
  <r>
    <x v="30"/>
    <s v="MW"/>
    <x v="1"/>
    <x v="1"/>
    <s v="A"/>
    <x v="0"/>
    <n v="253.49200439453099"/>
  </r>
  <r>
    <x v="30"/>
    <s v="MW"/>
    <x v="1"/>
    <x v="1"/>
    <s v="A"/>
    <x v="1"/>
    <n v="257.36149978637599"/>
  </r>
  <r>
    <x v="30"/>
    <s v="MW"/>
    <x v="1"/>
    <x v="1"/>
    <s v="A"/>
    <x v="2"/>
    <n v="260.01524734497002"/>
  </r>
  <r>
    <x v="30"/>
    <s v="MW"/>
    <x v="1"/>
    <x v="1"/>
    <s v="A"/>
    <x v="3"/>
    <n v="262.06524658203102"/>
  </r>
  <r>
    <x v="30"/>
    <s v="MW"/>
    <x v="1"/>
    <x v="1"/>
    <s v="A"/>
    <x v="4"/>
    <n v="264.53174591064402"/>
  </r>
  <r>
    <x v="30"/>
    <s v="MW"/>
    <x v="1"/>
    <x v="1"/>
    <s v="A"/>
    <x v="5"/>
    <n v="265.98725509643498"/>
  </r>
  <r>
    <x v="30"/>
    <s v="MW"/>
    <x v="1"/>
    <x v="1"/>
    <s v="A"/>
    <x v="6"/>
    <n v="268.46449279785099"/>
  </r>
  <r>
    <x v="30"/>
    <s v="MW"/>
    <x v="1"/>
    <x v="1"/>
    <s v="A"/>
    <x v="7"/>
    <n v="268.19850158691401"/>
  </r>
  <r>
    <x v="30"/>
    <s v="MW"/>
    <x v="1"/>
    <x v="1"/>
    <s v="A"/>
    <x v="8"/>
    <n v="266.02625274658197"/>
  </r>
  <r>
    <x v="30"/>
    <s v="MW"/>
    <x v="1"/>
    <x v="1"/>
    <s v="A"/>
    <x v="9"/>
    <n v="262.78300476074202"/>
  </r>
  <r>
    <x v="30"/>
    <s v="MW"/>
    <x v="1"/>
    <x v="1"/>
    <s v="A"/>
    <x v="10"/>
    <n v="261.06925201415999"/>
  </r>
  <r>
    <x v="30"/>
    <s v="MW"/>
    <x v="2"/>
    <x v="0"/>
    <s v="A"/>
    <x v="0"/>
    <n v="15.345249652862501"/>
  </r>
  <r>
    <x v="30"/>
    <s v="MW"/>
    <x v="2"/>
    <x v="0"/>
    <s v="A"/>
    <x v="1"/>
    <n v="16.523500442504801"/>
  </r>
  <r>
    <x v="30"/>
    <s v="MW"/>
    <x v="2"/>
    <x v="0"/>
    <s v="A"/>
    <x v="2"/>
    <n v="15.9517502784729"/>
  </r>
  <r>
    <x v="30"/>
    <s v="MW"/>
    <x v="2"/>
    <x v="0"/>
    <s v="A"/>
    <x v="3"/>
    <n v="18.309499740600501"/>
  </r>
  <r>
    <x v="30"/>
    <s v="MW"/>
    <x v="2"/>
    <x v="0"/>
    <s v="A"/>
    <x v="4"/>
    <n v="21.124499320983801"/>
  </r>
  <r>
    <x v="30"/>
    <s v="MW"/>
    <x v="2"/>
    <x v="0"/>
    <s v="A"/>
    <x v="5"/>
    <n v="24.221500396728501"/>
  </r>
  <r>
    <x v="30"/>
    <s v="MW"/>
    <x v="2"/>
    <x v="0"/>
    <s v="A"/>
    <x v="6"/>
    <n v="27.154500007629299"/>
  </r>
  <r>
    <x v="30"/>
    <s v="MW"/>
    <x v="2"/>
    <x v="0"/>
    <s v="A"/>
    <x v="7"/>
    <n v="29.161999702453599"/>
  </r>
  <r>
    <x v="30"/>
    <s v="MW"/>
    <x v="2"/>
    <x v="0"/>
    <s v="A"/>
    <x v="8"/>
    <n v="30.5805006027221"/>
  </r>
  <r>
    <x v="30"/>
    <s v="MW"/>
    <x v="2"/>
    <x v="0"/>
    <s v="A"/>
    <x v="9"/>
    <n v="32.117499351501401"/>
  </r>
  <r>
    <x v="30"/>
    <s v="MW"/>
    <x v="2"/>
    <x v="0"/>
    <s v="A"/>
    <x v="10"/>
    <n v="34.707000732421797"/>
  </r>
  <r>
    <x v="30"/>
    <s v="MW"/>
    <x v="2"/>
    <x v="1"/>
    <s v="A"/>
    <x v="0"/>
    <n v="98.618751525878906"/>
  </r>
  <r>
    <x v="30"/>
    <s v="MW"/>
    <x v="2"/>
    <x v="1"/>
    <s v="A"/>
    <x v="1"/>
    <n v="96.653747558593693"/>
  </r>
  <r>
    <x v="30"/>
    <s v="MW"/>
    <x v="2"/>
    <x v="1"/>
    <s v="A"/>
    <x v="2"/>
    <n v="100.559997558593"/>
  </r>
  <r>
    <x v="30"/>
    <s v="MW"/>
    <x v="2"/>
    <x v="1"/>
    <s v="A"/>
    <x v="3"/>
    <n v="104.264999389648"/>
  </r>
  <r>
    <x v="30"/>
    <s v="MW"/>
    <x v="2"/>
    <x v="1"/>
    <s v="A"/>
    <x v="4"/>
    <n v="108.42299652099599"/>
  </r>
  <r>
    <x v="30"/>
    <s v="MW"/>
    <x v="2"/>
    <x v="1"/>
    <s v="A"/>
    <x v="5"/>
    <n v="109.95975112915001"/>
  </r>
  <r>
    <x v="30"/>
    <s v="MW"/>
    <x v="2"/>
    <x v="1"/>
    <s v="A"/>
    <x v="6"/>
    <n v="110.367748260498"/>
  </r>
  <r>
    <x v="30"/>
    <s v="MW"/>
    <x v="2"/>
    <x v="1"/>
    <s v="A"/>
    <x v="7"/>
    <n v="108.428497314453"/>
  </r>
  <r>
    <x v="30"/>
    <s v="MW"/>
    <x v="2"/>
    <x v="1"/>
    <s v="A"/>
    <x v="8"/>
    <n v="109.315250396728"/>
  </r>
  <r>
    <x v="30"/>
    <s v="MW"/>
    <x v="2"/>
    <x v="1"/>
    <s v="A"/>
    <x v="9"/>
    <n v="110.63774871826099"/>
  </r>
  <r>
    <x v="30"/>
    <s v="MW"/>
    <x v="2"/>
    <x v="1"/>
    <s v="A"/>
    <x v="10"/>
    <n v="112.318500518798"/>
  </r>
  <r>
    <x v="30"/>
    <s v="MW"/>
    <x v="3"/>
    <x v="0"/>
    <s v="A"/>
    <x v="0"/>
    <n v="23.8464994430541"/>
  </r>
  <r>
    <x v="30"/>
    <s v="MW"/>
    <x v="3"/>
    <x v="0"/>
    <s v="A"/>
    <x v="1"/>
    <n v="27.345750331878602"/>
  </r>
  <r>
    <x v="30"/>
    <s v="MW"/>
    <x v="3"/>
    <x v="0"/>
    <s v="A"/>
    <x v="2"/>
    <n v="26.017000675201398"/>
  </r>
  <r>
    <x v="30"/>
    <s v="MW"/>
    <x v="3"/>
    <x v="0"/>
    <s v="A"/>
    <x v="3"/>
    <n v="28.124000072479198"/>
  </r>
  <r>
    <x v="30"/>
    <s v="MW"/>
    <x v="3"/>
    <x v="0"/>
    <s v="A"/>
    <x v="4"/>
    <n v="30.936999320983801"/>
  </r>
  <r>
    <x v="30"/>
    <s v="MW"/>
    <x v="3"/>
    <x v="0"/>
    <s v="A"/>
    <x v="5"/>
    <n v="32.9660003185272"/>
  </r>
  <r>
    <x v="30"/>
    <s v="MW"/>
    <x v="3"/>
    <x v="0"/>
    <s v="A"/>
    <x v="6"/>
    <n v="36.023749828338602"/>
  </r>
  <r>
    <x v="30"/>
    <s v="MW"/>
    <x v="3"/>
    <x v="0"/>
    <s v="A"/>
    <x v="7"/>
    <n v="39.711999893188398"/>
  </r>
  <r>
    <x v="30"/>
    <s v="MW"/>
    <x v="3"/>
    <x v="0"/>
    <s v="A"/>
    <x v="8"/>
    <n v="40.830500602722097"/>
  </r>
  <r>
    <x v="30"/>
    <s v="MW"/>
    <x v="3"/>
    <x v="0"/>
    <s v="A"/>
    <x v="9"/>
    <n v="47.454249203205102"/>
  </r>
  <r>
    <x v="30"/>
    <s v="MW"/>
    <x v="3"/>
    <x v="0"/>
    <s v="A"/>
    <x v="10"/>
    <n v="51.177500605583099"/>
  </r>
  <r>
    <x v="30"/>
    <s v="MW"/>
    <x v="3"/>
    <x v="1"/>
    <s v="A"/>
    <x v="0"/>
    <n v="373.51775169372502"/>
  </r>
  <r>
    <x v="30"/>
    <s v="MW"/>
    <x v="3"/>
    <x v="1"/>
    <s v="A"/>
    <x v="1"/>
    <n v="373.97574996948202"/>
  </r>
  <r>
    <x v="30"/>
    <s v="MW"/>
    <x v="3"/>
    <x v="1"/>
    <s v="A"/>
    <x v="2"/>
    <n v="378.743495941162"/>
  </r>
  <r>
    <x v="30"/>
    <s v="MW"/>
    <x v="3"/>
    <x v="1"/>
    <s v="A"/>
    <x v="3"/>
    <n v="380.70025062561001"/>
  </r>
  <r>
    <x v="30"/>
    <s v="MW"/>
    <x v="3"/>
    <x v="1"/>
    <s v="A"/>
    <x v="4"/>
    <n v="381.86174774169899"/>
  </r>
  <r>
    <x v="30"/>
    <s v="MW"/>
    <x v="3"/>
    <x v="1"/>
    <s v="A"/>
    <x v="5"/>
    <n v="381.97749900817797"/>
  </r>
  <r>
    <x v="30"/>
    <s v="MW"/>
    <x v="3"/>
    <x v="1"/>
    <s v="A"/>
    <x v="6"/>
    <n v="382.16974449157698"/>
  </r>
  <r>
    <x v="30"/>
    <s v="MW"/>
    <x v="3"/>
    <x v="1"/>
    <s v="A"/>
    <x v="7"/>
    <n v="382.44323921203602"/>
  </r>
  <r>
    <x v="30"/>
    <s v="MW"/>
    <x v="3"/>
    <x v="1"/>
    <s v="A"/>
    <x v="8"/>
    <n v="385.61749839782698"/>
  </r>
  <r>
    <x v="30"/>
    <s v="MW"/>
    <x v="3"/>
    <x v="1"/>
    <s v="A"/>
    <x v="9"/>
    <n v="385.66974449157698"/>
  </r>
  <r>
    <x v="30"/>
    <s v="MW"/>
    <x v="3"/>
    <x v="1"/>
    <s v="A"/>
    <x v="10"/>
    <n v="386.14850425720198"/>
  </r>
  <r>
    <x v="30"/>
    <s v="MW"/>
    <x v="4"/>
    <x v="0"/>
    <s v="A"/>
    <x v="0"/>
    <n v="8.5012497901916504"/>
  </r>
  <r>
    <x v="30"/>
    <s v="MW"/>
    <x v="4"/>
    <x v="0"/>
    <s v="A"/>
    <x v="1"/>
    <n v="10.822249889373699"/>
  </r>
  <r>
    <x v="30"/>
    <s v="MW"/>
    <x v="4"/>
    <x v="0"/>
    <s v="A"/>
    <x v="2"/>
    <n v="10.0652503967285"/>
  </r>
  <r>
    <x v="30"/>
    <s v="MW"/>
    <x v="4"/>
    <x v="0"/>
    <s v="A"/>
    <x v="3"/>
    <n v="9.8145003318786603"/>
  </r>
  <r>
    <x v="30"/>
    <s v="MW"/>
    <x v="4"/>
    <x v="0"/>
    <s v="A"/>
    <x v="4"/>
    <n v="9.8125"/>
  </r>
  <r>
    <x v="30"/>
    <s v="MW"/>
    <x v="4"/>
    <x v="0"/>
    <s v="A"/>
    <x v="5"/>
    <n v="8.7444999217987007"/>
  </r>
  <r>
    <x v="30"/>
    <s v="MW"/>
    <x v="4"/>
    <x v="0"/>
    <s v="A"/>
    <x v="6"/>
    <n v="8.8692498207092196"/>
  </r>
  <r>
    <x v="30"/>
    <s v="MW"/>
    <x v="4"/>
    <x v="0"/>
    <s v="A"/>
    <x v="7"/>
    <n v="10.550000190734799"/>
  </r>
  <r>
    <x v="30"/>
    <s v="MW"/>
    <x v="4"/>
    <x v="0"/>
    <s v="A"/>
    <x v="8"/>
    <n v="10.25"/>
  </r>
  <r>
    <x v="30"/>
    <s v="MW"/>
    <x v="4"/>
    <x v="0"/>
    <s v="A"/>
    <x v="9"/>
    <n v="9.8264999389648402"/>
  </r>
  <r>
    <x v="30"/>
    <s v="MW"/>
    <x v="4"/>
    <x v="0"/>
    <s v="A"/>
    <x v="10"/>
    <n v="11.4274997711181"/>
  </r>
  <r>
    <x v="30"/>
    <s v="MW"/>
    <x v="4"/>
    <x v="1"/>
    <s v="A"/>
    <x v="0"/>
    <n v="109.164001464843"/>
  </r>
  <r>
    <x v="30"/>
    <s v="MW"/>
    <x v="4"/>
    <x v="1"/>
    <s v="A"/>
    <x v="1"/>
    <n v="106.89125061035099"/>
  </r>
  <r>
    <x v="30"/>
    <s v="MW"/>
    <x v="4"/>
    <x v="1"/>
    <s v="A"/>
    <x v="2"/>
    <n v="99.875747680664006"/>
  </r>
  <r>
    <x v="30"/>
    <s v="MW"/>
    <x v="4"/>
    <x v="1"/>
    <s v="A"/>
    <x v="3"/>
    <n v="93.831501007080007"/>
  </r>
  <r>
    <x v="30"/>
    <s v="MW"/>
    <x v="4"/>
    <x v="1"/>
    <s v="A"/>
    <x v="4"/>
    <n v="87.440750122070298"/>
  </r>
  <r>
    <x v="30"/>
    <s v="MW"/>
    <x v="4"/>
    <x v="1"/>
    <s v="A"/>
    <x v="5"/>
    <n v="83.959501266479407"/>
  </r>
  <r>
    <x v="30"/>
    <s v="MW"/>
    <x v="4"/>
    <x v="1"/>
    <s v="A"/>
    <x v="6"/>
    <n v="84.073249816894503"/>
  </r>
  <r>
    <x v="30"/>
    <s v="MW"/>
    <x v="4"/>
    <x v="1"/>
    <s v="A"/>
    <x v="7"/>
    <n v="87.129497528076101"/>
  </r>
  <r>
    <x v="30"/>
    <s v="MW"/>
    <x v="4"/>
    <x v="1"/>
    <s v="A"/>
    <x v="8"/>
    <n v="90.923000335693303"/>
  </r>
  <r>
    <x v="30"/>
    <s v="MW"/>
    <x v="4"/>
    <x v="1"/>
    <s v="A"/>
    <x v="9"/>
    <n v="94.292999267578097"/>
  </r>
  <r>
    <x v="30"/>
    <s v="MW"/>
    <x v="4"/>
    <x v="1"/>
    <s v="A"/>
    <x v="10"/>
    <n v="95.684249877929602"/>
  </r>
  <r>
    <x v="31"/>
    <s v="MW"/>
    <x v="0"/>
    <x v="0"/>
    <s v="A"/>
    <x v="0"/>
    <n v="4094.1600341796802"/>
  </r>
  <r>
    <x v="31"/>
    <s v="MW"/>
    <x v="0"/>
    <x v="0"/>
    <s v="A"/>
    <x v="1"/>
    <n v="4215.1700439453098"/>
  </r>
  <r>
    <x v="31"/>
    <s v="MW"/>
    <x v="0"/>
    <x v="0"/>
    <s v="A"/>
    <x v="2"/>
    <n v="4257.8499755859302"/>
  </r>
  <r>
    <x v="31"/>
    <s v="MW"/>
    <x v="0"/>
    <x v="0"/>
    <s v="A"/>
    <x v="3"/>
    <n v="4319.56005859375"/>
  </r>
  <r>
    <x v="31"/>
    <s v="MW"/>
    <x v="0"/>
    <x v="0"/>
    <s v="A"/>
    <x v="4"/>
    <n v="4521.27001953125"/>
  </r>
  <r>
    <x v="31"/>
    <s v="MW"/>
    <x v="0"/>
    <x v="0"/>
    <s v="A"/>
    <x v="5"/>
    <n v="4730.30908203125"/>
  </r>
  <r>
    <x v="31"/>
    <s v="MW"/>
    <x v="0"/>
    <x v="0"/>
    <s v="A"/>
    <x v="6"/>
    <n v="4956.0300292968705"/>
  </r>
  <r>
    <x v="31"/>
    <s v="MW"/>
    <x v="0"/>
    <x v="0"/>
    <s v="A"/>
    <x v="7"/>
    <n v="5037.7498779296802"/>
  </r>
  <r>
    <x v="31"/>
    <s v="MW"/>
    <x v="0"/>
    <x v="0"/>
    <s v="A"/>
    <x v="8"/>
    <n v="5052.5599365234302"/>
  </r>
  <r>
    <x v="31"/>
    <s v="MW"/>
    <x v="0"/>
    <x v="0"/>
    <s v="A"/>
    <x v="9"/>
    <n v="5259.4599609375"/>
  </r>
  <r>
    <x v="31"/>
    <s v="MW"/>
    <x v="0"/>
    <x v="0"/>
    <s v="A"/>
    <x v="10"/>
    <n v="5613.6999999999898"/>
  </r>
  <r>
    <x v="31"/>
    <s v="MW"/>
    <x v="0"/>
    <x v="1"/>
    <s v="A"/>
    <x v="0"/>
    <n v="6101.3298339843705"/>
  </r>
  <r>
    <x v="31"/>
    <s v="MW"/>
    <x v="0"/>
    <x v="1"/>
    <s v="A"/>
    <x v="1"/>
    <n v="6293.1599121093705"/>
  </r>
  <r>
    <x v="31"/>
    <s v="MW"/>
    <x v="0"/>
    <x v="1"/>
    <s v="A"/>
    <x v="2"/>
    <n v="6411.5498046875"/>
  </r>
  <r>
    <x v="31"/>
    <s v="MW"/>
    <x v="0"/>
    <x v="1"/>
    <s v="A"/>
    <x v="3"/>
    <n v="6421.4899902343705"/>
  </r>
  <r>
    <x v="31"/>
    <s v="MW"/>
    <x v="0"/>
    <x v="1"/>
    <s v="A"/>
    <x v="4"/>
    <n v="6663.3701171875"/>
  </r>
  <r>
    <x v="31"/>
    <s v="MW"/>
    <x v="0"/>
    <x v="1"/>
    <s v="A"/>
    <x v="5"/>
    <n v="6906.7509765625"/>
  </r>
  <r>
    <x v="31"/>
    <s v="MW"/>
    <x v="0"/>
    <x v="1"/>
    <s v="A"/>
    <x v="6"/>
    <n v="7158.1999511718705"/>
  </r>
  <r>
    <x v="31"/>
    <s v="MW"/>
    <x v="0"/>
    <x v="1"/>
    <s v="A"/>
    <x v="7"/>
    <n v="7230.2900390625"/>
  </r>
  <r>
    <x v="31"/>
    <s v="MW"/>
    <x v="0"/>
    <x v="1"/>
    <s v="A"/>
    <x v="8"/>
    <n v="7647.8200683593705"/>
  </r>
  <r>
    <x v="31"/>
    <s v="MW"/>
    <x v="0"/>
    <x v="1"/>
    <s v="A"/>
    <x v="9"/>
    <n v="7714.6198730468705"/>
  </r>
  <r>
    <x v="31"/>
    <s v="MW"/>
    <x v="0"/>
    <x v="1"/>
    <s v="A"/>
    <x v="10"/>
    <n v="8043.12"/>
  </r>
  <r>
    <x v="31"/>
    <s v="MW"/>
    <x v="1"/>
    <x v="0"/>
    <s v="A"/>
    <x v="0"/>
    <n v="4798.7699584960901"/>
  </r>
  <r>
    <x v="31"/>
    <s v="MW"/>
    <x v="1"/>
    <x v="0"/>
    <s v="A"/>
    <x v="1"/>
    <n v="4850.6100463867097"/>
  </r>
  <r>
    <x v="31"/>
    <s v="MW"/>
    <x v="1"/>
    <x v="0"/>
    <s v="A"/>
    <x v="2"/>
    <n v="4985.9800415038999"/>
  </r>
  <r>
    <x v="31"/>
    <s v="MW"/>
    <x v="1"/>
    <x v="0"/>
    <s v="A"/>
    <x v="3"/>
    <n v="5254.3000488281205"/>
  </r>
  <r>
    <x v="31"/>
    <s v="MW"/>
    <x v="1"/>
    <x v="0"/>
    <s v="A"/>
    <x v="4"/>
    <n v="5429.8098144531205"/>
  </r>
  <r>
    <x v="31"/>
    <s v="MW"/>
    <x v="1"/>
    <x v="0"/>
    <s v="A"/>
    <x v="5"/>
    <n v="5616.1978759765598"/>
  </r>
  <r>
    <x v="31"/>
    <s v="MW"/>
    <x v="1"/>
    <x v="0"/>
    <s v="A"/>
    <x v="6"/>
    <n v="5920.4898071288999"/>
  </r>
  <r>
    <x v="31"/>
    <s v="MW"/>
    <x v="1"/>
    <x v="0"/>
    <s v="A"/>
    <x v="7"/>
    <n v="6280.0198974609302"/>
  </r>
  <r>
    <x v="31"/>
    <s v="MW"/>
    <x v="1"/>
    <x v="0"/>
    <s v="A"/>
    <x v="8"/>
    <n v="6120.9400634765598"/>
  </r>
  <r>
    <x v="31"/>
    <s v="MW"/>
    <x v="1"/>
    <x v="0"/>
    <s v="A"/>
    <x v="9"/>
    <n v="6482.9900512695303"/>
  </r>
  <r>
    <x v="31"/>
    <s v="MW"/>
    <x v="1"/>
    <x v="0"/>
    <s v="A"/>
    <x v="10"/>
    <n v="6853.45"/>
  </r>
  <r>
    <x v="31"/>
    <s v="MW"/>
    <x v="1"/>
    <x v="1"/>
    <s v="A"/>
    <x v="0"/>
    <n v="8725.9598388671802"/>
  </r>
  <r>
    <x v="31"/>
    <s v="MW"/>
    <x v="1"/>
    <x v="1"/>
    <s v="A"/>
    <x v="1"/>
    <n v="8821.5399169921802"/>
  </r>
  <r>
    <x v="31"/>
    <s v="MW"/>
    <x v="1"/>
    <x v="1"/>
    <s v="A"/>
    <x v="2"/>
    <n v="9073.0899658203107"/>
  </r>
  <r>
    <x v="31"/>
    <s v="MW"/>
    <x v="1"/>
    <x v="1"/>
    <s v="A"/>
    <x v="3"/>
    <n v="9602.7899169921802"/>
  </r>
  <r>
    <x v="31"/>
    <s v="MW"/>
    <x v="1"/>
    <x v="1"/>
    <s v="A"/>
    <x v="4"/>
    <n v="9881.1799316406195"/>
  </r>
  <r>
    <x v="31"/>
    <s v="MW"/>
    <x v="1"/>
    <x v="1"/>
    <s v="A"/>
    <x v="5"/>
    <n v="10225.7819824218"/>
  </r>
  <r>
    <x v="31"/>
    <s v="MW"/>
    <x v="1"/>
    <x v="1"/>
    <s v="A"/>
    <x v="6"/>
    <n v="10697.8000488281"/>
  </r>
  <r>
    <x v="31"/>
    <s v="MW"/>
    <x v="1"/>
    <x v="1"/>
    <s v="A"/>
    <x v="7"/>
    <n v="11217.1301269531"/>
  </r>
  <r>
    <x v="31"/>
    <s v="MW"/>
    <x v="1"/>
    <x v="1"/>
    <s v="A"/>
    <x v="8"/>
    <n v="11697.5100097656"/>
  </r>
  <r>
    <x v="31"/>
    <s v="MW"/>
    <x v="1"/>
    <x v="1"/>
    <s v="A"/>
    <x v="9"/>
    <n v="12204.3203125"/>
  </r>
  <r>
    <x v="31"/>
    <s v="MW"/>
    <x v="1"/>
    <x v="1"/>
    <s v="A"/>
    <x v="10"/>
    <n v="12333.22"/>
  </r>
  <r>
    <x v="31"/>
    <s v="MW"/>
    <x v="2"/>
    <x v="0"/>
    <s v="A"/>
    <x v="0"/>
    <n v="1072.46997070312"/>
  </r>
  <r>
    <x v="31"/>
    <s v="MW"/>
    <x v="2"/>
    <x v="0"/>
    <s v="A"/>
    <x v="1"/>
    <n v="1100.7699890136701"/>
  </r>
  <r>
    <x v="31"/>
    <s v="MW"/>
    <x v="2"/>
    <x v="0"/>
    <s v="A"/>
    <x v="2"/>
    <n v="1129.6299743652301"/>
  </r>
  <r>
    <x v="31"/>
    <s v="MW"/>
    <x v="2"/>
    <x v="0"/>
    <s v="A"/>
    <x v="3"/>
    <n v="1258.4599914550699"/>
  </r>
  <r>
    <x v="31"/>
    <s v="MW"/>
    <x v="2"/>
    <x v="0"/>
    <s v="A"/>
    <x v="4"/>
    <n v="1310.52001953125"/>
  </r>
  <r>
    <x v="31"/>
    <s v="MW"/>
    <x v="2"/>
    <x v="0"/>
    <s v="A"/>
    <x v="5"/>
    <n v="1372.4230041503899"/>
  </r>
  <r>
    <x v="31"/>
    <s v="MW"/>
    <x v="2"/>
    <x v="0"/>
    <s v="A"/>
    <x v="6"/>
    <n v="1406.0399780273401"/>
  </r>
  <r>
    <x v="31"/>
    <s v="MW"/>
    <x v="2"/>
    <x v="0"/>
    <s v="A"/>
    <x v="7"/>
    <n v="1507.8999938964801"/>
  </r>
  <r>
    <x v="31"/>
    <s v="MW"/>
    <x v="2"/>
    <x v="0"/>
    <s v="A"/>
    <x v="8"/>
    <n v="1461.25"/>
  </r>
  <r>
    <x v="31"/>
    <s v="MW"/>
    <x v="2"/>
    <x v="0"/>
    <s v="A"/>
    <x v="9"/>
    <n v="1446.73999023437"/>
  </r>
  <r>
    <x v="31"/>
    <s v="MW"/>
    <x v="2"/>
    <x v="0"/>
    <s v="A"/>
    <x v="10"/>
    <n v="1581.74"/>
  </r>
  <r>
    <x v="31"/>
    <s v="MW"/>
    <x v="2"/>
    <x v="1"/>
    <s v="A"/>
    <x v="0"/>
    <n v="2808.5599365234302"/>
  </r>
  <r>
    <x v="31"/>
    <s v="MW"/>
    <x v="2"/>
    <x v="1"/>
    <s v="A"/>
    <x v="1"/>
    <n v="2932.78002929687"/>
  </r>
  <r>
    <x v="31"/>
    <s v="MW"/>
    <x v="2"/>
    <x v="1"/>
    <s v="A"/>
    <x v="2"/>
    <n v="3030.4200439453102"/>
  </r>
  <r>
    <x v="31"/>
    <s v="MW"/>
    <x v="2"/>
    <x v="1"/>
    <s v="A"/>
    <x v="3"/>
    <n v="3258.1500244140602"/>
  </r>
  <r>
    <x v="31"/>
    <s v="MW"/>
    <x v="2"/>
    <x v="1"/>
    <s v="A"/>
    <x v="4"/>
    <n v="3391.8099365234302"/>
  </r>
  <r>
    <x v="31"/>
    <s v="MW"/>
    <x v="2"/>
    <x v="1"/>
    <s v="A"/>
    <x v="5"/>
    <n v="3569.93505859375"/>
  </r>
  <r>
    <x v="31"/>
    <s v="MW"/>
    <x v="2"/>
    <x v="1"/>
    <s v="A"/>
    <x v="6"/>
    <n v="3739.8399658203102"/>
  </r>
  <r>
    <x v="31"/>
    <s v="MW"/>
    <x v="2"/>
    <x v="1"/>
    <s v="A"/>
    <x v="7"/>
    <n v="3951.10009765625"/>
  </r>
  <r>
    <x v="31"/>
    <s v="MW"/>
    <x v="2"/>
    <x v="1"/>
    <s v="A"/>
    <x v="8"/>
    <n v="4165.2100830078098"/>
  </r>
  <r>
    <x v="31"/>
    <s v="MW"/>
    <x v="2"/>
    <x v="1"/>
    <s v="A"/>
    <x v="9"/>
    <n v="4212.8599853515598"/>
  </r>
  <r>
    <x v="31"/>
    <s v="MW"/>
    <x v="2"/>
    <x v="1"/>
    <s v="A"/>
    <x v="10"/>
    <n v="4472.09"/>
  </r>
  <r>
    <x v="31"/>
    <s v="MW"/>
    <x v="3"/>
    <x v="0"/>
    <s v="A"/>
    <x v="0"/>
    <n v="2280.4299774169899"/>
  </r>
  <r>
    <x v="31"/>
    <s v="MW"/>
    <x v="3"/>
    <x v="0"/>
    <s v="A"/>
    <x v="1"/>
    <n v="2326.8499755859302"/>
  </r>
  <r>
    <x v="31"/>
    <s v="MW"/>
    <x v="3"/>
    <x v="0"/>
    <s v="A"/>
    <x v="2"/>
    <n v="2388.3899536132799"/>
  </r>
  <r>
    <x v="31"/>
    <s v="MW"/>
    <x v="3"/>
    <x v="0"/>
    <s v="A"/>
    <x v="3"/>
    <n v="2575.1900024413999"/>
  </r>
  <r>
    <x v="31"/>
    <s v="MW"/>
    <x v="3"/>
    <x v="0"/>
    <s v="A"/>
    <x v="4"/>
    <n v="2606.6500091552698"/>
  </r>
  <r>
    <x v="31"/>
    <s v="MW"/>
    <x v="3"/>
    <x v="0"/>
    <s v="A"/>
    <x v="5"/>
    <n v="2679.7720031738199"/>
  </r>
  <r>
    <x v="31"/>
    <s v="MW"/>
    <x v="3"/>
    <x v="0"/>
    <s v="A"/>
    <x v="6"/>
    <n v="2848.2999725341701"/>
  </r>
  <r>
    <x v="31"/>
    <s v="MW"/>
    <x v="3"/>
    <x v="0"/>
    <s v="A"/>
    <x v="7"/>
    <n v="2995.0699920654201"/>
  </r>
  <r>
    <x v="31"/>
    <s v="MW"/>
    <x v="3"/>
    <x v="0"/>
    <s v="A"/>
    <x v="8"/>
    <n v="2806.3299713134702"/>
  </r>
  <r>
    <x v="31"/>
    <s v="MW"/>
    <x v="3"/>
    <x v="0"/>
    <s v="A"/>
    <x v="9"/>
    <n v="2834.77000427246"/>
  </r>
  <r>
    <x v="31"/>
    <s v="MW"/>
    <x v="3"/>
    <x v="0"/>
    <s v="A"/>
    <x v="10"/>
    <n v="3051.77"/>
  </r>
  <r>
    <x v="31"/>
    <s v="MW"/>
    <x v="3"/>
    <x v="1"/>
    <s v="A"/>
    <x v="0"/>
    <n v="8538.0899658203107"/>
  </r>
  <r>
    <x v="31"/>
    <s v="MW"/>
    <x v="3"/>
    <x v="1"/>
    <s v="A"/>
    <x v="1"/>
    <n v="8796.8400878906195"/>
  </r>
  <r>
    <x v="31"/>
    <s v="MW"/>
    <x v="3"/>
    <x v="1"/>
    <s v="A"/>
    <x v="2"/>
    <n v="9017.0401611328107"/>
  </r>
  <r>
    <x v="31"/>
    <s v="MW"/>
    <x v="3"/>
    <x v="1"/>
    <s v="A"/>
    <x v="3"/>
    <n v="9377.18994140625"/>
  </r>
  <r>
    <x v="31"/>
    <s v="MW"/>
    <x v="3"/>
    <x v="1"/>
    <s v="A"/>
    <x v="4"/>
    <n v="9666.3800048828107"/>
  </r>
  <r>
    <x v="31"/>
    <s v="MW"/>
    <x v="3"/>
    <x v="1"/>
    <s v="A"/>
    <x v="5"/>
    <n v="10083.8231201171"/>
  </r>
  <r>
    <x v="31"/>
    <s v="MW"/>
    <x v="3"/>
    <x v="1"/>
    <s v="A"/>
    <x v="6"/>
    <n v="10582.440063476501"/>
  </r>
  <r>
    <x v="31"/>
    <s v="MW"/>
    <x v="3"/>
    <x v="1"/>
    <s v="A"/>
    <x v="7"/>
    <n v="11210"/>
  </r>
  <r>
    <x v="31"/>
    <s v="MW"/>
    <x v="3"/>
    <x v="1"/>
    <s v="A"/>
    <x v="8"/>
    <n v="11790.2102050781"/>
  </r>
  <r>
    <x v="31"/>
    <s v="MW"/>
    <x v="3"/>
    <x v="1"/>
    <s v="A"/>
    <x v="9"/>
    <n v="12047.849975585899"/>
  </r>
  <r>
    <x v="31"/>
    <s v="MW"/>
    <x v="3"/>
    <x v="1"/>
    <s v="A"/>
    <x v="10"/>
    <n v="12380.5"/>
  </r>
  <r>
    <x v="31"/>
    <s v="MW"/>
    <x v="4"/>
    <x v="0"/>
    <s v="A"/>
    <x v="0"/>
    <n v="653.33999633789006"/>
  </r>
  <r>
    <x v="31"/>
    <s v="MW"/>
    <x v="4"/>
    <x v="0"/>
    <s v="A"/>
    <x v="1"/>
    <n v="690.83000183105401"/>
  </r>
  <r>
    <x v="31"/>
    <s v="MW"/>
    <x v="4"/>
    <x v="0"/>
    <s v="A"/>
    <x v="2"/>
    <n v="680.38999938964798"/>
  </r>
  <r>
    <x v="31"/>
    <s v="MW"/>
    <x v="4"/>
    <x v="0"/>
    <s v="A"/>
    <x v="3"/>
    <n v="694.18000793456997"/>
  </r>
  <r>
    <x v="31"/>
    <s v="MW"/>
    <x v="4"/>
    <x v="0"/>
    <s v="A"/>
    <x v="4"/>
    <n v="706.65998840331997"/>
  </r>
  <r>
    <x v="31"/>
    <s v="MW"/>
    <x v="4"/>
    <x v="0"/>
    <s v="A"/>
    <x v="5"/>
    <n v="717.37298583984295"/>
  </r>
  <r>
    <x v="31"/>
    <s v="MW"/>
    <x v="4"/>
    <x v="0"/>
    <s v="A"/>
    <x v="6"/>
    <n v="781.71998596191395"/>
  </r>
  <r>
    <x v="31"/>
    <s v="MW"/>
    <x v="4"/>
    <x v="0"/>
    <s v="A"/>
    <x v="7"/>
    <n v="809.45999145507801"/>
  </r>
  <r>
    <x v="31"/>
    <s v="MW"/>
    <x v="4"/>
    <x v="0"/>
    <s v="A"/>
    <x v="8"/>
    <n v="756.78997802734295"/>
  </r>
  <r>
    <x v="31"/>
    <s v="MW"/>
    <x v="4"/>
    <x v="0"/>
    <s v="A"/>
    <x v="9"/>
    <n v="778.81002807617097"/>
  </r>
  <r>
    <x v="31"/>
    <s v="MW"/>
    <x v="4"/>
    <x v="0"/>
    <s v="A"/>
    <x v="10"/>
    <n v="800.73"/>
  </r>
  <r>
    <x v="31"/>
    <s v="MW"/>
    <x v="4"/>
    <x v="1"/>
    <s v="A"/>
    <x v="0"/>
    <n v="2283.7100830078102"/>
  </r>
  <r>
    <x v="31"/>
    <s v="MW"/>
    <x v="4"/>
    <x v="1"/>
    <s v="A"/>
    <x v="1"/>
    <n v="2327.1700439453102"/>
  </r>
  <r>
    <x v="31"/>
    <s v="MW"/>
    <x v="4"/>
    <x v="1"/>
    <s v="A"/>
    <x v="2"/>
    <n v="2343.6700439453102"/>
  </r>
  <r>
    <x v="31"/>
    <s v="MW"/>
    <x v="4"/>
    <x v="1"/>
    <s v="A"/>
    <x v="3"/>
    <n v="2397.8699951171802"/>
  </r>
  <r>
    <x v="31"/>
    <s v="MW"/>
    <x v="4"/>
    <x v="1"/>
    <s v="A"/>
    <x v="4"/>
    <n v="2414.77001953125"/>
  </r>
  <r>
    <x v="31"/>
    <s v="MW"/>
    <x v="4"/>
    <x v="1"/>
    <s v="A"/>
    <x v="5"/>
    <n v="2533.2220458984302"/>
  </r>
  <r>
    <x v="31"/>
    <s v="MW"/>
    <x v="4"/>
    <x v="1"/>
    <s v="A"/>
    <x v="6"/>
    <n v="2672.73999023437"/>
  </r>
  <r>
    <x v="31"/>
    <s v="MW"/>
    <x v="4"/>
    <x v="1"/>
    <s v="A"/>
    <x v="7"/>
    <n v="2827.9000244140602"/>
  </r>
  <r>
    <x v="31"/>
    <s v="MW"/>
    <x v="4"/>
    <x v="1"/>
    <s v="A"/>
    <x v="8"/>
    <n v="3034.28002929687"/>
  </r>
  <r>
    <x v="31"/>
    <s v="MW"/>
    <x v="4"/>
    <x v="1"/>
    <s v="A"/>
    <x v="9"/>
    <n v="3100.5"/>
  </r>
  <r>
    <x v="31"/>
    <s v="MW"/>
    <x v="4"/>
    <x v="1"/>
    <s v="A"/>
    <x v="10"/>
    <n v="3134.5"/>
  </r>
  <r>
    <x v="32"/>
    <s v="MW"/>
    <x v="0"/>
    <x v="0"/>
    <s v="A"/>
    <x v="0"/>
    <n v="17.860749721527"/>
  </r>
  <r>
    <x v="32"/>
    <s v="MW"/>
    <x v="0"/>
    <x v="0"/>
    <s v="A"/>
    <x v="1"/>
    <n v="18.250500202178898"/>
  </r>
  <r>
    <x v="32"/>
    <s v="MW"/>
    <x v="0"/>
    <x v="0"/>
    <s v="A"/>
    <x v="2"/>
    <n v="18.762500286102199"/>
  </r>
  <r>
    <x v="32"/>
    <s v="MW"/>
    <x v="0"/>
    <x v="0"/>
    <s v="A"/>
    <x v="3"/>
    <n v="19.573750019073401"/>
  </r>
  <r>
    <x v="32"/>
    <s v="MW"/>
    <x v="0"/>
    <x v="0"/>
    <s v="A"/>
    <x v="4"/>
    <n v="19.3410000801086"/>
  </r>
  <r>
    <x v="32"/>
    <s v="MW"/>
    <x v="0"/>
    <x v="0"/>
    <s v="A"/>
    <x v="5"/>
    <n v="20.382999420166001"/>
  </r>
  <r>
    <x v="32"/>
    <s v="MW"/>
    <x v="0"/>
    <x v="0"/>
    <s v="A"/>
    <x v="6"/>
    <n v="20.8505005836486"/>
  </r>
  <r>
    <x v="32"/>
    <s v="MW"/>
    <x v="0"/>
    <x v="0"/>
    <s v="A"/>
    <x v="7"/>
    <n v="21.996749877929599"/>
  </r>
  <r>
    <x v="32"/>
    <s v="MW"/>
    <x v="0"/>
    <x v="0"/>
    <s v="A"/>
    <x v="8"/>
    <n v="22.72825050354"/>
  </r>
  <r>
    <x v="32"/>
    <s v="MW"/>
    <x v="0"/>
    <x v="0"/>
    <s v="A"/>
    <x v="9"/>
    <n v="24.196749687194799"/>
  </r>
  <r>
    <x v="32"/>
    <s v="MW"/>
    <x v="0"/>
    <x v="0"/>
    <s v="A"/>
    <x v="10"/>
    <n v="24.575249671936"/>
  </r>
  <r>
    <x v="32"/>
    <s v="MW"/>
    <x v="0"/>
    <x v="1"/>
    <s v="A"/>
    <x v="0"/>
    <n v="30.160749435424801"/>
  </r>
  <r>
    <x v="32"/>
    <s v="MW"/>
    <x v="0"/>
    <x v="1"/>
    <s v="A"/>
    <x v="1"/>
    <n v="29.745249748229899"/>
  </r>
  <r>
    <x v="32"/>
    <s v="MW"/>
    <x v="0"/>
    <x v="1"/>
    <s v="A"/>
    <x v="2"/>
    <n v="29.390999794006301"/>
  </r>
  <r>
    <x v="32"/>
    <s v="MW"/>
    <x v="0"/>
    <x v="1"/>
    <s v="A"/>
    <x v="3"/>
    <n v="28.883250236511198"/>
  </r>
  <r>
    <x v="32"/>
    <s v="MW"/>
    <x v="0"/>
    <x v="1"/>
    <s v="A"/>
    <x v="4"/>
    <n v="28.185750007629299"/>
  </r>
  <r>
    <x v="32"/>
    <s v="MW"/>
    <x v="0"/>
    <x v="1"/>
    <s v="A"/>
    <x v="5"/>
    <n v="27.693250656127901"/>
  </r>
  <r>
    <x v="32"/>
    <s v="MW"/>
    <x v="0"/>
    <x v="1"/>
    <s v="A"/>
    <x v="6"/>
    <n v="27.6430006027221"/>
  </r>
  <r>
    <x v="32"/>
    <s v="MW"/>
    <x v="0"/>
    <x v="1"/>
    <s v="A"/>
    <x v="7"/>
    <n v="27.910250663757299"/>
  </r>
  <r>
    <x v="32"/>
    <s v="MW"/>
    <x v="0"/>
    <x v="1"/>
    <s v="A"/>
    <x v="8"/>
    <n v="28.087750434875399"/>
  </r>
  <r>
    <x v="32"/>
    <s v="MW"/>
    <x v="0"/>
    <x v="1"/>
    <s v="A"/>
    <x v="9"/>
    <n v="28.9107503890991"/>
  </r>
  <r>
    <x v="32"/>
    <s v="MW"/>
    <x v="0"/>
    <x v="1"/>
    <s v="A"/>
    <x v="10"/>
    <n v="29.9390001296997"/>
  </r>
  <r>
    <x v="32"/>
    <s v="MW"/>
    <x v="1"/>
    <x v="0"/>
    <s v="A"/>
    <x v="0"/>
    <n v="20.5509995222091"/>
  </r>
  <r>
    <x v="32"/>
    <s v="MW"/>
    <x v="1"/>
    <x v="0"/>
    <s v="A"/>
    <x v="1"/>
    <n v="21.856250166892998"/>
  </r>
  <r>
    <x v="32"/>
    <s v="MW"/>
    <x v="1"/>
    <x v="0"/>
    <s v="A"/>
    <x v="2"/>
    <n v="23.368500113487201"/>
  </r>
  <r>
    <x v="32"/>
    <s v="MW"/>
    <x v="1"/>
    <x v="0"/>
    <s v="A"/>
    <x v="3"/>
    <n v="25.140500307083101"/>
  </r>
  <r>
    <x v="32"/>
    <s v="MW"/>
    <x v="1"/>
    <x v="0"/>
    <s v="A"/>
    <x v="4"/>
    <n v="27.511750459670999"/>
  </r>
  <r>
    <x v="32"/>
    <s v="MW"/>
    <x v="1"/>
    <x v="0"/>
    <s v="A"/>
    <x v="5"/>
    <n v="28.605999946594199"/>
  </r>
  <r>
    <x v="32"/>
    <s v="MW"/>
    <x v="1"/>
    <x v="0"/>
    <s v="A"/>
    <x v="6"/>
    <n v="30.648999929428101"/>
  </r>
  <r>
    <x v="32"/>
    <s v="MW"/>
    <x v="1"/>
    <x v="0"/>
    <s v="A"/>
    <x v="7"/>
    <n v="31.311749219894399"/>
  </r>
  <r>
    <x v="32"/>
    <s v="MW"/>
    <x v="1"/>
    <x v="0"/>
    <s v="A"/>
    <x v="8"/>
    <n v="32.156500101089399"/>
  </r>
  <r>
    <x v="32"/>
    <s v="MW"/>
    <x v="1"/>
    <x v="0"/>
    <s v="A"/>
    <x v="9"/>
    <n v="31.303249359130799"/>
  </r>
  <r>
    <x v="32"/>
    <s v="MW"/>
    <x v="1"/>
    <x v="0"/>
    <s v="A"/>
    <x v="10"/>
    <n v="32.554500102996798"/>
  </r>
  <r>
    <x v="32"/>
    <s v="MW"/>
    <x v="1"/>
    <x v="1"/>
    <s v="A"/>
    <x v="0"/>
    <n v="59.164999961852999"/>
  </r>
  <r>
    <x v="32"/>
    <s v="MW"/>
    <x v="1"/>
    <x v="1"/>
    <s v="A"/>
    <x v="1"/>
    <n v="58.9784994125366"/>
  </r>
  <r>
    <x v="32"/>
    <s v="MW"/>
    <x v="1"/>
    <x v="1"/>
    <s v="A"/>
    <x v="2"/>
    <n v="59.113500595092702"/>
  </r>
  <r>
    <x v="32"/>
    <s v="MW"/>
    <x v="1"/>
    <x v="1"/>
    <s v="A"/>
    <x v="3"/>
    <n v="59.460749626159597"/>
  </r>
  <r>
    <x v="32"/>
    <s v="MW"/>
    <x v="1"/>
    <x v="1"/>
    <s v="A"/>
    <x v="4"/>
    <n v="60.007750511169398"/>
  </r>
  <r>
    <x v="32"/>
    <s v="MW"/>
    <x v="1"/>
    <x v="1"/>
    <s v="A"/>
    <x v="5"/>
    <n v="60.563250541686998"/>
  </r>
  <r>
    <x v="32"/>
    <s v="MW"/>
    <x v="1"/>
    <x v="1"/>
    <s v="A"/>
    <x v="6"/>
    <n v="61.083999633788999"/>
  </r>
  <r>
    <x v="32"/>
    <s v="MW"/>
    <x v="1"/>
    <x v="1"/>
    <s v="A"/>
    <x v="7"/>
    <n v="61.334999084472599"/>
  </r>
  <r>
    <x v="32"/>
    <s v="MW"/>
    <x v="1"/>
    <x v="1"/>
    <s v="A"/>
    <x v="8"/>
    <n v="61.03125"/>
  </r>
  <r>
    <x v="32"/>
    <s v="MW"/>
    <x v="1"/>
    <x v="1"/>
    <s v="A"/>
    <x v="9"/>
    <n v="59.863000869750898"/>
  </r>
  <r>
    <x v="32"/>
    <s v="MW"/>
    <x v="1"/>
    <x v="1"/>
    <s v="A"/>
    <x v="10"/>
    <n v="59.7575006484985"/>
  </r>
  <r>
    <x v="32"/>
    <s v="MW"/>
    <x v="2"/>
    <x v="0"/>
    <s v="A"/>
    <x v="0"/>
    <n v="1.78600005805492"/>
  </r>
  <r>
    <x v="32"/>
    <s v="MW"/>
    <x v="2"/>
    <x v="0"/>
    <s v="A"/>
    <x v="1"/>
    <n v="2.1037500500678998"/>
  </r>
  <r>
    <x v="32"/>
    <s v="MW"/>
    <x v="2"/>
    <x v="0"/>
    <s v="A"/>
    <x v="2"/>
    <n v="2.7765000760555201"/>
  </r>
  <r>
    <x v="32"/>
    <s v="MW"/>
    <x v="2"/>
    <x v="0"/>
    <s v="A"/>
    <x v="3"/>
    <n v="2.64550000429153"/>
  </r>
  <r>
    <x v="32"/>
    <s v="MW"/>
    <x v="2"/>
    <x v="0"/>
    <s v="A"/>
    <x v="4"/>
    <n v="2.37924993038177"/>
  </r>
  <r>
    <x v="32"/>
    <s v="MW"/>
    <x v="2"/>
    <x v="0"/>
    <s v="A"/>
    <x v="5"/>
    <n v="2.3827499747276302"/>
  </r>
  <r>
    <x v="32"/>
    <s v="MW"/>
    <x v="2"/>
    <x v="0"/>
    <s v="A"/>
    <x v="6"/>
    <n v="2.29100000858306"/>
  </r>
  <r>
    <x v="32"/>
    <s v="MW"/>
    <x v="2"/>
    <x v="0"/>
    <s v="A"/>
    <x v="7"/>
    <n v="3.0535000562667798"/>
  </r>
  <r>
    <x v="32"/>
    <s v="MW"/>
    <x v="2"/>
    <x v="0"/>
    <s v="A"/>
    <x v="8"/>
    <n v="3.0602499842643698"/>
  </r>
  <r>
    <x v="32"/>
    <s v="MW"/>
    <x v="2"/>
    <x v="0"/>
    <s v="A"/>
    <x v="9"/>
    <n v="4.2322500944137502"/>
  </r>
  <r>
    <x v="32"/>
    <s v="MW"/>
    <x v="2"/>
    <x v="0"/>
    <s v="A"/>
    <x v="10"/>
    <n v="4.3090001344680697"/>
  </r>
  <r>
    <x v="32"/>
    <s v="MW"/>
    <x v="2"/>
    <x v="1"/>
    <s v="A"/>
    <x v="0"/>
    <n v="25.738500595092699"/>
  </r>
  <r>
    <x v="32"/>
    <s v="MW"/>
    <x v="2"/>
    <x v="1"/>
    <s v="A"/>
    <x v="1"/>
    <n v="28.436750411987301"/>
  </r>
  <r>
    <x v="32"/>
    <s v="MW"/>
    <x v="2"/>
    <x v="1"/>
    <s v="A"/>
    <x v="2"/>
    <n v="29.344749450683501"/>
  </r>
  <r>
    <x v="32"/>
    <s v="MW"/>
    <x v="2"/>
    <x v="1"/>
    <s v="A"/>
    <x v="3"/>
    <n v="29.658500671386701"/>
  </r>
  <r>
    <x v="32"/>
    <s v="MW"/>
    <x v="2"/>
    <x v="1"/>
    <s v="A"/>
    <x v="4"/>
    <n v="29.6300001144409"/>
  </r>
  <r>
    <x v="32"/>
    <s v="MW"/>
    <x v="2"/>
    <x v="1"/>
    <s v="A"/>
    <x v="5"/>
    <n v="29.154000282287502"/>
  </r>
  <r>
    <x v="32"/>
    <s v="MW"/>
    <x v="2"/>
    <x v="1"/>
    <s v="A"/>
    <x v="6"/>
    <n v="28.505249977111799"/>
  </r>
  <r>
    <x v="32"/>
    <s v="MW"/>
    <x v="2"/>
    <x v="1"/>
    <s v="A"/>
    <x v="7"/>
    <n v="28.1164999008178"/>
  </r>
  <r>
    <x v="32"/>
    <s v="MW"/>
    <x v="2"/>
    <x v="1"/>
    <s v="A"/>
    <x v="8"/>
    <n v="27.887000083923301"/>
  </r>
  <r>
    <x v="32"/>
    <s v="MW"/>
    <x v="2"/>
    <x v="1"/>
    <s v="A"/>
    <x v="9"/>
    <n v="28.0387506484985"/>
  </r>
  <r>
    <x v="32"/>
    <s v="MW"/>
    <x v="2"/>
    <x v="1"/>
    <s v="A"/>
    <x v="10"/>
    <n v="28.585000038146902"/>
  </r>
  <r>
    <x v="32"/>
    <s v="MW"/>
    <x v="3"/>
    <x v="0"/>
    <s v="A"/>
    <x v="0"/>
    <n v="2.5410000309348102"/>
  </r>
  <r>
    <x v="32"/>
    <s v="MW"/>
    <x v="3"/>
    <x v="0"/>
    <s v="A"/>
    <x v="1"/>
    <n v="3.0405000671744302"/>
  </r>
  <r>
    <x v="32"/>
    <s v="MW"/>
    <x v="3"/>
    <x v="0"/>
    <s v="A"/>
    <x v="2"/>
    <n v="3.9532500803470598"/>
  </r>
  <r>
    <x v="32"/>
    <s v="MW"/>
    <x v="3"/>
    <x v="0"/>
    <s v="A"/>
    <x v="3"/>
    <n v="3.89275002479553"/>
  </r>
  <r>
    <x v="32"/>
    <s v="MW"/>
    <x v="3"/>
    <x v="0"/>
    <s v="A"/>
    <x v="4"/>
    <n v="3.5112499687820602"/>
  </r>
  <r>
    <x v="32"/>
    <s v="MW"/>
    <x v="3"/>
    <x v="0"/>
    <s v="A"/>
    <x v="5"/>
    <n v="3.7404999472200799"/>
  </r>
  <r>
    <x v="32"/>
    <s v="MW"/>
    <x v="3"/>
    <x v="0"/>
    <s v="A"/>
    <x v="6"/>
    <n v="4.12275005877017"/>
  </r>
  <r>
    <x v="32"/>
    <s v="MW"/>
    <x v="3"/>
    <x v="0"/>
    <s v="A"/>
    <x v="7"/>
    <n v="5.4435000717639896"/>
  </r>
  <r>
    <x v="32"/>
    <s v="MW"/>
    <x v="3"/>
    <x v="0"/>
    <s v="A"/>
    <x v="8"/>
    <n v="5.5450000464916203"/>
  </r>
  <r>
    <x v="32"/>
    <s v="MW"/>
    <x v="3"/>
    <x v="0"/>
    <s v="A"/>
    <x v="9"/>
    <n v="6.6870001647621304"/>
  </r>
  <r>
    <x v="32"/>
    <s v="MW"/>
    <x v="3"/>
    <x v="0"/>
    <s v="A"/>
    <x v="10"/>
    <n v="6.9122501760721198"/>
  </r>
  <r>
    <x v="32"/>
    <s v="MW"/>
    <x v="3"/>
    <x v="1"/>
    <s v="A"/>
    <x v="0"/>
    <n v="66.201000213623004"/>
  </r>
  <r>
    <x v="32"/>
    <s v="MW"/>
    <x v="3"/>
    <x v="1"/>
    <s v="A"/>
    <x v="1"/>
    <n v="70.146250724792395"/>
  </r>
  <r>
    <x v="32"/>
    <s v="MW"/>
    <x v="3"/>
    <x v="1"/>
    <s v="A"/>
    <x v="2"/>
    <n v="73.787999629974294"/>
  </r>
  <r>
    <x v="32"/>
    <s v="MW"/>
    <x v="3"/>
    <x v="1"/>
    <s v="A"/>
    <x v="3"/>
    <n v="77.325751304626394"/>
  </r>
  <r>
    <x v="32"/>
    <s v="MW"/>
    <x v="3"/>
    <x v="1"/>
    <s v="A"/>
    <x v="4"/>
    <n v="80.610749721527"/>
  </r>
  <r>
    <x v="32"/>
    <s v="MW"/>
    <x v="3"/>
    <x v="1"/>
    <s v="A"/>
    <x v="5"/>
    <n v="83.601749897003103"/>
  </r>
  <r>
    <x v="32"/>
    <s v="MW"/>
    <x v="3"/>
    <x v="1"/>
    <s v="A"/>
    <x v="6"/>
    <n v="86.269250392913804"/>
  </r>
  <r>
    <x v="32"/>
    <s v="MW"/>
    <x v="3"/>
    <x v="1"/>
    <s v="A"/>
    <x v="7"/>
    <n v="88.9569993019104"/>
  </r>
  <r>
    <x v="32"/>
    <s v="MW"/>
    <x v="3"/>
    <x v="1"/>
    <s v="A"/>
    <x v="8"/>
    <n v="91.481501102447496"/>
  </r>
  <r>
    <x v="32"/>
    <s v="MW"/>
    <x v="3"/>
    <x v="1"/>
    <s v="A"/>
    <x v="9"/>
    <n v="94.014251708984304"/>
  </r>
  <r>
    <x v="32"/>
    <s v="MW"/>
    <x v="3"/>
    <x v="1"/>
    <s v="A"/>
    <x v="10"/>
    <n v="96.486250400543199"/>
  </r>
  <r>
    <x v="32"/>
    <s v="MW"/>
    <x v="4"/>
    <x v="0"/>
    <s v="A"/>
    <x v="0"/>
    <n v="0.56174997985362995"/>
  </r>
  <r>
    <x v="32"/>
    <s v="MW"/>
    <x v="4"/>
    <x v="0"/>
    <s v="A"/>
    <x v="1"/>
    <n v="0.63550001382827703"/>
  </r>
  <r>
    <x v="32"/>
    <s v="MW"/>
    <x v="4"/>
    <x v="0"/>
    <s v="A"/>
    <x v="2"/>
    <n v="0.76299999654293005"/>
  </r>
  <r>
    <x v="32"/>
    <s v="MW"/>
    <x v="4"/>
    <x v="0"/>
    <s v="A"/>
    <x v="3"/>
    <n v="0.87450000643730097"/>
  </r>
  <r>
    <x v="32"/>
    <s v="MW"/>
    <x v="4"/>
    <x v="0"/>
    <s v="A"/>
    <x v="4"/>
    <n v="0.82400003075599604"/>
  </r>
  <r>
    <x v="32"/>
    <s v="MW"/>
    <x v="4"/>
    <x v="0"/>
    <s v="A"/>
    <x v="5"/>
    <n v="0.98874997720122304"/>
  </r>
  <r>
    <x v="32"/>
    <s v="MW"/>
    <x v="4"/>
    <x v="0"/>
    <s v="A"/>
    <x v="6"/>
    <n v="1.41900003701448"/>
  </r>
  <r>
    <x v="32"/>
    <s v="MW"/>
    <x v="4"/>
    <x v="0"/>
    <s v="A"/>
    <x v="7"/>
    <n v="1.5647500455379399"/>
  </r>
  <r>
    <x v="32"/>
    <s v="MW"/>
    <x v="4"/>
    <x v="0"/>
    <s v="A"/>
    <x v="8"/>
    <n v="1.86025005578994"/>
  </r>
  <r>
    <x v="32"/>
    <s v="MW"/>
    <x v="4"/>
    <x v="0"/>
    <s v="A"/>
    <x v="9"/>
    <n v="1.70150005817413"/>
  </r>
  <r>
    <x v="32"/>
    <s v="MW"/>
    <x v="4"/>
    <x v="0"/>
    <s v="A"/>
    <x v="10"/>
    <n v="1.76400005817413"/>
  </r>
  <r>
    <x v="32"/>
    <s v="MW"/>
    <x v="4"/>
    <x v="1"/>
    <s v="A"/>
    <x v="0"/>
    <n v="15.2412500381469"/>
  </r>
  <r>
    <x v="32"/>
    <s v="MW"/>
    <x v="4"/>
    <x v="1"/>
    <s v="A"/>
    <x v="1"/>
    <n v="15.2842502593994"/>
  </r>
  <r>
    <x v="32"/>
    <s v="MW"/>
    <x v="4"/>
    <x v="1"/>
    <s v="A"/>
    <x v="2"/>
    <n v="16.854249954223601"/>
  </r>
  <r>
    <x v="32"/>
    <s v="MW"/>
    <x v="4"/>
    <x v="1"/>
    <s v="A"/>
    <x v="3"/>
    <n v="19.104249954223601"/>
  </r>
  <r>
    <x v="32"/>
    <s v="MW"/>
    <x v="4"/>
    <x v="1"/>
    <s v="A"/>
    <x v="4"/>
    <n v="21.697999954223601"/>
  </r>
  <r>
    <x v="32"/>
    <s v="MW"/>
    <x v="4"/>
    <x v="1"/>
    <s v="A"/>
    <x v="5"/>
    <n v="24.696749687194799"/>
  </r>
  <r>
    <x v="32"/>
    <s v="MW"/>
    <x v="4"/>
    <x v="1"/>
    <s v="A"/>
    <x v="6"/>
    <n v="27.012249946594199"/>
  </r>
  <r>
    <x v="32"/>
    <s v="MW"/>
    <x v="4"/>
    <x v="1"/>
    <s v="A"/>
    <x v="7"/>
    <n v="27.8039999008178"/>
  </r>
  <r>
    <x v="32"/>
    <s v="MW"/>
    <x v="4"/>
    <x v="1"/>
    <s v="A"/>
    <x v="8"/>
    <n v="28.013750076293899"/>
  </r>
  <r>
    <x v="32"/>
    <s v="MW"/>
    <x v="4"/>
    <x v="1"/>
    <s v="A"/>
    <x v="9"/>
    <n v="27.854000091552699"/>
  </r>
  <r>
    <x v="32"/>
    <s v="MW"/>
    <x v="4"/>
    <x v="1"/>
    <s v="A"/>
    <x v="10"/>
    <n v="27.311500549316399"/>
  </r>
  <r>
    <x v="33"/>
    <s v="MW"/>
    <x v="0"/>
    <x v="0"/>
    <s v="A"/>
    <x v="0"/>
    <n v="974.18002319335903"/>
  </r>
  <r>
    <x v="33"/>
    <s v="MW"/>
    <x v="0"/>
    <x v="0"/>
    <s v="A"/>
    <x v="1"/>
    <n v="986.05999999999904"/>
  </r>
  <r>
    <x v="33"/>
    <s v="MW"/>
    <x v="0"/>
    <x v="0"/>
    <s v="A"/>
    <x v="2"/>
    <n v="993.43"/>
  </r>
  <r>
    <x v="33"/>
    <s v="MW"/>
    <x v="0"/>
    <x v="0"/>
    <s v="A"/>
    <x v="3"/>
    <n v="1006.5"/>
  </r>
  <r>
    <x v="33"/>
    <s v="MW"/>
    <x v="0"/>
    <x v="0"/>
    <s v="A"/>
    <x v="4"/>
    <n v="1025.3099999999899"/>
  </r>
  <r>
    <x v="33"/>
    <s v="MW"/>
    <x v="0"/>
    <x v="0"/>
    <s v="A"/>
    <x v="5"/>
    <n v="1040.9100000000001"/>
  </r>
  <r>
    <x v="33"/>
    <s v="MW"/>
    <x v="0"/>
    <x v="0"/>
    <s v="A"/>
    <x v="6"/>
    <n v="1052.6199999999899"/>
  </r>
  <r>
    <x v="33"/>
    <s v="MW"/>
    <x v="0"/>
    <x v="0"/>
    <s v="A"/>
    <x v="7"/>
    <n v="1062.8900000000001"/>
  </r>
  <r>
    <x v="33"/>
    <s v="MW"/>
    <x v="0"/>
    <x v="0"/>
    <s v="A"/>
    <x v="8"/>
    <n v="1066.3199999999899"/>
  </r>
  <r>
    <x v="33"/>
    <s v="MW"/>
    <x v="0"/>
    <x v="0"/>
    <s v="A"/>
    <x v="9"/>
    <n v="1062.3"/>
  </r>
  <r>
    <x v="33"/>
    <s v="MW"/>
    <x v="0"/>
    <x v="0"/>
    <s v="A"/>
    <x v="10"/>
    <n v="1079.29"/>
  </r>
  <r>
    <x v="33"/>
    <s v="MW"/>
    <x v="0"/>
    <x v="1"/>
    <s v="A"/>
    <x v="0"/>
    <n v="1215.0299682617101"/>
  </r>
  <r>
    <x v="33"/>
    <s v="MW"/>
    <x v="0"/>
    <x v="1"/>
    <s v="A"/>
    <x v="1"/>
    <n v="1234.98"/>
  </r>
  <r>
    <x v="33"/>
    <s v="MW"/>
    <x v="0"/>
    <x v="1"/>
    <s v="A"/>
    <x v="2"/>
    <n v="1251.1300000000001"/>
  </r>
  <r>
    <x v="33"/>
    <s v="MW"/>
    <x v="0"/>
    <x v="1"/>
    <s v="A"/>
    <x v="3"/>
    <n v="1262.6300000000001"/>
  </r>
  <r>
    <x v="33"/>
    <s v="MW"/>
    <x v="0"/>
    <x v="1"/>
    <s v="A"/>
    <x v="4"/>
    <n v="1267.4099999999901"/>
  </r>
  <r>
    <x v="33"/>
    <s v="MW"/>
    <x v="0"/>
    <x v="1"/>
    <s v="A"/>
    <x v="5"/>
    <n v="1266.02"/>
  </r>
  <r>
    <x v="33"/>
    <s v="MW"/>
    <x v="0"/>
    <x v="1"/>
    <s v="A"/>
    <x v="6"/>
    <n v="1261.4099999999901"/>
  </r>
  <r>
    <x v="33"/>
    <s v="MW"/>
    <x v="0"/>
    <x v="1"/>
    <s v="A"/>
    <x v="7"/>
    <n v="1263.55"/>
  </r>
  <r>
    <x v="33"/>
    <s v="MW"/>
    <x v="0"/>
    <x v="1"/>
    <s v="A"/>
    <x v="8"/>
    <n v="1269.76"/>
  </r>
  <r>
    <x v="33"/>
    <s v="MW"/>
    <x v="0"/>
    <x v="1"/>
    <s v="A"/>
    <x v="9"/>
    <n v="1273.1399999999901"/>
  </r>
  <r>
    <x v="33"/>
    <s v="MW"/>
    <x v="0"/>
    <x v="1"/>
    <s v="A"/>
    <x v="10"/>
    <n v="1269.26"/>
  </r>
  <r>
    <x v="33"/>
    <s v="MW"/>
    <x v="1"/>
    <x v="0"/>
    <s v="A"/>
    <x v="0"/>
    <n v="1239.5599975585901"/>
  </r>
  <r>
    <x v="33"/>
    <s v="MW"/>
    <x v="1"/>
    <x v="0"/>
    <s v="A"/>
    <x v="1"/>
    <n v="1259.46"/>
  </r>
  <r>
    <x v="33"/>
    <s v="MW"/>
    <x v="1"/>
    <x v="0"/>
    <s v="A"/>
    <x v="2"/>
    <n v="1274.72"/>
  </r>
  <r>
    <x v="33"/>
    <s v="MW"/>
    <x v="1"/>
    <x v="0"/>
    <s v="A"/>
    <x v="3"/>
    <n v="1342.3699999999899"/>
  </r>
  <r>
    <x v="33"/>
    <s v="MW"/>
    <x v="1"/>
    <x v="0"/>
    <s v="A"/>
    <x v="4"/>
    <n v="1400.38"/>
  </r>
  <r>
    <x v="33"/>
    <s v="MW"/>
    <x v="1"/>
    <x v="0"/>
    <s v="A"/>
    <x v="5"/>
    <n v="1468.96"/>
  </r>
  <r>
    <x v="33"/>
    <s v="MW"/>
    <x v="1"/>
    <x v="0"/>
    <s v="A"/>
    <x v="6"/>
    <n v="1536.5599999999899"/>
  </r>
  <r>
    <x v="33"/>
    <s v="MW"/>
    <x v="1"/>
    <x v="0"/>
    <s v="A"/>
    <x v="7"/>
    <n v="1613.71999999999"/>
  </r>
  <r>
    <x v="33"/>
    <s v="MW"/>
    <x v="1"/>
    <x v="0"/>
    <s v="A"/>
    <x v="8"/>
    <n v="1669.6199999999899"/>
  </r>
  <r>
    <x v="33"/>
    <s v="MW"/>
    <x v="1"/>
    <x v="0"/>
    <s v="A"/>
    <x v="9"/>
    <n v="1707.1399999999901"/>
  </r>
  <r>
    <x v="33"/>
    <s v="MW"/>
    <x v="1"/>
    <x v="0"/>
    <s v="A"/>
    <x v="10"/>
    <n v="1765.8599999999899"/>
  </r>
  <r>
    <x v="33"/>
    <s v="MW"/>
    <x v="1"/>
    <x v="1"/>
    <s v="A"/>
    <x v="0"/>
    <n v="2151.4199829101499"/>
  </r>
  <r>
    <x v="33"/>
    <s v="MW"/>
    <x v="1"/>
    <x v="1"/>
    <s v="A"/>
    <x v="1"/>
    <n v="2153.3699999999899"/>
  </r>
  <r>
    <x v="33"/>
    <s v="MW"/>
    <x v="1"/>
    <x v="1"/>
    <s v="A"/>
    <x v="2"/>
    <n v="2167.0700000000002"/>
  </r>
  <r>
    <x v="33"/>
    <s v="MW"/>
    <x v="1"/>
    <x v="1"/>
    <s v="A"/>
    <x v="3"/>
    <n v="2189.4"/>
  </r>
  <r>
    <x v="33"/>
    <s v="MW"/>
    <x v="1"/>
    <x v="1"/>
    <s v="A"/>
    <x v="4"/>
    <n v="2219.0599999999899"/>
  </r>
  <r>
    <x v="33"/>
    <s v="MW"/>
    <x v="1"/>
    <x v="1"/>
    <s v="A"/>
    <x v="5"/>
    <n v="2251.1599999999899"/>
  </r>
  <r>
    <x v="33"/>
    <s v="MW"/>
    <x v="1"/>
    <x v="1"/>
    <s v="A"/>
    <x v="6"/>
    <n v="2283.2600000000002"/>
  </r>
  <r>
    <x v="33"/>
    <s v="MW"/>
    <x v="1"/>
    <x v="1"/>
    <s v="A"/>
    <x v="7"/>
    <n v="2322.9099999999899"/>
  </r>
  <r>
    <x v="33"/>
    <s v="MW"/>
    <x v="1"/>
    <x v="1"/>
    <s v="A"/>
    <x v="8"/>
    <n v="2360.67"/>
  </r>
  <r>
    <x v="33"/>
    <s v="MW"/>
    <x v="1"/>
    <x v="1"/>
    <s v="A"/>
    <x v="9"/>
    <n v="2390.2600000000002"/>
  </r>
  <r>
    <x v="33"/>
    <s v="MW"/>
    <x v="1"/>
    <x v="1"/>
    <s v="A"/>
    <x v="10"/>
    <n v="2414.13"/>
  </r>
  <r>
    <x v="33"/>
    <s v="MW"/>
    <x v="2"/>
    <x v="0"/>
    <s v="A"/>
    <x v="0"/>
    <n v="114.61000061035099"/>
  </r>
  <r>
    <x v="33"/>
    <s v="MW"/>
    <x v="2"/>
    <x v="0"/>
    <s v="A"/>
    <x v="1"/>
    <n v="126.94"/>
  </r>
  <r>
    <x v="33"/>
    <s v="MW"/>
    <x v="2"/>
    <x v="0"/>
    <s v="A"/>
    <x v="2"/>
    <n v="147.22999999999999"/>
  </r>
  <r>
    <x v="33"/>
    <s v="MW"/>
    <x v="2"/>
    <x v="0"/>
    <s v="A"/>
    <x v="3"/>
    <n v="130.43"/>
  </r>
  <r>
    <x v="33"/>
    <s v="MW"/>
    <x v="2"/>
    <x v="0"/>
    <s v="A"/>
    <x v="4"/>
    <n v="132.95999999999901"/>
  </r>
  <r>
    <x v="33"/>
    <s v="MW"/>
    <x v="2"/>
    <x v="0"/>
    <s v="A"/>
    <x v="5"/>
    <n v="137"/>
  </r>
  <r>
    <x v="33"/>
    <s v="MW"/>
    <x v="2"/>
    <x v="0"/>
    <s v="A"/>
    <x v="6"/>
    <n v="161.59"/>
  </r>
  <r>
    <x v="33"/>
    <s v="MW"/>
    <x v="2"/>
    <x v="0"/>
    <s v="A"/>
    <x v="7"/>
    <n v="182.99"/>
  </r>
  <r>
    <x v="33"/>
    <s v="MW"/>
    <x v="2"/>
    <x v="0"/>
    <s v="A"/>
    <x v="8"/>
    <n v="195.70999999999901"/>
  </r>
  <r>
    <x v="33"/>
    <s v="MW"/>
    <x v="2"/>
    <x v="0"/>
    <s v="A"/>
    <x v="9"/>
    <n v="207.07999999999899"/>
  </r>
  <r>
    <x v="33"/>
    <s v="MW"/>
    <x v="2"/>
    <x v="0"/>
    <s v="A"/>
    <x v="10"/>
    <n v="232.8"/>
  </r>
  <r>
    <x v="33"/>
    <s v="MW"/>
    <x v="2"/>
    <x v="1"/>
    <s v="A"/>
    <x v="0"/>
    <n v="899.67999267578102"/>
  </r>
  <r>
    <x v="33"/>
    <s v="MW"/>
    <x v="2"/>
    <x v="1"/>
    <s v="A"/>
    <x v="1"/>
    <n v="954.88999999999896"/>
  </r>
  <r>
    <x v="33"/>
    <s v="MW"/>
    <x v="2"/>
    <x v="1"/>
    <s v="A"/>
    <x v="2"/>
    <n v="990.7"/>
  </r>
  <r>
    <x v="33"/>
    <s v="MW"/>
    <x v="2"/>
    <x v="1"/>
    <s v="A"/>
    <x v="3"/>
    <n v="1020.71"/>
  </r>
  <r>
    <x v="33"/>
    <s v="MW"/>
    <x v="2"/>
    <x v="1"/>
    <s v="A"/>
    <x v="4"/>
    <n v="1021.0599999999901"/>
  </r>
  <r>
    <x v="33"/>
    <s v="MW"/>
    <x v="2"/>
    <x v="1"/>
    <s v="A"/>
    <x v="5"/>
    <n v="997.51999999999896"/>
  </r>
  <r>
    <x v="33"/>
    <s v="MW"/>
    <x v="2"/>
    <x v="1"/>
    <s v="A"/>
    <x v="6"/>
    <n v="986.03999999999905"/>
  </r>
  <r>
    <x v="33"/>
    <s v="MW"/>
    <x v="2"/>
    <x v="1"/>
    <s v="A"/>
    <x v="7"/>
    <n v="984.2"/>
  </r>
  <r>
    <x v="33"/>
    <s v="MW"/>
    <x v="2"/>
    <x v="1"/>
    <s v="A"/>
    <x v="8"/>
    <n v="989.76999999999896"/>
  </r>
  <r>
    <x v="33"/>
    <s v="MW"/>
    <x v="2"/>
    <x v="1"/>
    <s v="A"/>
    <x v="9"/>
    <n v="999.97"/>
  </r>
  <r>
    <x v="33"/>
    <s v="MW"/>
    <x v="2"/>
    <x v="1"/>
    <s v="A"/>
    <x v="10"/>
    <n v="1012.42"/>
  </r>
  <r>
    <x v="33"/>
    <s v="MW"/>
    <x v="3"/>
    <x v="0"/>
    <s v="A"/>
    <x v="0"/>
    <n v="170.69000053405699"/>
  </r>
  <r>
    <x v="33"/>
    <s v="MW"/>
    <x v="3"/>
    <x v="0"/>
    <s v="A"/>
    <x v="1"/>
    <n v="182.41999999999899"/>
  </r>
  <r>
    <x v="33"/>
    <s v="MW"/>
    <x v="3"/>
    <x v="0"/>
    <s v="A"/>
    <x v="2"/>
    <n v="206.57"/>
  </r>
  <r>
    <x v="33"/>
    <s v="MW"/>
    <x v="3"/>
    <x v="0"/>
    <s v="A"/>
    <x v="3"/>
    <n v="193.84"/>
  </r>
  <r>
    <x v="33"/>
    <s v="MW"/>
    <x v="3"/>
    <x v="0"/>
    <s v="A"/>
    <x v="4"/>
    <n v="195.70999999999901"/>
  </r>
  <r>
    <x v="33"/>
    <s v="MW"/>
    <x v="3"/>
    <x v="0"/>
    <s v="A"/>
    <x v="5"/>
    <n v="219.59"/>
  </r>
  <r>
    <x v="33"/>
    <s v="MW"/>
    <x v="3"/>
    <x v="0"/>
    <s v="A"/>
    <x v="6"/>
    <n v="246.63"/>
  </r>
  <r>
    <x v="33"/>
    <s v="MW"/>
    <x v="3"/>
    <x v="0"/>
    <s v="A"/>
    <x v="7"/>
    <n v="281.27999999999997"/>
  </r>
  <r>
    <x v="33"/>
    <s v="MW"/>
    <x v="3"/>
    <x v="0"/>
    <s v="A"/>
    <x v="8"/>
    <n v="289.04999999999899"/>
  </r>
  <r>
    <x v="33"/>
    <s v="MW"/>
    <x v="3"/>
    <x v="0"/>
    <s v="A"/>
    <x v="9"/>
    <n v="307.039999999999"/>
  </r>
  <r>
    <x v="33"/>
    <s v="MW"/>
    <x v="3"/>
    <x v="0"/>
    <s v="A"/>
    <x v="10"/>
    <n v="353.07999999999902"/>
  </r>
  <r>
    <x v="33"/>
    <s v="MW"/>
    <x v="3"/>
    <x v="1"/>
    <s v="A"/>
    <x v="0"/>
    <n v="2639.4499816894499"/>
  </r>
  <r>
    <x v="33"/>
    <s v="MW"/>
    <x v="3"/>
    <x v="1"/>
    <s v="A"/>
    <x v="1"/>
    <n v="2739.19"/>
  </r>
  <r>
    <x v="33"/>
    <s v="MW"/>
    <x v="3"/>
    <x v="1"/>
    <s v="A"/>
    <x v="2"/>
    <n v="2834.93"/>
  </r>
  <r>
    <x v="33"/>
    <s v="MW"/>
    <x v="3"/>
    <x v="1"/>
    <s v="A"/>
    <x v="3"/>
    <n v="2923.71"/>
  </r>
  <r>
    <x v="33"/>
    <s v="MW"/>
    <x v="3"/>
    <x v="1"/>
    <s v="A"/>
    <x v="4"/>
    <n v="3002.0899999999901"/>
  </r>
  <r>
    <x v="33"/>
    <s v="MW"/>
    <x v="3"/>
    <x v="1"/>
    <s v="A"/>
    <x v="5"/>
    <n v="3082.1199999999899"/>
  </r>
  <r>
    <x v="33"/>
    <s v="MW"/>
    <x v="3"/>
    <x v="1"/>
    <s v="A"/>
    <x v="6"/>
    <n v="3162.8499999999899"/>
  </r>
  <r>
    <x v="33"/>
    <s v="MW"/>
    <x v="3"/>
    <x v="1"/>
    <s v="A"/>
    <x v="7"/>
    <n v="3234.81"/>
  </r>
  <r>
    <x v="33"/>
    <s v="MW"/>
    <x v="3"/>
    <x v="1"/>
    <s v="A"/>
    <x v="8"/>
    <n v="3306.1599999999899"/>
  </r>
  <r>
    <x v="33"/>
    <s v="MW"/>
    <x v="3"/>
    <x v="1"/>
    <s v="A"/>
    <x v="9"/>
    <n v="3269.19"/>
  </r>
  <r>
    <x v="33"/>
    <s v="MW"/>
    <x v="3"/>
    <x v="1"/>
    <s v="A"/>
    <x v="10"/>
    <n v="3335.7399999999898"/>
  </r>
  <r>
    <x v="33"/>
    <s v="MW"/>
    <x v="4"/>
    <x v="0"/>
    <s v="A"/>
    <x v="0"/>
    <n v="40.939999580383301"/>
  </r>
  <r>
    <x v="33"/>
    <s v="MW"/>
    <x v="4"/>
    <x v="0"/>
    <s v="A"/>
    <x v="1"/>
    <n v="35.469999999999899"/>
  </r>
  <r>
    <x v="33"/>
    <s v="MW"/>
    <x v="4"/>
    <x v="0"/>
    <s v="A"/>
    <x v="2"/>
    <n v="37.979999999999997"/>
  </r>
  <r>
    <x v="33"/>
    <s v="MW"/>
    <x v="4"/>
    <x v="0"/>
    <s v="A"/>
    <x v="3"/>
    <n v="37.340000000000003"/>
  </r>
  <r>
    <x v="33"/>
    <s v="MW"/>
    <x v="4"/>
    <x v="0"/>
    <s v="A"/>
    <x v="4"/>
    <n v="38.1099999999999"/>
  </r>
  <r>
    <x v="33"/>
    <s v="MW"/>
    <x v="4"/>
    <x v="0"/>
    <s v="A"/>
    <x v="5"/>
    <n v="54.68"/>
  </r>
  <r>
    <x v="33"/>
    <s v="MW"/>
    <x v="4"/>
    <x v="0"/>
    <s v="A"/>
    <x v="6"/>
    <n v="60.759999999999899"/>
  </r>
  <r>
    <x v="33"/>
    <s v="MW"/>
    <x v="4"/>
    <x v="0"/>
    <s v="A"/>
    <x v="7"/>
    <n v="67.900000000000006"/>
  </r>
  <r>
    <x v="33"/>
    <s v="MW"/>
    <x v="4"/>
    <x v="0"/>
    <s v="A"/>
    <x v="8"/>
    <n v="65.219999999999899"/>
  </r>
  <r>
    <x v="33"/>
    <s v="MW"/>
    <x v="4"/>
    <x v="0"/>
    <s v="A"/>
    <x v="9"/>
    <n v="73.099999999999895"/>
  </r>
  <r>
    <x v="33"/>
    <s v="MW"/>
    <x v="4"/>
    <x v="0"/>
    <s v="A"/>
    <x v="10"/>
    <n v="81.319999999999894"/>
  </r>
  <r>
    <x v="33"/>
    <s v="MW"/>
    <x v="4"/>
    <x v="1"/>
    <s v="A"/>
    <x v="0"/>
    <n v="648.83999633789006"/>
  </r>
  <r>
    <x v="33"/>
    <s v="MW"/>
    <x v="4"/>
    <x v="1"/>
    <s v="A"/>
    <x v="1"/>
    <n v="669.21"/>
  </r>
  <r>
    <x v="33"/>
    <s v="MW"/>
    <x v="4"/>
    <x v="1"/>
    <s v="A"/>
    <x v="2"/>
    <n v="693.54999999999905"/>
  </r>
  <r>
    <x v="33"/>
    <s v="MW"/>
    <x v="4"/>
    <x v="1"/>
    <s v="A"/>
    <x v="3"/>
    <n v="714.12"/>
  </r>
  <r>
    <x v="33"/>
    <s v="MW"/>
    <x v="4"/>
    <x v="1"/>
    <s v="A"/>
    <x v="4"/>
    <n v="759.37"/>
  </r>
  <r>
    <x v="33"/>
    <s v="MW"/>
    <x v="4"/>
    <x v="1"/>
    <s v="A"/>
    <x v="5"/>
    <n v="829.02999999999895"/>
  </r>
  <r>
    <x v="33"/>
    <s v="MW"/>
    <x v="4"/>
    <x v="1"/>
    <s v="A"/>
    <x v="6"/>
    <n v="880.81999999999903"/>
  </r>
  <r>
    <x v="33"/>
    <s v="MW"/>
    <x v="4"/>
    <x v="1"/>
    <s v="A"/>
    <x v="7"/>
    <n v="915.23"/>
  </r>
  <r>
    <x v="33"/>
    <s v="MW"/>
    <x v="4"/>
    <x v="1"/>
    <s v="A"/>
    <x v="8"/>
    <n v="944.32999999999902"/>
  </r>
  <r>
    <x v="33"/>
    <s v="MW"/>
    <x v="4"/>
    <x v="1"/>
    <s v="A"/>
    <x v="9"/>
    <n v="946.7"/>
  </r>
  <r>
    <x v="33"/>
    <s v="MW"/>
    <x v="4"/>
    <x v="1"/>
    <s v="A"/>
    <x v="10"/>
    <n v="921.68"/>
  </r>
  <r>
    <x v="34"/>
    <s v="MW"/>
    <x v="0"/>
    <x v="0"/>
    <s v="A"/>
    <x v="0"/>
    <n v="272.32649230957003"/>
  </r>
  <r>
    <x v="34"/>
    <s v="MW"/>
    <x v="0"/>
    <x v="0"/>
    <s v="A"/>
    <x v="1"/>
    <n v="274.218994140625"/>
  </r>
  <r>
    <x v="34"/>
    <s v="MW"/>
    <x v="0"/>
    <x v="0"/>
    <s v="A"/>
    <x v="2"/>
    <n v="278.91925048828102"/>
  </r>
  <r>
    <x v="34"/>
    <s v="MW"/>
    <x v="0"/>
    <x v="0"/>
    <s v="A"/>
    <x v="3"/>
    <n v="281.50476074218699"/>
  </r>
  <r>
    <x v="34"/>
    <s v="MW"/>
    <x v="0"/>
    <x v="0"/>
    <s v="A"/>
    <x v="4"/>
    <n v="286.29600524902298"/>
  </r>
  <r>
    <x v="34"/>
    <s v="MW"/>
    <x v="0"/>
    <x v="0"/>
    <s v="A"/>
    <x v="5"/>
    <n v="290.76649475097599"/>
  </r>
  <r>
    <x v="34"/>
    <s v="MW"/>
    <x v="0"/>
    <x v="0"/>
    <s v="A"/>
    <x v="6"/>
    <n v="299.73124694824202"/>
  </r>
  <r>
    <x v="34"/>
    <s v="MW"/>
    <x v="0"/>
    <x v="0"/>
    <s v="A"/>
    <x v="7"/>
    <n v="306.62800598144503"/>
  </r>
  <r>
    <x v="34"/>
    <s v="MW"/>
    <x v="0"/>
    <x v="0"/>
    <s v="A"/>
    <x v="8"/>
    <n v="303.83274841308503"/>
  </r>
  <r>
    <x v="34"/>
    <s v="MW"/>
    <x v="0"/>
    <x v="0"/>
    <s v="A"/>
    <x v="9"/>
    <n v="308.017486572265"/>
  </r>
  <r>
    <x v="34"/>
    <s v="MW"/>
    <x v="0"/>
    <x v="0"/>
    <s v="A"/>
    <x v="10"/>
    <n v="308.66751098632801"/>
  </r>
  <r>
    <x v="34"/>
    <s v="MW"/>
    <x v="0"/>
    <x v="1"/>
    <s v="A"/>
    <x v="0"/>
    <n v="324.65901184082003"/>
  </r>
  <r>
    <x v="34"/>
    <s v="MW"/>
    <x v="0"/>
    <x v="1"/>
    <s v="A"/>
    <x v="1"/>
    <n v="328.54150390625"/>
  </r>
  <r>
    <x v="34"/>
    <s v="MW"/>
    <x v="0"/>
    <x v="1"/>
    <s v="A"/>
    <x v="2"/>
    <n v="333.75474548339798"/>
  </r>
  <r>
    <x v="34"/>
    <s v="MW"/>
    <x v="0"/>
    <x v="1"/>
    <s v="A"/>
    <x v="3"/>
    <n v="339.75074768066401"/>
  </r>
  <r>
    <x v="34"/>
    <s v="MW"/>
    <x v="0"/>
    <x v="1"/>
    <s v="A"/>
    <x v="4"/>
    <n v="348.07125854492102"/>
  </r>
  <r>
    <x v="34"/>
    <s v="MW"/>
    <x v="0"/>
    <x v="1"/>
    <s v="A"/>
    <x v="5"/>
    <n v="355.36149597167901"/>
  </r>
  <r>
    <x v="34"/>
    <s v="MW"/>
    <x v="0"/>
    <x v="1"/>
    <s v="A"/>
    <x v="6"/>
    <n v="361.68125915527298"/>
  </r>
  <r>
    <x v="34"/>
    <s v="MW"/>
    <x v="0"/>
    <x v="1"/>
    <s v="A"/>
    <x v="7"/>
    <n v="369.57501220703102"/>
  </r>
  <r>
    <x v="34"/>
    <s v="MW"/>
    <x v="0"/>
    <x v="1"/>
    <s v="A"/>
    <x v="8"/>
    <n v="373.02626037597599"/>
  </r>
  <r>
    <x v="34"/>
    <s v="MW"/>
    <x v="0"/>
    <x v="1"/>
    <s v="A"/>
    <x v="9"/>
    <n v="373.95674133300702"/>
  </r>
  <r>
    <x v="34"/>
    <s v="MW"/>
    <x v="0"/>
    <x v="1"/>
    <s v="A"/>
    <x v="10"/>
    <n v="377.96624755859301"/>
  </r>
  <r>
    <x v="34"/>
    <s v="MW"/>
    <x v="1"/>
    <x v="0"/>
    <s v="A"/>
    <x v="0"/>
    <n v="419.141998291015"/>
  </r>
  <r>
    <x v="34"/>
    <s v="MW"/>
    <x v="1"/>
    <x v="0"/>
    <s v="A"/>
    <x v="1"/>
    <n v="422.63574981689402"/>
  </r>
  <r>
    <x v="34"/>
    <s v="MW"/>
    <x v="1"/>
    <x v="0"/>
    <s v="A"/>
    <x v="2"/>
    <n v="432.99324035644503"/>
  </r>
  <r>
    <x v="34"/>
    <s v="MW"/>
    <x v="1"/>
    <x v="0"/>
    <s v="A"/>
    <x v="3"/>
    <n v="437.48449707031199"/>
  </r>
  <r>
    <x v="34"/>
    <s v="MW"/>
    <x v="1"/>
    <x v="0"/>
    <s v="A"/>
    <x v="4"/>
    <n v="444.29624938964798"/>
  </r>
  <r>
    <x v="34"/>
    <s v="MW"/>
    <x v="1"/>
    <x v="0"/>
    <s v="A"/>
    <x v="5"/>
    <n v="445.51799774169899"/>
  </r>
  <r>
    <x v="34"/>
    <s v="MW"/>
    <x v="1"/>
    <x v="0"/>
    <s v="A"/>
    <x v="6"/>
    <n v="450.55275726318303"/>
  </r>
  <r>
    <x v="34"/>
    <s v="MW"/>
    <x v="1"/>
    <x v="0"/>
    <s v="A"/>
    <x v="7"/>
    <n v="461.39749908447197"/>
  </r>
  <r>
    <x v="34"/>
    <s v="MW"/>
    <x v="1"/>
    <x v="0"/>
    <s v="A"/>
    <x v="8"/>
    <n v="468.81949615478499"/>
  </r>
  <r>
    <x v="34"/>
    <s v="MW"/>
    <x v="1"/>
    <x v="0"/>
    <s v="A"/>
    <x v="9"/>
    <n v="484.92024993896399"/>
  </r>
  <r>
    <x v="34"/>
    <s v="MW"/>
    <x v="1"/>
    <x v="0"/>
    <s v="A"/>
    <x v="10"/>
    <n v="492.69949340820301"/>
  </r>
  <r>
    <x v="34"/>
    <s v="MW"/>
    <x v="1"/>
    <x v="1"/>
    <s v="A"/>
    <x v="0"/>
    <n v="591.36276245117097"/>
  </r>
  <r>
    <x v="34"/>
    <s v="MW"/>
    <x v="1"/>
    <x v="1"/>
    <s v="A"/>
    <x v="1"/>
    <n v="594.81724548339798"/>
  </r>
  <r>
    <x v="34"/>
    <s v="MW"/>
    <x v="1"/>
    <x v="1"/>
    <s v="A"/>
    <x v="2"/>
    <n v="599.83274841308503"/>
  </r>
  <r>
    <x v="34"/>
    <s v="MW"/>
    <x v="1"/>
    <x v="1"/>
    <s v="A"/>
    <x v="3"/>
    <n v="605.96875"/>
  </r>
  <r>
    <x v="34"/>
    <s v="MW"/>
    <x v="1"/>
    <x v="1"/>
    <s v="A"/>
    <x v="4"/>
    <n v="611.75575256347599"/>
  </r>
  <r>
    <x v="34"/>
    <s v="MW"/>
    <x v="1"/>
    <x v="1"/>
    <s v="A"/>
    <x v="5"/>
    <n v="619.60125732421795"/>
  </r>
  <r>
    <x v="34"/>
    <s v="MW"/>
    <x v="1"/>
    <x v="1"/>
    <s v="A"/>
    <x v="6"/>
    <n v="625.43200683593705"/>
  </r>
  <r>
    <x v="34"/>
    <s v="MW"/>
    <x v="1"/>
    <x v="1"/>
    <s v="A"/>
    <x v="7"/>
    <n v="633.57574462890602"/>
  </r>
  <r>
    <x v="34"/>
    <s v="MW"/>
    <x v="1"/>
    <x v="1"/>
    <s v="A"/>
    <x v="8"/>
    <n v="643.906005859375"/>
  </r>
  <r>
    <x v="34"/>
    <s v="MW"/>
    <x v="1"/>
    <x v="1"/>
    <s v="A"/>
    <x v="9"/>
    <n v="650.23773193359295"/>
  </r>
  <r>
    <x v="34"/>
    <s v="MW"/>
    <x v="1"/>
    <x v="1"/>
    <s v="A"/>
    <x v="10"/>
    <n v="661.20823669433503"/>
  </r>
  <r>
    <x v="34"/>
    <s v="MW"/>
    <x v="2"/>
    <x v="0"/>
    <s v="A"/>
    <x v="0"/>
    <n v="67.800251007080007"/>
  </r>
  <r>
    <x v="34"/>
    <s v="MW"/>
    <x v="2"/>
    <x v="0"/>
    <s v="A"/>
    <x v="1"/>
    <n v="70.088998794555593"/>
  </r>
  <r>
    <x v="34"/>
    <s v="MW"/>
    <x v="2"/>
    <x v="0"/>
    <s v="A"/>
    <x v="2"/>
    <n v="76.364500045776296"/>
  </r>
  <r>
    <x v="34"/>
    <s v="MW"/>
    <x v="2"/>
    <x v="0"/>
    <s v="A"/>
    <x v="3"/>
    <n v="80.500251770019503"/>
  </r>
  <r>
    <x v="34"/>
    <s v="MW"/>
    <x v="2"/>
    <x v="0"/>
    <s v="A"/>
    <x v="4"/>
    <n v="77.3372478485107"/>
  </r>
  <r>
    <x v="34"/>
    <s v="MW"/>
    <x v="2"/>
    <x v="0"/>
    <s v="A"/>
    <x v="5"/>
    <n v="77.868249893188406"/>
  </r>
  <r>
    <x v="34"/>
    <s v="MW"/>
    <x v="2"/>
    <x v="0"/>
    <s v="A"/>
    <x v="6"/>
    <n v="80.732002258300696"/>
  </r>
  <r>
    <x v="34"/>
    <s v="MW"/>
    <x v="2"/>
    <x v="0"/>
    <s v="A"/>
    <x v="7"/>
    <n v="80.775249481201101"/>
  </r>
  <r>
    <x v="34"/>
    <s v="MW"/>
    <x v="2"/>
    <x v="0"/>
    <s v="A"/>
    <x v="8"/>
    <n v="79.183248519897404"/>
  </r>
  <r>
    <x v="34"/>
    <s v="MW"/>
    <x v="2"/>
    <x v="0"/>
    <s v="A"/>
    <x v="9"/>
    <n v="84.512001037597599"/>
  </r>
  <r>
    <x v="34"/>
    <s v="MW"/>
    <x v="2"/>
    <x v="0"/>
    <s v="A"/>
    <x v="10"/>
    <n v="91.800502777099595"/>
  </r>
  <r>
    <x v="34"/>
    <s v="MW"/>
    <x v="2"/>
    <x v="1"/>
    <s v="A"/>
    <x v="0"/>
    <n v="258.06349945068303"/>
  </r>
  <r>
    <x v="34"/>
    <s v="MW"/>
    <x v="2"/>
    <x v="1"/>
    <s v="A"/>
    <x v="1"/>
    <n v="270.173248291015"/>
  </r>
  <r>
    <x v="34"/>
    <s v="MW"/>
    <x v="2"/>
    <x v="1"/>
    <s v="A"/>
    <x v="2"/>
    <n v="276.28399658203102"/>
  </r>
  <r>
    <x v="34"/>
    <s v="MW"/>
    <x v="2"/>
    <x v="1"/>
    <s v="A"/>
    <x v="3"/>
    <n v="278.80725097656199"/>
  </r>
  <r>
    <x v="34"/>
    <s v="MW"/>
    <x v="2"/>
    <x v="1"/>
    <s v="A"/>
    <x v="4"/>
    <n v="276.71325683593699"/>
  </r>
  <r>
    <x v="34"/>
    <s v="MW"/>
    <x v="2"/>
    <x v="1"/>
    <s v="A"/>
    <x v="5"/>
    <n v="272.489501953125"/>
  </r>
  <r>
    <x v="34"/>
    <s v="MW"/>
    <x v="2"/>
    <x v="1"/>
    <s v="A"/>
    <x v="6"/>
    <n v="273.24099731445301"/>
  </r>
  <r>
    <x v="34"/>
    <s v="MW"/>
    <x v="2"/>
    <x v="1"/>
    <s v="A"/>
    <x v="7"/>
    <n v="274.16525268554602"/>
  </r>
  <r>
    <x v="34"/>
    <s v="MW"/>
    <x v="2"/>
    <x v="1"/>
    <s v="A"/>
    <x v="8"/>
    <n v="276.64474487304602"/>
  </r>
  <r>
    <x v="34"/>
    <s v="MW"/>
    <x v="2"/>
    <x v="1"/>
    <s v="A"/>
    <x v="9"/>
    <n v="280.08000183105401"/>
  </r>
  <r>
    <x v="34"/>
    <s v="MW"/>
    <x v="2"/>
    <x v="1"/>
    <s v="A"/>
    <x v="10"/>
    <n v="284.78425598144503"/>
  </r>
  <r>
    <x v="34"/>
    <s v="MW"/>
    <x v="3"/>
    <x v="0"/>
    <s v="A"/>
    <x v="0"/>
    <n v="79.910501003265296"/>
  </r>
  <r>
    <x v="34"/>
    <s v="MW"/>
    <x v="3"/>
    <x v="0"/>
    <s v="A"/>
    <x v="1"/>
    <n v="81.843749046325598"/>
  </r>
  <r>
    <x v="34"/>
    <s v="MW"/>
    <x v="3"/>
    <x v="0"/>
    <s v="A"/>
    <x v="2"/>
    <n v="89.941500186920095"/>
  </r>
  <r>
    <x v="34"/>
    <s v="MW"/>
    <x v="3"/>
    <x v="0"/>
    <s v="A"/>
    <x v="3"/>
    <n v="96.512751579284597"/>
  </r>
  <r>
    <x v="34"/>
    <s v="MW"/>
    <x v="3"/>
    <x v="0"/>
    <s v="A"/>
    <x v="4"/>
    <n v="93.525997638702293"/>
  </r>
  <r>
    <x v="34"/>
    <s v="MW"/>
    <x v="3"/>
    <x v="0"/>
    <s v="A"/>
    <x v="5"/>
    <n v="94.254249572753906"/>
  </r>
  <r>
    <x v="34"/>
    <s v="MW"/>
    <x v="3"/>
    <x v="0"/>
    <s v="A"/>
    <x v="6"/>
    <n v="98.481502532958899"/>
  </r>
  <r>
    <x v="34"/>
    <s v="MW"/>
    <x v="3"/>
    <x v="0"/>
    <s v="A"/>
    <x v="7"/>
    <n v="99.727999210357595"/>
  </r>
  <r>
    <x v="34"/>
    <s v="MW"/>
    <x v="3"/>
    <x v="0"/>
    <s v="A"/>
    <x v="8"/>
    <n v="96.812498569488497"/>
  </r>
  <r>
    <x v="34"/>
    <s v="MW"/>
    <x v="3"/>
    <x v="0"/>
    <s v="A"/>
    <x v="9"/>
    <n v="139.80225169658601"/>
  </r>
  <r>
    <x v="34"/>
    <s v="MW"/>
    <x v="3"/>
    <x v="0"/>
    <s v="A"/>
    <x v="10"/>
    <n v="129.87825334072099"/>
  </r>
  <r>
    <x v="34"/>
    <s v="MW"/>
    <x v="3"/>
    <x v="1"/>
    <s v="A"/>
    <x v="0"/>
    <n v="428.95050048828102"/>
  </r>
  <r>
    <x v="34"/>
    <s v="MW"/>
    <x v="3"/>
    <x v="1"/>
    <s v="A"/>
    <x v="1"/>
    <n v="448.820747375488"/>
  </r>
  <r>
    <x v="34"/>
    <s v="MW"/>
    <x v="3"/>
    <x v="1"/>
    <s v="A"/>
    <x v="2"/>
    <n v="823.96949768066395"/>
  </r>
  <r>
    <x v="34"/>
    <s v="MW"/>
    <x v="3"/>
    <x v="1"/>
    <s v="A"/>
    <x v="3"/>
    <n v="844.44999694824196"/>
  </r>
  <r>
    <x v="34"/>
    <s v="MW"/>
    <x v="3"/>
    <x v="1"/>
    <s v="A"/>
    <x v="4"/>
    <n v="864.54000473022404"/>
  </r>
  <r>
    <x v="34"/>
    <s v="MW"/>
    <x v="3"/>
    <x v="1"/>
    <s v="A"/>
    <x v="5"/>
    <n v="883.95051574706997"/>
  </r>
  <r>
    <x v="34"/>
    <s v="MW"/>
    <x v="3"/>
    <x v="1"/>
    <s v="A"/>
    <x v="6"/>
    <n v="896.20074462890602"/>
  </r>
  <r>
    <x v="34"/>
    <s v="MW"/>
    <x v="3"/>
    <x v="1"/>
    <s v="A"/>
    <x v="7"/>
    <n v="919.02274703979401"/>
  </r>
  <r>
    <x v="34"/>
    <s v="MW"/>
    <x v="3"/>
    <x v="1"/>
    <s v="A"/>
    <x v="8"/>
    <n v="939.56174850463799"/>
  </r>
  <r>
    <x v="34"/>
    <s v="MW"/>
    <x v="3"/>
    <x v="1"/>
    <s v="A"/>
    <x v="9"/>
    <n v="962.31001281738202"/>
  </r>
  <r>
    <x v="34"/>
    <s v="MW"/>
    <x v="3"/>
    <x v="1"/>
    <s v="A"/>
    <x v="10"/>
    <n v="959.65499877929597"/>
  </r>
  <r>
    <x v="34"/>
    <s v="MW"/>
    <x v="4"/>
    <x v="0"/>
    <s v="A"/>
    <x v="0"/>
    <n v="12.110249996185299"/>
  </r>
  <r>
    <x v="34"/>
    <s v="MW"/>
    <x v="4"/>
    <x v="0"/>
    <s v="A"/>
    <x v="1"/>
    <n v="11.75475025177"/>
  </r>
  <r>
    <x v="34"/>
    <s v="MW"/>
    <x v="4"/>
    <x v="0"/>
    <s v="A"/>
    <x v="2"/>
    <n v="13.577000141143699"/>
  </r>
  <r>
    <x v="34"/>
    <s v="MW"/>
    <x v="4"/>
    <x v="0"/>
    <s v="A"/>
    <x v="3"/>
    <n v="16.012499809265101"/>
  </r>
  <r>
    <x v="34"/>
    <s v="MW"/>
    <x v="4"/>
    <x v="0"/>
    <s v="A"/>
    <x v="4"/>
    <n v="16.188749790191601"/>
  </r>
  <r>
    <x v="34"/>
    <s v="MW"/>
    <x v="4"/>
    <x v="0"/>
    <s v="A"/>
    <x v="5"/>
    <n v="16.385999679565401"/>
  </r>
  <r>
    <x v="34"/>
    <s v="MW"/>
    <x v="4"/>
    <x v="0"/>
    <s v="A"/>
    <x v="6"/>
    <n v="17.7495002746582"/>
  </r>
  <r>
    <x v="34"/>
    <s v="MW"/>
    <x v="4"/>
    <x v="0"/>
    <s v="A"/>
    <x v="7"/>
    <n v="18.952749729156402"/>
  </r>
  <r>
    <x v="34"/>
    <s v="MW"/>
    <x v="4"/>
    <x v="0"/>
    <s v="A"/>
    <x v="8"/>
    <n v="17.629250049591001"/>
  </r>
  <r>
    <x v="34"/>
    <s v="MW"/>
    <x v="4"/>
    <x v="0"/>
    <s v="A"/>
    <x v="9"/>
    <n v="29.810999870300201"/>
  </r>
  <r>
    <x v="34"/>
    <s v="MW"/>
    <x v="4"/>
    <x v="0"/>
    <s v="A"/>
    <x v="10"/>
    <n v="25.083250522613501"/>
  </r>
  <r>
    <x v="34"/>
    <s v="MW"/>
    <x v="4"/>
    <x v="1"/>
    <s v="A"/>
    <x v="0"/>
    <n v="170.887001037597"/>
  </r>
  <r>
    <x v="34"/>
    <s v="MW"/>
    <x v="4"/>
    <x v="1"/>
    <s v="A"/>
    <x v="1"/>
    <n v="178.647499084472"/>
  </r>
  <r>
    <x v="34"/>
    <s v="MW"/>
    <x v="4"/>
    <x v="1"/>
    <s v="A"/>
    <x v="2"/>
    <n v="190.74700164794899"/>
  </r>
  <r>
    <x v="34"/>
    <s v="MW"/>
    <x v="4"/>
    <x v="1"/>
    <s v="A"/>
    <x v="3"/>
    <n v="204.758750915527"/>
  </r>
  <r>
    <x v="34"/>
    <s v="MW"/>
    <x v="4"/>
    <x v="1"/>
    <s v="A"/>
    <x v="4"/>
    <n v="223.12825012207"/>
  </r>
  <r>
    <x v="34"/>
    <s v="MW"/>
    <x v="4"/>
    <x v="1"/>
    <s v="A"/>
    <x v="5"/>
    <n v="239.73125457763601"/>
  </r>
  <r>
    <x v="34"/>
    <s v="MW"/>
    <x v="4"/>
    <x v="1"/>
    <s v="A"/>
    <x v="6"/>
    <n v="252.33850097656199"/>
  </r>
  <r>
    <x v="34"/>
    <s v="MW"/>
    <x v="4"/>
    <x v="1"/>
    <s v="A"/>
    <x v="7"/>
    <n v="258.24250030517499"/>
  </r>
  <r>
    <x v="34"/>
    <s v="MW"/>
    <x v="4"/>
    <x v="1"/>
    <s v="A"/>
    <x v="8"/>
    <n v="260.66375732421801"/>
  </r>
  <r>
    <x v="34"/>
    <s v="MW"/>
    <x v="4"/>
    <x v="1"/>
    <s v="A"/>
    <x v="9"/>
    <n v="256.95300292968699"/>
  </r>
  <r>
    <x v="34"/>
    <s v="MW"/>
    <x v="4"/>
    <x v="1"/>
    <s v="A"/>
    <x v="10"/>
    <n v="251.94049835205001"/>
  </r>
  <r>
    <x v="35"/>
    <s v="MW"/>
    <x v="0"/>
    <x v="0"/>
    <s v="A"/>
    <x v="0"/>
    <n v="252.400001525878"/>
  </r>
  <r>
    <x v="35"/>
    <s v="MW"/>
    <x v="0"/>
    <x v="0"/>
    <s v="A"/>
    <x v="1"/>
    <n v="262.29998779296801"/>
  </r>
  <r>
    <x v="35"/>
    <s v="MW"/>
    <x v="0"/>
    <x v="0"/>
    <s v="A"/>
    <x v="2"/>
    <n v="266.89999389648398"/>
  </r>
  <r>
    <x v="35"/>
    <s v="MW"/>
    <x v="0"/>
    <x v="0"/>
    <s v="A"/>
    <x v="3"/>
    <n v="262.89999389648398"/>
  </r>
  <r>
    <x v="35"/>
    <s v="MW"/>
    <x v="0"/>
    <x v="0"/>
    <s v="A"/>
    <x v="4"/>
    <n v="268.19999694824202"/>
  </r>
  <r>
    <x v="35"/>
    <s v="MW"/>
    <x v="0"/>
    <x v="0"/>
    <s v="A"/>
    <x v="5"/>
    <n v="275"/>
  </r>
  <r>
    <x v="35"/>
    <s v="MW"/>
    <x v="0"/>
    <x v="0"/>
    <s v="A"/>
    <x v="6"/>
    <n v="272.19999694824202"/>
  </r>
  <r>
    <x v="35"/>
    <s v="MW"/>
    <x v="0"/>
    <x v="0"/>
    <s v="A"/>
    <x v="7"/>
    <n v="275.39999999999901"/>
  </r>
  <r>
    <x v="35"/>
    <s v="MW"/>
    <x v="0"/>
    <x v="0"/>
    <s v="A"/>
    <x v="8"/>
    <n v="274.5"/>
  </r>
  <r>
    <x v="35"/>
    <s v="MW"/>
    <x v="0"/>
    <x v="0"/>
    <s v="A"/>
    <x v="9"/>
    <n v="279.39999999999901"/>
  </r>
  <r>
    <x v="35"/>
    <s v="MW"/>
    <x v="0"/>
    <x v="0"/>
    <s v="A"/>
    <x v="10"/>
    <n v="286.89999999999901"/>
  </r>
  <r>
    <x v="35"/>
    <s v="MW"/>
    <x v="0"/>
    <x v="1"/>
    <s v="A"/>
    <x v="0"/>
    <n v="304.69999694824202"/>
  </r>
  <r>
    <x v="35"/>
    <s v="MW"/>
    <x v="0"/>
    <x v="1"/>
    <s v="A"/>
    <x v="1"/>
    <n v="311.40000915527298"/>
  </r>
  <r>
    <x v="35"/>
    <s v="MW"/>
    <x v="0"/>
    <x v="1"/>
    <s v="A"/>
    <x v="2"/>
    <n v="316.40000915527298"/>
  </r>
  <r>
    <x v="35"/>
    <s v="MW"/>
    <x v="0"/>
    <x v="1"/>
    <s v="A"/>
    <x v="3"/>
    <n v="319.19999694824202"/>
  </r>
  <r>
    <x v="35"/>
    <s v="MW"/>
    <x v="0"/>
    <x v="1"/>
    <s v="A"/>
    <x v="4"/>
    <n v="319.70001220703102"/>
  </r>
  <r>
    <x v="35"/>
    <s v="MW"/>
    <x v="0"/>
    <x v="1"/>
    <s v="A"/>
    <x v="5"/>
    <n v="319.19999694824202"/>
  </r>
  <r>
    <x v="35"/>
    <s v="MW"/>
    <x v="0"/>
    <x v="1"/>
    <s v="A"/>
    <x v="6"/>
    <n v="318.80000305175702"/>
  </r>
  <r>
    <x v="35"/>
    <s v="MW"/>
    <x v="0"/>
    <x v="1"/>
    <s v="A"/>
    <x v="7"/>
    <n v="320.3"/>
  </r>
  <r>
    <x v="35"/>
    <s v="MW"/>
    <x v="0"/>
    <x v="1"/>
    <s v="A"/>
    <x v="8"/>
    <n v="324.8"/>
  </r>
  <r>
    <x v="35"/>
    <s v="MW"/>
    <x v="0"/>
    <x v="1"/>
    <s v="A"/>
    <x v="9"/>
    <n v="329.3"/>
  </r>
  <r>
    <x v="35"/>
    <s v="MW"/>
    <x v="0"/>
    <x v="1"/>
    <s v="A"/>
    <x v="10"/>
    <n v="332.7"/>
  </r>
  <r>
    <x v="35"/>
    <s v="MW"/>
    <x v="1"/>
    <x v="0"/>
    <s v="A"/>
    <x v="0"/>
    <n v="370.69999694824202"/>
  </r>
  <r>
    <x v="35"/>
    <s v="MW"/>
    <x v="1"/>
    <x v="0"/>
    <s v="A"/>
    <x v="1"/>
    <n v="379"/>
  </r>
  <r>
    <x v="35"/>
    <s v="MW"/>
    <x v="1"/>
    <x v="0"/>
    <s v="A"/>
    <x v="2"/>
    <n v="397.20000457763598"/>
  </r>
  <r>
    <x v="35"/>
    <s v="MW"/>
    <x v="1"/>
    <x v="0"/>
    <s v="A"/>
    <x v="3"/>
    <n v="402.09999847412098"/>
  </r>
  <r>
    <x v="35"/>
    <s v="MW"/>
    <x v="1"/>
    <x v="0"/>
    <s v="A"/>
    <x v="4"/>
    <n v="419.400001525878"/>
  </r>
  <r>
    <x v="35"/>
    <s v="MW"/>
    <x v="1"/>
    <x v="0"/>
    <s v="A"/>
    <x v="5"/>
    <n v="444.19999694824202"/>
  </r>
  <r>
    <x v="35"/>
    <s v="MW"/>
    <x v="1"/>
    <x v="0"/>
    <s v="A"/>
    <x v="6"/>
    <n v="455.400001525878"/>
  </r>
  <r>
    <x v="35"/>
    <s v="MW"/>
    <x v="1"/>
    <x v="0"/>
    <s v="A"/>
    <x v="7"/>
    <n v="456.2"/>
  </r>
  <r>
    <x v="35"/>
    <s v="MW"/>
    <x v="1"/>
    <x v="0"/>
    <s v="A"/>
    <x v="8"/>
    <n v="470.599999999999"/>
  </r>
  <r>
    <x v="35"/>
    <s v="MW"/>
    <x v="1"/>
    <x v="0"/>
    <s v="A"/>
    <x v="9"/>
    <n v="481.6"/>
  </r>
  <r>
    <x v="35"/>
    <s v="MW"/>
    <x v="1"/>
    <x v="0"/>
    <s v="A"/>
    <x v="10"/>
    <n v="486.9"/>
  </r>
  <r>
    <x v="35"/>
    <s v="MW"/>
    <x v="1"/>
    <x v="1"/>
    <s v="A"/>
    <x v="0"/>
    <n v="502.00000762939402"/>
  </r>
  <r>
    <x v="35"/>
    <s v="MW"/>
    <x v="1"/>
    <x v="1"/>
    <s v="A"/>
    <x v="1"/>
    <n v="510.299995422363"/>
  </r>
  <r>
    <x v="35"/>
    <s v="MW"/>
    <x v="1"/>
    <x v="1"/>
    <s v="A"/>
    <x v="2"/>
    <n v="521.80001831054597"/>
  </r>
  <r>
    <x v="35"/>
    <s v="MW"/>
    <x v="1"/>
    <x v="1"/>
    <s v="A"/>
    <x v="3"/>
    <n v="535.19998931884697"/>
  </r>
  <r>
    <x v="35"/>
    <s v="MW"/>
    <x v="1"/>
    <x v="1"/>
    <s v="A"/>
    <x v="4"/>
    <n v="551.70001220703102"/>
  </r>
  <r>
    <x v="35"/>
    <s v="MW"/>
    <x v="1"/>
    <x v="1"/>
    <s v="A"/>
    <x v="5"/>
    <n v="568.39998626708905"/>
  </r>
  <r>
    <x v="35"/>
    <s v="MW"/>
    <x v="1"/>
    <x v="1"/>
    <s v="A"/>
    <x v="6"/>
    <n v="584.39999389648403"/>
  </r>
  <r>
    <x v="35"/>
    <s v="MW"/>
    <x v="1"/>
    <x v="1"/>
    <s v="A"/>
    <x v="7"/>
    <n v="598.70000000000005"/>
  </r>
  <r>
    <x v="35"/>
    <s v="MW"/>
    <x v="1"/>
    <x v="1"/>
    <s v="A"/>
    <x v="8"/>
    <n v="613.1"/>
  </r>
  <r>
    <x v="35"/>
    <s v="MW"/>
    <x v="1"/>
    <x v="1"/>
    <s v="A"/>
    <x v="9"/>
    <n v="617.89999999999895"/>
  </r>
  <r>
    <x v="35"/>
    <s v="MW"/>
    <x v="1"/>
    <x v="1"/>
    <s v="A"/>
    <x v="10"/>
    <n v="620.599999999999"/>
  </r>
  <r>
    <x v="35"/>
    <s v="MW"/>
    <x v="2"/>
    <x v="0"/>
    <s v="A"/>
    <x v="0"/>
    <n v="74.899997711181598"/>
  </r>
  <r>
    <x v="35"/>
    <s v="MW"/>
    <x v="2"/>
    <x v="0"/>
    <s v="A"/>
    <x v="1"/>
    <n v="80.5"/>
  </r>
  <r>
    <x v="35"/>
    <s v="MW"/>
    <x v="2"/>
    <x v="0"/>
    <s v="A"/>
    <x v="2"/>
    <n v="84.599998474120994"/>
  </r>
  <r>
    <x v="35"/>
    <s v="MW"/>
    <x v="2"/>
    <x v="0"/>
    <s v="A"/>
    <x v="3"/>
    <n v="90.099998474120994"/>
  </r>
  <r>
    <x v="35"/>
    <s v="MW"/>
    <x v="2"/>
    <x v="0"/>
    <s v="A"/>
    <x v="4"/>
    <n v="97.599998474120994"/>
  </r>
  <r>
    <x v="35"/>
    <s v="MW"/>
    <x v="2"/>
    <x v="0"/>
    <s v="A"/>
    <x v="5"/>
    <n v="103.200000762939"/>
  </r>
  <r>
    <x v="35"/>
    <s v="MW"/>
    <x v="2"/>
    <x v="0"/>
    <s v="A"/>
    <x v="6"/>
    <n v="102.700000762939"/>
  </r>
  <r>
    <x v="35"/>
    <s v="MW"/>
    <x v="2"/>
    <x v="0"/>
    <s v="A"/>
    <x v="7"/>
    <n v="105.099999999999"/>
  </r>
  <r>
    <x v="35"/>
    <s v="MW"/>
    <x v="2"/>
    <x v="0"/>
    <s v="A"/>
    <x v="8"/>
    <n v="109.4"/>
  </r>
  <r>
    <x v="35"/>
    <s v="MW"/>
    <x v="2"/>
    <x v="0"/>
    <s v="A"/>
    <x v="9"/>
    <n v="114.8"/>
  </r>
  <r>
    <x v="35"/>
    <s v="MW"/>
    <x v="2"/>
    <x v="0"/>
    <s v="A"/>
    <x v="10"/>
    <n v="121"/>
  </r>
  <r>
    <x v="35"/>
    <s v="MW"/>
    <x v="2"/>
    <x v="1"/>
    <s v="A"/>
    <x v="0"/>
    <n v="189.89999389648401"/>
  </r>
  <r>
    <x v="35"/>
    <s v="MW"/>
    <x v="2"/>
    <x v="1"/>
    <s v="A"/>
    <x v="1"/>
    <n v="203.5"/>
  </r>
  <r>
    <x v="35"/>
    <s v="MW"/>
    <x v="2"/>
    <x v="1"/>
    <s v="A"/>
    <x v="2"/>
    <n v="214"/>
  </r>
  <r>
    <x v="35"/>
    <s v="MW"/>
    <x v="2"/>
    <x v="1"/>
    <s v="A"/>
    <x v="3"/>
    <n v="222.70000457763601"/>
  </r>
  <r>
    <x v="35"/>
    <s v="MW"/>
    <x v="2"/>
    <x v="1"/>
    <s v="A"/>
    <x v="4"/>
    <n v="229.19999694824199"/>
  </r>
  <r>
    <x v="35"/>
    <s v="MW"/>
    <x v="2"/>
    <x v="1"/>
    <s v="A"/>
    <x v="5"/>
    <n v="231.09999847412101"/>
  </r>
  <r>
    <x v="35"/>
    <s v="MW"/>
    <x v="2"/>
    <x v="1"/>
    <s v="A"/>
    <x v="6"/>
    <n v="233.70000457763601"/>
  </r>
  <r>
    <x v="35"/>
    <s v="MW"/>
    <x v="2"/>
    <x v="1"/>
    <s v="A"/>
    <x v="7"/>
    <n v="238.3"/>
  </r>
  <r>
    <x v="35"/>
    <s v="MW"/>
    <x v="2"/>
    <x v="1"/>
    <s v="A"/>
    <x v="8"/>
    <n v="245.8"/>
  </r>
  <r>
    <x v="35"/>
    <s v="MW"/>
    <x v="2"/>
    <x v="1"/>
    <s v="A"/>
    <x v="9"/>
    <n v="250.9"/>
  </r>
  <r>
    <x v="35"/>
    <s v="MW"/>
    <x v="2"/>
    <x v="1"/>
    <s v="A"/>
    <x v="10"/>
    <n v="255.69999999999899"/>
  </r>
  <r>
    <x v="35"/>
    <s v="MW"/>
    <x v="3"/>
    <x v="0"/>
    <s v="A"/>
    <x v="0"/>
    <n v="112.299998283386"/>
  </r>
  <r>
    <x v="35"/>
    <s v="MW"/>
    <x v="3"/>
    <x v="0"/>
    <s v="A"/>
    <x v="1"/>
    <n v="121.199999570846"/>
  </r>
  <r>
    <x v="35"/>
    <s v="MW"/>
    <x v="3"/>
    <x v="0"/>
    <s v="A"/>
    <x v="2"/>
    <n v="129.09999752044601"/>
  </r>
  <r>
    <x v="35"/>
    <s v="MW"/>
    <x v="3"/>
    <x v="0"/>
    <s v="A"/>
    <x v="3"/>
    <n v="137.89999866485499"/>
  </r>
  <r>
    <x v="35"/>
    <s v="MW"/>
    <x v="3"/>
    <x v="0"/>
    <s v="A"/>
    <x v="4"/>
    <n v="151.899998188018"/>
  </r>
  <r>
    <x v="35"/>
    <s v="MW"/>
    <x v="3"/>
    <x v="0"/>
    <s v="A"/>
    <x v="5"/>
    <n v="162.900001525878"/>
  </r>
  <r>
    <x v="35"/>
    <s v="MW"/>
    <x v="3"/>
    <x v="0"/>
    <s v="A"/>
    <x v="6"/>
    <n v="166.90000057220399"/>
  </r>
  <r>
    <x v="35"/>
    <s v="MW"/>
    <x v="3"/>
    <x v="0"/>
    <s v="A"/>
    <x v="7"/>
    <n v="173.4"/>
  </r>
  <r>
    <x v="35"/>
    <s v="MW"/>
    <x v="3"/>
    <x v="0"/>
    <s v="A"/>
    <x v="8"/>
    <n v="184.3"/>
  </r>
  <r>
    <x v="35"/>
    <s v="MW"/>
    <x v="3"/>
    <x v="0"/>
    <s v="A"/>
    <x v="9"/>
    <n v="194.4"/>
  </r>
  <r>
    <x v="35"/>
    <s v="MW"/>
    <x v="3"/>
    <x v="0"/>
    <s v="A"/>
    <x v="10"/>
    <n v="200.5"/>
  </r>
  <r>
    <x v="35"/>
    <s v="MW"/>
    <x v="3"/>
    <x v="1"/>
    <s v="A"/>
    <x v="0"/>
    <n v="571.29999542236305"/>
  </r>
  <r>
    <x v="35"/>
    <s v="MW"/>
    <x v="3"/>
    <x v="1"/>
    <s v="A"/>
    <x v="1"/>
    <n v="593.900001525878"/>
  </r>
  <r>
    <x v="35"/>
    <s v="MW"/>
    <x v="3"/>
    <x v="1"/>
    <s v="A"/>
    <x v="2"/>
    <n v="615.5"/>
  </r>
  <r>
    <x v="35"/>
    <s v="MW"/>
    <x v="3"/>
    <x v="1"/>
    <s v="A"/>
    <x v="3"/>
    <n v="636.09999847412098"/>
  </r>
  <r>
    <x v="35"/>
    <s v="MW"/>
    <x v="3"/>
    <x v="1"/>
    <s v="A"/>
    <x v="4"/>
    <n v="656.89999389648403"/>
  </r>
  <r>
    <x v="35"/>
    <s v="MW"/>
    <x v="3"/>
    <x v="1"/>
    <s v="A"/>
    <x v="5"/>
    <n v="677.800010681152"/>
  </r>
  <r>
    <x v="35"/>
    <s v="MW"/>
    <x v="3"/>
    <x v="1"/>
    <s v="A"/>
    <x v="6"/>
    <n v="702.99999237060501"/>
  </r>
  <r>
    <x v="35"/>
    <s v="MW"/>
    <x v="3"/>
    <x v="1"/>
    <s v="A"/>
    <x v="7"/>
    <n v="728.5"/>
  </r>
  <r>
    <x v="35"/>
    <s v="MW"/>
    <x v="3"/>
    <x v="1"/>
    <s v="A"/>
    <x v="8"/>
    <n v="758.6"/>
  </r>
  <r>
    <x v="35"/>
    <s v="MW"/>
    <x v="3"/>
    <x v="1"/>
    <s v="A"/>
    <x v="9"/>
    <n v="782.89999999999895"/>
  </r>
  <r>
    <x v="35"/>
    <s v="MW"/>
    <x v="3"/>
    <x v="1"/>
    <s v="A"/>
    <x v="10"/>
    <n v="804.599999999999"/>
  </r>
  <r>
    <x v="35"/>
    <s v="MW"/>
    <x v="4"/>
    <x v="0"/>
    <s v="A"/>
    <x v="0"/>
    <n v="27.400000572204501"/>
  </r>
  <r>
    <x v="35"/>
    <s v="MW"/>
    <x v="4"/>
    <x v="0"/>
    <s v="A"/>
    <x v="1"/>
    <n v="29.899999618530199"/>
  </r>
  <r>
    <x v="35"/>
    <s v="MW"/>
    <x v="4"/>
    <x v="0"/>
    <s v="A"/>
    <x v="2"/>
    <n v="30.399999618530199"/>
  </r>
  <r>
    <x v="35"/>
    <s v="MW"/>
    <x v="4"/>
    <x v="0"/>
    <s v="A"/>
    <x v="3"/>
    <n v="32.5"/>
  </r>
  <r>
    <x v="35"/>
    <s v="MW"/>
    <x v="4"/>
    <x v="0"/>
    <s v="A"/>
    <x v="4"/>
    <n v="36.800000190734799"/>
  </r>
  <r>
    <x v="35"/>
    <s v="MW"/>
    <x v="4"/>
    <x v="0"/>
    <s v="A"/>
    <x v="5"/>
    <n v="40.200000762939403"/>
  </r>
  <r>
    <x v="35"/>
    <s v="MW"/>
    <x v="4"/>
    <x v="0"/>
    <s v="A"/>
    <x v="6"/>
    <n v="44.600000381469698"/>
  </r>
  <r>
    <x v="35"/>
    <s v="MW"/>
    <x v="4"/>
    <x v="0"/>
    <s v="A"/>
    <x v="7"/>
    <n v="46.7"/>
  </r>
  <r>
    <x v="35"/>
    <s v="MW"/>
    <x v="4"/>
    <x v="0"/>
    <s v="A"/>
    <x v="8"/>
    <n v="51.1"/>
  </r>
  <r>
    <x v="35"/>
    <s v="MW"/>
    <x v="4"/>
    <x v="0"/>
    <s v="A"/>
    <x v="9"/>
    <n v="54.299999999999898"/>
  </r>
  <r>
    <x v="35"/>
    <s v="MW"/>
    <x v="4"/>
    <x v="0"/>
    <s v="A"/>
    <x v="10"/>
    <n v="52.399999999999899"/>
  </r>
  <r>
    <x v="35"/>
    <s v="MW"/>
    <x v="4"/>
    <x v="1"/>
    <s v="A"/>
    <x v="0"/>
    <n v="148.299995422363"/>
  </r>
  <r>
    <x v="35"/>
    <s v="MW"/>
    <x v="4"/>
    <x v="1"/>
    <s v="A"/>
    <x v="1"/>
    <n v="152"/>
  </r>
  <r>
    <x v="35"/>
    <s v="MW"/>
    <x v="4"/>
    <x v="1"/>
    <s v="A"/>
    <x v="2"/>
    <n v="156.799995422363"/>
  </r>
  <r>
    <x v="35"/>
    <s v="MW"/>
    <x v="4"/>
    <x v="1"/>
    <s v="A"/>
    <x v="3"/>
    <n v="161.19999694824199"/>
  </r>
  <r>
    <x v="35"/>
    <s v="MW"/>
    <x v="4"/>
    <x v="1"/>
    <s v="A"/>
    <x v="4"/>
    <n v="166.09999847412101"/>
  </r>
  <r>
    <x v="35"/>
    <s v="MW"/>
    <x v="4"/>
    <x v="1"/>
    <s v="A"/>
    <x v="5"/>
    <n v="176.100006103515"/>
  </r>
  <r>
    <x v="35"/>
    <s v="MW"/>
    <x v="4"/>
    <x v="1"/>
    <s v="A"/>
    <x v="6"/>
    <n v="188.69999694824199"/>
  </r>
  <r>
    <x v="35"/>
    <s v="MW"/>
    <x v="4"/>
    <x v="1"/>
    <s v="A"/>
    <x v="7"/>
    <n v="199.3"/>
  </r>
  <r>
    <x v="35"/>
    <s v="MW"/>
    <x v="4"/>
    <x v="1"/>
    <s v="A"/>
    <x v="8"/>
    <n v="209.599999999999"/>
  </r>
  <r>
    <x v="35"/>
    <s v="MW"/>
    <x v="4"/>
    <x v="1"/>
    <s v="A"/>
    <x v="9"/>
    <n v="215.6"/>
  </r>
  <r>
    <x v="35"/>
    <s v="MW"/>
    <x v="4"/>
    <x v="1"/>
    <s v="A"/>
    <x v="10"/>
    <n v="216.89999999999901"/>
  </r>
  <r>
    <x v="36"/>
    <s v="MW"/>
    <x v="0"/>
    <x v="0"/>
    <s v="A"/>
    <x v="0"/>
    <n v="1899.7"/>
  </r>
  <r>
    <x v="36"/>
    <s v="MW"/>
    <x v="0"/>
    <x v="0"/>
    <s v="A"/>
    <x v="1"/>
    <n v="1808.2999877929601"/>
  </r>
  <r>
    <x v="36"/>
    <s v="MW"/>
    <x v="0"/>
    <x v="0"/>
    <s v="A"/>
    <x v="2"/>
    <n v="1772.90002441406"/>
  </r>
  <r>
    <x v="36"/>
    <s v="MW"/>
    <x v="0"/>
    <x v="0"/>
    <s v="A"/>
    <x v="3"/>
    <n v="1743.49951171875"/>
  </r>
  <r>
    <x v="36"/>
    <s v="MW"/>
    <x v="0"/>
    <x v="0"/>
    <s v="A"/>
    <x v="4"/>
    <n v="1686.82202148437"/>
  </r>
  <r>
    <x v="36"/>
    <s v="MW"/>
    <x v="0"/>
    <x v="0"/>
    <s v="A"/>
    <x v="5"/>
    <n v="1675.7830200195301"/>
  </r>
  <r>
    <x v="36"/>
    <s v="MW"/>
    <x v="0"/>
    <x v="0"/>
    <s v="A"/>
    <x v="6"/>
    <n v="1668.9417114257801"/>
  </r>
  <r>
    <x v="36"/>
    <s v="MW"/>
    <x v="0"/>
    <x v="0"/>
    <s v="A"/>
    <x v="7"/>
    <n v="1663.0827026367101"/>
  </r>
  <r>
    <x v="36"/>
    <s v="MW"/>
    <x v="0"/>
    <x v="0"/>
    <s v="A"/>
    <x v="8"/>
    <n v="1684.12475585937"/>
  </r>
  <r>
    <x v="36"/>
    <s v="MW"/>
    <x v="0"/>
    <x v="0"/>
    <s v="A"/>
    <x v="9"/>
    <n v="1741.07373046875"/>
  </r>
  <r>
    <x v="36"/>
    <s v="MW"/>
    <x v="0"/>
    <x v="0"/>
    <s v="A"/>
    <x v="10"/>
    <n v="1788.92395019531"/>
  </r>
  <r>
    <x v="36"/>
    <s v="MW"/>
    <x v="0"/>
    <x v="1"/>
    <s v="A"/>
    <x v="0"/>
    <n v="2680.3"/>
  </r>
  <r>
    <x v="36"/>
    <s v="MW"/>
    <x v="0"/>
    <x v="1"/>
    <s v="A"/>
    <x v="1"/>
    <n v="2555.2999267578102"/>
  </r>
  <r>
    <x v="36"/>
    <s v="MW"/>
    <x v="0"/>
    <x v="1"/>
    <s v="A"/>
    <x v="2"/>
    <n v="2437.5"/>
  </r>
  <r>
    <x v="36"/>
    <s v="MW"/>
    <x v="0"/>
    <x v="1"/>
    <s v="A"/>
    <x v="3"/>
    <n v="2371.9119873046802"/>
  </r>
  <r>
    <x v="36"/>
    <s v="MW"/>
    <x v="0"/>
    <x v="1"/>
    <s v="A"/>
    <x v="4"/>
    <n v="2250.44482421875"/>
  </r>
  <r>
    <x v="36"/>
    <s v="MW"/>
    <x v="0"/>
    <x v="1"/>
    <s v="A"/>
    <x v="5"/>
    <n v="2190.1407470703102"/>
  </r>
  <r>
    <x v="36"/>
    <s v="MW"/>
    <x v="0"/>
    <x v="1"/>
    <s v="A"/>
    <x v="6"/>
    <n v="2142.61279296875"/>
  </r>
  <r>
    <x v="36"/>
    <s v="MW"/>
    <x v="0"/>
    <x v="1"/>
    <s v="A"/>
    <x v="7"/>
    <n v="2113.166015625"/>
  </r>
  <r>
    <x v="36"/>
    <s v="MW"/>
    <x v="0"/>
    <x v="1"/>
    <s v="A"/>
    <x v="8"/>
    <n v="2117.42749023437"/>
  </r>
  <r>
    <x v="36"/>
    <s v="MW"/>
    <x v="0"/>
    <x v="1"/>
    <s v="A"/>
    <x v="9"/>
    <n v="2140.111328125"/>
  </r>
  <r>
    <x v="36"/>
    <s v="MW"/>
    <x v="0"/>
    <x v="1"/>
    <s v="A"/>
    <x v="10"/>
    <n v="2186.8895263671802"/>
  </r>
  <r>
    <x v="36"/>
    <s v="MW"/>
    <x v="1"/>
    <x v="0"/>
    <s v="A"/>
    <x v="0"/>
    <n v="2058.9"/>
  </r>
  <r>
    <x v="36"/>
    <s v="MW"/>
    <x v="1"/>
    <x v="0"/>
    <s v="A"/>
    <x v="1"/>
    <n v="2195.2000274658199"/>
  </r>
  <r>
    <x v="36"/>
    <s v="MW"/>
    <x v="1"/>
    <x v="0"/>
    <s v="A"/>
    <x v="2"/>
    <n v="2315.9000244140602"/>
  </r>
  <r>
    <x v="36"/>
    <s v="MW"/>
    <x v="1"/>
    <x v="0"/>
    <s v="A"/>
    <x v="3"/>
    <n v="2423.5806732177698"/>
  </r>
  <r>
    <x v="36"/>
    <s v="MW"/>
    <x v="1"/>
    <x v="0"/>
    <s v="A"/>
    <x v="4"/>
    <n v="2462.3102722167901"/>
  </r>
  <r>
    <x v="36"/>
    <s v="MW"/>
    <x v="1"/>
    <x v="0"/>
    <s v="A"/>
    <x v="5"/>
    <n v="2523.4442138671802"/>
  </r>
  <r>
    <x v="36"/>
    <s v="MW"/>
    <x v="1"/>
    <x v="0"/>
    <s v="A"/>
    <x v="6"/>
    <n v="2491.5624389648401"/>
  </r>
  <r>
    <x v="36"/>
    <s v="MW"/>
    <x v="1"/>
    <x v="0"/>
    <s v="A"/>
    <x v="7"/>
    <n v="2454.39404296875"/>
  </r>
  <r>
    <x v="36"/>
    <s v="MW"/>
    <x v="1"/>
    <x v="0"/>
    <s v="A"/>
    <x v="8"/>
    <n v="2494.0195007324201"/>
  </r>
  <r>
    <x v="36"/>
    <s v="MW"/>
    <x v="1"/>
    <x v="0"/>
    <s v="A"/>
    <x v="9"/>
    <n v="2541.2212829589798"/>
  </r>
  <r>
    <x v="36"/>
    <s v="MW"/>
    <x v="1"/>
    <x v="0"/>
    <s v="A"/>
    <x v="10"/>
    <n v="2536.9327087402298"/>
  </r>
  <r>
    <x v="36"/>
    <s v="MW"/>
    <x v="1"/>
    <x v="1"/>
    <s v="A"/>
    <x v="0"/>
    <n v="5326.5"/>
  </r>
  <r>
    <x v="36"/>
    <s v="MW"/>
    <x v="1"/>
    <x v="1"/>
    <s v="A"/>
    <x v="1"/>
    <n v="5410.5"/>
  </r>
  <r>
    <x v="36"/>
    <s v="MW"/>
    <x v="1"/>
    <x v="1"/>
    <s v="A"/>
    <x v="2"/>
    <n v="5455.4001464843705"/>
  </r>
  <r>
    <x v="36"/>
    <s v="MW"/>
    <x v="1"/>
    <x v="1"/>
    <s v="A"/>
    <x v="3"/>
    <n v="5467.3587646484302"/>
  </r>
  <r>
    <x v="36"/>
    <s v="MW"/>
    <x v="1"/>
    <x v="1"/>
    <s v="A"/>
    <x v="4"/>
    <n v="5334.6295166015598"/>
  </r>
  <r>
    <x v="36"/>
    <s v="MW"/>
    <x v="1"/>
    <x v="1"/>
    <s v="A"/>
    <x v="5"/>
    <n v="5225.2370605468705"/>
  </r>
  <r>
    <x v="36"/>
    <s v="MW"/>
    <x v="1"/>
    <x v="1"/>
    <s v="A"/>
    <x v="6"/>
    <n v="5091.1842041015598"/>
  </r>
  <r>
    <x v="36"/>
    <s v="MW"/>
    <x v="1"/>
    <x v="1"/>
    <s v="A"/>
    <x v="7"/>
    <n v="4954.3638916015598"/>
  </r>
  <r>
    <x v="36"/>
    <s v="MW"/>
    <x v="1"/>
    <x v="1"/>
    <s v="A"/>
    <x v="8"/>
    <n v="4815.2337646484302"/>
  </r>
  <r>
    <x v="36"/>
    <s v="MW"/>
    <x v="1"/>
    <x v="1"/>
    <s v="A"/>
    <x v="9"/>
    <n v="4649.4176025390598"/>
  </r>
  <r>
    <x v="36"/>
    <s v="MW"/>
    <x v="1"/>
    <x v="1"/>
    <s v="A"/>
    <x v="10"/>
    <n v="4494.5689697265598"/>
  </r>
  <r>
    <x v="36"/>
    <s v="MW"/>
    <x v="2"/>
    <x v="0"/>
    <s v="A"/>
    <x v="0"/>
    <n v="145.5"/>
  </r>
  <r>
    <x v="36"/>
    <s v="MW"/>
    <x v="2"/>
    <x v="0"/>
    <s v="A"/>
    <x v="1"/>
    <n v="159.80000305175699"/>
  </r>
  <r>
    <x v="36"/>
    <s v="MW"/>
    <x v="2"/>
    <x v="0"/>
    <s v="A"/>
    <x v="2"/>
    <n v="183.70000457763601"/>
  </r>
  <r>
    <x v="36"/>
    <s v="MW"/>
    <x v="2"/>
    <x v="0"/>
    <s v="A"/>
    <x v="3"/>
    <n v="193.938499450683"/>
  </r>
  <r>
    <x v="36"/>
    <s v="MW"/>
    <x v="2"/>
    <x v="0"/>
    <s v="A"/>
    <x v="4"/>
    <n v="211.651741027832"/>
  </r>
  <r>
    <x v="36"/>
    <s v="MW"/>
    <x v="2"/>
    <x v="0"/>
    <s v="A"/>
    <x v="5"/>
    <n v="248.83625030517501"/>
  </r>
  <r>
    <x v="36"/>
    <s v="MW"/>
    <x v="2"/>
    <x v="0"/>
    <s v="A"/>
    <x v="6"/>
    <n v="247.82174682617099"/>
  </r>
  <r>
    <x v="36"/>
    <s v="MW"/>
    <x v="2"/>
    <x v="0"/>
    <s v="A"/>
    <x v="7"/>
    <n v="257.08875274658197"/>
  </r>
  <r>
    <x v="36"/>
    <s v="MW"/>
    <x v="2"/>
    <x v="0"/>
    <s v="A"/>
    <x v="8"/>
    <n v="278.497505187988"/>
  </r>
  <r>
    <x v="36"/>
    <s v="MW"/>
    <x v="2"/>
    <x v="0"/>
    <s v="A"/>
    <x v="9"/>
    <n v="286.60375213623001"/>
  </r>
  <r>
    <x v="36"/>
    <s v="MW"/>
    <x v="2"/>
    <x v="0"/>
    <s v="A"/>
    <x v="10"/>
    <n v="307.029502868652"/>
  </r>
  <r>
    <x v="36"/>
    <s v="MW"/>
    <x v="2"/>
    <x v="1"/>
    <s v="A"/>
    <x v="0"/>
    <n v="1525.9"/>
  </r>
  <r>
    <x v="36"/>
    <s v="MW"/>
    <x v="2"/>
    <x v="1"/>
    <s v="A"/>
    <x v="1"/>
    <n v="1704.3999633789001"/>
  </r>
  <r>
    <x v="36"/>
    <s v="MW"/>
    <x v="2"/>
    <x v="1"/>
    <s v="A"/>
    <x v="2"/>
    <n v="1902.69995117187"/>
  </r>
  <r>
    <x v="36"/>
    <s v="MW"/>
    <x v="2"/>
    <x v="1"/>
    <s v="A"/>
    <x v="3"/>
    <n v="2043.75793457031"/>
  </r>
  <r>
    <x v="36"/>
    <s v="MW"/>
    <x v="2"/>
    <x v="1"/>
    <s v="A"/>
    <x v="4"/>
    <n v="2149.34228515625"/>
  </r>
  <r>
    <x v="36"/>
    <s v="MW"/>
    <x v="2"/>
    <x v="1"/>
    <s v="A"/>
    <x v="5"/>
    <n v="2258.4522705078102"/>
  </r>
  <r>
    <x v="36"/>
    <s v="MW"/>
    <x v="2"/>
    <x v="1"/>
    <s v="A"/>
    <x v="6"/>
    <n v="2359.4522094726499"/>
  </r>
  <r>
    <x v="36"/>
    <s v="MW"/>
    <x v="2"/>
    <x v="1"/>
    <s v="A"/>
    <x v="7"/>
    <n v="2383.79956054687"/>
  </r>
  <r>
    <x v="36"/>
    <s v="MW"/>
    <x v="2"/>
    <x v="1"/>
    <s v="A"/>
    <x v="8"/>
    <n v="2463.0343017578102"/>
  </r>
  <r>
    <x v="36"/>
    <s v="MW"/>
    <x v="2"/>
    <x v="1"/>
    <s v="A"/>
    <x v="9"/>
    <n v="2494.97607421875"/>
  </r>
  <r>
    <x v="36"/>
    <s v="MW"/>
    <x v="2"/>
    <x v="1"/>
    <s v="A"/>
    <x v="10"/>
    <n v="2505.8082275390602"/>
  </r>
  <r>
    <x v="36"/>
    <s v="MW"/>
    <x v="3"/>
    <x v="0"/>
    <s v="A"/>
    <x v="0"/>
    <n v="250.4"/>
  </r>
  <r>
    <x v="36"/>
    <s v="MW"/>
    <x v="3"/>
    <x v="0"/>
    <s v="A"/>
    <x v="1"/>
    <n v="254.700003623962"/>
  </r>
  <r>
    <x v="36"/>
    <s v="MW"/>
    <x v="3"/>
    <x v="0"/>
    <s v="A"/>
    <x v="2"/>
    <n v="270.50000381469698"/>
  </r>
  <r>
    <x v="36"/>
    <s v="MW"/>
    <x v="3"/>
    <x v="0"/>
    <s v="A"/>
    <x v="3"/>
    <n v="271.66900086402802"/>
  </r>
  <r>
    <x v="36"/>
    <s v="MW"/>
    <x v="3"/>
    <x v="0"/>
    <s v="A"/>
    <x v="4"/>
    <n v="294.240490913391"/>
  </r>
  <r>
    <x v="36"/>
    <s v="MW"/>
    <x v="3"/>
    <x v="0"/>
    <s v="A"/>
    <x v="5"/>
    <n v="343.41750121116598"/>
  </r>
  <r>
    <x v="36"/>
    <s v="MW"/>
    <x v="3"/>
    <x v="0"/>
    <s v="A"/>
    <x v="6"/>
    <n v="350.65574645996003"/>
  </r>
  <r>
    <x v="36"/>
    <s v="MW"/>
    <x v="3"/>
    <x v="0"/>
    <s v="A"/>
    <x v="7"/>
    <n v="366.35850334167401"/>
  </r>
  <r>
    <x v="36"/>
    <s v="MW"/>
    <x v="3"/>
    <x v="0"/>
    <s v="A"/>
    <x v="8"/>
    <n v="392.09800744056702"/>
  </r>
  <r>
    <x v="36"/>
    <s v="MW"/>
    <x v="3"/>
    <x v="0"/>
    <s v="A"/>
    <x v="9"/>
    <n v="418.92950344085602"/>
  </r>
  <r>
    <x v="36"/>
    <s v="MW"/>
    <x v="3"/>
    <x v="0"/>
    <s v="A"/>
    <x v="10"/>
    <n v="441.20450401306101"/>
  </r>
  <r>
    <x v="36"/>
    <s v="MW"/>
    <x v="3"/>
    <x v="1"/>
    <s v="A"/>
    <x v="0"/>
    <n v="5340.3999999999896"/>
  </r>
  <r>
    <x v="36"/>
    <s v="MW"/>
    <x v="3"/>
    <x v="1"/>
    <s v="A"/>
    <x v="1"/>
    <n v="5511.1000366210901"/>
  </r>
  <r>
    <x v="36"/>
    <s v="MW"/>
    <x v="3"/>
    <x v="1"/>
    <s v="A"/>
    <x v="2"/>
    <n v="5706.6999511718705"/>
  </r>
  <r>
    <x v="36"/>
    <s v="MW"/>
    <x v="3"/>
    <x v="1"/>
    <s v="A"/>
    <x v="3"/>
    <n v="5834.2892150878897"/>
  </r>
  <r>
    <x v="36"/>
    <s v="MW"/>
    <x v="3"/>
    <x v="1"/>
    <s v="A"/>
    <x v="4"/>
    <n v="6053.4857788085901"/>
  </r>
  <r>
    <x v="36"/>
    <s v="MW"/>
    <x v="3"/>
    <x v="1"/>
    <s v="A"/>
    <x v="5"/>
    <n v="6277.7389831542896"/>
  </r>
  <r>
    <x v="36"/>
    <s v="MW"/>
    <x v="3"/>
    <x v="1"/>
    <s v="A"/>
    <x v="6"/>
    <n v="6488.2942504882803"/>
  </r>
  <r>
    <x v="36"/>
    <s v="MW"/>
    <x v="3"/>
    <x v="1"/>
    <s v="A"/>
    <x v="7"/>
    <n v="6686.3247985839798"/>
  </r>
  <r>
    <x v="36"/>
    <s v="MW"/>
    <x v="3"/>
    <x v="1"/>
    <s v="A"/>
    <x v="8"/>
    <n v="6898.6550292968705"/>
  </r>
  <r>
    <x v="36"/>
    <s v="MW"/>
    <x v="3"/>
    <x v="1"/>
    <s v="A"/>
    <x v="9"/>
    <n v="7020.7232666015598"/>
  </r>
  <r>
    <x v="36"/>
    <s v="MW"/>
    <x v="3"/>
    <x v="1"/>
    <s v="A"/>
    <x v="10"/>
    <n v="7163.9164123535102"/>
  </r>
  <r>
    <x v="36"/>
    <s v="MW"/>
    <x v="4"/>
    <x v="0"/>
    <s v="A"/>
    <x v="0"/>
    <n v="64"/>
  </r>
  <r>
    <x v="36"/>
    <s v="MW"/>
    <x v="4"/>
    <x v="0"/>
    <s v="A"/>
    <x v="1"/>
    <n v="58.700000762939403"/>
  </r>
  <r>
    <x v="36"/>
    <s v="MW"/>
    <x v="4"/>
    <x v="0"/>
    <s v="A"/>
    <x v="2"/>
    <n v="51.399999618530202"/>
  </r>
  <r>
    <x v="36"/>
    <s v="MW"/>
    <x v="4"/>
    <x v="0"/>
    <s v="A"/>
    <x v="3"/>
    <n v="47.120000839233299"/>
  </r>
  <r>
    <x v="36"/>
    <s v="MW"/>
    <x v="4"/>
    <x v="0"/>
    <s v="A"/>
    <x v="4"/>
    <n v="49.798250198364201"/>
  </r>
  <r>
    <x v="36"/>
    <s v="MW"/>
    <x v="4"/>
    <x v="0"/>
    <s v="A"/>
    <x v="5"/>
    <n v="63.113000869750898"/>
  </r>
  <r>
    <x v="36"/>
    <s v="MW"/>
    <x v="4"/>
    <x v="0"/>
    <s v="A"/>
    <x v="6"/>
    <n v="75.292249679565401"/>
  </r>
  <r>
    <x v="36"/>
    <s v="MW"/>
    <x v="4"/>
    <x v="0"/>
    <s v="A"/>
    <x v="7"/>
    <n v="79.859001159667898"/>
  </r>
  <r>
    <x v="36"/>
    <s v="MW"/>
    <x v="4"/>
    <x v="0"/>
    <s v="A"/>
    <x v="8"/>
    <n v="88.537252426147404"/>
  </r>
  <r>
    <x v="36"/>
    <s v="MW"/>
    <x v="4"/>
    <x v="0"/>
    <s v="A"/>
    <x v="9"/>
    <n v="100.828250885009"/>
  </r>
  <r>
    <x v="36"/>
    <s v="MW"/>
    <x v="4"/>
    <x v="0"/>
    <s v="A"/>
    <x v="10"/>
    <n v="102.538501739501"/>
  </r>
  <r>
    <x v="36"/>
    <s v="MW"/>
    <x v="4"/>
    <x v="1"/>
    <s v="A"/>
    <x v="0"/>
    <n v="1354.0999999999899"/>
  </r>
  <r>
    <x v="36"/>
    <s v="MW"/>
    <x v="4"/>
    <x v="1"/>
    <s v="A"/>
    <x v="1"/>
    <n v="1296.90002441406"/>
  </r>
  <r>
    <x v="36"/>
    <s v="MW"/>
    <x v="4"/>
    <x v="1"/>
    <s v="A"/>
    <x v="2"/>
    <n v="1271.5"/>
  </r>
  <r>
    <x v="36"/>
    <s v="MW"/>
    <x v="4"/>
    <x v="1"/>
    <s v="A"/>
    <x v="3"/>
    <n v="1238.7555236816399"/>
  </r>
  <r>
    <x v="36"/>
    <s v="MW"/>
    <x v="4"/>
    <x v="1"/>
    <s v="A"/>
    <x v="4"/>
    <n v="1282.9509887695301"/>
  </r>
  <r>
    <x v="36"/>
    <s v="MW"/>
    <x v="4"/>
    <x v="1"/>
    <s v="A"/>
    <x v="5"/>
    <n v="1407.57800292968"/>
  </r>
  <r>
    <x v="36"/>
    <s v="MW"/>
    <x v="4"/>
    <x v="1"/>
    <s v="A"/>
    <x v="6"/>
    <n v="1551.45202636718"/>
  </r>
  <r>
    <x v="36"/>
    <s v="MW"/>
    <x v="4"/>
    <x v="1"/>
    <s v="A"/>
    <x v="7"/>
    <n v="1698.84924316406"/>
  </r>
  <r>
    <x v="36"/>
    <s v="MW"/>
    <x v="4"/>
    <x v="1"/>
    <s v="A"/>
    <x v="8"/>
    <n v="1887.4407348632801"/>
  </r>
  <r>
    <x v="36"/>
    <s v="MW"/>
    <x v="4"/>
    <x v="1"/>
    <s v="A"/>
    <x v="9"/>
    <n v="2031.7244262695301"/>
  </r>
  <r>
    <x v="36"/>
    <s v="MW"/>
    <x v="4"/>
    <x v="1"/>
    <s v="A"/>
    <x v="10"/>
    <n v="2111.55297851562"/>
  </r>
  <r>
    <x v="37"/>
    <s v="MW"/>
    <x v="0"/>
    <x v="0"/>
    <s v="A"/>
    <x v="0"/>
    <n v="506.79998779296801"/>
  </r>
  <r>
    <x v="37"/>
    <s v="MW"/>
    <x v="0"/>
    <x v="0"/>
    <s v="A"/>
    <x v="1"/>
    <n v="511.69999694824202"/>
  </r>
  <r>
    <x v="37"/>
    <s v="MW"/>
    <x v="0"/>
    <x v="0"/>
    <s v="A"/>
    <x v="2"/>
    <n v="527.40002441406205"/>
  </r>
  <r>
    <x v="37"/>
    <s v="MW"/>
    <x v="0"/>
    <x v="0"/>
    <s v="A"/>
    <x v="3"/>
    <n v="546.79998779296795"/>
  </r>
  <r>
    <x v="37"/>
    <s v="MW"/>
    <x v="0"/>
    <x v="0"/>
    <s v="A"/>
    <x v="4"/>
    <n v="554.39999389648403"/>
  </r>
  <r>
    <x v="37"/>
    <s v="MW"/>
    <x v="0"/>
    <x v="0"/>
    <s v="A"/>
    <x v="5"/>
    <n v="578.5"/>
  </r>
  <r>
    <x v="37"/>
    <s v="MW"/>
    <x v="0"/>
    <x v="0"/>
    <s v="A"/>
    <x v="6"/>
    <n v="589"/>
  </r>
  <r>
    <x v="37"/>
    <s v="MW"/>
    <x v="0"/>
    <x v="0"/>
    <s v="A"/>
    <x v="7"/>
    <n v="596"/>
  </r>
  <r>
    <x v="37"/>
    <s v="MW"/>
    <x v="0"/>
    <x v="0"/>
    <s v="A"/>
    <x v="8"/>
    <n v="609"/>
  </r>
  <r>
    <x v="37"/>
    <s v="MW"/>
    <x v="0"/>
    <x v="0"/>
    <s v="A"/>
    <x v="9"/>
    <n v="627"/>
  </r>
  <r>
    <x v="37"/>
    <s v="MW"/>
    <x v="0"/>
    <x v="0"/>
    <s v="A"/>
    <x v="10"/>
    <n v="637.1"/>
  </r>
  <r>
    <x v="37"/>
    <s v="MW"/>
    <x v="0"/>
    <x v="1"/>
    <s v="A"/>
    <x v="0"/>
    <n v="740.30001831054597"/>
  </r>
  <r>
    <x v="37"/>
    <s v="MW"/>
    <x v="0"/>
    <x v="1"/>
    <s v="A"/>
    <x v="1"/>
    <n v="746.59997558593705"/>
  </r>
  <r>
    <x v="37"/>
    <s v="MW"/>
    <x v="0"/>
    <x v="1"/>
    <s v="A"/>
    <x v="2"/>
    <n v="754.10000610351506"/>
  </r>
  <r>
    <x v="37"/>
    <s v="MW"/>
    <x v="0"/>
    <x v="1"/>
    <s v="A"/>
    <x v="3"/>
    <n v="755.80001831054597"/>
  </r>
  <r>
    <x v="37"/>
    <s v="MW"/>
    <x v="0"/>
    <x v="1"/>
    <s v="A"/>
    <x v="4"/>
    <n v="755.30001831054597"/>
  </r>
  <r>
    <x v="37"/>
    <s v="MW"/>
    <x v="0"/>
    <x v="1"/>
    <s v="A"/>
    <x v="5"/>
    <n v="754.80001831054597"/>
  </r>
  <r>
    <x v="37"/>
    <s v="MW"/>
    <x v="0"/>
    <x v="1"/>
    <s v="A"/>
    <x v="6"/>
    <n v="751.70001220703102"/>
  </r>
  <r>
    <x v="37"/>
    <s v="MW"/>
    <x v="0"/>
    <x v="1"/>
    <s v="A"/>
    <x v="7"/>
    <n v="746.79998779296795"/>
  </r>
  <r>
    <x v="37"/>
    <s v="MW"/>
    <x v="0"/>
    <x v="1"/>
    <s v="A"/>
    <x v="8"/>
    <n v="744.39999389648403"/>
  </r>
  <r>
    <x v="37"/>
    <s v="MW"/>
    <x v="0"/>
    <x v="1"/>
    <s v="A"/>
    <x v="9"/>
    <n v="748.29998779296795"/>
  </r>
  <r>
    <x v="37"/>
    <s v="MW"/>
    <x v="0"/>
    <x v="1"/>
    <s v="A"/>
    <x v="10"/>
    <n v="755.39999999999895"/>
  </r>
  <r>
    <x v="37"/>
    <s v="MW"/>
    <x v="1"/>
    <x v="0"/>
    <s v="A"/>
    <x v="0"/>
    <n v="527.60000610351506"/>
  </r>
  <r>
    <x v="37"/>
    <s v="MW"/>
    <x v="1"/>
    <x v="0"/>
    <s v="A"/>
    <x v="1"/>
    <n v="549.99999237060501"/>
  </r>
  <r>
    <x v="37"/>
    <s v="MW"/>
    <x v="1"/>
    <x v="0"/>
    <s v="A"/>
    <x v="2"/>
    <n v="579.70000457763604"/>
  </r>
  <r>
    <x v="37"/>
    <s v="MW"/>
    <x v="1"/>
    <x v="0"/>
    <s v="A"/>
    <x v="3"/>
    <n v="623.40000915527298"/>
  </r>
  <r>
    <x v="37"/>
    <s v="MW"/>
    <x v="1"/>
    <x v="0"/>
    <s v="A"/>
    <x v="4"/>
    <n v="664.400001525878"/>
  </r>
  <r>
    <x v="37"/>
    <s v="MW"/>
    <x v="1"/>
    <x v="0"/>
    <s v="A"/>
    <x v="5"/>
    <n v="735.69998931884697"/>
  </r>
  <r>
    <x v="37"/>
    <s v="MW"/>
    <x v="1"/>
    <x v="0"/>
    <s v="A"/>
    <x v="6"/>
    <n v="795.89999389648403"/>
  </r>
  <r>
    <x v="37"/>
    <s v="MW"/>
    <x v="1"/>
    <x v="0"/>
    <s v="A"/>
    <x v="7"/>
    <n v="822.69999694824196"/>
  </r>
  <r>
    <x v="37"/>
    <s v="MW"/>
    <x v="1"/>
    <x v="0"/>
    <s v="A"/>
    <x v="8"/>
    <n v="839.69999694824196"/>
  </r>
  <r>
    <x v="37"/>
    <s v="MW"/>
    <x v="1"/>
    <x v="0"/>
    <s v="A"/>
    <x v="9"/>
    <n v="910.10000610351506"/>
  </r>
  <r>
    <x v="37"/>
    <s v="MW"/>
    <x v="1"/>
    <x v="0"/>
    <s v="A"/>
    <x v="10"/>
    <n v="952"/>
  </r>
  <r>
    <x v="37"/>
    <s v="MW"/>
    <x v="1"/>
    <x v="1"/>
    <s v="A"/>
    <x v="0"/>
    <n v="1319.40002441406"/>
  </r>
  <r>
    <x v="37"/>
    <s v="MW"/>
    <x v="1"/>
    <x v="1"/>
    <s v="A"/>
    <x v="1"/>
    <n v="1331.2000122070301"/>
  </r>
  <r>
    <x v="37"/>
    <s v="MW"/>
    <x v="1"/>
    <x v="1"/>
    <s v="A"/>
    <x v="2"/>
    <n v="1339.2999877929601"/>
  </r>
  <r>
    <x v="37"/>
    <s v="MW"/>
    <x v="1"/>
    <x v="1"/>
    <s v="A"/>
    <x v="3"/>
    <n v="1348.1999816894499"/>
  </r>
  <r>
    <x v="37"/>
    <s v="MW"/>
    <x v="1"/>
    <x v="1"/>
    <s v="A"/>
    <x v="4"/>
    <n v="1360.6000366210901"/>
  </r>
  <r>
    <x v="37"/>
    <s v="MW"/>
    <x v="1"/>
    <x v="1"/>
    <s v="A"/>
    <x v="5"/>
    <n v="1375.3999938964801"/>
  </r>
  <r>
    <x v="37"/>
    <s v="MW"/>
    <x v="1"/>
    <x v="1"/>
    <s v="A"/>
    <x v="6"/>
    <n v="1390.6999816894499"/>
  </r>
  <r>
    <x v="37"/>
    <s v="MW"/>
    <x v="1"/>
    <x v="1"/>
    <s v="A"/>
    <x v="7"/>
    <n v="1407.1000061035099"/>
  </r>
  <r>
    <x v="37"/>
    <s v="MW"/>
    <x v="1"/>
    <x v="1"/>
    <s v="A"/>
    <x v="8"/>
    <n v="1423.09997558593"/>
  </r>
  <r>
    <x v="37"/>
    <s v="MW"/>
    <x v="1"/>
    <x v="1"/>
    <s v="A"/>
    <x v="9"/>
    <n v="1435.8000183105401"/>
  </r>
  <r>
    <x v="37"/>
    <s v="MW"/>
    <x v="1"/>
    <x v="1"/>
    <s v="A"/>
    <x v="10"/>
    <n v="1444"/>
  </r>
  <r>
    <x v="37"/>
    <s v="MW"/>
    <x v="2"/>
    <x v="0"/>
    <s v="A"/>
    <x v="0"/>
    <n v="60.599998474121001"/>
  </r>
  <r>
    <x v="37"/>
    <s v="MW"/>
    <x v="2"/>
    <x v="0"/>
    <s v="A"/>
    <x v="1"/>
    <n v="61.199998855590799"/>
  </r>
  <r>
    <x v="37"/>
    <s v="MW"/>
    <x v="2"/>
    <x v="0"/>
    <s v="A"/>
    <x v="2"/>
    <n v="63"/>
  </r>
  <r>
    <x v="37"/>
    <s v="MW"/>
    <x v="2"/>
    <x v="0"/>
    <s v="A"/>
    <x v="3"/>
    <n v="70.800001144409094"/>
  </r>
  <r>
    <x v="37"/>
    <s v="MW"/>
    <x v="2"/>
    <x v="0"/>
    <s v="A"/>
    <x v="4"/>
    <n v="79.900001525878906"/>
  </r>
  <r>
    <x v="37"/>
    <s v="MW"/>
    <x v="2"/>
    <x v="0"/>
    <s v="A"/>
    <x v="5"/>
    <n v="85.799999237060504"/>
  </r>
  <r>
    <x v="37"/>
    <s v="MW"/>
    <x v="2"/>
    <x v="0"/>
    <s v="A"/>
    <x v="6"/>
    <n v="87.200000762939396"/>
  </r>
  <r>
    <x v="37"/>
    <s v="MW"/>
    <x v="2"/>
    <x v="0"/>
    <s v="A"/>
    <x v="7"/>
    <n v="101.09999847412099"/>
  </r>
  <r>
    <x v="37"/>
    <s v="MW"/>
    <x v="2"/>
    <x v="0"/>
    <s v="A"/>
    <x v="8"/>
    <n v="101.29999923706001"/>
  </r>
  <r>
    <x v="37"/>
    <s v="MW"/>
    <x v="2"/>
    <x v="0"/>
    <s v="A"/>
    <x v="9"/>
    <n v="124.09999847412099"/>
  </r>
  <r>
    <x v="37"/>
    <s v="MW"/>
    <x v="2"/>
    <x v="0"/>
    <s v="A"/>
    <x v="10"/>
    <n v="136.19999999999899"/>
  </r>
  <r>
    <x v="37"/>
    <s v="MW"/>
    <x v="2"/>
    <x v="1"/>
    <s v="A"/>
    <x v="0"/>
    <n v="554.20001220703102"/>
  </r>
  <r>
    <x v="37"/>
    <s v="MW"/>
    <x v="2"/>
    <x v="1"/>
    <s v="A"/>
    <x v="1"/>
    <n v="568.40002441406205"/>
  </r>
  <r>
    <x v="37"/>
    <s v="MW"/>
    <x v="2"/>
    <x v="1"/>
    <s v="A"/>
    <x v="2"/>
    <n v="581.90002441406205"/>
  </r>
  <r>
    <x v="37"/>
    <s v="MW"/>
    <x v="2"/>
    <x v="1"/>
    <s v="A"/>
    <x v="3"/>
    <n v="589.90002441406205"/>
  </r>
  <r>
    <x v="37"/>
    <s v="MW"/>
    <x v="2"/>
    <x v="1"/>
    <s v="A"/>
    <x v="4"/>
    <n v="600.39999389648403"/>
  </r>
  <r>
    <x v="37"/>
    <s v="MW"/>
    <x v="2"/>
    <x v="1"/>
    <s v="A"/>
    <x v="5"/>
    <n v="614"/>
  </r>
  <r>
    <x v="37"/>
    <s v="MW"/>
    <x v="2"/>
    <x v="1"/>
    <s v="A"/>
    <x v="6"/>
    <n v="619"/>
  </r>
  <r>
    <x v="37"/>
    <s v="MW"/>
    <x v="2"/>
    <x v="1"/>
    <s v="A"/>
    <x v="7"/>
    <n v="620.60000610351506"/>
  </r>
  <r>
    <x v="37"/>
    <s v="MW"/>
    <x v="2"/>
    <x v="1"/>
    <s v="A"/>
    <x v="8"/>
    <n v="625.70001220703102"/>
  </r>
  <r>
    <x v="37"/>
    <s v="MW"/>
    <x v="2"/>
    <x v="1"/>
    <s v="A"/>
    <x v="9"/>
    <n v="628.89999389648403"/>
  </r>
  <r>
    <x v="37"/>
    <s v="MW"/>
    <x v="2"/>
    <x v="1"/>
    <s v="A"/>
    <x v="10"/>
    <n v="631.20000000000005"/>
  </r>
  <r>
    <x v="37"/>
    <s v="MW"/>
    <x v="3"/>
    <x v="0"/>
    <s v="A"/>
    <x v="0"/>
    <n v="111.499998092651"/>
  </r>
  <r>
    <x v="37"/>
    <s v="MW"/>
    <x v="3"/>
    <x v="0"/>
    <s v="A"/>
    <x v="1"/>
    <n v="111.899997711181"/>
  </r>
  <r>
    <x v="37"/>
    <s v="MW"/>
    <x v="3"/>
    <x v="0"/>
    <s v="A"/>
    <x v="2"/>
    <n v="108.89999961853"/>
  </r>
  <r>
    <x v="37"/>
    <s v="MW"/>
    <x v="3"/>
    <x v="0"/>
    <s v="A"/>
    <x v="3"/>
    <n v="117.100001811981"/>
  </r>
  <r>
    <x v="37"/>
    <s v="MW"/>
    <x v="3"/>
    <x v="0"/>
    <s v="A"/>
    <x v="4"/>
    <n v="127.100000858306"/>
  </r>
  <r>
    <x v="37"/>
    <s v="MW"/>
    <x v="3"/>
    <x v="0"/>
    <s v="A"/>
    <x v="5"/>
    <n v="131.499998092651"/>
  </r>
  <r>
    <x v="37"/>
    <s v="MW"/>
    <x v="3"/>
    <x v="0"/>
    <s v="A"/>
    <x v="6"/>
    <n v="147.100000858306"/>
  </r>
  <r>
    <x v="37"/>
    <s v="MW"/>
    <x v="3"/>
    <x v="0"/>
    <s v="A"/>
    <x v="7"/>
    <n v="163.80000019073401"/>
  </r>
  <r>
    <x v="37"/>
    <s v="MW"/>
    <x v="3"/>
    <x v="0"/>
    <s v="A"/>
    <x v="8"/>
    <n v="159.20000028610201"/>
  </r>
  <r>
    <x v="37"/>
    <s v="MW"/>
    <x v="3"/>
    <x v="0"/>
    <s v="A"/>
    <x v="9"/>
    <n v="189.59999847412101"/>
  </r>
  <r>
    <x v="37"/>
    <s v="MW"/>
    <x v="3"/>
    <x v="0"/>
    <s v="A"/>
    <x v="10"/>
    <n v="209.39999999999901"/>
  </r>
  <r>
    <x v="37"/>
    <s v="MW"/>
    <x v="3"/>
    <x v="1"/>
    <s v="A"/>
    <x v="0"/>
    <n v="2017.50001525878"/>
  </r>
  <r>
    <x v="37"/>
    <s v="MW"/>
    <x v="3"/>
    <x v="1"/>
    <s v="A"/>
    <x v="1"/>
    <n v="2053.1000671386701"/>
  </r>
  <r>
    <x v="37"/>
    <s v="MW"/>
    <x v="3"/>
    <x v="1"/>
    <s v="A"/>
    <x v="2"/>
    <n v="2089.0000457763599"/>
  </r>
  <r>
    <x v="37"/>
    <s v="MW"/>
    <x v="3"/>
    <x v="1"/>
    <s v="A"/>
    <x v="3"/>
    <n v="2123.1000671386701"/>
  </r>
  <r>
    <x v="37"/>
    <s v="MW"/>
    <x v="3"/>
    <x v="1"/>
    <s v="A"/>
    <x v="4"/>
    <n v="2159.1000061035102"/>
  </r>
  <r>
    <x v="37"/>
    <s v="MW"/>
    <x v="3"/>
    <x v="1"/>
    <s v="A"/>
    <x v="5"/>
    <n v="2194.0999755859302"/>
  </r>
  <r>
    <x v="37"/>
    <s v="MW"/>
    <x v="3"/>
    <x v="1"/>
    <s v="A"/>
    <x v="6"/>
    <n v="2228.7999877929601"/>
  </r>
  <r>
    <x v="37"/>
    <s v="MW"/>
    <x v="3"/>
    <x v="1"/>
    <s v="A"/>
    <x v="7"/>
    <n v="2260.2000122070299"/>
  </r>
  <r>
    <x v="37"/>
    <s v="MW"/>
    <x v="3"/>
    <x v="1"/>
    <s v="A"/>
    <x v="8"/>
    <n v="2299.5000305175699"/>
  </r>
  <r>
    <x v="37"/>
    <s v="MW"/>
    <x v="3"/>
    <x v="1"/>
    <s v="A"/>
    <x v="9"/>
    <n v="2212.0999908447202"/>
  </r>
  <r>
    <x v="37"/>
    <s v="MW"/>
    <x v="3"/>
    <x v="1"/>
    <s v="A"/>
    <x v="10"/>
    <n v="2240.6"/>
  </r>
  <r>
    <x v="37"/>
    <s v="MW"/>
    <x v="4"/>
    <x v="0"/>
    <s v="A"/>
    <x v="0"/>
    <n v="27.599999427795399"/>
  </r>
  <r>
    <x v="37"/>
    <s v="MW"/>
    <x v="4"/>
    <x v="0"/>
    <s v="A"/>
    <x v="1"/>
    <n v="27.799999237060501"/>
  </r>
  <r>
    <x v="37"/>
    <s v="MW"/>
    <x v="4"/>
    <x v="0"/>
    <s v="A"/>
    <x v="2"/>
    <n v="25"/>
  </r>
  <r>
    <x v="37"/>
    <s v="MW"/>
    <x v="4"/>
    <x v="0"/>
    <s v="A"/>
    <x v="3"/>
    <n v="26.600000381469702"/>
  </r>
  <r>
    <x v="37"/>
    <s v="MW"/>
    <x v="4"/>
    <x v="0"/>
    <s v="A"/>
    <x v="4"/>
    <n v="27.399999618530199"/>
  </r>
  <r>
    <x v="37"/>
    <s v="MW"/>
    <x v="4"/>
    <x v="0"/>
    <s v="A"/>
    <x v="5"/>
    <n v="28.999999046325598"/>
  </r>
  <r>
    <x v="37"/>
    <s v="MW"/>
    <x v="4"/>
    <x v="0"/>
    <s v="A"/>
    <x v="6"/>
    <n v="35.699999809265101"/>
  </r>
  <r>
    <x v="37"/>
    <s v="MW"/>
    <x v="4"/>
    <x v="0"/>
    <s v="A"/>
    <x v="7"/>
    <n v="36.300001144409102"/>
  </r>
  <r>
    <x v="37"/>
    <s v="MW"/>
    <x v="4"/>
    <x v="0"/>
    <s v="A"/>
    <x v="8"/>
    <n v="35.200000762939403"/>
  </r>
  <r>
    <x v="37"/>
    <s v="MW"/>
    <x v="4"/>
    <x v="0"/>
    <s v="A"/>
    <x v="9"/>
    <n v="38.400000572204497"/>
  </r>
  <r>
    <x v="37"/>
    <s v="MW"/>
    <x v="4"/>
    <x v="0"/>
    <s v="A"/>
    <x v="10"/>
    <n v="43.5"/>
  </r>
  <r>
    <x v="37"/>
    <s v="MW"/>
    <x v="4"/>
    <x v="1"/>
    <s v="A"/>
    <x v="0"/>
    <n v="481.09999084472599"/>
  </r>
  <r>
    <x v="37"/>
    <s v="MW"/>
    <x v="4"/>
    <x v="1"/>
    <s v="A"/>
    <x v="1"/>
    <n v="480.100006103515"/>
  </r>
  <r>
    <x v="37"/>
    <s v="MW"/>
    <x v="4"/>
    <x v="1"/>
    <s v="A"/>
    <x v="2"/>
    <n v="483.30000305175702"/>
  </r>
  <r>
    <x v="37"/>
    <s v="MW"/>
    <x v="4"/>
    <x v="1"/>
    <s v="A"/>
    <x v="3"/>
    <n v="492.30001831054602"/>
  </r>
  <r>
    <x v="37"/>
    <s v="MW"/>
    <x v="4"/>
    <x v="1"/>
    <s v="A"/>
    <x v="4"/>
    <n v="504.89999389648398"/>
  </r>
  <r>
    <x v="37"/>
    <s v="MW"/>
    <x v="4"/>
    <x v="1"/>
    <s v="A"/>
    <x v="5"/>
    <n v="516.29998779296795"/>
  </r>
  <r>
    <x v="37"/>
    <s v="MW"/>
    <x v="4"/>
    <x v="1"/>
    <s v="A"/>
    <x v="6"/>
    <n v="530.89999389648403"/>
  </r>
  <r>
    <x v="37"/>
    <s v="MW"/>
    <x v="4"/>
    <x v="1"/>
    <s v="A"/>
    <x v="7"/>
    <n v="544.79998779296795"/>
  </r>
  <r>
    <x v="37"/>
    <s v="MW"/>
    <x v="4"/>
    <x v="1"/>
    <s v="A"/>
    <x v="8"/>
    <n v="553.39999389648403"/>
  </r>
  <r>
    <x v="37"/>
    <s v="MW"/>
    <x v="4"/>
    <x v="1"/>
    <s v="A"/>
    <x v="9"/>
    <n v="562.90000915527298"/>
  </r>
  <r>
    <x v="37"/>
    <s v="MW"/>
    <x v="4"/>
    <x v="1"/>
    <s v="A"/>
    <x v="10"/>
    <n v="576"/>
  </r>
  <r>
    <x v="38"/>
    <s v="MW"/>
    <x v="0"/>
    <x v="0"/>
    <s v="A"/>
    <x v="0"/>
    <n v="901.26925659179597"/>
  </r>
  <r>
    <x v="38"/>
    <s v="MW"/>
    <x v="0"/>
    <x v="0"/>
    <s v="A"/>
    <x v="1"/>
    <n v="863.70324707031205"/>
  </r>
  <r>
    <x v="38"/>
    <s v="MW"/>
    <x v="0"/>
    <x v="0"/>
    <s v="A"/>
    <x v="2"/>
    <n v="829.24676513671795"/>
  </r>
  <r>
    <x v="38"/>
    <s v="MW"/>
    <x v="0"/>
    <x v="0"/>
    <s v="A"/>
    <x v="3"/>
    <n v="794.96600341796795"/>
  </r>
  <r>
    <x v="38"/>
    <s v="MW"/>
    <x v="0"/>
    <x v="0"/>
    <s v="A"/>
    <x v="4"/>
    <n v="772.22250366210903"/>
  </r>
  <r>
    <x v="38"/>
    <s v="MW"/>
    <x v="0"/>
    <x v="0"/>
    <s v="A"/>
    <x v="5"/>
    <n v="795.54852294921795"/>
  </r>
  <r>
    <x v="38"/>
    <s v="MW"/>
    <x v="0"/>
    <x v="0"/>
    <s v="A"/>
    <x v="6"/>
    <n v="957.02401733398403"/>
  </r>
  <r>
    <x v="38"/>
    <s v="MW"/>
    <x v="0"/>
    <x v="0"/>
    <s v="A"/>
    <x v="7"/>
    <n v="1085.2517700195301"/>
  </r>
  <r>
    <x v="38"/>
    <s v="MW"/>
    <x v="0"/>
    <x v="0"/>
    <s v="A"/>
    <x v="8"/>
    <n v="1183.41027832031"/>
  </r>
  <r>
    <x v="38"/>
    <s v="MW"/>
    <x v="0"/>
    <x v="0"/>
    <s v="A"/>
    <x v="9"/>
    <n v="1189.6572875976501"/>
  </r>
  <r>
    <x v="38"/>
    <s v="MW"/>
    <x v="0"/>
    <x v="0"/>
    <s v="A"/>
    <x v="10"/>
    <n v="1253.0394897460901"/>
  </r>
  <r>
    <x v="38"/>
    <s v="MW"/>
    <x v="0"/>
    <x v="1"/>
    <s v="A"/>
    <x v="0"/>
    <n v="1299.7479858398401"/>
  </r>
  <r>
    <x v="38"/>
    <s v="MW"/>
    <x v="0"/>
    <x v="1"/>
    <s v="A"/>
    <x v="1"/>
    <n v="1225.72705078125"/>
  </r>
  <r>
    <x v="38"/>
    <s v="MW"/>
    <x v="0"/>
    <x v="1"/>
    <s v="A"/>
    <x v="2"/>
    <n v="1159.38549804687"/>
  </r>
  <r>
    <x v="38"/>
    <s v="MW"/>
    <x v="0"/>
    <x v="1"/>
    <s v="A"/>
    <x v="3"/>
    <n v="1108.1749877929601"/>
  </r>
  <r>
    <x v="38"/>
    <s v="MW"/>
    <x v="0"/>
    <x v="1"/>
    <s v="A"/>
    <x v="4"/>
    <n v="1061.23474121093"/>
  </r>
  <r>
    <x v="38"/>
    <s v="MW"/>
    <x v="0"/>
    <x v="1"/>
    <s v="A"/>
    <x v="5"/>
    <n v="1046.77172851562"/>
  </r>
  <r>
    <x v="38"/>
    <s v="MW"/>
    <x v="0"/>
    <x v="1"/>
    <s v="A"/>
    <x v="6"/>
    <n v="1246.30200195312"/>
  </r>
  <r>
    <x v="38"/>
    <s v="MW"/>
    <x v="0"/>
    <x v="1"/>
    <s v="A"/>
    <x v="7"/>
    <n v="1392.0659790039001"/>
  </r>
  <r>
    <x v="38"/>
    <s v="MW"/>
    <x v="0"/>
    <x v="1"/>
    <s v="A"/>
    <x v="8"/>
    <n v="1506.40625"/>
  </r>
  <r>
    <x v="38"/>
    <s v="MW"/>
    <x v="0"/>
    <x v="1"/>
    <s v="A"/>
    <x v="9"/>
    <n v="1592.146484375"/>
  </r>
  <r>
    <x v="38"/>
    <s v="MW"/>
    <x v="0"/>
    <x v="1"/>
    <s v="A"/>
    <x v="10"/>
    <n v="1652.7572631835901"/>
  </r>
  <r>
    <x v="38"/>
    <s v="MW"/>
    <x v="1"/>
    <x v="0"/>
    <s v="A"/>
    <x v="0"/>
    <n v="1129.5507507324201"/>
  </r>
  <r>
    <x v="38"/>
    <s v="MW"/>
    <x v="1"/>
    <x v="0"/>
    <s v="A"/>
    <x v="1"/>
    <n v="1151.35874938964"/>
  </r>
  <r>
    <x v="38"/>
    <s v="MW"/>
    <x v="1"/>
    <x v="0"/>
    <s v="A"/>
    <x v="2"/>
    <n v="1190.4442443847599"/>
  </r>
  <r>
    <x v="38"/>
    <s v="MW"/>
    <x v="1"/>
    <x v="0"/>
    <s v="A"/>
    <x v="3"/>
    <n v="1113.41249084472"/>
  </r>
  <r>
    <x v="38"/>
    <s v="MW"/>
    <x v="1"/>
    <x v="0"/>
    <s v="A"/>
    <x v="4"/>
    <n v="1136.1005096435499"/>
  </r>
  <r>
    <x v="38"/>
    <s v="MW"/>
    <x v="1"/>
    <x v="0"/>
    <s v="A"/>
    <x v="5"/>
    <n v="1155.01049804687"/>
  </r>
  <r>
    <x v="38"/>
    <s v="MW"/>
    <x v="1"/>
    <x v="0"/>
    <s v="A"/>
    <x v="6"/>
    <n v="1162.3190307617101"/>
  </r>
  <r>
    <x v="38"/>
    <s v="MW"/>
    <x v="1"/>
    <x v="0"/>
    <s v="A"/>
    <x v="7"/>
    <n v="1163.8345031738199"/>
  </r>
  <r>
    <x v="38"/>
    <s v="MW"/>
    <x v="1"/>
    <x v="0"/>
    <s v="A"/>
    <x v="8"/>
    <n v="1131.6775207519499"/>
  </r>
  <r>
    <x v="38"/>
    <s v="MW"/>
    <x v="1"/>
    <x v="0"/>
    <s v="A"/>
    <x v="9"/>
    <n v="968.28175354003895"/>
  </r>
  <r>
    <x v="38"/>
    <s v="MW"/>
    <x v="1"/>
    <x v="0"/>
    <s v="A"/>
    <x v="10"/>
    <n v="990.43048858642499"/>
  </r>
  <r>
    <x v="38"/>
    <s v="MW"/>
    <x v="1"/>
    <x v="1"/>
    <s v="A"/>
    <x v="0"/>
    <n v="2716.3364868163999"/>
  </r>
  <r>
    <x v="38"/>
    <s v="MW"/>
    <x v="1"/>
    <x v="1"/>
    <s v="A"/>
    <x v="1"/>
    <n v="2756.70703125"/>
  </r>
  <r>
    <x v="38"/>
    <s v="MW"/>
    <x v="1"/>
    <x v="1"/>
    <s v="A"/>
    <x v="2"/>
    <n v="2761.1282348632799"/>
  </r>
  <r>
    <x v="38"/>
    <s v="MW"/>
    <x v="1"/>
    <x v="1"/>
    <s v="A"/>
    <x v="3"/>
    <n v="2709.16796875"/>
  </r>
  <r>
    <x v="38"/>
    <s v="MW"/>
    <x v="1"/>
    <x v="1"/>
    <s v="A"/>
    <x v="4"/>
    <n v="2656.3410034179601"/>
  </r>
  <r>
    <x v="38"/>
    <s v="MW"/>
    <x v="1"/>
    <x v="1"/>
    <s v="A"/>
    <x v="5"/>
    <n v="2593.0501708984302"/>
  </r>
  <r>
    <x v="38"/>
    <s v="MW"/>
    <x v="1"/>
    <x v="1"/>
    <s v="A"/>
    <x v="6"/>
    <n v="2512.7665405273401"/>
  </r>
  <r>
    <x v="38"/>
    <s v="MW"/>
    <x v="1"/>
    <x v="1"/>
    <s v="A"/>
    <x v="7"/>
    <n v="2436.6484375"/>
  </r>
  <r>
    <x v="38"/>
    <s v="MW"/>
    <x v="1"/>
    <x v="1"/>
    <s v="A"/>
    <x v="8"/>
    <n v="2334.0144653320299"/>
  </r>
  <r>
    <x v="38"/>
    <s v="MW"/>
    <x v="1"/>
    <x v="1"/>
    <s v="A"/>
    <x v="9"/>
    <n v="2211.9382019042901"/>
  </r>
  <r>
    <x v="38"/>
    <s v="MW"/>
    <x v="1"/>
    <x v="1"/>
    <s v="A"/>
    <x v="10"/>
    <n v="2122.39624023437"/>
  </r>
  <r>
    <x v="38"/>
    <s v="MW"/>
    <x v="2"/>
    <x v="0"/>
    <s v="A"/>
    <x v="0"/>
    <n v="201.612495422363"/>
  </r>
  <r>
    <x v="38"/>
    <s v="MW"/>
    <x v="2"/>
    <x v="0"/>
    <s v="A"/>
    <x v="1"/>
    <n v="197.98500061035099"/>
  </r>
  <r>
    <x v="38"/>
    <s v="MW"/>
    <x v="2"/>
    <x v="0"/>
    <s v="A"/>
    <x v="2"/>
    <n v="204.275245666503"/>
  </r>
  <r>
    <x v="38"/>
    <s v="MW"/>
    <x v="2"/>
    <x v="0"/>
    <s v="A"/>
    <x v="3"/>
    <n v="177.661750793457"/>
  </r>
  <r>
    <x v="38"/>
    <s v="MW"/>
    <x v="2"/>
    <x v="0"/>
    <s v="A"/>
    <x v="4"/>
    <n v="179.922248840332"/>
  </r>
  <r>
    <x v="38"/>
    <s v="MW"/>
    <x v="2"/>
    <x v="0"/>
    <s v="A"/>
    <x v="5"/>
    <n v="202.204498291015"/>
  </r>
  <r>
    <x v="38"/>
    <s v="MW"/>
    <x v="2"/>
    <x v="0"/>
    <s v="A"/>
    <x v="6"/>
    <n v="200.09700012207"/>
  </r>
  <r>
    <x v="38"/>
    <s v="MW"/>
    <x v="2"/>
    <x v="0"/>
    <s v="A"/>
    <x v="7"/>
    <n v="176.73974609375"/>
  </r>
  <r>
    <x v="38"/>
    <s v="MW"/>
    <x v="2"/>
    <x v="0"/>
    <s v="A"/>
    <x v="8"/>
    <n v="162.98425292968699"/>
  </r>
  <r>
    <x v="38"/>
    <s v="MW"/>
    <x v="2"/>
    <x v="0"/>
    <s v="A"/>
    <x v="9"/>
    <n v="63.163000106811502"/>
  </r>
  <r>
    <x v="38"/>
    <s v="MW"/>
    <x v="2"/>
    <x v="0"/>
    <s v="A"/>
    <x v="10"/>
    <n v="57.849748611450103"/>
  </r>
  <r>
    <x v="38"/>
    <s v="MW"/>
    <x v="2"/>
    <x v="1"/>
    <s v="A"/>
    <x v="0"/>
    <n v="893.99972534179597"/>
  </r>
  <r>
    <x v="38"/>
    <s v="MW"/>
    <x v="2"/>
    <x v="1"/>
    <s v="A"/>
    <x v="1"/>
    <n v="918.74075317382801"/>
  </r>
  <r>
    <x v="38"/>
    <s v="MW"/>
    <x v="2"/>
    <x v="1"/>
    <s v="A"/>
    <x v="2"/>
    <n v="968.27697753906205"/>
  </r>
  <r>
    <x v="38"/>
    <s v="MW"/>
    <x v="2"/>
    <x v="1"/>
    <s v="A"/>
    <x v="3"/>
    <n v="1042.9922790527301"/>
  </r>
  <r>
    <x v="38"/>
    <s v="MW"/>
    <x v="2"/>
    <x v="1"/>
    <s v="A"/>
    <x v="4"/>
    <n v="1113.3542785644499"/>
  </r>
  <r>
    <x v="38"/>
    <s v="MW"/>
    <x v="2"/>
    <x v="1"/>
    <s v="A"/>
    <x v="5"/>
    <n v="1153.35827636718"/>
  </r>
  <r>
    <x v="38"/>
    <s v="MW"/>
    <x v="2"/>
    <x v="1"/>
    <s v="A"/>
    <x v="6"/>
    <n v="1198.96496582031"/>
  </r>
  <r>
    <x v="38"/>
    <s v="MW"/>
    <x v="2"/>
    <x v="1"/>
    <s v="A"/>
    <x v="7"/>
    <n v="1202.0139770507801"/>
  </r>
  <r>
    <x v="38"/>
    <s v="MW"/>
    <x v="2"/>
    <x v="1"/>
    <s v="A"/>
    <x v="8"/>
    <n v="1208.6635131835901"/>
  </r>
  <r>
    <x v="38"/>
    <s v="MW"/>
    <x v="2"/>
    <x v="1"/>
    <s v="A"/>
    <x v="9"/>
    <n v="1212.2114868164001"/>
  </r>
  <r>
    <x v="38"/>
    <s v="MW"/>
    <x v="2"/>
    <x v="1"/>
    <s v="A"/>
    <x v="10"/>
    <n v="1211.10522460937"/>
  </r>
  <r>
    <x v="38"/>
    <s v="MW"/>
    <x v="3"/>
    <x v="0"/>
    <s v="A"/>
    <x v="0"/>
    <n v="383.45724487304602"/>
  </r>
  <r>
    <x v="38"/>
    <s v="MW"/>
    <x v="3"/>
    <x v="0"/>
    <s v="A"/>
    <x v="1"/>
    <n v="370.21000671386702"/>
  </r>
  <r>
    <x v="38"/>
    <s v="MW"/>
    <x v="3"/>
    <x v="0"/>
    <s v="A"/>
    <x v="2"/>
    <n v="359.36699676513598"/>
  </r>
  <r>
    <x v="38"/>
    <s v="MW"/>
    <x v="3"/>
    <x v="0"/>
    <s v="A"/>
    <x v="3"/>
    <n v="300.58300018310501"/>
  </r>
  <r>
    <x v="38"/>
    <s v="MW"/>
    <x v="3"/>
    <x v="0"/>
    <s v="A"/>
    <x v="4"/>
    <n v="282.70624923705998"/>
  </r>
  <r>
    <x v="38"/>
    <s v="MW"/>
    <x v="3"/>
    <x v="0"/>
    <s v="A"/>
    <x v="5"/>
    <n v="307.34174728393498"/>
  </r>
  <r>
    <x v="38"/>
    <s v="MW"/>
    <x v="3"/>
    <x v="0"/>
    <s v="A"/>
    <x v="6"/>
    <n v="306.764247894287"/>
  </r>
  <r>
    <x v="38"/>
    <s v="MW"/>
    <x v="3"/>
    <x v="0"/>
    <s v="A"/>
    <x v="7"/>
    <n v="272.461246490478"/>
  </r>
  <r>
    <x v="38"/>
    <s v="MW"/>
    <x v="3"/>
    <x v="0"/>
    <s v="A"/>
    <x v="8"/>
    <n v="248.85400390625"/>
  </r>
  <r>
    <x v="38"/>
    <s v="MW"/>
    <x v="3"/>
    <x v="0"/>
    <s v="A"/>
    <x v="9"/>
    <n v="87.874499797821002"/>
  </r>
  <r>
    <x v="38"/>
    <s v="MW"/>
    <x v="3"/>
    <x v="0"/>
    <s v="A"/>
    <x v="10"/>
    <n v="78.117498755455003"/>
  </r>
  <r>
    <x v="38"/>
    <s v="MW"/>
    <x v="3"/>
    <x v="1"/>
    <s v="A"/>
    <x v="0"/>
    <n v="3246.7017211913999"/>
  </r>
  <r>
    <x v="38"/>
    <s v="MW"/>
    <x v="3"/>
    <x v="1"/>
    <s v="A"/>
    <x v="1"/>
    <n v="3268.3967895507799"/>
  </r>
  <r>
    <x v="38"/>
    <s v="MW"/>
    <x v="3"/>
    <x v="1"/>
    <s v="A"/>
    <x v="2"/>
    <n v="3317.5277404785102"/>
  </r>
  <r>
    <x v="38"/>
    <s v="MW"/>
    <x v="3"/>
    <x v="1"/>
    <s v="A"/>
    <x v="3"/>
    <n v="3389.0445251464798"/>
  </r>
  <r>
    <x v="38"/>
    <s v="MW"/>
    <x v="3"/>
    <x v="1"/>
    <s v="A"/>
    <x v="4"/>
    <n v="3450.3453369140602"/>
  </r>
  <r>
    <x v="38"/>
    <s v="MW"/>
    <x v="3"/>
    <x v="1"/>
    <s v="A"/>
    <x v="5"/>
    <n v="3505.3813171386701"/>
  </r>
  <r>
    <x v="38"/>
    <s v="MW"/>
    <x v="3"/>
    <x v="1"/>
    <s v="A"/>
    <x v="6"/>
    <n v="3564.1994934081999"/>
  </r>
  <r>
    <x v="38"/>
    <s v="MW"/>
    <x v="3"/>
    <x v="1"/>
    <s v="A"/>
    <x v="7"/>
    <n v="3609.1402587890602"/>
  </r>
  <r>
    <x v="38"/>
    <s v="MW"/>
    <x v="3"/>
    <x v="1"/>
    <s v="A"/>
    <x v="8"/>
    <n v="3685.0260009765602"/>
  </r>
  <r>
    <x v="38"/>
    <s v="MW"/>
    <x v="3"/>
    <x v="1"/>
    <s v="A"/>
    <x v="9"/>
    <n v="3700.2919921875"/>
  </r>
  <r>
    <x v="38"/>
    <s v="MW"/>
    <x v="3"/>
    <x v="1"/>
    <s v="A"/>
    <x v="10"/>
    <n v="3701.7292175292901"/>
  </r>
  <r>
    <x v="38"/>
    <s v="MW"/>
    <x v="4"/>
    <x v="0"/>
    <s v="A"/>
    <x v="0"/>
    <n v="181.844749450683"/>
  </r>
  <r>
    <x v="38"/>
    <s v="MW"/>
    <x v="4"/>
    <x v="0"/>
    <s v="A"/>
    <x v="1"/>
    <n v="172.225006103515"/>
  </r>
  <r>
    <x v="38"/>
    <s v="MW"/>
    <x v="4"/>
    <x v="0"/>
    <s v="A"/>
    <x v="2"/>
    <n v="155.09175109863199"/>
  </r>
  <r>
    <x v="38"/>
    <s v="MW"/>
    <x v="4"/>
    <x v="0"/>
    <s v="A"/>
    <x v="3"/>
    <n v="122.921249389648"/>
  </r>
  <r>
    <x v="38"/>
    <s v="MW"/>
    <x v="4"/>
    <x v="0"/>
    <s v="A"/>
    <x v="4"/>
    <n v="102.784000396728"/>
  </r>
  <r>
    <x v="38"/>
    <s v="MW"/>
    <x v="4"/>
    <x v="0"/>
    <s v="A"/>
    <x v="5"/>
    <n v="105.137248992919"/>
  </r>
  <r>
    <x v="38"/>
    <s v="MW"/>
    <x v="4"/>
    <x v="0"/>
    <s v="A"/>
    <x v="6"/>
    <n v="106.667247772216"/>
  </r>
  <r>
    <x v="38"/>
    <s v="MW"/>
    <x v="4"/>
    <x v="0"/>
    <s v="A"/>
    <x v="7"/>
    <n v="95.721500396728501"/>
  </r>
  <r>
    <x v="38"/>
    <s v="MW"/>
    <x v="4"/>
    <x v="0"/>
    <s v="A"/>
    <x v="8"/>
    <n v="85.8697509765625"/>
  </r>
  <r>
    <x v="38"/>
    <s v="MW"/>
    <x v="4"/>
    <x v="0"/>
    <s v="A"/>
    <x v="9"/>
    <n v="15.4249997138977"/>
  </r>
  <r>
    <x v="38"/>
    <s v="MW"/>
    <x v="4"/>
    <x v="0"/>
    <s v="A"/>
    <x v="10"/>
    <n v="12.6710000038146"/>
  </r>
  <r>
    <x v="38"/>
    <s v="MW"/>
    <x v="4"/>
    <x v="1"/>
    <s v="A"/>
    <x v="0"/>
    <n v="885.34948730468705"/>
  </r>
  <r>
    <x v="38"/>
    <s v="MW"/>
    <x v="4"/>
    <x v="1"/>
    <s v="A"/>
    <x v="1"/>
    <n v="845.31277465820301"/>
  </r>
  <r>
    <x v="38"/>
    <s v="MW"/>
    <x v="4"/>
    <x v="1"/>
    <s v="A"/>
    <x v="2"/>
    <n v="809.43923950195301"/>
  </r>
  <r>
    <x v="38"/>
    <s v="MW"/>
    <x v="4"/>
    <x v="1"/>
    <s v="A"/>
    <x v="3"/>
    <n v="779.16549682617097"/>
  </r>
  <r>
    <x v="38"/>
    <s v="MW"/>
    <x v="4"/>
    <x v="1"/>
    <s v="A"/>
    <x v="4"/>
    <n v="766.67550659179597"/>
  </r>
  <r>
    <x v="38"/>
    <s v="MW"/>
    <x v="4"/>
    <x v="1"/>
    <s v="A"/>
    <x v="5"/>
    <n v="778.52249145507801"/>
  </r>
  <r>
    <x v="38"/>
    <s v="MW"/>
    <x v="4"/>
    <x v="1"/>
    <s v="A"/>
    <x v="6"/>
    <n v="797.77499389648403"/>
  </r>
  <r>
    <x v="38"/>
    <s v="MW"/>
    <x v="4"/>
    <x v="1"/>
    <s v="A"/>
    <x v="7"/>
    <n v="845.35150146484295"/>
  </r>
  <r>
    <x v="38"/>
    <s v="MW"/>
    <x v="4"/>
    <x v="1"/>
    <s v="A"/>
    <x v="8"/>
    <n v="913.78170776367097"/>
  </r>
  <r>
    <x v="38"/>
    <s v="MW"/>
    <x v="4"/>
    <x v="1"/>
    <s v="A"/>
    <x v="9"/>
    <n v="963.812255859375"/>
  </r>
  <r>
    <x v="38"/>
    <s v="MW"/>
    <x v="4"/>
    <x v="1"/>
    <s v="A"/>
    <x v="10"/>
    <n v="986.92526245117097"/>
  </r>
  <r>
    <x v="39"/>
    <s v="MW"/>
    <x v="0"/>
    <x v="0"/>
    <s v="A"/>
    <x v="0"/>
    <n v="9558.52197265625"/>
  </r>
  <r>
    <x v="39"/>
    <s v="MW"/>
    <x v="0"/>
    <x v="0"/>
    <s v="A"/>
    <x v="1"/>
    <n v="9468.4091796875"/>
  </r>
  <r>
    <x v="39"/>
    <s v="MW"/>
    <x v="0"/>
    <x v="0"/>
    <s v="A"/>
    <x v="2"/>
    <n v="9495.75"/>
  </r>
  <r>
    <x v="39"/>
    <s v="MW"/>
    <x v="0"/>
    <x v="0"/>
    <s v="A"/>
    <x v="3"/>
    <n v="9432.580078125"/>
  </r>
  <r>
    <x v="39"/>
    <s v="MW"/>
    <x v="0"/>
    <x v="0"/>
    <s v="A"/>
    <x v="4"/>
    <n v="9189.72021484375"/>
  </r>
  <r>
    <x v="39"/>
    <s v="MW"/>
    <x v="0"/>
    <x v="0"/>
    <s v="A"/>
    <x v="5"/>
    <n v="8750"/>
  </r>
  <r>
    <x v="39"/>
    <s v="MW"/>
    <x v="0"/>
    <x v="0"/>
    <s v="A"/>
    <x v="6"/>
    <n v="8387"/>
  </r>
  <r>
    <x v="39"/>
    <s v="MW"/>
    <x v="0"/>
    <x v="0"/>
    <s v="A"/>
    <x v="7"/>
    <n v="7984"/>
  </r>
  <r>
    <x v="39"/>
    <s v="MW"/>
    <x v="0"/>
    <x v="0"/>
    <s v="A"/>
    <x v="8"/>
    <n v="7664"/>
  </r>
  <r>
    <x v="39"/>
    <s v="MW"/>
    <x v="0"/>
    <x v="0"/>
    <s v="A"/>
    <x v="9"/>
    <n v="7668"/>
  </r>
  <r>
    <x v="39"/>
    <s v="MW"/>
    <x v="0"/>
    <x v="0"/>
    <s v="A"/>
    <x v="10"/>
    <n v="7915.6600470000003"/>
  </r>
  <r>
    <x v="39"/>
    <s v="MW"/>
    <x v="0"/>
    <x v="1"/>
    <s v="A"/>
    <x v="0"/>
    <n v="11558.077636718701"/>
  </r>
  <r>
    <x v="39"/>
    <s v="MW"/>
    <x v="0"/>
    <x v="1"/>
    <s v="A"/>
    <x v="1"/>
    <n v="11561.9248046875"/>
  </r>
  <r>
    <x v="39"/>
    <s v="MW"/>
    <x v="0"/>
    <x v="1"/>
    <s v="A"/>
    <x v="2"/>
    <n v="11437.416015625"/>
  </r>
  <r>
    <x v="39"/>
    <s v="MW"/>
    <x v="0"/>
    <x v="1"/>
    <s v="A"/>
    <x v="3"/>
    <n v="11364"/>
  </r>
  <r>
    <x v="39"/>
    <s v="MW"/>
    <x v="0"/>
    <x v="1"/>
    <s v="A"/>
    <x v="4"/>
    <n v="10954.8798828125"/>
  </r>
  <r>
    <x v="39"/>
    <s v="MW"/>
    <x v="0"/>
    <x v="1"/>
    <s v="A"/>
    <x v="5"/>
    <n v="10357"/>
  </r>
  <r>
    <x v="39"/>
    <s v="MW"/>
    <x v="0"/>
    <x v="1"/>
    <s v="A"/>
    <x v="6"/>
    <n v="9835"/>
  </r>
  <r>
    <x v="39"/>
    <s v="MW"/>
    <x v="0"/>
    <x v="1"/>
    <s v="A"/>
    <x v="7"/>
    <n v="9372"/>
  </r>
  <r>
    <x v="39"/>
    <s v="MW"/>
    <x v="0"/>
    <x v="1"/>
    <s v="A"/>
    <x v="8"/>
    <n v="9020"/>
  </r>
  <r>
    <x v="39"/>
    <s v="MW"/>
    <x v="0"/>
    <x v="1"/>
    <s v="A"/>
    <x v="9"/>
    <n v="8845"/>
  </r>
  <r>
    <x v="39"/>
    <s v="MW"/>
    <x v="0"/>
    <x v="1"/>
    <s v="A"/>
    <x v="10"/>
    <n v="8892.3575000000001"/>
  </r>
  <r>
    <x v="39"/>
    <s v="MW"/>
    <x v="1"/>
    <x v="0"/>
    <s v="A"/>
    <x v="0"/>
    <n v="8769.1959228515607"/>
  </r>
  <r>
    <x v="39"/>
    <s v="MW"/>
    <x v="1"/>
    <x v="0"/>
    <s v="A"/>
    <x v="1"/>
    <n v="8799.2958984375"/>
  </r>
  <r>
    <x v="39"/>
    <s v="MW"/>
    <x v="1"/>
    <x v="0"/>
    <s v="A"/>
    <x v="2"/>
    <n v="9034.4890136718695"/>
  </r>
  <r>
    <x v="39"/>
    <s v="MW"/>
    <x v="1"/>
    <x v="0"/>
    <s v="A"/>
    <x v="3"/>
    <n v="9515.6600341796802"/>
  </r>
  <r>
    <x v="39"/>
    <s v="MW"/>
    <x v="1"/>
    <x v="0"/>
    <s v="A"/>
    <x v="4"/>
    <n v="9702.0401611328107"/>
  </r>
  <r>
    <x v="39"/>
    <s v="MW"/>
    <x v="1"/>
    <x v="0"/>
    <s v="A"/>
    <x v="5"/>
    <n v="9788"/>
  </r>
  <r>
    <x v="39"/>
    <s v="MW"/>
    <x v="1"/>
    <x v="0"/>
    <s v="A"/>
    <x v="6"/>
    <n v="10210"/>
  </r>
  <r>
    <x v="39"/>
    <s v="MW"/>
    <x v="1"/>
    <x v="0"/>
    <s v="A"/>
    <x v="7"/>
    <n v="10327"/>
  </r>
  <r>
    <x v="39"/>
    <s v="MW"/>
    <x v="1"/>
    <x v="0"/>
    <s v="A"/>
    <x v="8"/>
    <n v="10568"/>
  </r>
  <r>
    <x v="39"/>
    <s v="MW"/>
    <x v="1"/>
    <x v="0"/>
    <s v="A"/>
    <x v="9"/>
    <n v="10946"/>
  </r>
  <r>
    <x v="39"/>
    <s v="MW"/>
    <x v="1"/>
    <x v="0"/>
    <s v="A"/>
    <x v="10"/>
    <n v="11123.789812999899"/>
  </r>
  <r>
    <x v="39"/>
    <s v="MW"/>
    <x v="1"/>
    <x v="1"/>
    <s v="A"/>
    <x v="0"/>
    <n v="18605.0129394531"/>
  </r>
  <r>
    <x v="39"/>
    <s v="MW"/>
    <x v="1"/>
    <x v="1"/>
    <s v="A"/>
    <x v="1"/>
    <n v="18601.479003906199"/>
  </r>
  <r>
    <x v="39"/>
    <s v="MW"/>
    <x v="1"/>
    <x v="1"/>
    <s v="A"/>
    <x v="2"/>
    <n v="19077.3244628906"/>
  </r>
  <r>
    <x v="39"/>
    <s v="MW"/>
    <x v="1"/>
    <x v="1"/>
    <s v="A"/>
    <x v="3"/>
    <n v="19922"/>
  </r>
  <r>
    <x v="39"/>
    <s v="MW"/>
    <x v="1"/>
    <x v="1"/>
    <s v="A"/>
    <x v="4"/>
    <n v="20137.9201660156"/>
  </r>
  <r>
    <x v="39"/>
    <s v="MW"/>
    <x v="1"/>
    <x v="1"/>
    <s v="A"/>
    <x v="5"/>
    <n v="20537"/>
  </r>
  <r>
    <x v="39"/>
    <s v="MW"/>
    <x v="1"/>
    <x v="1"/>
    <s v="A"/>
    <x v="6"/>
    <n v="20765"/>
  </r>
  <r>
    <x v="39"/>
    <s v="MW"/>
    <x v="1"/>
    <x v="1"/>
    <s v="A"/>
    <x v="7"/>
    <n v="20834"/>
  </r>
  <r>
    <x v="39"/>
    <s v="MW"/>
    <x v="1"/>
    <x v="1"/>
    <s v="A"/>
    <x v="8"/>
    <n v="20840"/>
  </r>
  <r>
    <x v="39"/>
    <s v="MW"/>
    <x v="1"/>
    <x v="1"/>
    <s v="A"/>
    <x v="9"/>
    <n v="20549"/>
  </r>
  <r>
    <x v="39"/>
    <s v="MW"/>
    <x v="1"/>
    <x v="1"/>
    <s v="A"/>
    <x v="10"/>
    <n v="20157.3309999999"/>
  </r>
  <r>
    <x v="39"/>
    <s v="MW"/>
    <x v="2"/>
    <x v="0"/>
    <s v="A"/>
    <x v="5"/>
    <n v="902"/>
  </r>
  <r>
    <x v="39"/>
    <s v="MW"/>
    <x v="2"/>
    <x v="0"/>
    <s v="A"/>
    <x v="6"/>
    <n v="980"/>
  </r>
  <r>
    <x v="39"/>
    <s v="MW"/>
    <x v="2"/>
    <x v="0"/>
    <s v="A"/>
    <x v="7"/>
    <n v="1086"/>
  </r>
  <r>
    <x v="39"/>
    <s v="MW"/>
    <x v="2"/>
    <x v="0"/>
    <s v="A"/>
    <x v="8"/>
    <n v="1093"/>
  </r>
  <r>
    <x v="39"/>
    <s v="MW"/>
    <x v="2"/>
    <x v="0"/>
    <s v="A"/>
    <x v="9"/>
    <n v="1086"/>
  </r>
  <r>
    <x v="39"/>
    <s v="MW"/>
    <x v="2"/>
    <x v="0"/>
    <s v="A"/>
    <x v="10"/>
    <n v="1077.8647129000001"/>
  </r>
  <r>
    <x v="39"/>
    <s v="MW"/>
    <x v="2"/>
    <x v="1"/>
    <s v="A"/>
    <x v="5"/>
    <n v="7281"/>
  </r>
  <r>
    <x v="39"/>
    <s v="MW"/>
    <x v="2"/>
    <x v="1"/>
    <s v="A"/>
    <x v="6"/>
    <n v="7650"/>
  </r>
  <r>
    <x v="39"/>
    <s v="MW"/>
    <x v="2"/>
    <x v="1"/>
    <s v="A"/>
    <x v="7"/>
    <n v="7946"/>
  </r>
  <r>
    <x v="39"/>
    <s v="MW"/>
    <x v="2"/>
    <x v="1"/>
    <s v="A"/>
    <x v="8"/>
    <n v="8190"/>
  </r>
  <r>
    <x v="39"/>
    <s v="MW"/>
    <x v="2"/>
    <x v="1"/>
    <s v="A"/>
    <x v="9"/>
    <n v="8350"/>
  </r>
  <r>
    <x v="39"/>
    <s v="MW"/>
    <x v="2"/>
    <x v="1"/>
    <s v="A"/>
    <x v="10"/>
    <n v="8476.1459169999907"/>
  </r>
  <r>
    <x v="39"/>
    <s v="MW"/>
    <x v="3"/>
    <x v="0"/>
    <s v="A"/>
    <x v="0"/>
    <n v="797.97000122070301"/>
  </r>
  <r>
    <x v="39"/>
    <s v="MW"/>
    <x v="3"/>
    <x v="0"/>
    <s v="A"/>
    <x v="1"/>
    <n v="838.47702026367097"/>
  </r>
  <r>
    <x v="39"/>
    <s v="MW"/>
    <x v="3"/>
    <x v="0"/>
    <s v="A"/>
    <x v="2"/>
    <n v="830.26501464843705"/>
  </r>
  <r>
    <x v="39"/>
    <s v="MW"/>
    <x v="3"/>
    <x v="0"/>
    <s v="A"/>
    <x v="3"/>
    <n v="901.82998657226506"/>
  </r>
  <r>
    <x v="39"/>
    <s v="MW"/>
    <x v="3"/>
    <x v="0"/>
    <s v="A"/>
    <x v="4"/>
    <n v="937.94003295898403"/>
  </r>
  <r>
    <x v="39"/>
    <s v="MW"/>
    <x v="3"/>
    <x v="0"/>
    <s v="A"/>
    <x v="5"/>
    <n v="1160"/>
  </r>
  <r>
    <x v="39"/>
    <s v="MW"/>
    <x v="3"/>
    <x v="0"/>
    <s v="A"/>
    <x v="6"/>
    <n v="1279"/>
  </r>
  <r>
    <x v="39"/>
    <s v="MW"/>
    <x v="3"/>
    <x v="0"/>
    <s v="A"/>
    <x v="7"/>
    <n v="1413"/>
  </r>
  <r>
    <x v="39"/>
    <s v="MW"/>
    <x v="3"/>
    <x v="0"/>
    <s v="A"/>
    <x v="8"/>
    <n v="1403"/>
  </r>
  <r>
    <x v="39"/>
    <s v="MW"/>
    <x v="3"/>
    <x v="0"/>
    <s v="A"/>
    <x v="9"/>
    <n v="1384"/>
  </r>
  <r>
    <x v="39"/>
    <s v="MW"/>
    <x v="3"/>
    <x v="0"/>
    <s v="A"/>
    <x v="10"/>
    <n v="1354.10247583"/>
  </r>
  <r>
    <x v="39"/>
    <s v="MW"/>
    <x v="3"/>
    <x v="1"/>
    <s v="A"/>
    <x v="0"/>
    <n v="7640.61083984375"/>
  </r>
  <r>
    <x v="39"/>
    <s v="MW"/>
    <x v="3"/>
    <x v="1"/>
    <s v="A"/>
    <x v="1"/>
    <n v="7641.6901855468705"/>
  </r>
  <r>
    <x v="39"/>
    <s v="MW"/>
    <x v="3"/>
    <x v="1"/>
    <s v="A"/>
    <x v="2"/>
    <n v="7521.8957519531205"/>
  </r>
  <r>
    <x v="39"/>
    <s v="MW"/>
    <x v="3"/>
    <x v="1"/>
    <s v="A"/>
    <x v="3"/>
    <n v="7707.97998046875"/>
  </r>
  <r>
    <x v="39"/>
    <s v="MW"/>
    <x v="3"/>
    <x v="1"/>
    <s v="A"/>
    <x v="4"/>
    <n v="8152.1999511718705"/>
  </r>
  <r>
    <x v="39"/>
    <s v="MW"/>
    <x v="3"/>
    <x v="1"/>
    <s v="A"/>
    <x v="5"/>
    <n v="20349"/>
  </r>
  <r>
    <x v="39"/>
    <s v="MW"/>
    <x v="3"/>
    <x v="1"/>
    <s v="A"/>
    <x v="6"/>
    <n v="20866"/>
  </r>
  <r>
    <x v="39"/>
    <s v="MW"/>
    <x v="3"/>
    <x v="1"/>
    <s v="A"/>
    <x v="7"/>
    <n v="21442"/>
  </r>
  <r>
    <x v="39"/>
    <s v="MW"/>
    <x v="3"/>
    <x v="1"/>
    <s v="A"/>
    <x v="8"/>
    <n v="21974"/>
  </r>
  <r>
    <x v="39"/>
    <s v="MW"/>
    <x v="3"/>
    <x v="1"/>
    <s v="A"/>
    <x v="9"/>
    <n v="22700"/>
  </r>
  <r>
    <x v="39"/>
    <s v="MW"/>
    <x v="3"/>
    <x v="1"/>
    <s v="A"/>
    <x v="10"/>
    <n v="23153.985500999901"/>
  </r>
  <r>
    <x v="39"/>
    <s v="MW"/>
    <x v="4"/>
    <x v="0"/>
    <s v="A"/>
    <x v="5"/>
    <n v="143"/>
  </r>
  <r>
    <x v="39"/>
    <s v="MW"/>
    <x v="4"/>
    <x v="0"/>
    <s v="A"/>
    <x v="6"/>
    <n v="188"/>
  </r>
  <r>
    <x v="39"/>
    <s v="MW"/>
    <x v="4"/>
    <x v="0"/>
    <s v="A"/>
    <x v="7"/>
    <n v="220"/>
  </r>
  <r>
    <x v="39"/>
    <s v="MW"/>
    <x v="4"/>
    <x v="0"/>
    <s v="A"/>
    <x v="8"/>
    <n v="224"/>
  </r>
  <r>
    <x v="39"/>
    <s v="MW"/>
    <x v="4"/>
    <x v="0"/>
    <s v="A"/>
    <x v="9"/>
    <n v="229"/>
  </r>
  <r>
    <x v="39"/>
    <s v="MW"/>
    <x v="4"/>
    <x v="0"/>
    <s v="A"/>
    <x v="10"/>
    <n v="213.69868144999899"/>
  </r>
  <r>
    <x v="39"/>
    <s v="MW"/>
    <x v="4"/>
    <x v="1"/>
    <s v="A"/>
    <x v="5"/>
    <n v="3886"/>
  </r>
  <r>
    <x v="39"/>
    <s v="MW"/>
    <x v="4"/>
    <x v="1"/>
    <s v="A"/>
    <x v="6"/>
    <n v="4431"/>
  </r>
  <r>
    <x v="39"/>
    <s v="MW"/>
    <x v="4"/>
    <x v="1"/>
    <s v="A"/>
    <x v="7"/>
    <n v="4745"/>
  </r>
  <r>
    <x v="39"/>
    <s v="MW"/>
    <x v="4"/>
    <x v="1"/>
    <s v="A"/>
    <x v="8"/>
    <n v="5467"/>
  </r>
  <r>
    <x v="39"/>
    <s v="MW"/>
    <x v="4"/>
    <x v="1"/>
    <s v="A"/>
    <x v="9"/>
    <n v="5983"/>
  </r>
  <r>
    <x v="39"/>
    <s v="MW"/>
    <x v="4"/>
    <x v="1"/>
    <s v="A"/>
    <x v="10"/>
    <n v="6260.8407010000001"/>
  </r>
  <r>
    <x v="40"/>
    <s v="MW"/>
    <x v="0"/>
    <x v="0"/>
    <s v="A"/>
    <x v="0"/>
    <n v="294.09625244140602"/>
  </r>
  <r>
    <x v="40"/>
    <s v="MW"/>
    <x v="0"/>
    <x v="0"/>
    <s v="A"/>
    <x v="1"/>
    <n v="284.67074584960898"/>
  </r>
  <r>
    <x v="40"/>
    <s v="MW"/>
    <x v="0"/>
    <x v="0"/>
    <s v="A"/>
    <x v="2"/>
    <n v="283.27101135253901"/>
  </r>
  <r>
    <x v="40"/>
    <s v="MW"/>
    <x v="0"/>
    <x v="0"/>
    <s v="A"/>
    <x v="3"/>
    <n v="288.31700134277298"/>
  </r>
  <r>
    <x v="40"/>
    <s v="MW"/>
    <x v="0"/>
    <x v="0"/>
    <s v="A"/>
    <x v="4"/>
    <n v="295.91400146484301"/>
  </r>
  <r>
    <x v="40"/>
    <s v="MW"/>
    <x v="0"/>
    <x v="0"/>
    <s v="A"/>
    <x v="5"/>
    <n v="293.52999877929602"/>
  </r>
  <r>
    <x v="40"/>
    <s v="MW"/>
    <x v="0"/>
    <x v="0"/>
    <s v="A"/>
    <x v="6"/>
    <n v="298.49000549316401"/>
  </r>
  <r>
    <x v="40"/>
    <s v="MW"/>
    <x v="0"/>
    <x v="0"/>
    <s v="A"/>
    <x v="7"/>
    <n v="299.63000488281199"/>
  </r>
  <r>
    <x v="40"/>
    <s v="MW"/>
    <x v="0"/>
    <x v="0"/>
    <s v="A"/>
    <x v="8"/>
    <n v="288.54998779296801"/>
  </r>
  <r>
    <x v="40"/>
    <s v="MW"/>
    <x v="0"/>
    <x v="0"/>
    <s v="A"/>
    <x v="9"/>
    <n v="287.97000122070301"/>
  </r>
  <r>
    <x v="40"/>
    <s v="MW"/>
    <x v="0"/>
    <x v="0"/>
    <s v="A"/>
    <x v="10"/>
    <n v="293.13999999999902"/>
  </r>
  <r>
    <x v="40"/>
    <s v="MW"/>
    <x v="0"/>
    <x v="1"/>
    <s v="A"/>
    <x v="0"/>
    <n v="379.76100158691401"/>
  </r>
  <r>
    <x v="40"/>
    <s v="MW"/>
    <x v="0"/>
    <x v="1"/>
    <s v="A"/>
    <x v="1"/>
    <n v="371.61599731445301"/>
  </r>
  <r>
    <x v="40"/>
    <s v="MW"/>
    <x v="0"/>
    <x v="1"/>
    <s v="A"/>
    <x v="2"/>
    <n v="368.74899291992102"/>
  </r>
  <r>
    <x v="40"/>
    <s v="MW"/>
    <x v="0"/>
    <x v="1"/>
    <s v="A"/>
    <x v="3"/>
    <n v="370.11500549316401"/>
  </r>
  <r>
    <x v="40"/>
    <s v="MW"/>
    <x v="0"/>
    <x v="1"/>
    <s v="A"/>
    <x v="4"/>
    <n v="367.97200012207003"/>
  </r>
  <r>
    <x v="40"/>
    <s v="MW"/>
    <x v="0"/>
    <x v="1"/>
    <s v="A"/>
    <x v="5"/>
    <n v="363.86999511718699"/>
  </r>
  <r>
    <x v="40"/>
    <s v="MW"/>
    <x v="0"/>
    <x v="1"/>
    <s v="A"/>
    <x v="6"/>
    <n v="359.66999816894503"/>
  </r>
  <r>
    <x v="40"/>
    <s v="MW"/>
    <x v="0"/>
    <x v="1"/>
    <s v="A"/>
    <x v="7"/>
    <n v="352.02000427246003"/>
  </r>
  <r>
    <x v="40"/>
    <s v="MW"/>
    <x v="0"/>
    <x v="1"/>
    <s v="A"/>
    <x v="8"/>
    <n v="346.98001098632801"/>
  </r>
  <r>
    <x v="40"/>
    <s v="MW"/>
    <x v="0"/>
    <x v="1"/>
    <s v="A"/>
    <x v="9"/>
    <n v="342.83000183105401"/>
  </r>
  <r>
    <x v="40"/>
    <s v="MW"/>
    <x v="0"/>
    <x v="1"/>
    <s v="A"/>
    <x v="10"/>
    <n v="346.19"/>
  </r>
  <r>
    <x v="40"/>
    <s v="MW"/>
    <x v="1"/>
    <x v="0"/>
    <s v="A"/>
    <x v="0"/>
    <n v="306.20124816894503"/>
  </r>
  <r>
    <x v="40"/>
    <s v="MW"/>
    <x v="1"/>
    <x v="0"/>
    <s v="A"/>
    <x v="1"/>
    <n v="318.980005264282"/>
  </r>
  <r>
    <x v="40"/>
    <s v="MW"/>
    <x v="1"/>
    <x v="0"/>
    <s v="A"/>
    <x v="2"/>
    <n v="328.15399169921801"/>
  </r>
  <r>
    <x v="40"/>
    <s v="MW"/>
    <x v="1"/>
    <x v="0"/>
    <s v="A"/>
    <x v="3"/>
    <n v="346.14599990844698"/>
  </r>
  <r>
    <x v="40"/>
    <s v="MW"/>
    <x v="1"/>
    <x v="0"/>
    <s v="A"/>
    <x v="4"/>
    <n v="361.197994232177"/>
  </r>
  <r>
    <x v="40"/>
    <s v="MW"/>
    <x v="1"/>
    <x v="0"/>
    <s v="A"/>
    <x v="5"/>
    <n v="388.22999954223599"/>
  </r>
  <r>
    <x v="40"/>
    <s v="MW"/>
    <x v="1"/>
    <x v="0"/>
    <s v="A"/>
    <x v="6"/>
    <n v="393.48000335693303"/>
  </r>
  <r>
    <x v="40"/>
    <s v="MW"/>
    <x v="1"/>
    <x v="0"/>
    <s v="A"/>
    <x v="7"/>
    <n v="411.26000213623001"/>
  </r>
  <r>
    <x v="40"/>
    <s v="MW"/>
    <x v="1"/>
    <x v="0"/>
    <s v="A"/>
    <x v="8"/>
    <n v="418.54000854492102"/>
  </r>
  <r>
    <x v="40"/>
    <s v="MW"/>
    <x v="1"/>
    <x v="0"/>
    <s v="A"/>
    <x v="9"/>
    <n v="426.61999511718699"/>
  </r>
  <r>
    <x v="40"/>
    <s v="MW"/>
    <x v="1"/>
    <x v="0"/>
    <s v="A"/>
    <x v="10"/>
    <n v="445.46"/>
  </r>
  <r>
    <x v="40"/>
    <s v="MW"/>
    <x v="1"/>
    <x v="1"/>
    <s v="A"/>
    <x v="0"/>
    <n v="711.13099670410099"/>
  </r>
  <r>
    <x v="40"/>
    <s v="MW"/>
    <x v="1"/>
    <x v="1"/>
    <s v="A"/>
    <x v="1"/>
    <n v="724.60499572753895"/>
  </r>
  <r>
    <x v="40"/>
    <s v="MW"/>
    <x v="1"/>
    <x v="1"/>
    <s v="A"/>
    <x v="2"/>
    <n v="733.22398376464798"/>
  </r>
  <r>
    <x v="40"/>
    <s v="MW"/>
    <x v="1"/>
    <x v="1"/>
    <s v="A"/>
    <x v="3"/>
    <n v="737.27598571777298"/>
  </r>
  <r>
    <x v="40"/>
    <s v="MW"/>
    <x v="1"/>
    <x v="1"/>
    <s v="A"/>
    <x v="4"/>
    <n v="736.56600952148403"/>
  </r>
  <r>
    <x v="40"/>
    <s v="MW"/>
    <x v="1"/>
    <x v="1"/>
    <s v="A"/>
    <x v="5"/>
    <n v="732.97000122070301"/>
  </r>
  <r>
    <x v="40"/>
    <s v="MW"/>
    <x v="1"/>
    <x v="1"/>
    <s v="A"/>
    <x v="6"/>
    <n v="725.71000671386696"/>
  </r>
  <r>
    <x v="40"/>
    <s v="MW"/>
    <x v="1"/>
    <x v="1"/>
    <s v="A"/>
    <x v="7"/>
    <n v="721.65998840331997"/>
  </r>
  <r>
    <x v="40"/>
    <s v="MW"/>
    <x v="1"/>
    <x v="1"/>
    <s v="A"/>
    <x v="8"/>
    <n v="717.83000183105401"/>
  </r>
  <r>
    <x v="40"/>
    <s v="MW"/>
    <x v="1"/>
    <x v="1"/>
    <s v="A"/>
    <x v="9"/>
    <n v="703.56001281738202"/>
  </r>
  <r>
    <x v="40"/>
    <s v="MW"/>
    <x v="1"/>
    <x v="1"/>
    <s v="A"/>
    <x v="10"/>
    <n v="695.36999999999898"/>
  </r>
  <r>
    <x v="40"/>
    <s v="MW"/>
    <x v="2"/>
    <x v="0"/>
    <s v="A"/>
    <x v="0"/>
    <n v="8.3224999904632497"/>
  </r>
  <r>
    <x v="40"/>
    <s v="MW"/>
    <x v="2"/>
    <x v="0"/>
    <s v="A"/>
    <x v="1"/>
    <n v="7.3414998054504297"/>
  </r>
  <r>
    <x v="40"/>
    <s v="MW"/>
    <x v="2"/>
    <x v="0"/>
    <s v="A"/>
    <x v="2"/>
    <n v="10.4670000076293"/>
  </r>
  <r>
    <x v="40"/>
    <s v="MW"/>
    <x v="2"/>
    <x v="0"/>
    <s v="A"/>
    <x v="3"/>
    <n v="13.6099996566772"/>
  </r>
  <r>
    <x v="40"/>
    <s v="MW"/>
    <x v="2"/>
    <x v="0"/>
    <s v="A"/>
    <x v="4"/>
    <n v="15.5320000648498"/>
  </r>
  <r>
    <x v="40"/>
    <s v="MW"/>
    <x v="2"/>
    <x v="0"/>
    <s v="A"/>
    <x v="5"/>
    <n v="21.5100002288818"/>
  </r>
  <r>
    <x v="40"/>
    <s v="MW"/>
    <x v="2"/>
    <x v="0"/>
    <s v="A"/>
    <x v="6"/>
    <n v="25.020000457763601"/>
  </r>
  <r>
    <x v="40"/>
    <s v="MW"/>
    <x v="2"/>
    <x v="0"/>
    <s v="A"/>
    <x v="7"/>
    <n v="30.279999732971099"/>
  </r>
  <r>
    <x v="40"/>
    <s v="MW"/>
    <x v="2"/>
    <x v="0"/>
    <s v="A"/>
    <x v="8"/>
    <n v="30.900000572204501"/>
  </r>
  <r>
    <x v="40"/>
    <s v="MW"/>
    <x v="2"/>
    <x v="0"/>
    <s v="A"/>
    <x v="9"/>
    <n v="27.350000381469702"/>
  </r>
  <r>
    <x v="40"/>
    <s v="MW"/>
    <x v="2"/>
    <x v="0"/>
    <s v="A"/>
    <x v="10"/>
    <n v="30.91"/>
  </r>
  <r>
    <x v="40"/>
    <s v="MW"/>
    <x v="2"/>
    <x v="1"/>
    <s v="A"/>
    <x v="0"/>
    <n v="221.77399444580001"/>
  </r>
  <r>
    <x v="40"/>
    <s v="MW"/>
    <x v="2"/>
    <x v="1"/>
    <s v="A"/>
    <x v="1"/>
    <n v="233.677001953125"/>
  </r>
  <r>
    <x v="40"/>
    <s v="MW"/>
    <x v="2"/>
    <x v="1"/>
    <s v="A"/>
    <x v="2"/>
    <n v="247.76300811767501"/>
  </r>
  <r>
    <x v="40"/>
    <s v="MW"/>
    <x v="2"/>
    <x v="1"/>
    <s v="A"/>
    <x v="3"/>
    <n v="259.9580078125"/>
  </r>
  <r>
    <x v="40"/>
    <s v="MW"/>
    <x v="2"/>
    <x v="1"/>
    <s v="A"/>
    <x v="4"/>
    <n v="278.83300018310501"/>
  </r>
  <r>
    <x v="40"/>
    <s v="MW"/>
    <x v="2"/>
    <x v="1"/>
    <s v="A"/>
    <x v="5"/>
    <n v="297.62001037597599"/>
  </r>
  <r>
    <x v="40"/>
    <s v="MW"/>
    <x v="2"/>
    <x v="1"/>
    <s v="A"/>
    <x v="6"/>
    <n v="310.13999938964798"/>
  </r>
  <r>
    <x v="40"/>
    <s v="MW"/>
    <x v="2"/>
    <x v="1"/>
    <s v="A"/>
    <x v="7"/>
    <n v="319.80000305175702"/>
  </r>
  <r>
    <x v="40"/>
    <s v="MW"/>
    <x v="2"/>
    <x v="1"/>
    <s v="A"/>
    <x v="8"/>
    <n v="329.41000366210898"/>
  </r>
  <r>
    <x v="40"/>
    <s v="MW"/>
    <x v="2"/>
    <x v="1"/>
    <s v="A"/>
    <x v="9"/>
    <n v="331.86999511718699"/>
  </r>
  <r>
    <x v="40"/>
    <s v="MW"/>
    <x v="2"/>
    <x v="1"/>
    <s v="A"/>
    <x v="10"/>
    <n v="335.51999999999902"/>
  </r>
  <r>
    <x v="40"/>
    <s v="MW"/>
    <x v="3"/>
    <x v="0"/>
    <s v="A"/>
    <x v="0"/>
    <n v="11.7140000164508"/>
  </r>
  <r>
    <x v="40"/>
    <s v="MW"/>
    <x v="3"/>
    <x v="0"/>
    <s v="A"/>
    <x v="1"/>
    <n v="11.6709997355937"/>
  </r>
  <r>
    <x v="40"/>
    <s v="MW"/>
    <x v="3"/>
    <x v="0"/>
    <s v="A"/>
    <x v="2"/>
    <n v="13.846999928355199"/>
  </r>
  <r>
    <x v="40"/>
    <s v="MW"/>
    <x v="3"/>
    <x v="0"/>
    <s v="A"/>
    <x v="3"/>
    <n v="18.945999503135599"/>
  </r>
  <r>
    <x v="40"/>
    <s v="MW"/>
    <x v="3"/>
    <x v="0"/>
    <s v="A"/>
    <x v="4"/>
    <n v="20.405000030994401"/>
  </r>
  <r>
    <x v="40"/>
    <s v="MW"/>
    <x v="3"/>
    <x v="0"/>
    <s v="A"/>
    <x v="5"/>
    <n v="28.600000172853399"/>
  </r>
  <r>
    <x v="40"/>
    <s v="MW"/>
    <x v="3"/>
    <x v="0"/>
    <s v="A"/>
    <x v="6"/>
    <n v="33.430000513792002"/>
  </r>
  <r>
    <x v="40"/>
    <s v="MW"/>
    <x v="3"/>
    <x v="0"/>
    <s v="A"/>
    <x v="7"/>
    <n v="39.8099997639656"/>
  </r>
  <r>
    <x v="40"/>
    <s v="MW"/>
    <x v="3"/>
    <x v="0"/>
    <s v="A"/>
    <x v="8"/>
    <n v="40.400000512599902"/>
  </r>
  <r>
    <x v="40"/>
    <s v="MW"/>
    <x v="3"/>
    <x v="0"/>
    <s v="A"/>
    <x v="9"/>
    <n v="38.880000501871102"/>
  </r>
  <r>
    <x v="40"/>
    <s v="MW"/>
    <x v="3"/>
    <x v="0"/>
    <s v="A"/>
    <x v="10"/>
    <n v="44.01"/>
  </r>
  <r>
    <x v="40"/>
    <s v="MW"/>
    <x v="3"/>
    <x v="1"/>
    <s v="A"/>
    <x v="0"/>
    <n v="690.66199493408203"/>
  </r>
  <r>
    <x v="40"/>
    <s v="MW"/>
    <x v="3"/>
    <x v="1"/>
    <s v="A"/>
    <x v="1"/>
    <n v="710.22200775146405"/>
  </r>
  <r>
    <x v="40"/>
    <s v="MW"/>
    <x v="3"/>
    <x v="1"/>
    <s v="A"/>
    <x v="2"/>
    <n v="733.13600921630803"/>
  </r>
  <r>
    <x v="40"/>
    <s v="MW"/>
    <x v="3"/>
    <x v="1"/>
    <s v="A"/>
    <x v="3"/>
    <n v="756.87901306152298"/>
  </r>
  <r>
    <x v="40"/>
    <s v="MW"/>
    <x v="3"/>
    <x v="1"/>
    <s v="A"/>
    <x v="4"/>
    <n v="783.935997009277"/>
  </r>
  <r>
    <x v="40"/>
    <s v="MW"/>
    <x v="3"/>
    <x v="1"/>
    <s v="A"/>
    <x v="5"/>
    <n v="814.66000366210903"/>
  </r>
  <r>
    <x v="40"/>
    <s v="MW"/>
    <x v="3"/>
    <x v="1"/>
    <s v="A"/>
    <x v="6"/>
    <n v="844.85999298095703"/>
  </r>
  <r>
    <x v="40"/>
    <s v="MW"/>
    <x v="3"/>
    <x v="1"/>
    <s v="A"/>
    <x v="7"/>
    <n v="874.31999969482399"/>
  </r>
  <r>
    <x v="40"/>
    <s v="MW"/>
    <x v="3"/>
    <x v="1"/>
    <s v="A"/>
    <x v="8"/>
    <n v="905.18000793456997"/>
  </r>
  <r>
    <x v="40"/>
    <s v="MW"/>
    <x v="3"/>
    <x v="1"/>
    <s v="A"/>
    <x v="9"/>
    <n v="902.68998718261696"/>
  </r>
  <r>
    <x v="40"/>
    <s v="MW"/>
    <x v="3"/>
    <x v="1"/>
    <s v="A"/>
    <x v="10"/>
    <n v="918.98999999999899"/>
  </r>
  <r>
    <x v="40"/>
    <s v="MW"/>
    <x v="4"/>
    <x v="0"/>
    <s v="A"/>
    <x v="0"/>
    <n v="2.8680000305175701"/>
  </r>
  <r>
    <x v="40"/>
    <s v="MW"/>
    <x v="4"/>
    <x v="0"/>
    <s v="A"/>
    <x v="1"/>
    <n v="3.00424993038177"/>
  </r>
  <r>
    <x v="40"/>
    <s v="MW"/>
    <x v="4"/>
    <x v="0"/>
    <s v="A"/>
    <x v="2"/>
    <n v="2.9309999346733"/>
  </r>
  <r>
    <x v="40"/>
    <s v="MW"/>
    <x v="4"/>
    <x v="0"/>
    <s v="A"/>
    <x v="3"/>
    <n v="4.0739998817443803"/>
  </r>
  <r>
    <x v="40"/>
    <s v="MW"/>
    <x v="4"/>
    <x v="0"/>
    <s v="A"/>
    <x v="4"/>
    <n v="4.0759999752044598"/>
  </r>
  <r>
    <x v="40"/>
    <s v="MW"/>
    <x v="4"/>
    <x v="0"/>
    <s v="A"/>
    <x v="5"/>
    <n v="6.0999999046325604"/>
  </r>
  <r>
    <x v="40"/>
    <s v="MW"/>
    <x v="4"/>
    <x v="0"/>
    <s v="A"/>
    <x v="6"/>
    <n v="6.9700000286102197"/>
  </r>
  <r>
    <x v="40"/>
    <s v="MW"/>
    <x v="4"/>
    <x v="0"/>
    <s v="A"/>
    <x v="7"/>
    <n v="7.4700000286102197"/>
  </r>
  <r>
    <x v="40"/>
    <s v="MW"/>
    <x v="4"/>
    <x v="0"/>
    <s v="A"/>
    <x v="8"/>
    <n v="7.3699998855590803"/>
  </r>
  <r>
    <x v="40"/>
    <s v="MW"/>
    <x v="4"/>
    <x v="0"/>
    <s v="A"/>
    <x v="9"/>
    <n v="10.3800001144409"/>
  </r>
  <r>
    <x v="40"/>
    <s v="MW"/>
    <x v="4"/>
    <x v="0"/>
    <s v="A"/>
    <x v="10"/>
    <n v="10.19"/>
  </r>
  <r>
    <x v="40"/>
    <s v="MW"/>
    <x v="4"/>
    <x v="1"/>
    <s v="A"/>
    <x v="0"/>
    <n v="176.698997497558"/>
  </r>
  <r>
    <x v="40"/>
    <s v="MW"/>
    <x v="4"/>
    <x v="1"/>
    <s v="A"/>
    <x v="1"/>
    <n v="181.66699981689399"/>
  </r>
  <r>
    <x v="40"/>
    <s v="MW"/>
    <x v="4"/>
    <x v="1"/>
    <s v="A"/>
    <x v="2"/>
    <n v="185.743995666503"/>
  </r>
  <r>
    <x v="40"/>
    <s v="MW"/>
    <x v="4"/>
    <x v="1"/>
    <s v="A"/>
    <x v="3"/>
    <n v="191.31700134277301"/>
  </r>
  <r>
    <x v="40"/>
    <s v="MW"/>
    <x v="4"/>
    <x v="1"/>
    <s v="A"/>
    <x v="4"/>
    <n v="192.76399993896399"/>
  </r>
  <r>
    <x v="40"/>
    <s v="MW"/>
    <x v="4"/>
    <x v="1"/>
    <s v="A"/>
    <x v="5"/>
    <n v="196.75"/>
  </r>
  <r>
    <x v="40"/>
    <s v="MW"/>
    <x v="4"/>
    <x v="1"/>
    <s v="A"/>
    <x v="6"/>
    <n v="207.42999267578099"/>
  </r>
  <r>
    <x v="40"/>
    <s v="MW"/>
    <x v="4"/>
    <x v="1"/>
    <s v="A"/>
    <x v="7"/>
    <n v="220.259994506835"/>
  </r>
  <r>
    <x v="40"/>
    <s v="MW"/>
    <x v="4"/>
    <x v="1"/>
    <s v="A"/>
    <x v="8"/>
    <n v="231.24000549316401"/>
  </r>
  <r>
    <x v="40"/>
    <s v="MW"/>
    <x v="4"/>
    <x v="1"/>
    <s v="A"/>
    <x v="9"/>
    <n v="244.52999877929599"/>
  </r>
  <r>
    <x v="40"/>
    <s v="MW"/>
    <x v="4"/>
    <x v="1"/>
    <s v="A"/>
    <x v="10"/>
    <n v="259.83999999999901"/>
  </r>
  <r>
    <x v="41"/>
    <s v="MW"/>
    <x v="0"/>
    <x v="0"/>
    <s v="A"/>
    <x v="0"/>
    <n v="113.960750579833"/>
  </r>
  <r>
    <x v="41"/>
    <s v="MW"/>
    <x v="0"/>
    <x v="0"/>
    <s v="A"/>
    <x v="1"/>
    <n v="112.677997589111"/>
  </r>
  <r>
    <x v="41"/>
    <s v="MW"/>
    <x v="0"/>
    <x v="0"/>
    <s v="A"/>
    <x v="2"/>
    <n v="117.890750885009"/>
  </r>
  <r>
    <x v="41"/>
    <s v="MW"/>
    <x v="0"/>
    <x v="0"/>
    <s v="A"/>
    <x v="3"/>
    <n v="119.55274963378901"/>
  </r>
  <r>
    <x v="41"/>
    <s v="MW"/>
    <x v="0"/>
    <x v="0"/>
    <s v="A"/>
    <x v="4"/>
    <n v="121.219749450683"/>
  </r>
  <r>
    <x v="41"/>
    <s v="MW"/>
    <x v="0"/>
    <x v="0"/>
    <s v="A"/>
    <x v="5"/>
    <n v="128.12924575805599"/>
  </r>
  <r>
    <x v="41"/>
    <s v="MW"/>
    <x v="0"/>
    <x v="0"/>
    <s v="A"/>
    <x v="6"/>
    <n v="131.41474914550699"/>
  </r>
  <r>
    <x v="41"/>
    <s v="MW"/>
    <x v="0"/>
    <x v="0"/>
    <s v="A"/>
    <x v="7"/>
    <n v="129.012500762939"/>
  </r>
  <r>
    <x v="41"/>
    <s v="MW"/>
    <x v="0"/>
    <x v="0"/>
    <s v="A"/>
    <x v="8"/>
    <n v="129.525245666503"/>
  </r>
  <r>
    <x v="41"/>
    <s v="MW"/>
    <x v="0"/>
    <x v="0"/>
    <s v="A"/>
    <x v="9"/>
    <n v="131.018501281738"/>
  </r>
  <r>
    <x v="41"/>
    <s v="MW"/>
    <x v="0"/>
    <x v="0"/>
    <s v="A"/>
    <x v="10"/>
    <n v="129.25"/>
  </r>
  <r>
    <x v="41"/>
    <s v="MW"/>
    <x v="0"/>
    <x v="1"/>
    <s v="A"/>
    <x v="0"/>
    <n v="146.842002868652"/>
  </r>
  <r>
    <x v="41"/>
    <s v="MW"/>
    <x v="0"/>
    <x v="1"/>
    <s v="A"/>
    <x v="1"/>
    <n v="146.84425354003901"/>
  </r>
  <r>
    <x v="41"/>
    <s v="MW"/>
    <x v="0"/>
    <x v="1"/>
    <s v="A"/>
    <x v="2"/>
    <n v="150.33399963378901"/>
  </r>
  <r>
    <x v="41"/>
    <s v="MW"/>
    <x v="0"/>
    <x v="1"/>
    <s v="A"/>
    <x v="3"/>
    <n v="149.452751159667"/>
  </r>
  <r>
    <x v="41"/>
    <s v="MW"/>
    <x v="0"/>
    <x v="1"/>
    <s v="A"/>
    <x v="4"/>
    <n v="151.890495300292"/>
  </r>
  <r>
    <x v="41"/>
    <s v="MW"/>
    <x v="0"/>
    <x v="1"/>
    <s v="A"/>
    <x v="5"/>
    <n v="154.549507141113"/>
  </r>
  <r>
    <x v="41"/>
    <s v="MW"/>
    <x v="0"/>
    <x v="1"/>
    <s v="A"/>
    <x v="6"/>
    <n v="153.66349792480401"/>
  </r>
  <r>
    <x v="41"/>
    <s v="MW"/>
    <x v="0"/>
    <x v="1"/>
    <s v="A"/>
    <x v="7"/>
    <n v="149.35674285888601"/>
  </r>
  <r>
    <x v="41"/>
    <s v="MW"/>
    <x v="0"/>
    <x v="1"/>
    <s v="A"/>
    <x v="8"/>
    <n v="149.87874603271399"/>
  </r>
  <r>
    <x v="41"/>
    <s v="MW"/>
    <x v="0"/>
    <x v="1"/>
    <s v="A"/>
    <x v="9"/>
    <n v="149.76800537109301"/>
  </r>
  <r>
    <x v="41"/>
    <s v="MW"/>
    <x v="0"/>
    <x v="1"/>
    <s v="A"/>
    <x v="10"/>
    <n v="142.32475280761699"/>
  </r>
  <r>
    <x v="41"/>
    <s v="MW"/>
    <x v="1"/>
    <x v="0"/>
    <s v="A"/>
    <x v="0"/>
    <n v="95.670999050140296"/>
  </r>
  <r>
    <x v="41"/>
    <s v="MW"/>
    <x v="1"/>
    <x v="0"/>
    <s v="A"/>
    <x v="1"/>
    <n v="97.862499237060504"/>
  </r>
  <r>
    <x v="41"/>
    <s v="MW"/>
    <x v="1"/>
    <x v="0"/>
    <s v="A"/>
    <x v="2"/>
    <n v="104.332748413085"/>
  </r>
  <r>
    <x v="41"/>
    <s v="MW"/>
    <x v="1"/>
    <x v="0"/>
    <s v="A"/>
    <x v="3"/>
    <n v="107.566999912261"/>
  </r>
  <r>
    <x v="41"/>
    <s v="MW"/>
    <x v="1"/>
    <x v="0"/>
    <s v="A"/>
    <x v="4"/>
    <n v="112.78025150299"/>
  </r>
  <r>
    <x v="41"/>
    <s v="MW"/>
    <x v="1"/>
    <x v="0"/>
    <s v="A"/>
    <x v="5"/>
    <n v="125.859999656677"/>
  </r>
  <r>
    <x v="41"/>
    <s v="MW"/>
    <x v="1"/>
    <x v="0"/>
    <s v="A"/>
    <x v="6"/>
    <n v="138.94875049590999"/>
  </r>
  <r>
    <x v="41"/>
    <s v="MW"/>
    <x v="1"/>
    <x v="0"/>
    <s v="A"/>
    <x v="7"/>
    <n v="143.14000225067099"/>
  </r>
  <r>
    <x v="41"/>
    <s v="MW"/>
    <x v="1"/>
    <x v="0"/>
    <s v="A"/>
    <x v="8"/>
    <n v="153.56175041198699"/>
  </r>
  <r>
    <x v="41"/>
    <s v="MW"/>
    <x v="1"/>
    <x v="0"/>
    <s v="A"/>
    <x v="9"/>
    <n v="156.27824974059999"/>
  </r>
  <r>
    <x v="41"/>
    <s v="MW"/>
    <x v="1"/>
    <x v="0"/>
    <s v="A"/>
    <x v="10"/>
    <n v="163.23874855041501"/>
  </r>
  <r>
    <x v="41"/>
    <s v="MW"/>
    <x v="1"/>
    <x v="1"/>
    <s v="A"/>
    <x v="0"/>
    <n v="290.86599731445301"/>
  </r>
  <r>
    <x v="41"/>
    <s v="MW"/>
    <x v="1"/>
    <x v="1"/>
    <s v="A"/>
    <x v="1"/>
    <n v="292.17774963378901"/>
  </r>
  <r>
    <x v="41"/>
    <s v="MW"/>
    <x v="1"/>
    <x v="1"/>
    <s v="A"/>
    <x v="2"/>
    <n v="294.62175750732399"/>
  </r>
  <r>
    <x v="41"/>
    <s v="MW"/>
    <x v="1"/>
    <x v="1"/>
    <s v="A"/>
    <x v="3"/>
    <n v="293.95625305175702"/>
  </r>
  <r>
    <x v="41"/>
    <s v="MW"/>
    <x v="1"/>
    <x v="1"/>
    <s v="A"/>
    <x v="4"/>
    <n v="292.75974273681601"/>
  </r>
  <r>
    <x v="41"/>
    <s v="MW"/>
    <x v="1"/>
    <x v="1"/>
    <s v="A"/>
    <x v="5"/>
    <n v="294.66375732421801"/>
  </r>
  <r>
    <x v="41"/>
    <s v="MW"/>
    <x v="1"/>
    <x v="1"/>
    <s v="A"/>
    <x v="6"/>
    <n v="295.38475036621003"/>
  </r>
  <r>
    <x v="41"/>
    <s v="MW"/>
    <x v="1"/>
    <x v="1"/>
    <s v="A"/>
    <x v="7"/>
    <n v="294.55974578857399"/>
  </r>
  <r>
    <x v="41"/>
    <s v="MW"/>
    <x v="1"/>
    <x v="1"/>
    <s v="A"/>
    <x v="8"/>
    <n v="304.21849822998001"/>
  </r>
  <r>
    <x v="41"/>
    <s v="MW"/>
    <x v="1"/>
    <x v="1"/>
    <s v="A"/>
    <x v="9"/>
    <n v="296.36849975585898"/>
  </r>
  <r>
    <x v="41"/>
    <s v="MW"/>
    <x v="1"/>
    <x v="1"/>
    <s v="A"/>
    <x v="10"/>
    <n v="295.50025177001902"/>
  </r>
  <r>
    <x v="41"/>
    <s v="MW"/>
    <x v="2"/>
    <x v="0"/>
    <s v="A"/>
    <x v="0"/>
    <n v="7.1997501850128103"/>
  </r>
  <r>
    <x v="41"/>
    <s v="MW"/>
    <x v="2"/>
    <x v="0"/>
    <s v="A"/>
    <x v="1"/>
    <n v="8.1189999580383301"/>
  </r>
  <r>
    <x v="41"/>
    <s v="MW"/>
    <x v="2"/>
    <x v="0"/>
    <s v="A"/>
    <x v="2"/>
    <n v="9.9162502288818306"/>
  </r>
  <r>
    <x v="41"/>
    <s v="MW"/>
    <x v="2"/>
    <x v="0"/>
    <s v="A"/>
    <x v="3"/>
    <n v="7.4685001373290998"/>
  </r>
  <r>
    <x v="41"/>
    <s v="MW"/>
    <x v="2"/>
    <x v="0"/>
    <s v="A"/>
    <x v="4"/>
    <n v="6.3332500457763601"/>
  </r>
  <r>
    <x v="41"/>
    <s v="MW"/>
    <x v="2"/>
    <x v="0"/>
    <s v="A"/>
    <x v="5"/>
    <n v="8.9047501087188703"/>
  </r>
  <r>
    <x v="41"/>
    <s v="MW"/>
    <x v="2"/>
    <x v="0"/>
    <s v="A"/>
    <x v="6"/>
    <n v="11.0074999332427"/>
  </r>
  <r>
    <x v="41"/>
    <s v="MW"/>
    <x v="2"/>
    <x v="0"/>
    <s v="A"/>
    <x v="7"/>
    <n v="8.5225000381469709"/>
  </r>
  <r>
    <x v="41"/>
    <s v="MW"/>
    <x v="2"/>
    <x v="0"/>
    <s v="A"/>
    <x v="8"/>
    <n v="8.4694998264312709"/>
  </r>
  <r>
    <x v="41"/>
    <s v="MW"/>
    <x v="2"/>
    <x v="0"/>
    <s v="A"/>
    <x v="9"/>
    <n v="11.659000158309899"/>
  </r>
  <r>
    <x v="41"/>
    <s v="MW"/>
    <x v="2"/>
    <x v="0"/>
    <s v="A"/>
    <x v="10"/>
    <n v="13.410500049591001"/>
  </r>
  <r>
    <x v="41"/>
    <s v="MW"/>
    <x v="2"/>
    <x v="1"/>
    <s v="A"/>
    <x v="0"/>
    <n v="94.570503234863196"/>
  </r>
  <r>
    <x v="41"/>
    <s v="MW"/>
    <x v="2"/>
    <x v="1"/>
    <s v="A"/>
    <x v="1"/>
    <n v="99.243247985839801"/>
  </r>
  <r>
    <x v="41"/>
    <s v="MW"/>
    <x v="2"/>
    <x v="1"/>
    <s v="A"/>
    <x v="2"/>
    <n v="99.704250335693303"/>
  </r>
  <r>
    <x v="41"/>
    <s v="MW"/>
    <x v="2"/>
    <x v="1"/>
    <s v="A"/>
    <x v="3"/>
    <n v="110.798748016357"/>
  </r>
  <r>
    <x v="41"/>
    <s v="MW"/>
    <x v="2"/>
    <x v="1"/>
    <s v="A"/>
    <x v="4"/>
    <n v="121.530502319335"/>
  </r>
  <r>
    <x v="41"/>
    <s v="MW"/>
    <x v="2"/>
    <x v="1"/>
    <s v="A"/>
    <x v="5"/>
    <n v="124.328998565673"/>
  </r>
  <r>
    <x v="41"/>
    <s v="MW"/>
    <x v="2"/>
    <x v="1"/>
    <s v="A"/>
    <x v="6"/>
    <n v="128.572750091552"/>
  </r>
  <r>
    <x v="41"/>
    <s v="MW"/>
    <x v="2"/>
    <x v="1"/>
    <s v="A"/>
    <x v="7"/>
    <n v="137.42925262451101"/>
  </r>
  <r>
    <x v="41"/>
    <s v="MW"/>
    <x v="2"/>
    <x v="1"/>
    <s v="A"/>
    <x v="8"/>
    <n v="127.984752655029"/>
  </r>
  <r>
    <x v="41"/>
    <s v="MW"/>
    <x v="2"/>
    <x v="1"/>
    <s v="A"/>
    <x v="9"/>
    <n v="131.23149871826101"/>
  </r>
  <r>
    <x v="41"/>
    <s v="MW"/>
    <x v="2"/>
    <x v="1"/>
    <s v="A"/>
    <x v="10"/>
    <n v="138.865501403808"/>
  </r>
  <r>
    <x v="41"/>
    <s v="MW"/>
    <x v="3"/>
    <x v="0"/>
    <s v="A"/>
    <x v="0"/>
    <n v="17.1675001084804"/>
  </r>
  <r>
    <x v="41"/>
    <s v="MW"/>
    <x v="3"/>
    <x v="0"/>
    <s v="A"/>
    <x v="1"/>
    <n v="17.775499969720801"/>
  </r>
  <r>
    <x v="41"/>
    <s v="MW"/>
    <x v="3"/>
    <x v="0"/>
    <s v="A"/>
    <x v="2"/>
    <n v="24.170000076293899"/>
  </r>
  <r>
    <x v="41"/>
    <s v="MW"/>
    <x v="3"/>
    <x v="0"/>
    <s v="A"/>
    <x v="3"/>
    <n v="15.8390001654624"/>
  </r>
  <r>
    <x v="41"/>
    <s v="MW"/>
    <x v="3"/>
    <x v="0"/>
    <s v="A"/>
    <x v="4"/>
    <n v="12.512000083923301"/>
  </r>
  <r>
    <x v="41"/>
    <s v="MW"/>
    <x v="3"/>
    <x v="0"/>
    <s v="A"/>
    <x v="5"/>
    <n v="15.604000151157299"/>
  </r>
  <r>
    <x v="41"/>
    <s v="MW"/>
    <x v="3"/>
    <x v="0"/>
    <s v="A"/>
    <x v="6"/>
    <n v="18.763249814510299"/>
  </r>
  <r>
    <x v="41"/>
    <s v="MW"/>
    <x v="3"/>
    <x v="0"/>
    <s v="A"/>
    <x v="7"/>
    <n v="12.8087500892579"/>
  </r>
  <r>
    <x v="41"/>
    <s v="MW"/>
    <x v="3"/>
    <x v="0"/>
    <s v="A"/>
    <x v="8"/>
    <n v="13.3167498111724"/>
  </r>
  <r>
    <x v="41"/>
    <s v="MW"/>
    <x v="3"/>
    <x v="0"/>
    <s v="A"/>
    <x v="9"/>
    <n v="17.282750070094998"/>
  </r>
  <r>
    <x v="41"/>
    <s v="MW"/>
    <x v="3"/>
    <x v="0"/>
    <s v="A"/>
    <x v="10"/>
    <n v="19.511499918997199"/>
  </r>
  <r>
    <x v="41"/>
    <s v="MW"/>
    <x v="3"/>
    <x v="1"/>
    <s v="A"/>
    <x v="0"/>
    <n v="346.292749404907"/>
  </r>
  <r>
    <x v="41"/>
    <s v="MW"/>
    <x v="3"/>
    <x v="1"/>
    <s v="A"/>
    <x v="1"/>
    <n v="356.32474899291901"/>
  </r>
  <r>
    <x v="41"/>
    <s v="MW"/>
    <x v="3"/>
    <x v="1"/>
    <s v="A"/>
    <x v="2"/>
    <n v="362.34250259399403"/>
  </r>
  <r>
    <x v="41"/>
    <s v="MW"/>
    <x v="3"/>
    <x v="1"/>
    <s v="A"/>
    <x v="3"/>
    <n v="375.83175468444801"/>
  </r>
  <r>
    <x v="41"/>
    <s v="MW"/>
    <x v="3"/>
    <x v="1"/>
    <s v="A"/>
    <x v="4"/>
    <n v="386.34450149536099"/>
  </r>
  <r>
    <x v="41"/>
    <s v="MW"/>
    <x v="3"/>
    <x v="1"/>
    <s v="A"/>
    <x v="5"/>
    <n v="394.791748046875"/>
  </r>
  <r>
    <x v="41"/>
    <s v="MW"/>
    <x v="3"/>
    <x v="1"/>
    <s v="A"/>
    <x v="6"/>
    <n v="405.23525238037098"/>
  </r>
  <r>
    <x v="41"/>
    <s v="MW"/>
    <x v="3"/>
    <x v="1"/>
    <s v="A"/>
    <x v="7"/>
    <n v="421.08225250244101"/>
  </r>
  <r>
    <x v="41"/>
    <s v="MW"/>
    <x v="3"/>
    <x v="1"/>
    <s v="A"/>
    <x v="8"/>
    <n v="420.25649642944302"/>
  </r>
  <r>
    <x v="41"/>
    <s v="MW"/>
    <x v="3"/>
    <x v="1"/>
    <s v="A"/>
    <x v="9"/>
    <n v="408.25175094604401"/>
  </r>
  <r>
    <x v="41"/>
    <s v="MW"/>
    <x v="3"/>
    <x v="1"/>
    <s v="A"/>
    <x v="10"/>
    <n v="421.09574699401799"/>
  </r>
  <r>
    <x v="41"/>
    <s v="MW"/>
    <x v="4"/>
    <x v="0"/>
    <s v="A"/>
    <x v="0"/>
    <n v="5.6624999046325604"/>
  </r>
  <r>
    <x v="41"/>
    <s v="MW"/>
    <x v="4"/>
    <x v="0"/>
    <s v="A"/>
    <x v="1"/>
    <n v="5.6740000247955296"/>
  </r>
  <r>
    <x v="41"/>
    <s v="MW"/>
    <x v="4"/>
    <x v="0"/>
    <s v="A"/>
    <x v="2"/>
    <n v="7.23324990272521"/>
  </r>
  <r>
    <x v="41"/>
    <s v="MW"/>
    <x v="4"/>
    <x v="0"/>
    <s v="A"/>
    <x v="3"/>
    <n v="4.4422500133514404"/>
  </r>
  <r>
    <x v="41"/>
    <s v="MW"/>
    <x v="4"/>
    <x v="0"/>
    <s v="A"/>
    <x v="4"/>
    <n v="3.8202500343322701"/>
  </r>
  <r>
    <x v="41"/>
    <s v="MW"/>
    <x v="4"/>
    <x v="0"/>
    <s v="A"/>
    <x v="5"/>
    <n v="3.5457500219345"/>
  </r>
  <r>
    <x v="41"/>
    <s v="MW"/>
    <x v="4"/>
    <x v="0"/>
    <s v="A"/>
    <x v="6"/>
    <n v="4.0639998912811199"/>
  </r>
  <r>
    <x v="41"/>
    <s v="MW"/>
    <x v="4"/>
    <x v="0"/>
    <s v="A"/>
    <x v="7"/>
    <n v="2.0575000643730101"/>
  </r>
  <r>
    <x v="41"/>
    <s v="MW"/>
    <x v="4"/>
    <x v="0"/>
    <s v="A"/>
    <x v="8"/>
    <n v="2.68350005149841"/>
  </r>
  <r>
    <x v="41"/>
    <s v="MW"/>
    <x v="4"/>
    <x v="0"/>
    <s v="A"/>
    <x v="9"/>
    <n v="3.6672499179839999"/>
  </r>
  <r>
    <x v="41"/>
    <s v="MW"/>
    <x v="4"/>
    <x v="0"/>
    <s v="A"/>
    <x v="10"/>
    <n v="4.2619998455047599"/>
  </r>
  <r>
    <x v="41"/>
    <s v="MW"/>
    <x v="4"/>
    <x v="1"/>
    <s v="A"/>
    <x v="0"/>
    <n v="92.753997802734304"/>
  </r>
  <r>
    <x v="41"/>
    <s v="MW"/>
    <x v="4"/>
    <x v="1"/>
    <s v="A"/>
    <x v="1"/>
    <n v="92.529750823974595"/>
  </r>
  <r>
    <x v="41"/>
    <s v="MW"/>
    <x v="4"/>
    <x v="1"/>
    <s v="A"/>
    <x v="2"/>
    <n v="92.624000549316406"/>
  </r>
  <r>
    <x v="41"/>
    <s v="MW"/>
    <x v="4"/>
    <x v="1"/>
    <s v="A"/>
    <x v="3"/>
    <n v="92.436752319335895"/>
  </r>
  <r>
    <x v="41"/>
    <s v="MW"/>
    <x v="4"/>
    <x v="1"/>
    <s v="A"/>
    <x v="4"/>
    <n v="87.920497894287095"/>
  </r>
  <r>
    <x v="41"/>
    <s v="MW"/>
    <x v="4"/>
    <x v="1"/>
    <s v="A"/>
    <x v="5"/>
    <n v="90.780250549316406"/>
  </r>
  <r>
    <x v="41"/>
    <s v="MW"/>
    <x v="4"/>
    <x v="1"/>
    <s v="A"/>
    <x v="6"/>
    <n v="87.637252807617102"/>
  </r>
  <r>
    <x v="41"/>
    <s v="MW"/>
    <x v="4"/>
    <x v="1"/>
    <s v="A"/>
    <x v="7"/>
    <n v="89.497249603271399"/>
  </r>
  <r>
    <x v="41"/>
    <s v="MW"/>
    <x v="4"/>
    <x v="1"/>
    <s v="A"/>
    <x v="8"/>
    <n v="104.679996490478"/>
  </r>
  <r>
    <x v="41"/>
    <s v="MW"/>
    <x v="4"/>
    <x v="1"/>
    <s v="A"/>
    <x v="9"/>
    <n v="108.481998443603"/>
  </r>
  <r>
    <x v="41"/>
    <s v="MW"/>
    <x v="4"/>
    <x v="1"/>
    <s v="A"/>
    <x v="10"/>
    <n v="112.552997589111"/>
  </r>
  <r>
    <x v="42"/>
    <s v="MW"/>
    <x v="0"/>
    <x v="0"/>
    <s v="A"/>
    <x v="0"/>
    <n v="502.3"/>
  </r>
  <r>
    <x v="42"/>
    <s v="MW"/>
    <x v="0"/>
    <x v="0"/>
    <s v="A"/>
    <x v="1"/>
    <n v="509.50001525878901"/>
  </r>
  <r>
    <x v="42"/>
    <s v="MW"/>
    <x v="0"/>
    <x v="0"/>
    <s v="A"/>
    <x v="2"/>
    <n v="517.49998474121003"/>
  </r>
  <r>
    <x v="42"/>
    <s v="MW"/>
    <x v="0"/>
    <x v="0"/>
    <s v="A"/>
    <x v="3"/>
    <n v="542.10000610351506"/>
  </r>
  <r>
    <x v="42"/>
    <s v="MW"/>
    <x v="0"/>
    <x v="0"/>
    <s v="A"/>
    <x v="4"/>
    <n v="569.30001831054597"/>
  </r>
  <r>
    <x v="42"/>
    <s v="MW"/>
    <x v="0"/>
    <x v="0"/>
    <s v="A"/>
    <x v="5"/>
    <n v="597.19998168945301"/>
  </r>
  <r>
    <x v="42"/>
    <s v="MW"/>
    <x v="0"/>
    <x v="0"/>
    <s v="A"/>
    <x v="6"/>
    <n v="608.70001220703102"/>
  </r>
  <r>
    <x v="42"/>
    <s v="MW"/>
    <x v="0"/>
    <x v="0"/>
    <s v="A"/>
    <x v="7"/>
    <n v="605.39999389648403"/>
  </r>
  <r>
    <x v="42"/>
    <s v="MW"/>
    <x v="0"/>
    <x v="0"/>
    <s v="A"/>
    <x v="8"/>
    <n v="591.5"/>
  </r>
  <r>
    <x v="42"/>
    <s v="MW"/>
    <x v="0"/>
    <x v="0"/>
    <s v="A"/>
    <x v="9"/>
    <n v="583.29998779296795"/>
  </r>
  <r>
    <x v="42"/>
    <s v="MW"/>
    <x v="0"/>
    <x v="0"/>
    <s v="A"/>
    <x v="10"/>
    <n v="580.39999999999895"/>
  </r>
  <r>
    <x v="42"/>
    <s v="MW"/>
    <x v="0"/>
    <x v="1"/>
    <s v="A"/>
    <x v="0"/>
    <n v="587.29999999999905"/>
  </r>
  <r>
    <x v="42"/>
    <s v="MW"/>
    <x v="0"/>
    <x v="1"/>
    <s v="A"/>
    <x v="1"/>
    <n v="595.39999389648403"/>
  </r>
  <r>
    <x v="42"/>
    <s v="MW"/>
    <x v="0"/>
    <x v="1"/>
    <s v="A"/>
    <x v="2"/>
    <n v="612"/>
  </r>
  <r>
    <x v="42"/>
    <s v="MW"/>
    <x v="0"/>
    <x v="1"/>
    <s v="A"/>
    <x v="3"/>
    <n v="635"/>
  </r>
  <r>
    <x v="42"/>
    <s v="MW"/>
    <x v="0"/>
    <x v="1"/>
    <s v="A"/>
    <x v="4"/>
    <n v="656.39999389648403"/>
  </r>
  <r>
    <x v="42"/>
    <s v="MW"/>
    <x v="0"/>
    <x v="1"/>
    <s v="A"/>
    <x v="5"/>
    <n v="676.80001831054597"/>
  </r>
  <r>
    <x v="42"/>
    <s v="MW"/>
    <x v="0"/>
    <x v="1"/>
    <s v="A"/>
    <x v="6"/>
    <n v="686.69998168945301"/>
  </r>
  <r>
    <x v="42"/>
    <s v="MW"/>
    <x v="0"/>
    <x v="1"/>
    <s v="A"/>
    <x v="7"/>
    <n v="683.5"/>
  </r>
  <r>
    <x v="42"/>
    <s v="MW"/>
    <x v="0"/>
    <x v="1"/>
    <s v="A"/>
    <x v="8"/>
    <n v="672.2"/>
  </r>
  <r>
    <x v="42"/>
    <s v="MW"/>
    <x v="0"/>
    <x v="1"/>
    <s v="A"/>
    <x v="9"/>
    <n v="664.20001220703102"/>
  </r>
  <r>
    <x v="42"/>
    <s v="MW"/>
    <x v="0"/>
    <x v="1"/>
    <s v="A"/>
    <x v="10"/>
    <n v="657.79999999999905"/>
  </r>
  <r>
    <x v="42"/>
    <s v="MW"/>
    <x v="1"/>
    <x v="0"/>
    <s v="A"/>
    <x v="0"/>
    <n v="851"/>
  </r>
  <r>
    <x v="42"/>
    <s v="MW"/>
    <x v="1"/>
    <x v="0"/>
    <s v="A"/>
    <x v="1"/>
    <n v="850.39999389648403"/>
  </r>
  <r>
    <x v="42"/>
    <s v="MW"/>
    <x v="1"/>
    <x v="0"/>
    <s v="A"/>
    <x v="2"/>
    <n v="849.30000305175702"/>
  </r>
  <r>
    <x v="42"/>
    <s v="MW"/>
    <x v="1"/>
    <x v="0"/>
    <s v="A"/>
    <x v="3"/>
    <n v="851.09999084472599"/>
  </r>
  <r>
    <x v="42"/>
    <s v="MW"/>
    <x v="1"/>
    <x v="0"/>
    <s v="A"/>
    <x v="4"/>
    <n v="862.49998474121003"/>
  </r>
  <r>
    <x v="42"/>
    <s v="MW"/>
    <x v="1"/>
    <x v="0"/>
    <s v="A"/>
    <x v="5"/>
    <n v="879.90000915527298"/>
  </r>
  <r>
    <x v="42"/>
    <s v="MW"/>
    <x v="1"/>
    <x v="0"/>
    <s v="A"/>
    <x v="6"/>
    <n v="905.60000610351506"/>
  </r>
  <r>
    <x v="42"/>
    <s v="MW"/>
    <x v="1"/>
    <x v="0"/>
    <s v="A"/>
    <x v="7"/>
    <n v="917.10000610351506"/>
  </r>
  <r>
    <x v="42"/>
    <s v="MW"/>
    <x v="1"/>
    <x v="0"/>
    <s v="A"/>
    <x v="8"/>
    <n v="935.099999999999"/>
  </r>
  <r>
    <x v="42"/>
    <s v="MW"/>
    <x v="1"/>
    <x v="0"/>
    <s v="A"/>
    <x v="9"/>
    <n v="937.50001525878895"/>
  </r>
  <r>
    <x v="42"/>
    <s v="MW"/>
    <x v="1"/>
    <x v="0"/>
    <s v="A"/>
    <x v="10"/>
    <n v="955.6"/>
  </r>
  <r>
    <x v="42"/>
    <s v="MW"/>
    <x v="1"/>
    <x v="1"/>
    <s v="A"/>
    <x v="0"/>
    <n v="1164.5"/>
  </r>
  <r>
    <x v="42"/>
    <s v="MW"/>
    <x v="1"/>
    <x v="1"/>
    <s v="A"/>
    <x v="1"/>
    <n v="1153.3000183105401"/>
  </r>
  <r>
    <x v="42"/>
    <s v="MW"/>
    <x v="1"/>
    <x v="1"/>
    <s v="A"/>
    <x v="2"/>
    <n v="1144.6000061035099"/>
  </r>
  <r>
    <x v="42"/>
    <s v="MW"/>
    <x v="1"/>
    <x v="1"/>
    <s v="A"/>
    <x v="3"/>
    <n v="1140.1999816894499"/>
  </r>
  <r>
    <x v="42"/>
    <s v="MW"/>
    <x v="1"/>
    <x v="1"/>
    <s v="A"/>
    <x v="4"/>
    <n v="1141.40002441406"/>
  </r>
  <r>
    <x v="42"/>
    <s v="MW"/>
    <x v="1"/>
    <x v="1"/>
    <s v="A"/>
    <x v="5"/>
    <n v="1149.3000183105401"/>
  </r>
  <r>
    <x v="42"/>
    <s v="MW"/>
    <x v="1"/>
    <x v="1"/>
    <s v="A"/>
    <x v="6"/>
    <n v="1158.8000183105401"/>
  </r>
  <r>
    <x v="42"/>
    <s v="MW"/>
    <x v="1"/>
    <x v="1"/>
    <s v="A"/>
    <x v="7"/>
    <n v="1177.7000122070301"/>
  </r>
  <r>
    <x v="42"/>
    <s v="MW"/>
    <x v="1"/>
    <x v="1"/>
    <s v="A"/>
    <x v="8"/>
    <n v="1202.5999999999999"/>
  </r>
  <r>
    <x v="42"/>
    <s v="MW"/>
    <x v="1"/>
    <x v="1"/>
    <s v="A"/>
    <x v="9"/>
    <n v="1218.1000061035099"/>
  </r>
  <r>
    <x v="42"/>
    <s v="MW"/>
    <x v="1"/>
    <x v="1"/>
    <s v="A"/>
    <x v="10"/>
    <n v="1236"/>
  </r>
  <r>
    <x v="42"/>
    <s v="MW"/>
    <x v="2"/>
    <x v="0"/>
    <s v="A"/>
    <x v="0"/>
    <n v="115.099999999999"/>
  </r>
  <r>
    <x v="42"/>
    <s v="MW"/>
    <x v="2"/>
    <x v="0"/>
    <s v="A"/>
    <x v="1"/>
    <n v="112.59999847412099"/>
  </r>
  <r>
    <x v="42"/>
    <s v="MW"/>
    <x v="2"/>
    <x v="0"/>
    <s v="A"/>
    <x v="2"/>
    <n v="127.800003051757"/>
  </r>
  <r>
    <x v="42"/>
    <s v="MW"/>
    <x v="2"/>
    <x v="0"/>
    <s v="A"/>
    <x v="3"/>
    <n v="130.09999847412101"/>
  </r>
  <r>
    <x v="42"/>
    <s v="MW"/>
    <x v="2"/>
    <x v="0"/>
    <s v="A"/>
    <x v="4"/>
    <n v="127.999996185302"/>
  </r>
  <r>
    <x v="42"/>
    <s v="MW"/>
    <x v="2"/>
    <x v="0"/>
    <s v="A"/>
    <x v="5"/>
    <n v="133.80000305175699"/>
  </r>
  <r>
    <x v="42"/>
    <s v="MW"/>
    <x v="2"/>
    <x v="0"/>
    <s v="A"/>
    <x v="6"/>
    <n v="130.09999847412101"/>
  </r>
  <r>
    <x v="42"/>
    <s v="MW"/>
    <x v="2"/>
    <x v="0"/>
    <s v="A"/>
    <x v="7"/>
    <n v="133"/>
  </r>
  <r>
    <x v="42"/>
    <s v="MW"/>
    <x v="2"/>
    <x v="0"/>
    <s v="A"/>
    <x v="8"/>
    <n v="137.30000000000001"/>
  </r>
  <r>
    <x v="42"/>
    <s v="MW"/>
    <x v="2"/>
    <x v="0"/>
    <s v="A"/>
    <x v="9"/>
    <n v="148.10000228881799"/>
  </r>
  <r>
    <x v="42"/>
    <s v="MW"/>
    <x v="2"/>
    <x v="0"/>
    <s v="A"/>
    <x v="10"/>
    <n v="147.5"/>
  </r>
  <r>
    <x v="42"/>
    <s v="MW"/>
    <x v="2"/>
    <x v="1"/>
    <s v="A"/>
    <x v="0"/>
    <n v="590.79999999999905"/>
  </r>
  <r>
    <x v="42"/>
    <s v="MW"/>
    <x v="2"/>
    <x v="1"/>
    <s v="A"/>
    <x v="1"/>
    <n v="601.89999389648403"/>
  </r>
  <r>
    <x v="42"/>
    <s v="MW"/>
    <x v="2"/>
    <x v="1"/>
    <s v="A"/>
    <x v="2"/>
    <n v="602.5"/>
  </r>
  <r>
    <x v="42"/>
    <s v="MW"/>
    <x v="2"/>
    <x v="1"/>
    <s v="A"/>
    <x v="3"/>
    <n v="595.30001831054597"/>
  </r>
  <r>
    <x v="42"/>
    <s v="MW"/>
    <x v="2"/>
    <x v="1"/>
    <s v="A"/>
    <x v="4"/>
    <n v="581"/>
  </r>
  <r>
    <x v="42"/>
    <s v="MW"/>
    <x v="2"/>
    <x v="1"/>
    <s v="A"/>
    <x v="5"/>
    <n v="565.5"/>
  </r>
  <r>
    <x v="42"/>
    <s v="MW"/>
    <x v="2"/>
    <x v="1"/>
    <s v="A"/>
    <x v="6"/>
    <n v="554.5"/>
  </r>
  <r>
    <x v="42"/>
    <s v="MW"/>
    <x v="2"/>
    <x v="1"/>
    <s v="A"/>
    <x v="7"/>
    <n v="544.69998168945301"/>
  </r>
  <r>
    <x v="42"/>
    <s v="MW"/>
    <x v="2"/>
    <x v="1"/>
    <s v="A"/>
    <x v="8"/>
    <n v="538.29999999999905"/>
  </r>
  <r>
    <x v="42"/>
    <s v="MW"/>
    <x v="2"/>
    <x v="1"/>
    <s v="A"/>
    <x v="9"/>
    <n v="536.79998779296795"/>
  </r>
  <r>
    <x v="42"/>
    <s v="MW"/>
    <x v="2"/>
    <x v="1"/>
    <s v="A"/>
    <x v="10"/>
    <n v="535.29999999999905"/>
  </r>
  <r>
    <x v="42"/>
    <s v="MW"/>
    <x v="3"/>
    <x v="0"/>
    <s v="A"/>
    <x v="0"/>
    <n v="149.39999999999901"/>
  </r>
  <r>
    <x v="42"/>
    <s v="MW"/>
    <x v="3"/>
    <x v="0"/>
    <s v="A"/>
    <x v="1"/>
    <n v="151.89999771118099"/>
  </r>
  <r>
    <x v="42"/>
    <s v="MW"/>
    <x v="3"/>
    <x v="0"/>
    <s v="A"/>
    <x v="2"/>
    <n v="176.700003623962"/>
  </r>
  <r>
    <x v="42"/>
    <s v="MW"/>
    <x v="3"/>
    <x v="0"/>
    <s v="A"/>
    <x v="3"/>
    <n v="179.499998092651"/>
  </r>
  <r>
    <x v="42"/>
    <s v="MW"/>
    <x v="3"/>
    <x v="0"/>
    <s v="A"/>
    <x v="4"/>
    <n v="175.49999713897699"/>
  </r>
  <r>
    <x v="42"/>
    <s v="MW"/>
    <x v="3"/>
    <x v="0"/>
    <s v="A"/>
    <x v="5"/>
    <n v="190.00000190734801"/>
  </r>
  <r>
    <x v="42"/>
    <s v="MW"/>
    <x v="3"/>
    <x v="0"/>
    <s v="A"/>
    <x v="6"/>
    <n v="188.89999771118099"/>
  </r>
  <r>
    <x v="42"/>
    <s v="MW"/>
    <x v="3"/>
    <x v="0"/>
    <s v="A"/>
    <x v="7"/>
    <n v="194.5"/>
  </r>
  <r>
    <x v="42"/>
    <s v="MW"/>
    <x v="3"/>
    <x v="0"/>
    <s v="A"/>
    <x v="8"/>
    <n v="203.4"/>
  </r>
  <r>
    <x v="42"/>
    <s v="MW"/>
    <x v="3"/>
    <x v="0"/>
    <s v="A"/>
    <x v="9"/>
    <n v="207.10000228881799"/>
  </r>
  <r>
    <x v="42"/>
    <s v="MW"/>
    <x v="3"/>
    <x v="0"/>
    <s v="A"/>
    <x v="10"/>
    <n v="204"/>
  </r>
  <r>
    <x v="42"/>
    <s v="MW"/>
    <x v="3"/>
    <x v="1"/>
    <s v="A"/>
    <x v="0"/>
    <n v="1004.09999999999"/>
  </r>
  <r>
    <x v="42"/>
    <s v="MW"/>
    <x v="3"/>
    <x v="1"/>
    <s v="A"/>
    <x v="1"/>
    <n v="1039.6999969482399"/>
  </r>
  <r>
    <x v="42"/>
    <s v="MW"/>
    <x v="3"/>
    <x v="1"/>
    <s v="A"/>
    <x v="2"/>
    <n v="1069.1000061035099"/>
  </r>
  <r>
    <x v="42"/>
    <s v="MW"/>
    <x v="3"/>
    <x v="1"/>
    <s v="A"/>
    <x v="3"/>
    <n v="1092.3000183105401"/>
  </r>
  <r>
    <x v="42"/>
    <s v="MW"/>
    <x v="3"/>
    <x v="1"/>
    <s v="A"/>
    <x v="4"/>
    <n v="1110.7000122070301"/>
  </r>
  <r>
    <x v="42"/>
    <s v="MW"/>
    <x v="3"/>
    <x v="1"/>
    <s v="A"/>
    <x v="5"/>
    <n v="1117.3999938964801"/>
  </r>
  <r>
    <x v="42"/>
    <s v="MW"/>
    <x v="3"/>
    <x v="1"/>
    <s v="A"/>
    <x v="6"/>
    <n v="1116.7999877929601"/>
  </r>
  <r>
    <x v="42"/>
    <s v="MW"/>
    <x v="3"/>
    <x v="1"/>
    <s v="A"/>
    <x v="7"/>
    <n v="1108.2999572753899"/>
  </r>
  <r>
    <x v="42"/>
    <s v="MW"/>
    <x v="3"/>
    <x v="1"/>
    <s v="A"/>
    <x v="8"/>
    <n v="1095.4000000000001"/>
  </r>
  <r>
    <x v="42"/>
    <s v="MW"/>
    <x v="3"/>
    <x v="1"/>
    <s v="A"/>
    <x v="9"/>
    <n v="1076.8999938964801"/>
  </r>
  <r>
    <x v="42"/>
    <s v="MW"/>
    <x v="3"/>
    <x v="1"/>
    <s v="A"/>
    <x v="10"/>
    <n v="1060.0999999999899"/>
  </r>
  <r>
    <x v="42"/>
    <s v="MW"/>
    <x v="4"/>
    <x v="0"/>
    <s v="A"/>
    <x v="0"/>
    <n v="34.299999999999898"/>
  </r>
  <r>
    <x v="42"/>
    <s v="MW"/>
    <x v="4"/>
    <x v="0"/>
    <s v="A"/>
    <x v="1"/>
    <n v="39.299999237060497"/>
  </r>
  <r>
    <x v="42"/>
    <s v="MW"/>
    <x v="4"/>
    <x v="0"/>
    <s v="A"/>
    <x v="2"/>
    <n v="48.900000572204497"/>
  </r>
  <r>
    <x v="42"/>
    <s v="MW"/>
    <x v="4"/>
    <x v="0"/>
    <s v="A"/>
    <x v="3"/>
    <n v="49.399999618530202"/>
  </r>
  <r>
    <x v="42"/>
    <s v="MW"/>
    <x v="4"/>
    <x v="0"/>
    <s v="A"/>
    <x v="4"/>
    <n v="47.500000953674302"/>
  </r>
  <r>
    <x v="42"/>
    <s v="MW"/>
    <x v="4"/>
    <x v="0"/>
    <s v="A"/>
    <x v="5"/>
    <n v="56.199998855590799"/>
  </r>
  <r>
    <x v="42"/>
    <s v="MW"/>
    <x v="4"/>
    <x v="0"/>
    <s v="A"/>
    <x v="6"/>
    <n v="58.799999237060497"/>
  </r>
  <r>
    <x v="42"/>
    <s v="MW"/>
    <x v="4"/>
    <x v="0"/>
    <s v="A"/>
    <x v="7"/>
    <n v="61.5"/>
  </r>
  <r>
    <x v="42"/>
    <s v="MW"/>
    <x v="4"/>
    <x v="0"/>
    <s v="A"/>
    <x v="8"/>
    <n v="66.099999999999895"/>
  </r>
  <r>
    <x v="42"/>
    <s v="MW"/>
    <x v="4"/>
    <x v="0"/>
    <s v="A"/>
    <x v="9"/>
    <n v="59"/>
  </r>
  <r>
    <x v="42"/>
    <s v="MW"/>
    <x v="4"/>
    <x v="0"/>
    <s v="A"/>
    <x v="10"/>
    <n v="56.5"/>
  </r>
  <r>
    <x v="42"/>
    <s v="MW"/>
    <x v="4"/>
    <x v="1"/>
    <s v="A"/>
    <x v="0"/>
    <n v="413.29999999999899"/>
  </r>
  <r>
    <x v="42"/>
    <s v="MW"/>
    <x v="4"/>
    <x v="1"/>
    <s v="A"/>
    <x v="1"/>
    <n v="437.80000305175702"/>
  </r>
  <r>
    <x v="42"/>
    <s v="MW"/>
    <x v="4"/>
    <x v="1"/>
    <s v="A"/>
    <x v="2"/>
    <n v="466.600006103515"/>
  </r>
  <r>
    <x v="42"/>
    <s v="MW"/>
    <x v="4"/>
    <x v="1"/>
    <s v="A"/>
    <x v="3"/>
    <n v="497"/>
  </r>
  <r>
    <x v="42"/>
    <s v="MW"/>
    <x v="4"/>
    <x v="1"/>
    <s v="A"/>
    <x v="4"/>
    <n v="529.70001220703102"/>
  </r>
  <r>
    <x v="42"/>
    <s v="MW"/>
    <x v="4"/>
    <x v="1"/>
    <s v="A"/>
    <x v="5"/>
    <n v="551.89999389648403"/>
  </r>
  <r>
    <x v="42"/>
    <s v="MW"/>
    <x v="4"/>
    <x v="1"/>
    <s v="A"/>
    <x v="6"/>
    <n v="562.29998779296795"/>
  </r>
  <r>
    <x v="42"/>
    <s v="MW"/>
    <x v="4"/>
    <x v="1"/>
    <s v="A"/>
    <x v="7"/>
    <n v="563.59997558593705"/>
  </r>
  <r>
    <x v="42"/>
    <s v="MW"/>
    <x v="4"/>
    <x v="1"/>
    <s v="A"/>
    <x v="8"/>
    <n v="557.1"/>
  </r>
  <r>
    <x v="42"/>
    <s v="MW"/>
    <x v="4"/>
    <x v="1"/>
    <s v="A"/>
    <x v="9"/>
    <n v="540.10000610351506"/>
  </r>
  <r>
    <x v="42"/>
    <s v="MW"/>
    <x v="4"/>
    <x v="1"/>
    <s v="A"/>
    <x v="10"/>
    <n v="524.79999999999905"/>
  </r>
  <r>
    <x v="43"/>
    <s v="MW"/>
    <x v="0"/>
    <x v="0"/>
    <s v="A"/>
    <x v="0"/>
    <n v="1814"/>
  </r>
  <r>
    <x v="43"/>
    <s v="MW"/>
    <x v="0"/>
    <x v="0"/>
    <s v="A"/>
    <x v="1"/>
    <n v="1878"/>
  </r>
  <r>
    <x v="43"/>
    <s v="MW"/>
    <x v="0"/>
    <x v="0"/>
    <s v="A"/>
    <x v="2"/>
    <n v="1931"/>
  </r>
  <r>
    <x v="43"/>
    <s v="MW"/>
    <x v="0"/>
    <x v="0"/>
    <s v="A"/>
    <x v="3"/>
    <n v="2090"/>
  </r>
  <r>
    <x v="43"/>
    <s v="MW"/>
    <x v="0"/>
    <x v="0"/>
    <s v="A"/>
    <x v="4"/>
    <n v="2205"/>
  </r>
  <r>
    <x v="43"/>
    <s v="MW"/>
    <x v="0"/>
    <x v="0"/>
    <s v="A"/>
    <x v="5"/>
    <n v="2322"/>
  </r>
  <r>
    <x v="43"/>
    <s v="MW"/>
    <x v="0"/>
    <x v="0"/>
    <s v="A"/>
    <x v="6"/>
    <n v="2341"/>
  </r>
  <r>
    <x v="43"/>
    <s v="MW"/>
    <x v="0"/>
    <x v="0"/>
    <s v="A"/>
    <x v="7"/>
    <n v="2313"/>
  </r>
  <r>
    <x v="43"/>
    <s v="MW"/>
    <x v="0"/>
    <x v="0"/>
    <s v="A"/>
    <x v="8"/>
    <n v="2196"/>
  </r>
  <r>
    <x v="43"/>
    <s v="MW"/>
    <x v="0"/>
    <x v="0"/>
    <s v="A"/>
    <x v="9"/>
    <n v="2366"/>
  </r>
  <r>
    <x v="43"/>
    <s v="MW"/>
    <x v="0"/>
    <x v="0"/>
    <s v="A"/>
    <x v="10"/>
    <n v="2617"/>
  </r>
  <r>
    <x v="43"/>
    <s v="MW"/>
    <x v="0"/>
    <x v="1"/>
    <s v="A"/>
    <x v="0"/>
    <n v="4055"/>
  </r>
  <r>
    <x v="43"/>
    <s v="MW"/>
    <x v="0"/>
    <x v="1"/>
    <s v="A"/>
    <x v="1"/>
    <n v="4159"/>
  </r>
  <r>
    <x v="43"/>
    <s v="MW"/>
    <x v="0"/>
    <x v="1"/>
    <s v="A"/>
    <x v="2"/>
    <n v="4319"/>
  </r>
  <r>
    <x v="43"/>
    <s v="MW"/>
    <x v="0"/>
    <x v="1"/>
    <s v="A"/>
    <x v="3"/>
    <n v="4522"/>
  </r>
  <r>
    <x v="43"/>
    <s v="MW"/>
    <x v="0"/>
    <x v="1"/>
    <s v="A"/>
    <x v="4"/>
    <n v="4667"/>
  </r>
  <r>
    <x v="43"/>
    <s v="MW"/>
    <x v="0"/>
    <x v="1"/>
    <s v="A"/>
    <x v="5"/>
    <n v="4702"/>
  </r>
  <r>
    <x v="43"/>
    <s v="MW"/>
    <x v="0"/>
    <x v="1"/>
    <s v="A"/>
    <x v="6"/>
    <n v="4669"/>
  </r>
  <r>
    <x v="43"/>
    <s v="MW"/>
    <x v="0"/>
    <x v="1"/>
    <s v="A"/>
    <x v="7"/>
    <n v="4662"/>
  </r>
  <r>
    <x v="43"/>
    <s v="MW"/>
    <x v="0"/>
    <x v="1"/>
    <s v="A"/>
    <x v="8"/>
    <n v="4613"/>
  </r>
  <r>
    <x v="43"/>
    <s v="MW"/>
    <x v="0"/>
    <x v="1"/>
    <s v="A"/>
    <x v="9"/>
    <n v="4650"/>
  </r>
  <r>
    <x v="43"/>
    <s v="MW"/>
    <x v="0"/>
    <x v="1"/>
    <s v="A"/>
    <x v="10"/>
    <n v="4882"/>
  </r>
  <r>
    <x v="43"/>
    <s v="MW"/>
    <x v="1"/>
    <x v="0"/>
    <s v="A"/>
    <x v="0"/>
    <n v="1876"/>
  </r>
  <r>
    <x v="43"/>
    <s v="MW"/>
    <x v="1"/>
    <x v="0"/>
    <s v="A"/>
    <x v="1"/>
    <n v="1934"/>
  </r>
  <r>
    <x v="43"/>
    <s v="MW"/>
    <x v="1"/>
    <x v="0"/>
    <s v="A"/>
    <x v="2"/>
    <n v="2008"/>
  </r>
  <r>
    <x v="43"/>
    <s v="MW"/>
    <x v="1"/>
    <x v="0"/>
    <s v="A"/>
    <x v="3"/>
    <n v="2111"/>
  </r>
  <r>
    <x v="43"/>
    <s v="MW"/>
    <x v="1"/>
    <x v="0"/>
    <s v="A"/>
    <x v="4"/>
    <n v="2301"/>
  </r>
  <r>
    <x v="43"/>
    <s v="MW"/>
    <x v="1"/>
    <x v="0"/>
    <s v="A"/>
    <x v="5"/>
    <n v="2472"/>
  </r>
  <r>
    <x v="43"/>
    <s v="MW"/>
    <x v="1"/>
    <x v="0"/>
    <s v="A"/>
    <x v="6"/>
    <n v="2627"/>
  </r>
  <r>
    <x v="43"/>
    <s v="MW"/>
    <x v="1"/>
    <x v="0"/>
    <s v="A"/>
    <x v="7"/>
    <n v="2603"/>
  </r>
  <r>
    <x v="43"/>
    <s v="MW"/>
    <x v="1"/>
    <x v="0"/>
    <s v="A"/>
    <x v="8"/>
    <n v="2501"/>
  </r>
  <r>
    <x v="43"/>
    <s v="MW"/>
    <x v="1"/>
    <x v="0"/>
    <s v="A"/>
    <x v="9"/>
    <n v="2749"/>
  </r>
  <r>
    <x v="43"/>
    <s v="MW"/>
    <x v="1"/>
    <x v="0"/>
    <s v="A"/>
    <x v="10"/>
    <n v="2948"/>
  </r>
  <r>
    <x v="43"/>
    <s v="MW"/>
    <x v="1"/>
    <x v="1"/>
    <s v="A"/>
    <x v="0"/>
    <n v="5884"/>
  </r>
  <r>
    <x v="43"/>
    <s v="MW"/>
    <x v="1"/>
    <x v="1"/>
    <s v="A"/>
    <x v="1"/>
    <n v="6145"/>
  </r>
  <r>
    <x v="43"/>
    <s v="MW"/>
    <x v="1"/>
    <x v="1"/>
    <s v="A"/>
    <x v="2"/>
    <n v="6394"/>
  </r>
  <r>
    <x v="43"/>
    <s v="MW"/>
    <x v="1"/>
    <x v="1"/>
    <s v="A"/>
    <x v="3"/>
    <n v="6621"/>
  </r>
  <r>
    <x v="43"/>
    <s v="MW"/>
    <x v="1"/>
    <x v="1"/>
    <s v="A"/>
    <x v="4"/>
    <n v="6883"/>
  </r>
  <r>
    <x v="43"/>
    <s v="MW"/>
    <x v="1"/>
    <x v="1"/>
    <s v="A"/>
    <x v="5"/>
    <n v="7182"/>
  </r>
  <r>
    <x v="43"/>
    <s v="MW"/>
    <x v="1"/>
    <x v="1"/>
    <s v="A"/>
    <x v="6"/>
    <n v="7452"/>
  </r>
  <r>
    <x v="43"/>
    <s v="MW"/>
    <x v="1"/>
    <x v="1"/>
    <s v="A"/>
    <x v="7"/>
    <n v="7745"/>
  </r>
  <r>
    <x v="43"/>
    <s v="MW"/>
    <x v="1"/>
    <x v="1"/>
    <s v="A"/>
    <x v="8"/>
    <n v="8033"/>
  </r>
  <r>
    <x v="43"/>
    <s v="MW"/>
    <x v="1"/>
    <x v="1"/>
    <s v="A"/>
    <x v="9"/>
    <n v="8219"/>
  </r>
  <r>
    <x v="43"/>
    <s v="MW"/>
    <x v="1"/>
    <x v="1"/>
    <s v="A"/>
    <x v="10"/>
    <n v="8376"/>
  </r>
  <r>
    <x v="43"/>
    <s v="MW"/>
    <x v="2"/>
    <x v="0"/>
    <s v="A"/>
    <x v="0"/>
    <n v="346"/>
  </r>
  <r>
    <x v="43"/>
    <s v="MW"/>
    <x v="2"/>
    <x v="0"/>
    <s v="A"/>
    <x v="1"/>
    <n v="360"/>
  </r>
  <r>
    <x v="43"/>
    <s v="MW"/>
    <x v="2"/>
    <x v="0"/>
    <s v="A"/>
    <x v="2"/>
    <n v="384"/>
  </r>
  <r>
    <x v="43"/>
    <s v="MW"/>
    <x v="2"/>
    <x v="0"/>
    <s v="A"/>
    <x v="3"/>
    <n v="430"/>
  </r>
  <r>
    <x v="43"/>
    <s v="MW"/>
    <x v="2"/>
    <x v="0"/>
    <s v="A"/>
    <x v="4"/>
    <n v="447"/>
  </r>
  <r>
    <x v="43"/>
    <s v="MW"/>
    <x v="2"/>
    <x v="0"/>
    <s v="A"/>
    <x v="5"/>
    <n v="478"/>
  </r>
  <r>
    <x v="43"/>
    <s v="MW"/>
    <x v="2"/>
    <x v="0"/>
    <s v="A"/>
    <x v="6"/>
    <n v="509"/>
  </r>
  <r>
    <x v="43"/>
    <s v="MW"/>
    <x v="2"/>
    <x v="0"/>
    <s v="A"/>
    <x v="7"/>
    <n v="499"/>
  </r>
  <r>
    <x v="43"/>
    <s v="MW"/>
    <x v="2"/>
    <x v="0"/>
    <s v="A"/>
    <x v="8"/>
    <n v="439"/>
  </r>
  <r>
    <x v="43"/>
    <s v="MW"/>
    <x v="2"/>
    <x v="0"/>
    <s v="A"/>
    <x v="9"/>
    <n v="537"/>
  </r>
  <r>
    <x v="43"/>
    <s v="MW"/>
    <x v="2"/>
    <x v="0"/>
    <s v="A"/>
    <x v="10"/>
    <n v="589"/>
  </r>
  <r>
    <x v="43"/>
    <s v="MW"/>
    <x v="2"/>
    <x v="1"/>
    <s v="A"/>
    <x v="0"/>
    <n v="1768"/>
  </r>
  <r>
    <x v="43"/>
    <s v="MW"/>
    <x v="2"/>
    <x v="1"/>
    <s v="A"/>
    <x v="1"/>
    <n v="1847"/>
  </r>
  <r>
    <x v="43"/>
    <s v="MW"/>
    <x v="2"/>
    <x v="1"/>
    <s v="A"/>
    <x v="2"/>
    <n v="2036"/>
  </r>
  <r>
    <x v="43"/>
    <s v="MW"/>
    <x v="2"/>
    <x v="1"/>
    <s v="A"/>
    <x v="3"/>
    <n v="2218"/>
  </r>
  <r>
    <x v="43"/>
    <s v="MW"/>
    <x v="2"/>
    <x v="1"/>
    <s v="A"/>
    <x v="4"/>
    <n v="2288"/>
  </r>
  <r>
    <x v="43"/>
    <s v="MW"/>
    <x v="2"/>
    <x v="1"/>
    <s v="A"/>
    <x v="5"/>
    <n v="2455"/>
  </r>
  <r>
    <x v="43"/>
    <s v="MW"/>
    <x v="2"/>
    <x v="1"/>
    <s v="A"/>
    <x v="6"/>
    <n v="2544"/>
  </r>
  <r>
    <x v="43"/>
    <s v="MW"/>
    <x v="2"/>
    <x v="1"/>
    <s v="A"/>
    <x v="7"/>
    <n v="2706"/>
  </r>
  <r>
    <x v="43"/>
    <s v="MW"/>
    <x v="2"/>
    <x v="1"/>
    <s v="A"/>
    <x v="8"/>
    <n v="2777"/>
  </r>
  <r>
    <x v="43"/>
    <s v="MW"/>
    <x v="2"/>
    <x v="1"/>
    <s v="A"/>
    <x v="9"/>
    <n v="3058"/>
  </r>
  <r>
    <x v="43"/>
    <s v="MW"/>
    <x v="2"/>
    <x v="1"/>
    <s v="A"/>
    <x v="10"/>
    <n v="3162"/>
  </r>
  <r>
    <x v="43"/>
    <s v="MW"/>
    <x v="3"/>
    <x v="0"/>
    <s v="A"/>
    <x v="0"/>
    <n v="649"/>
  </r>
  <r>
    <x v="43"/>
    <s v="MW"/>
    <x v="3"/>
    <x v="0"/>
    <s v="A"/>
    <x v="1"/>
    <n v="663"/>
  </r>
  <r>
    <x v="43"/>
    <s v="MW"/>
    <x v="3"/>
    <x v="0"/>
    <s v="A"/>
    <x v="2"/>
    <n v="674"/>
  </r>
  <r>
    <x v="43"/>
    <s v="MW"/>
    <x v="3"/>
    <x v="0"/>
    <s v="A"/>
    <x v="3"/>
    <n v="730"/>
  </r>
  <r>
    <x v="43"/>
    <s v="MW"/>
    <x v="3"/>
    <x v="0"/>
    <s v="A"/>
    <x v="4"/>
    <n v="742"/>
  </r>
  <r>
    <x v="43"/>
    <s v="MW"/>
    <x v="3"/>
    <x v="0"/>
    <s v="A"/>
    <x v="5"/>
    <n v="803"/>
  </r>
  <r>
    <x v="43"/>
    <s v="MW"/>
    <x v="3"/>
    <x v="0"/>
    <s v="A"/>
    <x v="6"/>
    <n v="850"/>
  </r>
  <r>
    <x v="43"/>
    <s v="MW"/>
    <x v="3"/>
    <x v="0"/>
    <s v="A"/>
    <x v="7"/>
    <n v="850"/>
  </r>
  <r>
    <x v="43"/>
    <s v="MW"/>
    <x v="3"/>
    <x v="0"/>
    <s v="A"/>
    <x v="8"/>
    <n v="753"/>
  </r>
  <r>
    <x v="43"/>
    <s v="MW"/>
    <x v="3"/>
    <x v="0"/>
    <s v="A"/>
    <x v="9"/>
    <n v="888"/>
  </r>
  <r>
    <x v="43"/>
    <s v="MW"/>
    <x v="3"/>
    <x v="0"/>
    <s v="A"/>
    <x v="10"/>
    <n v="976"/>
  </r>
  <r>
    <x v="43"/>
    <s v="MW"/>
    <x v="3"/>
    <x v="1"/>
    <s v="A"/>
    <x v="0"/>
    <n v="5290"/>
  </r>
  <r>
    <x v="43"/>
    <s v="MW"/>
    <x v="3"/>
    <x v="1"/>
    <s v="A"/>
    <x v="1"/>
    <n v="5406"/>
  </r>
  <r>
    <x v="43"/>
    <s v="MW"/>
    <x v="3"/>
    <x v="1"/>
    <s v="A"/>
    <x v="2"/>
    <n v="6009"/>
  </r>
  <r>
    <x v="43"/>
    <s v="MW"/>
    <x v="3"/>
    <x v="1"/>
    <s v="A"/>
    <x v="3"/>
    <n v="6273"/>
  </r>
  <r>
    <x v="43"/>
    <s v="MW"/>
    <x v="3"/>
    <x v="1"/>
    <s v="A"/>
    <x v="4"/>
    <n v="6472"/>
  </r>
  <r>
    <x v="43"/>
    <s v="MW"/>
    <x v="3"/>
    <x v="1"/>
    <s v="A"/>
    <x v="5"/>
    <n v="6746"/>
  </r>
  <r>
    <x v="43"/>
    <s v="MW"/>
    <x v="3"/>
    <x v="1"/>
    <s v="A"/>
    <x v="6"/>
    <n v="7001"/>
  </r>
  <r>
    <x v="43"/>
    <s v="MW"/>
    <x v="3"/>
    <x v="1"/>
    <s v="A"/>
    <x v="7"/>
    <n v="7316"/>
  </r>
  <r>
    <x v="43"/>
    <s v="MW"/>
    <x v="3"/>
    <x v="1"/>
    <s v="A"/>
    <x v="8"/>
    <n v="7748"/>
  </r>
  <r>
    <x v="43"/>
    <s v="MW"/>
    <x v="3"/>
    <x v="1"/>
    <s v="A"/>
    <x v="9"/>
    <n v="8132"/>
  </r>
  <r>
    <x v="43"/>
    <s v="MW"/>
    <x v="3"/>
    <x v="1"/>
    <s v="A"/>
    <x v="10"/>
    <n v="8357"/>
  </r>
  <r>
    <x v="43"/>
    <s v="MW"/>
    <x v="4"/>
    <x v="0"/>
    <s v="A"/>
    <x v="0"/>
    <n v="183"/>
  </r>
  <r>
    <x v="43"/>
    <s v="MW"/>
    <x v="4"/>
    <x v="0"/>
    <s v="A"/>
    <x v="1"/>
    <n v="186"/>
  </r>
  <r>
    <x v="43"/>
    <s v="MW"/>
    <x v="4"/>
    <x v="0"/>
    <s v="A"/>
    <x v="2"/>
    <n v="181"/>
  </r>
  <r>
    <x v="43"/>
    <s v="MW"/>
    <x v="4"/>
    <x v="0"/>
    <s v="A"/>
    <x v="3"/>
    <n v="182"/>
  </r>
  <r>
    <x v="43"/>
    <s v="MW"/>
    <x v="4"/>
    <x v="0"/>
    <s v="A"/>
    <x v="4"/>
    <n v="177"/>
  </r>
  <r>
    <x v="43"/>
    <s v="MW"/>
    <x v="4"/>
    <x v="0"/>
    <s v="A"/>
    <x v="5"/>
    <n v="211"/>
  </r>
  <r>
    <x v="43"/>
    <s v="MW"/>
    <x v="4"/>
    <x v="0"/>
    <s v="A"/>
    <x v="6"/>
    <n v="217"/>
  </r>
  <r>
    <x v="43"/>
    <s v="MW"/>
    <x v="4"/>
    <x v="0"/>
    <s v="A"/>
    <x v="7"/>
    <n v="228"/>
  </r>
  <r>
    <x v="43"/>
    <s v="MW"/>
    <x v="4"/>
    <x v="0"/>
    <s v="A"/>
    <x v="8"/>
    <n v="215"/>
  </r>
  <r>
    <x v="43"/>
    <s v="MW"/>
    <x v="4"/>
    <x v="0"/>
    <s v="A"/>
    <x v="9"/>
    <n v="238"/>
  </r>
  <r>
    <x v="43"/>
    <s v="MW"/>
    <x v="4"/>
    <x v="0"/>
    <s v="A"/>
    <x v="10"/>
    <n v="259"/>
  </r>
  <r>
    <x v="43"/>
    <s v="MW"/>
    <x v="4"/>
    <x v="1"/>
    <s v="A"/>
    <x v="0"/>
    <n v="1397"/>
  </r>
  <r>
    <x v="43"/>
    <s v="MW"/>
    <x v="4"/>
    <x v="1"/>
    <s v="A"/>
    <x v="1"/>
    <n v="1400"/>
  </r>
  <r>
    <x v="43"/>
    <s v="MW"/>
    <x v="4"/>
    <x v="1"/>
    <s v="A"/>
    <x v="2"/>
    <n v="1503"/>
  </r>
  <r>
    <x v="43"/>
    <s v="MW"/>
    <x v="4"/>
    <x v="1"/>
    <s v="A"/>
    <x v="3"/>
    <n v="1509"/>
  </r>
  <r>
    <x v="43"/>
    <s v="MW"/>
    <x v="4"/>
    <x v="1"/>
    <s v="A"/>
    <x v="4"/>
    <n v="1543"/>
  </r>
  <r>
    <x v="43"/>
    <s v="MW"/>
    <x v="4"/>
    <x v="1"/>
    <s v="A"/>
    <x v="5"/>
    <n v="1704"/>
  </r>
  <r>
    <x v="43"/>
    <s v="MW"/>
    <x v="4"/>
    <x v="1"/>
    <s v="A"/>
    <x v="6"/>
    <n v="1796"/>
  </r>
  <r>
    <x v="43"/>
    <s v="MW"/>
    <x v="4"/>
    <x v="1"/>
    <s v="A"/>
    <x v="7"/>
    <n v="1874"/>
  </r>
  <r>
    <x v="43"/>
    <s v="MW"/>
    <x v="4"/>
    <x v="1"/>
    <s v="A"/>
    <x v="8"/>
    <n v="2125"/>
  </r>
  <r>
    <x v="43"/>
    <s v="MW"/>
    <x v="4"/>
    <x v="1"/>
    <s v="A"/>
    <x v="9"/>
    <n v="2152"/>
  </r>
  <r>
    <x v="43"/>
    <s v="MW"/>
    <x v="4"/>
    <x v="1"/>
    <s v="A"/>
    <x v="10"/>
    <n v="2224"/>
  </r>
  <r>
    <x v="44"/>
    <s v="MW"/>
    <x v="0"/>
    <x v="0"/>
    <s v="A"/>
    <x v="0"/>
    <n v="16503"/>
  </r>
  <r>
    <x v="44"/>
    <s v="MW"/>
    <x v="0"/>
    <x v="0"/>
    <s v="A"/>
    <x v="1"/>
    <n v="16520"/>
  </r>
  <r>
    <x v="44"/>
    <s v="MW"/>
    <x v="0"/>
    <x v="0"/>
    <s v="A"/>
    <x v="2"/>
    <n v="16666"/>
  </r>
  <r>
    <x v="44"/>
    <s v="MW"/>
    <x v="0"/>
    <x v="0"/>
    <s v="A"/>
    <x v="3"/>
    <n v="16619"/>
  </r>
  <r>
    <x v="44"/>
    <s v="MW"/>
    <x v="0"/>
    <x v="0"/>
    <s v="A"/>
    <x v="4"/>
    <n v="16422"/>
  </r>
  <r>
    <x v="44"/>
    <s v="MW"/>
    <x v="0"/>
    <x v="0"/>
    <s v="A"/>
    <x v="5"/>
    <n v="16139"/>
  </r>
  <r>
    <x v="44"/>
    <s v="MW"/>
    <x v="0"/>
    <x v="0"/>
    <s v="A"/>
    <x v="6"/>
    <n v="15962"/>
  </r>
  <r>
    <x v="44"/>
    <s v="MW"/>
    <x v="0"/>
    <x v="0"/>
    <s v="A"/>
    <x v="7"/>
    <n v="15781"/>
  </r>
  <r>
    <x v="44"/>
    <s v="MW"/>
    <x v="0"/>
    <x v="0"/>
    <s v="A"/>
    <x v="8"/>
    <n v="14949"/>
  </r>
  <r>
    <x v="44"/>
    <s v="MW"/>
    <x v="0"/>
    <x v="0"/>
    <s v="A"/>
    <x v="9"/>
    <n v="15412"/>
  </r>
  <r>
    <x v="44"/>
    <s v="MW"/>
    <x v="0"/>
    <x v="0"/>
    <s v="A"/>
    <x v="10"/>
    <n v="16071"/>
  </r>
  <r>
    <x v="44"/>
    <s v="MW"/>
    <x v="0"/>
    <x v="1"/>
    <s v="A"/>
    <x v="0"/>
    <n v="22339"/>
  </r>
  <r>
    <x v="44"/>
    <s v="MW"/>
    <x v="0"/>
    <x v="1"/>
    <s v="A"/>
    <x v="1"/>
    <n v="22341"/>
  </r>
  <r>
    <x v="44"/>
    <s v="MW"/>
    <x v="0"/>
    <x v="1"/>
    <s v="A"/>
    <x v="2"/>
    <n v="22294"/>
  </r>
  <r>
    <x v="44"/>
    <s v="MW"/>
    <x v="0"/>
    <x v="1"/>
    <s v="A"/>
    <x v="3"/>
    <n v="22106"/>
  </r>
  <r>
    <x v="44"/>
    <s v="MW"/>
    <x v="0"/>
    <x v="1"/>
    <s v="A"/>
    <x v="4"/>
    <n v="21694"/>
  </r>
  <r>
    <x v="44"/>
    <s v="MW"/>
    <x v="0"/>
    <x v="1"/>
    <s v="A"/>
    <x v="5"/>
    <n v="21167"/>
  </r>
  <r>
    <x v="44"/>
    <s v="MW"/>
    <x v="0"/>
    <x v="1"/>
    <s v="A"/>
    <x v="6"/>
    <n v="20736"/>
  </r>
  <r>
    <x v="44"/>
    <s v="MW"/>
    <x v="0"/>
    <x v="1"/>
    <s v="A"/>
    <x v="7"/>
    <n v="20307"/>
  </r>
  <r>
    <x v="44"/>
    <s v="MW"/>
    <x v="0"/>
    <x v="1"/>
    <s v="A"/>
    <x v="8"/>
    <n v="20194"/>
  </r>
  <r>
    <x v="44"/>
    <s v="MW"/>
    <x v="0"/>
    <x v="1"/>
    <s v="A"/>
    <x v="9"/>
    <n v="20302"/>
  </r>
  <r>
    <x v="44"/>
    <s v="MW"/>
    <x v="0"/>
    <x v="1"/>
    <s v="A"/>
    <x v="10"/>
    <n v="20643"/>
  </r>
  <r>
    <x v="44"/>
    <s v="MW"/>
    <x v="1"/>
    <x v="0"/>
    <s v="A"/>
    <x v="0"/>
    <n v="23241"/>
  </r>
  <r>
    <x v="44"/>
    <s v="MW"/>
    <x v="1"/>
    <x v="0"/>
    <s v="A"/>
    <x v="1"/>
    <n v="23776"/>
  </r>
  <r>
    <x v="44"/>
    <s v="MW"/>
    <x v="1"/>
    <x v="0"/>
    <s v="A"/>
    <x v="2"/>
    <n v="24395"/>
  </r>
  <r>
    <x v="44"/>
    <s v="MW"/>
    <x v="1"/>
    <x v="0"/>
    <s v="A"/>
    <x v="3"/>
    <n v="24975"/>
  </r>
  <r>
    <x v="44"/>
    <s v="MW"/>
    <x v="1"/>
    <x v="0"/>
    <s v="A"/>
    <x v="4"/>
    <n v="25524"/>
  </r>
  <r>
    <x v="44"/>
    <s v="MW"/>
    <x v="1"/>
    <x v="0"/>
    <s v="A"/>
    <x v="5"/>
    <n v="26065"/>
  </r>
  <r>
    <x v="44"/>
    <s v="MW"/>
    <x v="1"/>
    <x v="0"/>
    <s v="A"/>
    <x v="6"/>
    <n v="26565"/>
  </r>
  <r>
    <x v="44"/>
    <s v="MW"/>
    <x v="1"/>
    <x v="0"/>
    <s v="A"/>
    <x v="7"/>
    <n v="26893"/>
  </r>
  <r>
    <x v="44"/>
    <s v="MW"/>
    <x v="1"/>
    <x v="0"/>
    <s v="A"/>
    <x v="8"/>
    <n v="25454"/>
  </r>
  <r>
    <x v="44"/>
    <s v="MW"/>
    <x v="1"/>
    <x v="0"/>
    <s v="A"/>
    <x v="9"/>
    <n v="25912"/>
  </r>
  <r>
    <x v="44"/>
    <s v="MW"/>
    <x v="1"/>
    <x v="0"/>
    <s v="A"/>
    <x v="10"/>
    <n v="26762"/>
  </r>
  <r>
    <x v="44"/>
    <s v="MW"/>
    <x v="1"/>
    <x v="1"/>
    <s v="A"/>
    <x v="0"/>
    <n v="38319"/>
  </r>
  <r>
    <x v="44"/>
    <s v="MW"/>
    <x v="1"/>
    <x v="1"/>
    <s v="A"/>
    <x v="1"/>
    <n v="39021"/>
  </r>
  <r>
    <x v="44"/>
    <s v="MW"/>
    <x v="1"/>
    <x v="1"/>
    <s v="A"/>
    <x v="2"/>
    <n v="39765"/>
  </r>
  <r>
    <x v="44"/>
    <s v="MW"/>
    <x v="1"/>
    <x v="1"/>
    <s v="A"/>
    <x v="3"/>
    <n v="40594"/>
  </r>
  <r>
    <x v="44"/>
    <s v="MW"/>
    <x v="1"/>
    <x v="1"/>
    <s v="A"/>
    <x v="4"/>
    <n v="41308"/>
  </r>
  <r>
    <x v="44"/>
    <s v="MW"/>
    <x v="1"/>
    <x v="1"/>
    <s v="A"/>
    <x v="5"/>
    <n v="41691"/>
  </r>
  <r>
    <x v="44"/>
    <s v="MW"/>
    <x v="1"/>
    <x v="1"/>
    <s v="A"/>
    <x v="6"/>
    <n v="42113"/>
  </r>
  <r>
    <x v="44"/>
    <s v="MW"/>
    <x v="1"/>
    <x v="1"/>
    <s v="A"/>
    <x v="7"/>
    <n v="42241"/>
  </r>
  <r>
    <x v="44"/>
    <s v="MW"/>
    <x v="1"/>
    <x v="1"/>
    <s v="A"/>
    <x v="8"/>
    <n v="42192"/>
  </r>
  <r>
    <x v="44"/>
    <s v="MW"/>
    <x v="1"/>
    <x v="1"/>
    <s v="A"/>
    <x v="9"/>
    <n v="41885"/>
  </r>
  <r>
    <x v="44"/>
    <s v="MW"/>
    <x v="1"/>
    <x v="1"/>
    <s v="A"/>
    <x v="10"/>
    <n v="42146"/>
  </r>
  <r>
    <x v="44"/>
    <s v="MW"/>
    <x v="2"/>
    <x v="0"/>
    <s v="A"/>
    <x v="0"/>
    <n v="4132"/>
  </r>
  <r>
    <x v="44"/>
    <s v="MW"/>
    <x v="2"/>
    <x v="0"/>
    <s v="A"/>
    <x v="1"/>
    <n v="4378"/>
  </r>
  <r>
    <x v="44"/>
    <s v="MW"/>
    <x v="2"/>
    <x v="0"/>
    <s v="A"/>
    <x v="2"/>
    <n v="4546"/>
  </r>
  <r>
    <x v="44"/>
    <s v="MW"/>
    <x v="2"/>
    <x v="0"/>
    <s v="A"/>
    <x v="3"/>
    <n v="4927"/>
  </r>
  <r>
    <x v="44"/>
    <s v="MW"/>
    <x v="2"/>
    <x v="0"/>
    <s v="A"/>
    <x v="4"/>
    <n v="5167"/>
  </r>
  <r>
    <x v="44"/>
    <s v="MW"/>
    <x v="2"/>
    <x v="0"/>
    <s v="A"/>
    <x v="5"/>
    <n v="5219"/>
  </r>
  <r>
    <x v="44"/>
    <s v="MW"/>
    <x v="2"/>
    <x v="0"/>
    <s v="A"/>
    <x v="6"/>
    <n v="5417"/>
  </r>
  <r>
    <x v="44"/>
    <s v="MW"/>
    <x v="2"/>
    <x v="0"/>
    <s v="A"/>
    <x v="7"/>
    <n v="5764"/>
  </r>
  <r>
    <x v="44"/>
    <s v="MW"/>
    <x v="2"/>
    <x v="0"/>
    <s v="A"/>
    <x v="8"/>
    <n v="5422"/>
  </r>
  <r>
    <x v="44"/>
    <s v="MW"/>
    <x v="2"/>
    <x v="0"/>
    <s v="A"/>
    <x v="9"/>
    <n v="5660"/>
  </r>
  <r>
    <x v="44"/>
    <s v="MW"/>
    <x v="2"/>
    <x v="0"/>
    <s v="A"/>
    <x v="10"/>
    <n v="6028"/>
  </r>
  <r>
    <x v="44"/>
    <s v="MW"/>
    <x v="2"/>
    <x v="1"/>
    <s v="A"/>
    <x v="0"/>
    <n v="13800"/>
  </r>
  <r>
    <x v="44"/>
    <s v="MW"/>
    <x v="2"/>
    <x v="1"/>
    <s v="A"/>
    <x v="1"/>
    <n v="14440"/>
  </r>
  <r>
    <x v="44"/>
    <s v="MW"/>
    <x v="2"/>
    <x v="1"/>
    <s v="A"/>
    <x v="2"/>
    <n v="15130"/>
  </r>
  <r>
    <x v="44"/>
    <s v="MW"/>
    <x v="2"/>
    <x v="1"/>
    <s v="A"/>
    <x v="3"/>
    <n v="15976"/>
  </r>
  <r>
    <x v="44"/>
    <s v="MW"/>
    <x v="2"/>
    <x v="1"/>
    <s v="A"/>
    <x v="4"/>
    <n v="16672"/>
  </r>
  <r>
    <x v="44"/>
    <s v="MW"/>
    <x v="2"/>
    <x v="1"/>
    <s v="A"/>
    <x v="5"/>
    <n v="16734"/>
  </r>
  <r>
    <x v="44"/>
    <s v="MW"/>
    <x v="2"/>
    <x v="1"/>
    <s v="A"/>
    <x v="6"/>
    <n v="16961"/>
  </r>
  <r>
    <x v="44"/>
    <s v="MW"/>
    <x v="2"/>
    <x v="1"/>
    <s v="A"/>
    <x v="7"/>
    <n v="17288"/>
  </r>
  <r>
    <x v="44"/>
    <s v="MW"/>
    <x v="2"/>
    <x v="1"/>
    <s v="A"/>
    <x v="8"/>
    <n v="17773"/>
  </r>
  <r>
    <x v="44"/>
    <s v="MW"/>
    <x v="2"/>
    <x v="1"/>
    <s v="A"/>
    <x v="9"/>
    <n v="18266"/>
  </r>
  <r>
    <x v="44"/>
    <s v="MW"/>
    <x v="2"/>
    <x v="1"/>
    <s v="A"/>
    <x v="10"/>
    <n v="18615"/>
  </r>
  <r>
    <x v="44"/>
    <s v="MW"/>
    <x v="3"/>
    <x v="0"/>
    <s v="A"/>
    <x v="0"/>
    <n v="7245"/>
  </r>
  <r>
    <x v="44"/>
    <s v="MW"/>
    <x v="3"/>
    <x v="0"/>
    <s v="A"/>
    <x v="1"/>
    <n v="7682"/>
  </r>
  <r>
    <x v="44"/>
    <s v="MW"/>
    <x v="3"/>
    <x v="0"/>
    <s v="A"/>
    <x v="2"/>
    <n v="7972"/>
  </r>
  <r>
    <x v="44"/>
    <s v="MW"/>
    <x v="3"/>
    <x v="0"/>
    <s v="A"/>
    <x v="3"/>
    <n v="8465"/>
  </r>
  <r>
    <x v="44"/>
    <s v="MW"/>
    <x v="3"/>
    <x v="0"/>
    <s v="A"/>
    <x v="4"/>
    <n v="8916"/>
  </r>
  <r>
    <x v="44"/>
    <s v="MW"/>
    <x v="3"/>
    <x v="0"/>
    <s v="A"/>
    <x v="5"/>
    <n v="9234"/>
  </r>
  <r>
    <x v="44"/>
    <s v="MW"/>
    <x v="3"/>
    <x v="0"/>
    <s v="A"/>
    <x v="6"/>
    <n v="9706"/>
  </r>
  <r>
    <x v="44"/>
    <s v="MW"/>
    <x v="3"/>
    <x v="0"/>
    <s v="A"/>
    <x v="7"/>
    <n v="10347"/>
  </r>
  <r>
    <x v="44"/>
    <s v="MW"/>
    <x v="3"/>
    <x v="0"/>
    <s v="A"/>
    <x v="8"/>
    <n v="9818"/>
  </r>
  <r>
    <x v="44"/>
    <s v="MW"/>
    <x v="3"/>
    <x v="0"/>
    <s v="A"/>
    <x v="9"/>
    <n v="10127"/>
  </r>
  <r>
    <x v="44"/>
    <s v="MW"/>
    <x v="3"/>
    <x v="0"/>
    <s v="A"/>
    <x v="10"/>
    <n v="10573"/>
  </r>
  <r>
    <x v="44"/>
    <s v="MW"/>
    <x v="3"/>
    <x v="1"/>
    <s v="A"/>
    <x v="0"/>
    <n v="41869"/>
  </r>
  <r>
    <x v="44"/>
    <s v="MW"/>
    <x v="3"/>
    <x v="1"/>
    <s v="A"/>
    <x v="1"/>
    <n v="43412"/>
  </r>
  <r>
    <x v="44"/>
    <s v="MW"/>
    <x v="3"/>
    <x v="1"/>
    <s v="A"/>
    <x v="2"/>
    <n v="44960"/>
  </r>
  <r>
    <x v="44"/>
    <s v="MW"/>
    <x v="3"/>
    <x v="1"/>
    <s v="A"/>
    <x v="3"/>
    <n v="46508"/>
  </r>
  <r>
    <x v="44"/>
    <s v="MW"/>
    <x v="3"/>
    <x v="1"/>
    <s v="A"/>
    <x v="4"/>
    <n v="48035"/>
  </r>
  <r>
    <x v="44"/>
    <s v="MW"/>
    <x v="3"/>
    <x v="1"/>
    <s v="A"/>
    <x v="5"/>
    <n v="49542"/>
  </r>
  <r>
    <x v="44"/>
    <s v="MW"/>
    <x v="3"/>
    <x v="1"/>
    <s v="A"/>
    <x v="6"/>
    <n v="51283"/>
  </r>
  <r>
    <x v="44"/>
    <s v="MW"/>
    <x v="3"/>
    <x v="1"/>
    <s v="A"/>
    <x v="7"/>
    <n v="52905"/>
  </r>
  <r>
    <x v="44"/>
    <s v="MW"/>
    <x v="3"/>
    <x v="1"/>
    <s v="A"/>
    <x v="8"/>
    <n v="54608"/>
  </r>
  <r>
    <x v="44"/>
    <s v="MW"/>
    <x v="3"/>
    <x v="1"/>
    <s v="A"/>
    <x v="9"/>
    <n v="56191"/>
  </r>
  <r>
    <x v="44"/>
    <s v="MW"/>
    <x v="3"/>
    <x v="1"/>
    <s v="A"/>
    <x v="10"/>
    <n v="56710"/>
  </r>
  <r>
    <x v="44"/>
    <s v="MW"/>
    <x v="4"/>
    <x v="0"/>
    <s v="A"/>
    <x v="0"/>
    <n v="1794"/>
  </r>
  <r>
    <x v="44"/>
    <s v="MW"/>
    <x v="4"/>
    <x v="0"/>
    <s v="A"/>
    <x v="1"/>
    <n v="1907"/>
  </r>
  <r>
    <x v="44"/>
    <s v="MW"/>
    <x v="4"/>
    <x v="0"/>
    <s v="A"/>
    <x v="2"/>
    <n v="1974"/>
  </r>
  <r>
    <x v="44"/>
    <s v="MW"/>
    <x v="4"/>
    <x v="0"/>
    <s v="A"/>
    <x v="3"/>
    <n v="2021"/>
  </r>
  <r>
    <x v="44"/>
    <s v="MW"/>
    <x v="4"/>
    <x v="0"/>
    <s v="A"/>
    <x v="4"/>
    <n v="2165"/>
  </r>
  <r>
    <x v="44"/>
    <s v="MW"/>
    <x v="4"/>
    <x v="0"/>
    <s v="A"/>
    <x v="5"/>
    <n v="2387"/>
  </r>
  <r>
    <x v="44"/>
    <s v="MW"/>
    <x v="4"/>
    <x v="0"/>
    <s v="A"/>
    <x v="6"/>
    <n v="2525"/>
  </r>
  <r>
    <x v="44"/>
    <s v="MW"/>
    <x v="4"/>
    <x v="0"/>
    <s v="A"/>
    <x v="7"/>
    <n v="2680"/>
  </r>
  <r>
    <x v="44"/>
    <s v="MW"/>
    <x v="4"/>
    <x v="0"/>
    <s v="A"/>
    <x v="8"/>
    <n v="2549"/>
  </r>
  <r>
    <x v="44"/>
    <s v="MW"/>
    <x v="4"/>
    <x v="0"/>
    <s v="A"/>
    <x v="9"/>
    <n v="2583"/>
  </r>
  <r>
    <x v="44"/>
    <s v="MW"/>
    <x v="4"/>
    <x v="0"/>
    <s v="A"/>
    <x v="10"/>
    <n v="2742"/>
  </r>
  <r>
    <x v="44"/>
    <s v="MW"/>
    <x v="4"/>
    <x v="1"/>
    <s v="A"/>
    <x v="0"/>
    <n v="9853"/>
  </r>
  <r>
    <x v="44"/>
    <s v="MW"/>
    <x v="4"/>
    <x v="1"/>
    <s v="A"/>
    <x v="1"/>
    <n v="10484"/>
  </r>
  <r>
    <x v="44"/>
    <s v="MW"/>
    <x v="4"/>
    <x v="1"/>
    <s v="A"/>
    <x v="2"/>
    <n v="10948"/>
  </r>
  <r>
    <x v="44"/>
    <s v="MW"/>
    <x v="4"/>
    <x v="1"/>
    <s v="A"/>
    <x v="3"/>
    <n v="11329"/>
  </r>
  <r>
    <x v="44"/>
    <s v="MW"/>
    <x v="4"/>
    <x v="1"/>
    <s v="A"/>
    <x v="4"/>
    <n v="11764"/>
  </r>
  <r>
    <x v="44"/>
    <s v="MW"/>
    <x v="4"/>
    <x v="1"/>
    <s v="A"/>
    <x v="5"/>
    <n v="12655"/>
  </r>
  <r>
    <x v="44"/>
    <s v="MW"/>
    <x v="4"/>
    <x v="1"/>
    <s v="A"/>
    <x v="6"/>
    <n v="13393"/>
  </r>
  <r>
    <x v="44"/>
    <s v="MW"/>
    <x v="4"/>
    <x v="1"/>
    <s v="A"/>
    <x v="7"/>
    <n v="13991"/>
  </r>
  <r>
    <x v="44"/>
    <s v="MW"/>
    <x v="4"/>
    <x v="1"/>
    <s v="A"/>
    <x v="8"/>
    <n v="14615"/>
  </r>
  <r>
    <x v="44"/>
    <s v="MW"/>
    <x v="4"/>
    <x v="1"/>
    <s v="A"/>
    <x v="9"/>
    <n v="15199"/>
  </r>
  <r>
    <x v="44"/>
    <s v="MW"/>
    <x v="4"/>
    <x v="1"/>
    <s v="A"/>
    <x v="10"/>
    <n v="15378"/>
  </r>
  <r>
    <x v="45"/>
    <s v="MW"/>
    <x v="0"/>
    <x v="0"/>
    <s v="A"/>
    <x v="0"/>
    <n v="1296.74536132812"/>
  </r>
  <r>
    <x v="45"/>
    <s v="MW"/>
    <x v="0"/>
    <x v="0"/>
    <s v="A"/>
    <x v="1"/>
    <n v="1357.9819946289001"/>
  </r>
  <r>
    <x v="45"/>
    <s v="MW"/>
    <x v="0"/>
    <x v="0"/>
    <s v="A"/>
    <x v="2"/>
    <n v="1388.2319946289001"/>
  </r>
  <r>
    <x v="45"/>
    <s v="MW"/>
    <x v="0"/>
    <x v="0"/>
    <s v="A"/>
    <x v="3"/>
    <n v="1403.7279663085901"/>
  </r>
  <r>
    <x v="45"/>
    <s v="MW"/>
    <x v="0"/>
    <x v="0"/>
    <s v="A"/>
    <x v="4"/>
    <n v="1444.8600463867101"/>
  </r>
  <r>
    <x v="45"/>
    <s v="MW"/>
    <x v="0"/>
    <x v="0"/>
    <s v="A"/>
    <x v="5"/>
    <n v="1484"/>
  </r>
  <r>
    <x v="45"/>
    <s v="MW"/>
    <x v="0"/>
    <x v="0"/>
    <s v="A"/>
    <x v="6"/>
    <n v="1505"/>
  </r>
  <r>
    <x v="45"/>
    <s v="MW"/>
    <x v="0"/>
    <x v="0"/>
    <s v="A"/>
    <x v="7"/>
    <n v="1552.60998535156"/>
  </r>
  <r>
    <x v="45"/>
    <s v="MW"/>
    <x v="0"/>
    <x v="0"/>
    <s v="A"/>
    <x v="8"/>
    <n v="1499"/>
  </r>
  <r>
    <x v="45"/>
    <s v="MW"/>
    <x v="0"/>
    <x v="0"/>
    <s v="A"/>
    <x v="9"/>
    <n v="1546"/>
  </r>
  <r>
    <x v="45"/>
    <s v="MW"/>
    <x v="0"/>
    <x v="0"/>
    <s v="A"/>
    <x v="10"/>
    <n v="1649"/>
  </r>
  <r>
    <x v="45"/>
    <s v="MW"/>
    <x v="0"/>
    <x v="1"/>
    <s v="A"/>
    <x v="0"/>
    <n v="2258.4581298828102"/>
  </r>
  <r>
    <x v="45"/>
    <s v="MW"/>
    <x v="0"/>
    <x v="1"/>
    <s v="A"/>
    <x v="1"/>
    <n v="2309.1964111328102"/>
  </r>
  <r>
    <x v="45"/>
    <s v="MW"/>
    <x v="0"/>
    <x v="1"/>
    <s v="A"/>
    <x v="2"/>
    <n v="2354.3179931640602"/>
  </r>
  <r>
    <x v="45"/>
    <s v="MW"/>
    <x v="0"/>
    <x v="1"/>
    <s v="A"/>
    <x v="3"/>
    <n v="2394.4400634765602"/>
  </r>
  <r>
    <x v="45"/>
    <s v="MW"/>
    <x v="0"/>
    <x v="1"/>
    <s v="A"/>
    <x v="4"/>
    <n v="2428.6700439453102"/>
  </r>
  <r>
    <x v="45"/>
    <s v="MW"/>
    <x v="0"/>
    <x v="1"/>
    <s v="A"/>
    <x v="5"/>
    <n v="2458"/>
  </r>
  <r>
    <x v="45"/>
    <s v="MW"/>
    <x v="0"/>
    <x v="1"/>
    <s v="A"/>
    <x v="6"/>
    <n v="2494"/>
  </r>
  <r>
    <x v="45"/>
    <s v="MW"/>
    <x v="0"/>
    <x v="1"/>
    <s v="A"/>
    <x v="7"/>
    <n v="2549.8800048828102"/>
  </r>
  <r>
    <x v="45"/>
    <s v="MW"/>
    <x v="0"/>
    <x v="1"/>
    <s v="A"/>
    <x v="8"/>
    <n v="2635"/>
  </r>
  <r>
    <x v="45"/>
    <s v="MW"/>
    <x v="0"/>
    <x v="1"/>
    <s v="A"/>
    <x v="9"/>
    <n v="2753"/>
  </r>
  <r>
    <x v="45"/>
    <s v="MW"/>
    <x v="0"/>
    <x v="1"/>
    <s v="A"/>
    <x v="10"/>
    <n v="2899"/>
  </r>
  <r>
    <x v="45"/>
    <s v="MW"/>
    <x v="1"/>
    <x v="0"/>
    <s v="A"/>
    <x v="0"/>
    <n v="1217.95591735839"/>
  </r>
  <r>
    <x v="45"/>
    <s v="MW"/>
    <x v="1"/>
    <x v="0"/>
    <s v="A"/>
    <x v="1"/>
    <n v="1278.06323242187"/>
  </r>
  <r>
    <x v="45"/>
    <s v="MW"/>
    <x v="1"/>
    <x v="0"/>
    <s v="A"/>
    <x v="2"/>
    <n v="1369.2870178222599"/>
  </r>
  <r>
    <x v="45"/>
    <s v="MW"/>
    <x v="1"/>
    <x v="0"/>
    <s v="A"/>
    <x v="3"/>
    <n v="1394.88000488281"/>
  </r>
  <r>
    <x v="45"/>
    <s v="MW"/>
    <x v="1"/>
    <x v="0"/>
    <s v="A"/>
    <x v="4"/>
    <n v="1422.9800415039001"/>
  </r>
  <r>
    <x v="45"/>
    <s v="MW"/>
    <x v="1"/>
    <x v="0"/>
    <s v="A"/>
    <x v="5"/>
    <n v="1531"/>
  </r>
  <r>
    <x v="45"/>
    <s v="MW"/>
    <x v="1"/>
    <x v="0"/>
    <s v="A"/>
    <x v="6"/>
    <n v="1571"/>
  </r>
  <r>
    <x v="45"/>
    <s v="MW"/>
    <x v="1"/>
    <x v="0"/>
    <s v="A"/>
    <x v="7"/>
    <n v="1587.4299926757801"/>
  </r>
  <r>
    <x v="45"/>
    <s v="MW"/>
    <x v="1"/>
    <x v="0"/>
    <s v="A"/>
    <x v="8"/>
    <n v="1513"/>
  </r>
  <r>
    <x v="45"/>
    <s v="MW"/>
    <x v="1"/>
    <x v="0"/>
    <s v="A"/>
    <x v="9"/>
    <n v="1479"/>
  </r>
  <r>
    <x v="45"/>
    <s v="MW"/>
    <x v="1"/>
    <x v="0"/>
    <s v="A"/>
    <x v="10"/>
    <n v="1463"/>
  </r>
  <r>
    <x v="45"/>
    <s v="MW"/>
    <x v="1"/>
    <x v="1"/>
    <s v="A"/>
    <x v="0"/>
    <n v="3154.2906494140602"/>
  </r>
  <r>
    <x v="45"/>
    <s v="MW"/>
    <x v="1"/>
    <x v="1"/>
    <s v="A"/>
    <x v="1"/>
    <n v="3261.650390625"/>
  </r>
  <r>
    <x v="45"/>
    <s v="MW"/>
    <x v="1"/>
    <x v="1"/>
    <s v="A"/>
    <x v="2"/>
    <n v="3372.7699584960901"/>
  </r>
  <r>
    <x v="45"/>
    <s v="MW"/>
    <x v="1"/>
    <x v="1"/>
    <s v="A"/>
    <x v="3"/>
    <n v="3487.166015625"/>
  </r>
  <r>
    <x v="45"/>
    <s v="MW"/>
    <x v="1"/>
    <x v="1"/>
    <s v="A"/>
    <x v="4"/>
    <n v="3605.68994140625"/>
  </r>
  <r>
    <x v="45"/>
    <s v="MW"/>
    <x v="1"/>
    <x v="1"/>
    <s v="A"/>
    <x v="5"/>
    <n v="3727"/>
  </r>
  <r>
    <x v="45"/>
    <s v="MW"/>
    <x v="1"/>
    <x v="1"/>
    <s v="A"/>
    <x v="6"/>
    <n v="3846"/>
  </r>
  <r>
    <x v="45"/>
    <s v="MW"/>
    <x v="1"/>
    <x v="1"/>
    <s v="A"/>
    <x v="7"/>
    <n v="3958.6000366210901"/>
  </r>
  <r>
    <x v="45"/>
    <s v="MW"/>
    <x v="1"/>
    <x v="1"/>
    <s v="A"/>
    <x v="8"/>
    <n v="4063"/>
  </r>
  <r>
    <x v="45"/>
    <s v="MW"/>
    <x v="1"/>
    <x v="1"/>
    <s v="A"/>
    <x v="9"/>
    <n v="4156"/>
  </r>
  <r>
    <x v="45"/>
    <s v="MW"/>
    <x v="1"/>
    <x v="1"/>
    <s v="A"/>
    <x v="10"/>
    <n v="4242"/>
  </r>
  <r>
    <x v="45"/>
    <s v="MW"/>
    <x v="2"/>
    <x v="0"/>
    <s v="A"/>
    <x v="0"/>
    <n v="82.724439620971594"/>
  </r>
  <r>
    <x v="45"/>
    <s v="MW"/>
    <x v="2"/>
    <x v="0"/>
    <s v="A"/>
    <x v="1"/>
    <n v="102.65943908691401"/>
  </r>
  <r>
    <x v="45"/>
    <s v="MW"/>
    <x v="2"/>
    <x v="0"/>
    <s v="A"/>
    <x v="2"/>
    <n v="111.228000640869"/>
  </r>
  <r>
    <x v="45"/>
    <s v="MW"/>
    <x v="2"/>
    <x v="0"/>
    <s v="A"/>
    <x v="3"/>
    <n v="126.891002655029"/>
  </r>
  <r>
    <x v="45"/>
    <s v="MW"/>
    <x v="2"/>
    <x v="0"/>
    <s v="A"/>
    <x v="4"/>
    <n v="121.669998168945"/>
  </r>
  <r>
    <x v="45"/>
    <s v="MW"/>
    <x v="2"/>
    <x v="0"/>
    <s v="A"/>
    <x v="5"/>
    <n v="121"/>
  </r>
  <r>
    <x v="45"/>
    <s v="MW"/>
    <x v="2"/>
    <x v="0"/>
    <s v="A"/>
    <x v="6"/>
    <n v="142"/>
  </r>
  <r>
    <x v="45"/>
    <s v="MW"/>
    <x v="2"/>
    <x v="0"/>
    <s v="A"/>
    <x v="7"/>
    <n v="146.78999710082999"/>
  </r>
  <r>
    <x v="45"/>
    <s v="MW"/>
    <x v="2"/>
    <x v="0"/>
    <s v="A"/>
    <x v="8"/>
    <n v="138"/>
  </r>
  <r>
    <x v="45"/>
    <s v="MW"/>
    <x v="2"/>
    <x v="0"/>
    <s v="A"/>
    <x v="9"/>
    <n v="134"/>
  </r>
  <r>
    <x v="45"/>
    <s v="MW"/>
    <x v="2"/>
    <x v="0"/>
    <s v="A"/>
    <x v="10"/>
    <n v="123"/>
  </r>
  <r>
    <x v="45"/>
    <s v="MW"/>
    <x v="2"/>
    <x v="1"/>
    <s v="A"/>
    <x v="0"/>
    <n v="956.53854370117097"/>
  </r>
  <r>
    <x v="45"/>
    <s v="MW"/>
    <x v="2"/>
    <x v="1"/>
    <s v="A"/>
    <x v="1"/>
    <n v="1005.4104309082001"/>
  </r>
  <r>
    <x v="45"/>
    <s v="MW"/>
    <x v="2"/>
    <x v="1"/>
    <s v="A"/>
    <x v="2"/>
    <n v="1032.6139831542901"/>
  </r>
  <r>
    <x v="45"/>
    <s v="MW"/>
    <x v="2"/>
    <x v="1"/>
    <s v="A"/>
    <x v="3"/>
    <n v="1215.9349975585901"/>
  </r>
  <r>
    <x v="45"/>
    <s v="MW"/>
    <x v="2"/>
    <x v="1"/>
    <s v="A"/>
    <x v="4"/>
    <n v="1257.7099914550699"/>
  </r>
  <r>
    <x v="45"/>
    <s v="MW"/>
    <x v="2"/>
    <x v="1"/>
    <s v="A"/>
    <x v="5"/>
    <n v="1298"/>
  </r>
  <r>
    <x v="45"/>
    <s v="MW"/>
    <x v="2"/>
    <x v="1"/>
    <s v="A"/>
    <x v="6"/>
    <n v="1337"/>
  </r>
  <r>
    <x v="45"/>
    <s v="MW"/>
    <x v="2"/>
    <x v="1"/>
    <s v="A"/>
    <x v="7"/>
    <n v="1378.6599731445301"/>
  </r>
  <r>
    <x v="45"/>
    <s v="MW"/>
    <x v="2"/>
    <x v="1"/>
    <s v="A"/>
    <x v="8"/>
    <n v="1426"/>
  </r>
  <r>
    <x v="45"/>
    <s v="MW"/>
    <x v="2"/>
    <x v="1"/>
    <s v="A"/>
    <x v="9"/>
    <n v="1481"/>
  </r>
  <r>
    <x v="45"/>
    <s v="MW"/>
    <x v="2"/>
    <x v="1"/>
    <s v="A"/>
    <x v="10"/>
    <n v="1543"/>
  </r>
  <r>
    <x v="45"/>
    <s v="MW"/>
    <x v="3"/>
    <x v="0"/>
    <s v="A"/>
    <x v="0"/>
    <n v="125.538254737854"/>
  </r>
  <r>
    <x v="45"/>
    <s v="MW"/>
    <x v="3"/>
    <x v="0"/>
    <s v="A"/>
    <x v="1"/>
    <n v="160.780864715576"/>
  </r>
  <r>
    <x v="45"/>
    <s v="MW"/>
    <x v="3"/>
    <x v="0"/>
    <s v="A"/>
    <x v="2"/>
    <n v="170.42499923706001"/>
  </r>
  <r>
    <x v="45"/>
    <s v="MW"/>
    <x v="3"/>
    <x v="0"/>
    <s v="A"/>
    <x v="3"/>
    <n v="187.48000144958399"/>
  </r>
  <r>
    <x v="45"/>
    <s v="MW"/>
    <x v="3"/>
    <x v="0"/>
    <s v="A"/>
    <x v="4"/>
    <n v="187.96999740600501"/>
  </r>
  <r>
    <x v="45"/>
    <s v="MW"/>
    <x v="3"/>
    <x v="0"/>
    <s v="A"/>
    <x v="5"/>
    <n v="197"/>
  </r>
  <r>
    <x v="45"/>
    <s v="MW"/>
    <x v="3"/>
    <x v="0"/>
    <s v="A"/>
    <x v="6"/>
    <n v="215"/>
  </r>
  <r>
    <x v="45"/>
    <s v="MW"/>
    <x v="3"/>
    <x v="0"/>
    <s v="A"/>
    <x v="7"/>
    <n v="220.90999603271399"/>
  </r>
  <r>
    <x v="45"/>
    <s v="MW"/>
    <x v="3"/>
    <x v="0"/>
    <s v="A"/>
    <x v="8"/>
    <n v="192"/>
  </r>
  <r>
    <x v="45"/>
    <s v="MW"/>
    <x v="3"/>
    <x v="0"/>
    <s v="A"/>
    <x v="9"/>
    <n v="193"/>
  </r>
  <r>
    <x v="45"/>
    <s v="MW"/>
    <x v="3"/>
    <x v="0"/>
    <s v="A"/>
    <x v="10"/>
    <n v="191"/>
  </r>
  <r>
    <x v="45"/>
    <s v="MW"/>
    <x v="3"/>
    <x v="1"/>
    <s v="A"/>
    <x v="0"/>
    <n v="2635.6471862792901"/>
  </r>
  <r>
    <x v="45"/>
    <s v="MW"/>
    <x v="3"/>
    <x v="1"/>
    <s v="A"/>
    <x v="1"/>
    <n v="2732.9471740722602"/>
  </r>
  <r>
    <x v="45"/>
    <s v="MW"/>
    <x v="3"/>
    <x v="1"/>
    <s v="A"/>
    <x v="2"/>
    <n v="2833.1639709472602"/>
  </r>
  <r>
    <x v="45"/>
    <s v="MW"/>
    <x v="3"/>
    <x v="1"/>
    <s v="A"/>
    <x v="3"/>
    <n v="2942.2059936523401"/>
  </r>
  <r>
    <x v="45"/>
    <s v="MW"/>
    <x v="3"/>
    <x v="1"/>
    <s v="A"/>
    <x v="4"/>
    <n v="3050.8099670410102"/>
  </r>
  <r>
    <x v="45"/>
    <s v="MW"/>
    <x v="3"/>
    <x v="1"/>
    <s v="A"/>
    <x v="5"/>
    <n v="3169"/>
  </r>
  <r>
    <x v="45"/>
    <s v="MW"/>
    <x v="3"/>
    <x v="1"/>
    <s v="A"/>
    <x v="6"/>
    <n v="3282"/>
  </r>
  <r>
    <x v="45"/>
    <s v="MW"/>
    <x v="3"/>
    <x v="1"/>
    <s v="A"/>
    <x v="7"/>
    <n v="3401.8099975585901"/>
  </r>
  <r>
    <x v="45"/>
    <s v="MW"/>
    <x v="3"/>
    <x v="1"/>
    <s v="A"/>
    <x v="8"/>
    <n v="3534"/>
  </r>
  <r>
    <x v="45"/>
    <s v="MW"/>
    <x v="3"/>
    <x v="1"/>
    <s v="A"/>
    <x v="9"/>
    <n v="3670"/>
  </r>
  <r>
    <x v="45"/>
    <s v="MW"/>
    <x v="3"/>
    <x v="1"/>
    <s v="A"/>
    <x v="10"/>
    <n v="38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D455A1-3522-4A05-8725-C76D49CF5214}" name="PivotTable1" cacheId="6"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gridDropZones="1" multipleFieldFilters="0">
  <location ref="K6:CY14" firstHeaderRow="1" firstDataRow="3" firstDataCol="1"/>
  <pivotFields count="7">
    <pivotField axis="axisCol" compact="0" outline="0" showAll="0" defaultSubtotal="0">
      <items count="46">
        <item x="0"/>
        <item x="1"/>
        <item x="2"/>
        <item x="5"/>
        <item x="7"/>
        <item x="8"/>
        <item x="9"/>
        <item x="11"/>
        <item x="13"/>
        <item x="15"/>
        <item x="16"/>
        <item x="17"/>
        <item x="12"/>
        <item x="19"/>
        <item x="21"/>
        <item x="23"/>
        <item x="22"/>
        <item x="24"/>
        <item x="25"/>
        <item x="26"/>
        <item x="27"/>
        <item x="30"/>
        <item x="28"/>
        <item x="29"/>
        <item x="31"/>
        <item x="33"/>
        <item x="35"/>
        <item x="34"/>
        <item x="36"/>
        <item x="37"/>
        <item x="40"/>
        <item x="41"/>
        <item x="14"/>
        <item x="42"/>
        <item x="6"/>
        <item x="43"/>
        <item x="18"/>
        <item x="44"/>
        <item x="3"/>
        <item x="20"/>
        <item x="10"/>
        <item x="32"/>
        <item x="38"/>
        <item x="4"/>
        <item x="39"/>
        <item x="45"/>
      </items>
    </pivotField>
    <pivotField compact="0" outline="0" showAll="0"/>
    <pivotField axis="axisRow" compact="0" outline="0" showAll="0">
      <items count="7">
        <item x="0"/>
        <item x="1"/>
        <item x="2"/>
        <item x="3"/>
        <item x="4"/>
        <item x="5"/>
        <item t="default"/>
      </items>
    </pivotField>
    <pivotField compact="0" outline="0" showAll="0"/>
    <pivotField compact="0" outline="0" showAll="0"/>
    <pivotField axis="axisCol" compact="0" outline="0" showAll="0">
      <items count="14">
        <item h="1" x="0"/>
        <item h="1" x="1"/>
        <item x="2"/>
        <item h="1" x="3"/>
        <item h="1" x="4"/>
        <item h="1" x="5"/>
        <item h="1" x="6"/>
        <item h="1" x="7"/>
        <item h="1" x="8"/>
        <item h="1" x="9"/>
        <item h="1" x="10"/>
        <item h="1" x="11"/>
        <item x="12"/>
        <item t="default"/>
      </items>
    </pivotField>
    <pivotField dataField="1" compact="0" outline="0" showAll="0"/>
  </pivotFields>
  <rowFields count="1">
    <field x="2"/>
  </rowFields>
  <rowItems count="6">
    <i>
      <x/>
    </i>
    <i>
      <x v="1"/>
    </i>
    <i>
      <x v="2"/>
    </i>
    <i>
      <x v="3"/>
    </i>
    <i>
      <x v="4"/>
    </i>
    <i>
      <x v="5"/>
    </i>
  </rowItems>
  <colFields count="2">
    <field x="0"/>
    <field x="5"/>
  </colFields>
  <colItems count="92">
    <i>
      <x/>
      <x v="2"/>
    </i>
    <i r="1">
      <x v="12"/>
    </i>
    <i>
      <x v="1"/>
      <x v="2"/>
    </i>
    <i r="1">
      <x v="12"/>
    </i>
    <i>
      <x v="2"/>
      <x v="2"/>
    </i>
    <i r="1">
      <x v="12"/>
    </i>
    <i>
      <x v="3"/>
      <x v="2"/>
    </i>
    <i r="1">
      <x v="12"/>
    </i>
    <i>
      <x v="4"/>
      <x v="2"/>
    </i>
    <i r="1">
      <x v="12"/>
    </i>
    <i>
      <x v="5"/>
      <x v="2"/>
    </i>
    <i r="1">
      <x v="12"/>
    </i>
    <i>
      <x v="6"/>
      <x v="2"/>
    </i>
    <i r="1">
      <x v="12"/>
    </i>
    <i>
      <x v="7"/>
      <x v="2"/>
    </i>
    <i r="1">
      <x v="12"/>
    </i>
    <i>
      <x v="8"/>
      <x v="2"/>
    </i>
    <i r="1">
      <x v="12"/>
    </i>
    <i>
      <x v="9"/>
      <x v="2"/>
    </i>
    <i r="1">
      <x v="12"/>
    </i>
    <i>
      <x v="10"/>
      <x v="2"/>
    </i>
    <i r="1">
      <x v="12"/>
    </i>
    <i>
      <x v="11"/>
      <x v="2"/>
    </i>
    <i r="1">
      <x v="12"/>
    </i>
    <i>
      <x v="12"/>
      <x v="2"/>
    </i>
    <i r="1">
      <x v="12"/>
    </i>
    <i>
      <x v="13"/>
      <x v="2"/>
    </i>
    <i r="1">
      <x v="12"/>
    </i>
    <i>
      <x v="14"/>
      <x v="2"/>
    </i>
    <i r="1">
      <x v="12"/>
    </i>
    <i>
      <x v="15"/>
      <x v="2"/>
    </i>
    <i r="1">
      <x v="12"/>
    </i>
    <i>
      <x v="16"/>
      <x v="2"/>
    </i>
    <i r="1">
      <x v="12"/>
    </i>
    <i>
      <x v="17"/>
      <x v="2"/>
    </i>
    <i r="1">
      <x v="12"/>
    </i>
    <i>
      <x v="18"/>
      <x v="2"/>
    </i>
    <i r="1">
      <x v="12"/>
    </i>
    <i>
      <x v="19"/>
      <x v="2"/>
    </i>
    <i r="1">
      <x v="12"/>
    </i>
    <i>
      <x v="20"/>
      <x v="2"/>
    </i>
    <i r="1">
      <x v="12"/>
    </i>
    <i>
      <x v="21"/>
      <x v="2"/>
    </i>
    <i r="1">
      <x v="12"/>
    </i>
    <i>
      <x v="22"/>
      <x v="2"/>
    </i>
    <i r="1">
      <x v="12"/>
    </i>
    <i>
      <x v="23"/>
      <x v="2"/>
    </i>
    <i r="1">
      <x v="12"/>
    </i>
    <i>
      <x v="24"/>
      <x v="2"/>
    </i>
    <i r="1">
      <x v="12"/>
    </i>
    <i>
      <x v="25"/>
      <x v="2"/>
    </i>
    <i r="1">
      <x v="12"/>
    </i>
    <i>
      <x v="26"/>
      <x v="2"/>
    </i>
    <i r="1">
      <x v="12"/>
    </i>
    <i>
      <x v="27"/>
      <x v="2"/>
    </i>
    <i r="1">
      <x v="12"/>
    </i>
    <i>
      <x v="28"/>
      <x v="2"/>
    </i>
    <i r="1">
      <x v="12"/>
    </i>
    <i>
      <x v="29"/>
      <x v="2"/>
    </i>
    <i r="1">
      <x v="12"/>
    </i>
    <i>
      <x v="30"/>
      <x v="2"/>
    </i>
    <i r="1">
      <x v="12"/>
    </i>
    <i>
      <x v="31"/>
      <x v="2"/>
    </i>
    <i r="1">
      <x v="12"/>
    </i>
    <i>
      <x v="32"/>
      <x v="2"/>
    </i>
    <i r="1">
      <x v="12"/>
    </i>
    <i>
      <x v="33"/>
      <x v="2"/>
    </i>
    <i r="1">
      <x v="12"/>
    </i>
    <i>
      <x v="34"/>
      <x v="2"/>
    </i>
    <i r="1">
      <x v="12"/>
    </i>
    <i>
      <x v="35"/>
      <x v="2"/>
    </i>
    <i r="1">
      <x v="12"/>
    </i>
    <i>
      <x v="36"/>
      <x v="2"/>
    </i>
    <i r="1">
      <x v="12"/>
    </i>
    <i>
      <x v="37"/>
      <x v="2"/>
    </i>
    <i r="1">
      <x v="12"/>
    </i>
    <i>
      <x v="38"/>
      <x v="2"/>
    </i>
    <i r="1">
      <x v="12"/>
    </i>
    <i>
      <x v="39"/>
      <x v="2"/>
    </i>
    <i r="1">
      <x v="12"/>
    </i>
    <i>
      <x v="40"/>
      <x v="2"/>
    </i>
    <i r="1">
      <x v="12"/>
    </i>
    <i>
      <x v="41"/>
      <x v="2"/>
    </i>
    <i r="1">
      <x v="12"/>
    </i>
    <i>
      <x v="42"/>
      <x v="2"/>
    </i>
    <i r="1">
      <x v="12"/>
    </i>
    <i>
      <x v="43"/>
      <x v="2"/>
    </i>
    <i r="1">
      <x v="12"/>
    </i>
    <i>
      <x v="44"/>
      <x v="2"/>
    </i>
    <i r="1">
      <x v="12"/>
    </i>
    <i>
      <x v="45"/>
      <x v="2"/>
    </i>
    <i r="1">
      <x v="12"/>
    </i>
  </colItems>
  <dataFields count="1">
    <dataField name="Sum of Value" fld="6" baseField="2" baseItem="0" numFmtId="164"/>
  </dataFields>
  <formats count="55">
    <format dxfId="164">
      <pivotArea type="all" dataOnly="0" outline="0" fieldPosition="0"/>
    </format>
    <format dxfId="163">
      <pivotArea outline="0" collapsedLevelsAreSubtotals="1" fieldPosition="0"/>
    </format>
    <format dxfId="162">
      <pivotArea type="origin" dataOnly="0" labelOnly="1" outline="0" fieldPosition="0"/>
    </format>
    <format dxfId="161">
      <pivotArea field="0" type="button" dataOnly="0" labelOnly="1" outline="0" axis="axisCol" fieldPosition="0"/>
    </format>
    <format dxfId="160">
      <pivotArea field="5" type="button" dataOnly="0" labelOnly="1" outline="0" axis="axisCol" fieldPosition="1"/>
    </format>
    <format dxfId="159">
      <pivotArea type="topRight" dataOnly="0" labelOnly="1" outline="0" fieldPosition="0"/>
    </format>
    <format dxfId="158">
      <pivotArea field="2" type="button" dataOnly="0" labelOnly="1" outline="0" axis="axisRow" fieldPosition="0"/>
    </format>
    <format dxfId="157">
      <pivotArea dataOnly="0" labelOnly="1" outline="0" fieldPosition="0">
        <references count="1">
          <reference field="2" count="0"/>
        </references>
      </pivotArea>
    </format>
    <format dxfId="156">
      <pivotArea dataOnly="0" labelOnly="1" outline="0" fieldPosition="0">
        <references count="1">
          <reference field="0" count="0"/>
        </references>
      </pivotArea>
    </format>
    <format dxfId="155">
      <pivotArea dataOnly="0" labelOnly="1" outline="0" fieldPosition="0">
        <references count="2">
          <reference field="0" count="1" selected="0">
            <x v="0"/>
          </reference>
          <reference field="5" count="0"/>
        </references>
      </pivotArea>
    </format>
    <format dxfId="154">
      <pivotArea dataOnly="0" labelOnly="1" outline="0" fieldPosition="0">
        <references count="2">
          <reference field="0" count="1" selected="0">
            <x v="1"/>
          </reference>
          <reference field="5" count="0"/>
        </references>
      </pivotArea>
    </format>
    <format dxfId="153">
      <pivotArea dataOnly="0" labelOnly="1" outline="0" fieldPosition="0">
        <references count="2">
          <reference field="0" count="1" selected="0">
            <x v="2"/>
          </reference>
          <reference field="5" count="0"/>
        </references>
      </pivotArea>
    </format>
    <format dxfId="152">
      <pivotArea dataOnly="0" labelOnly="1" outline="0" fieldPosition="0">
        <references count="2">
          <reference field="0" count="1" selected="0">
            <x v="3"/>
          </reference>
          <reference field="5" count="0"/>
        </references>
      </pivotArea>
    </format>
    <format dxfId="151">
      <pivotArea dataOnly="0" labelOnly="1" outline="0" fieldPosition="0">
        <references count="2">
          <reference field="0" count="1" selected="0">
            <x v="4"/>
          </reference>
          <reference field="5" count="0"/>
        </references>
      </pivotArea>
    </format>
    <format dxfId="150">
      <pivotArea dataOnly="0" labelOnly="1" outline="0" fieldPosition="0">
        <references count="2">
          <reference field="0" count="1" selected="0">
            <x v="5"/>
          </reference>
          <reference field="5" count="0"/>
        </references>
      </pivotArea>
    </format>
    <format dxfId="149">
      <pivotArea dataOnly="0" labelOnly="1" outline="0" fieldPosition="0">
        <references count="2">
          <reference field="0" count="1" selected="0">
            <x v="6"/>
          </reference>
          <reference field="5" count="0"/>
        </references>
      </pivotArea>
    </format>
    <format dxfId="148">
      <pivotArea dataOnly="0" labelOnly="1" outline="0" fieldPosition="0">
        <references count="2">
          <reference field="0" count="1" selected="0">
            <x v="7"/>
          </reference>
          <reference field="5" count="0"/>
        </references>
      </pivotArea>
    </format>
    <format dxfId="147">
      <pivotArea dataOnly="0" labelOnly="1" outline="0" fieldPosition="0">
        <references count="2">
          <reference field="0" count="1" selected="0">
            <x v="8"/>
          </reference>
          <reference field="5" count="0"/>
        </references>
      </pivotArea>
    </format>
    <format dxfId="146">
      <pivotArea dataOnly="0" labelOnly="1" outline="0" fieldPosition="0">
        <references count="2">
          <reference field="0" count="1" selected="0">
            <x v="9"/>
          </reference>
          <reference field="5" count="0"/>
        </references>
      </pivotArea>
    </format>
    <format dxfId="145">
      <pivotArea dataOnly="0" labelOnly="1" outline="0" fieldPosition="0">
        <references count="2">
          <reference field="0" count="1" selected="0">
            <x v="10"/>
          </reference>
          <reference field="5" count="0"/>
        </references>
      </pivotArea>
    </format>
    <format dxfId="144">
      <pivotArea dataOnly="0" labelOnly="1" outline="0" fieldPosition="0">
        <references count="2">
          <reference field="0" count="1" selected="0">
            <x v="11"/>
          </reference>
          <reference field="5" count="0"/>
        </references>
      </pivotArea>
    </format>
    <format dxfId="143">
      <pivotArea dataOnly="0" labelOnly="1" outline="0" fieldPosition="0">
        <references count="2">
          <reference field="0" count="1" selected="0">
            <x v="12"/>
          </reference>
          <reference field="5" count="0"/>
        </references>
      </pivotArea>
    </format>
    <format dxfId="142">
      <pivotArea dataOnly="0" labelOnly="1" outline="0" fieldPosition="0">
        <references count="2">
          <reference field="0" count="1" selected="0">
            <x v="13"/>
          </reference>
          <reference field="5" count="0"/>
        </references>
      </pivotArea>
    </format>
    <format dxfId="141">
      <pivotArea dataOnly="0" labelOnly="1" outline="0" fieldPosition="0">
        <references count="2">
          <reference field="0" count="1" selected="0">
            <x v="14"/>
          </reference>
          <reference field="5" count="0"/>
        </references>
      </pivotArea>
    </format>
    <format dxfId="140">
      <pivotArea dataOnly="0" labelOnly="1" outline="0" fieldPosition="0">
        <references count="2">
          <reference field="0" count="1" selected="0">
            <x v="15"/>
          </reference>
          <reference field="5" count="0"/>
        </references>
      </pivotArea>
    </format>
    <format dxfId="139">
      <pivotArea dataOnly="0" labelOnly="1" outline="0" fieldPosition="0">
        <references count="2">
          <reference field="0" count="1" selected="0">
            <x v="16"/>
          </reference>
          <reference field="5" count="0"/>
        </references>
      </pivotArea>
    </format>
    <format dxfId="138">
      <pivotArea dataOnly="0" labelOnly="1" outline="0" fieldPosition="0">
        <references count="2">
          <reference field="0" count="1" selected="0">
            <x v="17"/>
          </reference>
          <reference field="5" count="0"/>
        </references>
      </pivotArea>
    </format>
    <format dxfId="137">
      <pivotArea dataOnly="0" labelOnly="1" outline="0" fieldPosition="0">
        <references count="2">
          <reference field="0" count="1" selected="0">
            <x v="18"/>
          </reference>
          <reference field="5" count="0"/>
        </references>
      </pivotArea>
    </format>
    <format dxfId="136">
      <pivotArea dataOnly="0" labelOnly="1" outline="0" fieldPosition="0">
        <references count="2">
          <reference field="0" count="1" selected="0">
            <x v="19"/>
          </reference>
          <reference field="5" count="0"/>
        </references>
      </pivotArea>
    </format>
    <format dxfId="135">
      <pivotArea dataOnly="0" labelOnly="1" outline="0" fieldPosition="0">
        <references count="2">
          <reference field="0" count="1" selected="0">
            <x v="20"/>
          </reference>
          <reference field="5" count="0"/>
        </references>
      </pivotArea>
    </format>
    <format dxfId="134">
      <pivotArea dataOnly="0" labelOnly="1" outline="0" fieldPosition="0">
        <references count="2">
          <reference field="0" count="1" selected="0">
            <x v="21"/>
          </reference>
          <reference field="5" count="0"/>
        </references>
      </pivotArea>
    </format>
    <format dxfId="133">
      <pivotArea dataOnly="0" labelOnly="1" outline="0" fieldPosition="0">
        <references count="2">
          <reference field="0" count="1" selected="0">
            <x v="22"/>
          </reference>
          <reference field="5" count="0"/>
        </references>
      </pivotArea>
    </format>
    <format dxfId="132">
      <pivotArea dataOnly="0" labelOnly="1" outline="0" fieldPosition="0">
        <references count="2">
          <reference field="0" count="1" selected="0">
            <x v="23"/>
          </reference>
          <reference field="5" count="0"/>
        </references>
      </pivotArea>
    </format>
    <format dxfId="131">
      <pivotArea dataOnly="0" labelOnly="1" outline="0" fieldPosition="0">
        <references count="2">
          <reference field="0" count="1" selected="0">
            <x v="24"/>
          </reference>
          <reference field="5" count="0"/>
        </references>
      </pivotArea>
    </format>
    <format dxfId="130">
      <pivotArea dataOnly="0" labelOnly="1" outline="0" fieldPosition="0">
        <references count="2">
          <reference field="0" count="1" selected="0">
            <x v="25"/>
          </reference>
          <reference field="5" count="0"/>
        </references>
      </pivotArea>
    </format>
    <format dxfId="129">
      <pivotArea dataOnly="0" labelOnly="1" outline="0" fieldPosition="0">
        <references count="2">
          <reference field="0" count="1" selected="0">
            <x v="26"/>
          </reference>
          <reference field="5" count="0"/>
        </references>
      </pivotArea>
    </format>
    <format dxfId="128">
      <pivotArea dataOnly="0" labelOnly="1" outline="0" fieldPosition="0">
        <references count="2">
          <reference field="0" count="1" selected="0">
            <x v="27"/>
          </reference>
          <reference field="5" count="0"/>
        </references>
      </pivotArea>
    </format>
    <format dxfId="127">
      <pivotArea dataOnly="0" labelOnly="1" outline="0" fieldPosition="0">
        <references count="2">
          <reference field="0" count="1" selected="0">
            <x v="28"/>
          </reference>
          <reference field="5" count="0"/>
        </references>
      </pivotArea>
    </format>
    <format dxfId="126">
      <pivotArea dataOnly="0" labelOnly="1" outline="0" fieldPosition="0">
        <references count="2">
          <reference field="0" count="1" selected="0">
            <x v="29"/>
          </reference>
          <reference field="5" count="0"/>
        </references>
      </pivotArea>
    </format>
    <format dxfId="125">
      <pivotArea dataOnly="0" labelOnly="1" outline="0" fieldPosition="0">
        <references count="2">
          <reference field="0" count="1" selected="0">
            <x v="30"/>
          </reference>
          <reference field="5" count="0"/>
        </references>
      </pivotArea>
    </format>
    <format dxfId="124">
      <pivotArea dataOnly="0" labelOnly="1" outline="0" fieldPosition="0">
        <references count="2">
          <reference field="0" count="1" selected="0">
            <x v="31"/>
          </reference>
          <reference field="5" count="0"/>
        </references>
      </pivotArea>
    </format>
    <format dxfId="123">
      <pivotArea dataOnly="0" labelOnly="1" outline="0" fieldPosition="0">
        <references count="2">
          <reference field="0" count="1" selected="0">
            <x v="32"/>
          </reference>
          <reference field="5" count="0"/>
        </references>
      </pivotArea>
    </format>
    <format dxfId="122">
      <pivotArea dataOnly="0" labelOnly="1" outline="0" fieldPosition="0">
        <references count="2">
          <reference field="0" count="1" selected="0">
            <x v="33"/>
          </reference>
          <reference field="5" count="0"/>
        </references>
      </pivotArea>
    </format>
    <format dxfId="121">
      <pivotArea dataOnly="0" labelOnly="1" outline="0" fieldPosition="0">
        <references count="2">
          <reference field="0" count="1" selected="0">
            <x v="34"/>
          </reference>
          <reference field="5" count="0"/>
        </references>
      </pivotArea>
    </format>
    <format dxfId="120">
      <pivotArea dataOnly="0" labelOnly="1" outline="0" fieldPosition="0">
        <references count="2">
          <reference field="0" count="1" selected="0">
            <x v="35"/>
          </reference>
          <reference field="5" count="0"/>
        </references>
      </pivotArea>
    </format>
    <format dxfId="119">
      <pivotArea dataOnly="0" labelOnly="1" outline="0" fieldPosition="0">
        <references count="2">
          <reference field="0" count="1" selected="0">
            <x v="36"/>
          </reference>
          <reference field="5" count="0"/>
        </references>
      </pivotArea>
    </format>
    <format dxfId="118">
      <pivotArea dataOnly="0" labelOnly="1" outline="0" fieldPosition="0">
        <references count="2">
          <reference field="0" count="1" selected="0">
            <x v="37"/>
          </reference>
          <reference field="5" count="0"/>
        </references>
      </pivotArea>
    </format>
    <format dxfId="117">
      <pivotArea dataOnly="0" labelOnly="1" outline="0" fieldPosition="0">
        <references count="2">
          <reference field="0" count="1" selected="0">
            <x v="38"/>
          </reference>
          <reference field="5" count="0"/>
        </references>
      </pivotArea>
    </format>
    <format dxfId="116">
      <pivotArea dataOnly="0" labelOnly="1" outline="0" fieldPosition="0">
        <references count="2">
          <reference field="0" count="1" selected="0">
            <x v="39"/>
          </reference>
          <reference field="5" count="0"/>
        </references>
      </pivotArea>
    </format>
    <format dxfId="115">
      <pivotArea dataOnly="0" labelOnly="1" outline="0" fieldPosition="0">
        <references count="2">
          <reference field="0" count="1" selected="0">
            <x v="40"/>
          </reference>
          <reference field="5" count="0"/>
        </references>
      </pivotArea>
    </format>
    <format dxfId="114">
      <pivotArea dataOnly="0" labelOnly="1" outline="0" fieldPosition="0">
        <references count="2">
          <reference field="0" count="1" selected="0">
            <x v="41"/>
          </reference>
          <reference field="5" count="0"/>
        </references>
      </pivotArea>
    </format>
    <format dxfId="113">
      <pivotArea dataOnly="0" labelOnly="1" outline="0" fieldPosition="0">
        <references count="2">
          <reference field="0" count="1" selected="0">
            <x v="42"/>
          </reference>
          <reference field="5" count="0"/>
        </references>
      </pivotArea>
    </format>
    <format dxfId="112">
      <pivotArea dataOnly="0" labelOnly="1" outline="0" fieldPosition="0">
        <references count="2">
          <reference field="0" count="1" selected="0">
            <x v="43"/>
          </reference>
          <reference field="5" count="0"/>
        </references>
      </pivotArea>
    </format>
    <format dxfId="111">
      <pivotArea dataOnly="0" labelOnly="1" outline="0" fieldPosition="0">
        <references count="2">
          <reference field="0" count="1" selected="0">
            <x v="44"/>
          </reference>
          <reference field="5" count="0"/>
        </references>
      </pivotArea>
    </format>
    <format dxfId="110">
      <pivotArea dataOnly="0" labelOnly="1" outline="0" fieldPosition="0">
        <references count="2">
          <reference field="0" count="1" selected="0">
            <x v="45"/>
          </reference>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AF0BC-DA2B-49D0-83AC-B4B6CDBFCC32}" name="PivotTable1" cacheId="7"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gridDropZones="1" multipleFieldFilters="0">
  <location ref="K6:CZ18" firstHeaderRow="1" firstDataRow="3" firstDataCol="2"/>
  <pivotFields count="7">
    <pivotField axis="axisCol" compact="0" outline="0" showAll="0" defaultSubtotal="0">
      <items count="46">
        <item x="0"/>
        <item x="1"/>
        <item x="2"/>
        <item x="5"/>
        <item x="7"/>
        <item x="8"/>
        <item x="9"/>
        <item x="11"/>
        <item x="13"/>
        <item x="15"/>
        <item x="16"/>
        <item x="17"/>
        <item x="12"/>
        <item x="19"/>
        <item x="21"/>
        <item x="23"/>
        <item x="22"/>
        <item x="24"/>
        <item x="25"/>
        <item x="26"/>
        <item x="27"/>
        <item x="30"/>
        <item x="28"/>
        <item x="29"/>
        <item x="31"/>
        <item x="33"/>
        <item x="35"/>
        <item x="34"/>
        <item x="36"/>
        <item x="37"/>
        <item x="40"/>
        <item x="41"/>
        <item x="14"/>
        <item x="42"/>
        <item x="6"/>
        <item x="43"/>
        <item x="18"/>
        <item x="44"/>
        <item x="3"/>
        <item x="20"/>
        <item x="10"/>
        <item x="32"/>
        <item x="38"/>
        <item x="4"/>
        <item x="39"/>
        <item x="45"/>
      </items>
    </pivotField>
    <pivotField compact="0" outline="0" showAll="0"/>
    <pivotField axis="axisRow" compact="0" outline="0" showAll="0">
      <items count="6">
        <item x="0"/>
        <item x="1"/>
        <item h="1" x="3"/>
        <item x="2"/>
        <item x="4"/>
        <item t="default"/>
      </items>
    </pivotField>
    <pivotField axis="axisRow" compact="0" outline="0" showAll="0">
      <items count="3">
        <item x="0"/>
        <item x="1"/>
        <item t="default"/>
      </items>
    </pivotField>
    <pivotField compact="0" outline="0" showAll="0"/>
    <pivotField axis="axisCol" compact="0" outline="0" showAll="0">
      <items count="12">
        <item x="0"/>
        <item h="1" x="1"/>
        <item h="1" x="2"/>
        <item h="1" x="3"/>
        <item h="1" x="4"/>
        <item h="1" x="5"/>
        <item h="1" x="6"/>
        <item h="1" x="7"/>
        <item h="1" x="8"/>
        <item h="1" x="9"/>
        <item x="10"/>
        <item t="default"/>
      </items>
    </pivotField>
    <pivotField dataField="1" compact="0" outline="0" showAll="0"/>
  </pivotFields>
  <rowFields count="2">
    <field x="3"/>
    <field x="2"/>
  </rowFields>
  <rowItems count="10">
    <i>
      <x/>
      <x/>
    </i>
    <i r="1">
      <x v="1"/>
    </i>
    <i r="1">
      <x v="3"/>
    </i>
    <i r="1">
      <x v="4"/>
    </i>
    <i t="default">
      <x/>
    </i>
    <i>
      <x v="1"/>
      <x/>
    </i>
    <i r="1">
      <x v="1"/>
    </i>
    <i r="1">
      <x v="3"/>
    </i>
    <i r="1">
      <x v="4"/>
    </i>
    <i t="default">
      <x v="1"/>
    </i>
  </rowItems>
  <colFields count="2">
    <field x="0"/>
    <field x="5"/>
  </colFields>
  <colItems count="92">
    <i>
      <x/>
      <x/>
    </i>
    <i r="1">
      <x v="10"/>
    </i>
    <i>
      <x v="1"/>
      <x/>
    </i>
    <i r="1">
      <x v="10"/>
    </i>
    <i>
      <x v="2"/>
      <x/>
    </i>
    <i r="1">
      <x v="10"/>
    </i>
    <i>
      <x v="3"/>
      <x/>
    </i>
    <i r="1">
      <x v="10"/>
    </i>
    <i>
      <x v="4"/>
      <x/>
    </i>
    <i r="1">
      <x v="10"/>
    </i>
    <i>
      <x v="5"/>
      <x/>
    </i>
    <i r="1">
      <x v="10"/>
    </i>
    <i>
      <x v="6"/>
      <x/>
    </i>
    <i r="1">
      <x v="10"/>
    </i>
    <i>
      <x v="7"/>
      <x/>
    </i>
    <i r="1">
      <x v="10"/>
    </i>
    <i>
      <x v="8"/>
      <x/>
    </i>
    <i r="1">
      <x v="10"/>
    </i>
    <i>
      <x v="9"/>
      <x/>
    </i>
    <i r="1">
      <x v="10"/>
    </i>
    <i>
      <x v="10"/>
      <x/>
    </i>
    <i r="1">
      <x v="10"/>
    </i>
    <i>
      <x v="11"/>
      <x/>
    </i>
    <i r="1">
      <x v="10"/>
    </i>
    <i>
      <x v="12"/>
      <x/>
    </i>
    <i r="1">
      <x v="10"/>
    </i>
    <i>
      <x v="13"/>
      <x/>
    </i>
    <i r="1">
      <x v="10"/>
    </i>
    <i>
      <x v="14"/>
      <x/>
    </i>
    <i r="1">
      <x v="10"/>
    </i>
    <i>
      <x v="15"/>
      <x/>
    </i>
    <i r="1">
      <x v="10"/>
    </i>
    <i>
      <x v="16"/>
      <x/>
    </i>
    <i r="1">
      <x v="10"/>
    </i>
    <i>
      <x v="17"/>
      <x/>
    </i>
    <i r="1">
      <x v="10"/>
    </i>
    <i>
      <x v="18"/>
      <x/>
    </i>
    <i r="1">
      <x v="10"/>
    </i>
    <i>
      <x v="19"/>
      <x/>
    </i>
    <i r="1">
      <x v="10"/>
    </i>
    <i>
      <x v="20"/>
      <x/>
    </i>
    <i r="1">
      <x v="10"/>
    </i>
    <i>
      <x v="21"/>
      <x/>
    </i>
    <i r="1">
      <x v="10"/>
    </i>
    <i>
      <x v="22"/>
      <x/>
    </i>
    <i r="1">
      <x v="10"/>
    </i>
    <i>
      <x v="23"/>
      <x/>
    </i>
    <i r="1">
      <x v="10"/>
    </i>
    <i>
      <x v="24"/>
      <x/>
    </i>
    <i r="1">
      <x v="10"/>
    </i>
    <i>
      <x v="25"/>
      <x/>
    </i>
    <i r="1">
      <x v="10"/>
    </i>
    <i>
      <x v="26"/>
      <x/>
    </i>
    <i r="1">
      <x v="10"/>
    </i>
    <i>
      <x v="27"/>
      <x/>
    </i>
    <i r="1">
      <x v="10"/>
    </i>
    <i>
      <x v="28"/>
      <x/>
    </i>
    <i r="1">
      <x v="10"/>
    </i>
    <i>
      <x v="29"/>
      <x/>
    </i>
    <i r="1">
      <x v="10"/>
    </i>
    <i>
      <x v="30"/>
      <x/>
    </i>
    <i r="1">
      <x v="10"/>
    </i>
    <i>
      <x v="31"/>
      <x/>
    </i>
    <i r="1">
      <x v="10"/>
    </i>
    <i>
      <x v="32"/>
      <x/>
    </i>
    <i r="1">
      <x v="10"/>
    </i>
    <i>
      <x v="33"/>
      <x/>
    </i>
    <i r="1">
      <x v="10"/>
    </i>
    <i>
      <x v="34"/>
      <x/>
    </i>
    <i r="1">
      <x v="10"/>
    </i>
    <i>
      <x v="35"/>
      <x/>
    </i>
    <i r="1">
      <x v="10"/>
    </i>
    <i>
      <x v="36"/>
      <x/>
    </i>
    <i r="1">
      <x v="10"/>
    </i>
    <i>
      <x v="37"/>
      <x/>
    </i>
    <i r="1">
      <x v="10"/>
    </i>
    <i>
      <x v="38"/>
      <x/>
    </i>
    <i r="1">
      <x v="10"/>
    </i>
    <i>
      <x v="39"/>
      <x/>
    </i>
    <i r="1">
      <x v="10"/>
    </i>
    <i>
      <x v="40"/>
      <x/>
    </i>
    <i r="1">
      <x v="10"/>
    </i>
    <i>
      <x v="41"/>
      <x/>
    </i>
    <i r="1">
      <x v="10"/>
    </i>
    <i>
      <x v="42"/>
      <x/>
    </i>
    <i r="1">
      <x v="10"/>
    </i>
    <i>
      <x v="43"/>
      <x/>
    </i>
    <i r="1">
      <x v="10"/>
    </i>
    <i>
      <x v="44"/>
      <x/>
    </i>
    <i r="1">
      <x v="10"/>
    </i>
    <i>
      <x v="45"/>
      <x/>
    </i>
    <i r="1">
      <x v="10"/>
    </i>
  </colItems>
  <dataFields count="1">
    <dataField name="Sum of Value" fld="6" baseField="2" baseItem="0" numFmtId="164"/>
  </dataFields>
  <formats count="55">
    <format dxfId="54">
      <pivotArea type="all" dataOnly="0" outline="0" fieldPosition="0"/>
    </format>
    <format dxfId="53">
      <pivotArea outline="0" collapsedLevelsAreSubtotals="1" fieldPosition="0"/>
    </format>
    <format dxfId="52">
      <pivotArea type="origin" dataOnly="0" labelOnly="1" outline="0" fieldPosition="0"/>
    </format>
    <format dxfId="51">
      <pivotArea field="0" type="button" dataOnly="0" labelOnly="1" outline="0" axis="axisCol" fieldPosition="0"/>
    </format>
    <format dxfId="50">
      <pivotArea field="5" type="button" dataOnly="0" labelOnly="1" outline="0" axis="axisCol" fieldPosition="1"/>
    </format>
    <format dxfId="49">
      <pivotArea type="topRight" dataOnly="0" labelOnly="1" outline="0" fieldPosition="0"/>
    </format>
    <format dxfId="48">
      <pivotArea field="2" type="button" dataOnly="0" labelOnly="1" outline="0" axis="axisRow" fieldPosition="1"/>
    </format>
    <format dxfId="47">
      <pivotArea dataOnly="0" labelOnly="1" outline="0" fieldPosition="0">
        <references count="1">
          <reference field="2" count="0"/>
        </references>
      </pivotArea>
    </format>
    <format dxfId="46">
      <pivotArea dataOnly="0" labelOnly="1" outline="0" fieldPosition="0">
        <references count="1">
          <reference field="0" count="0"/>
        </references>
      </pivotArea>
    </format>
    <format dxfId="45">
      <pivotArea dataOnly="0" labelOnly="1" outline="0" fieldPosition="0">
        <references count="2">
          <reference field="0" count="1" selected="0">
            <x v="0"/>
          </reference>
          <reference field="5" count="0"/>
        </references>
      </pivotArea>
    </format>
    <format dxfId="44">
      <pivotArea dataOnly="0" labelOnly="1" outline="0" fieldPosition="0">
        <references count="2">
          <reference field="0" count="1" selected="0">
            <x v="1"/>
          </reference>
          <reference field="5" count="0"/>
        </references>
      </pivotArea>
    </format>
    <format dxfId="43">
      <pivotArea dataOnly="0" labelOnly="1" outline="0" fieldPosition="0">
        <references count="2">
          <reference field="0" count="1" selected="0">
            <x v="2"/>
          </reference>
          <reference field="5" count="0"/>
        </references>
      </pivotArea>
    </format>
    <format dxfId="42">
      <pivotArea dataOnly="0" labelOnly="1" outline="0" fieldPosition="0">
        <references count="2">
          <reference field="0" count="1" selected="0">
            <x v="3"/>
          </reference>
          <reference field="5" count="0"/>
        </references>
      </pivotArea>
    </format>
    <format dxfId="41">
      <pivotArea dataOnly="0" labelOnly="1" outline="0" fieldPosition="0">
        <references count="2">
          <reference field="0" count="1" selected="0">
            <x v="4"/>
          </reference>
          <reference field="5" count="0"/>
        </references>
      </pivotArea>
    </format>
    <format dxfId="40">
      <pivotArea dataOnly="0" labelOnly="1" outline="0" fieldPosition="0">
        <references count="2">
          <reference field="0" count="1" selected="0">
            <x v="5"/>
          </reference>
          <reference field="5" count="0"/>
        </references>
      </pivotArea>
    </format>
    <format dxfId="39">
      <pivotArea dataOnly="0" labelOnly="1" outline="0" fieldPosition="0">
        <references count="2">
          <reference field="0" count="1" selected="0">
            <x v="6"/>
          </reference>
          <reference field="5" count="0"/>
        </references>
      </pivotArea>
    </format>
    <format dxfId="38">
      <pivotArea dataOnly="0" labelOnly="1" outline="0" fieldPosition="0">
        <references count="2">
          <reference field="0" count="1" selected="0">
            <x v="7"/>
          </reference>
          <reference field="5" count="0"/>
        </references>
      </pivotArea>
    </format>
    <format dxfId="37">
      <pivotArea dataOnly="0" labelOnly="1" outline="0" fieldPosition="0">
        <references count="2">
          <reference field="0" count="1" selected="0">
            <x v="8"/>
          </reference>
          <reference field="5" count="0"/>
        </references>
      </pivotArea>
    </format>
    <format dxfId="36">
      <pivotArea dataOnly="0" labelOnly="1" outline="0" fieldPosition="0">
        <references count="2">
          <reference field="0" count="1" selected="0">
            <x v="9"/>
          </reference>
          <reference field="5" count="0"/>
        </references>
      </pivotArea>
    </format>
    <format dxfId="35">
      <pivotArea dataOnly="0" labelOnly="1" outline="0" fieldPosition="0">
        <references count="2">
          <reference field="0" count="1" selected="0">
            <x v="10"/>
          </reference>
          <reference field="5" count="0"/>
        </references>
      </pivotArea>
    </format>
    <format dxfId="34">
      <pivotArea dataOnly="0" labelOnly="1" outline="0" fieldPosition="0">
        <references count="2">
          <reference field="0" count="1" selected="0">
            <x v="11"/>
          </reference>
          <reference field="5" count="0"/>
        </references>
      </pivotArea>
    </format>
    <format dxfId="33">
      <pivotArea dataOnly="0" labelOnly="1" outline="0" fieldPosition="0">
        <references count="2">
          <reference field="0" count="1" selected="0">
            <x v="12"/>
          </reference>
          <reference field="5" count="0"/>
        </references>
      </pivotArea>
    </format>
    <format dxfId="32">
      <pivotArea dataOnly="0" labelOnly="1" outline="0" fieldPosition="0">
        <references count="2">
          <reference field="0" count="1" selected="0">
            <x v="13"/>
          </reference>
          <reference field="5" count="0"/>
        </references>
      </pivotArea>
    </format>
    <format dxfId="31">
      <pivotArea dataOnly="0" labelOnly="1" outline="0" fieldPosition="0">
        <references count="2">
          <reference field="0" count="1" selected="0">
            <x v="14"/>
          </reference>
          <reference field="5" count="0"/>
        </references>
      </pivotArea>
    </format>
    <format dxfId="30">
      <pivotArea dataOnly="0" labelOnly="1" outline="0" fieldPosition="0">
        <references count="2">
          <reference field="0" count="1" selected="0">
            <x v="15"/>
          </reference>
          <reference field="5" count="0"/>
        </references>
      </pivotArea>
    </format>
    <format dxfId="29">
      <pivotArea dataOnly="0" labelOnly="1" outline="0" fieldPosition="0">
        <references count="2">
          <reference field="0" count="1" selected="0">
            <x v="16"/>
          </reference>
          <reference field="5" count="0"/>
        </references>
      </pivotArea>
    </format>
    <format dxfId="28">
      <pivotArea dataOnly="0" labelOnly="1" outline="0" fieldPosition="0">
        <references count="2">
          <reference field="0" count="1" selected="0">
            <x v="17"/>
          </reference>
          <reference field="5" count="0"/>
        </references>
      </pivotArea>
    </format>
    <format dxfId="27">
      <pivotArea dataOnly="0" labelOnly="1" outline="0" fieldPosition="0">
        <references count="2">
          <reference field="0" count="1" selected="0">
            <x v="18"/>
          </reference>
          <reference field="5" count="0"/>
        </references>
      </pivotArea>
    </format>
    <format dxfId="26">
      <pivotArea dataOnly="0" labelOnly="1" outline="0" fieldPosition="0">
        <references count="2">
          <reference field="0" count="1" selected="0">
            <x v="19"/>
          </reference>
          <reference field="5" count="0"/>
        </references>
      </pivotArea>
    </format>
    <format dxfId="25">
      <pivotArea dataOnly="0" labelOnly="1" outline="0" fieldPosition="0">
        <references count="2">
          <reference field="0" count="1" selected="0">
            <x v="20"/>
          </reference>
          <reference field="5" count="0"/>
        </references>
      </pivotArea>
    </format>
    <format dxfId="24">
      <pivotArea dataOnly="0" labelOnly="1" outline="0" fieldPosition="0">
        <references count="2">
          <reference field="0" count="1" selected="0">
            <x v="21"/>
          </reference>
          <reference field="5" count="0"/>
        </references>
      </pivotArea>
    </format>
    <format dxfId="23">
      <pivotArea dataOnly="0" labelOnly="1" outline="0" fieldPosition="0">
        <references count="2">
          <reference field="0" count="1" selected="0">
            <x v="22"/>
          </reference>
          <reference field="5" count="0"/>
        </references>
      </pivotArea>
    </format>
    <format dxfId="22">
      <pivotArea dataOnly="0" labelOnly="1" outline="0" fieldPosition="0">
        <references count="2">
          <reference field="0" count="1" selected="0">
            <x v="23"/>
          </reference>
          <reference field="5" count="0"/>
        </references>
      </pivotArea>
    </format>
    <format dxfId="21">
      <pivotArea dataOnly="0" labelOnly="1" outline="0" fieldPosition="0">
        <references count="2">
          <reference field="0" count="1" selected="0">
            <x v="24"/>
          </reference>
          <reference field="5" count="0"/>
        </references>
      </pivotArea>
    </format>
    <format dxfId="20">
      <pivotArea dataOnly="0" labelOnly="1" outline="0" fieldPosition="0">
        <references count="2">
          <reference field="0" count="1" selected="0">
            <x v="25"/>
          </reference>
          <reference field="5" count="0"/>
        </references>
      </pivotArea>
    </format>
    <format dxfId="19">
      <pivotArea dataOnly="0" labelOnly="1" outline="0" fieldPosition="0">
        <references count="2">
          <reference field="0" count="1" selected="0">
            <x v="26"/>
          </reference>
          <reference field="5" count="0"/>
        </references>
      </pivotArea>
    </format>
    <format dxfId="18">
      <pivotArea dataOnly="0" labelOnly="1" outline="0" fieldPosition="0">
        <references count="2">
          <reference field="0" count="1" selected="0">
            <x v="27"/>
          </reference>
          <reference field="5" count="0"/>
        </references>
      </pivotArea>
    </format>
    <format dxfId="17">
      <pivotArea dataOnly="0" labelOnly="1" outline="0" fieldPosition="0">
        <references count="2">
          <reference field="0" count="1" selected="0">
            <x v="28"/>
          </reference>
          <reference field="5" count="0"/>
        </references>
      </pivotArea>
    </format>
    <format dxfId="16">
      <pivotArea dataOnly="0" labelOnly="1" outline="0" fieldPosition="0">
        <references count="2">
          <reference field="0" count="1" selected="0">
            <x v="29"/>
          </reference>
          <reference field="5" count="0"/>
        </references>
      </pivotArea>
    </format>
    <format dxfId="15">
      <pivotArea dataOnly="0" labelOnly="1" outline="0" fieldPosition="0">
        <references count="2">
          <reference field="0" count="1" selected="0">
            <x v="30"/>
          </reference>
          <reference field="5" count="0"/>
        </references>
      </pivotArea>
    </format>
    <format dxfId="14">
      <pivotArea dataOnly="0" labelOnly="1" outline="0" fieldPosition="0">
        <references count="2">
          <reference field="0" count="1" selected="0">
            <x v="31"/>
          </reference>
          <reference field="5" count="0"/>
        </references>
      </pivotArea>
    </format>
    <format dxfId="13">
      <pivotArea dataOnly="0" labelOnly="1" outline="0" fieldPosition="0">
        <references count="2">
          <reference field="0" count="1" selected="0">
            <x v="32"/>
          </reference>
          <reference field="5" count="0"/>
        </references>
      </pivotArea>
    </format>
    <format dxfId="12">
      <pivotArea dataOnly="0" labelOnly="1" outline="0" fieldPosition="0">
        <references count="2">
          <reference field="0" count="1" selected="0">
            <x v="33"/>
          </reference>
          <reference field="5" count="0"/>
        </references>
      </pivotArea>
    </format>
    <format dxfId="11">
      <pivotArea dataOnly="0" labelOnly="1" outline="0" fieldPosition="0">
        <references count="2">
          <reference field="0" count="1" selected="0">
            <x v="34"/>
          </reference>
          <reference field="5" count="0"/>
        </references>
      </pivotArea>
    </format>
    <format dxfId="10">
      <pivotArea dataOnly="0" labelOnly="1" outline="0" fieldPosition="0">
        <references count="2">
          <reference field="0" count="1" selected="0">
            <x v="35"/>
          </reference>
          <reference field="5" count="0"/>
        </references>
      </pivotArea>
    </format>
    <format dxfId="9">
      <pivotArea dataOnly="0" labelOnly="1" outline="0" fieldPosition="0">
        <references count="2">
          <reference field="0" count="1" selected="0">
            <x v="36"/>
          </reference>
          <reference field="5" count="0"/>
        </references>
      </pivotArea>
    </format>
    <format dxfId="8">
      <pivotArea dataOnly="0" labelOnly="1" outline="0" fieldPosition="0">
        <references count="2">
          <reference field="0" count="1" selected="0">
            <x v="37"/>
          </reference>
          <reference field="5" count="0"/>
        </references>
      </pivotArea>
    </format>
    <format dxfId="7">
      <pivotArea dataOnly="0" labelOnly="1" outline="0" fieldPosition="0">
        <references count="2">
          <reference field="0" count="1" selected="0">
            <x v="38"/>
          </reference>
          <reference field="5" count="0"/>
        </references>
      </pivotArea>
    </format>
    <format dxfId="6">
      <pivotArea dataOnly="0" labelOnly="1" outline="0" fieldPosition="0">
        <references count="2">
          <reference field="0" count="1" selected="0">
            <x v="39"/>
          </reference>
          <reference field="5" count="0"/>
        </references>
      </pivotArea>
    </format>
    <format dxfId="5">
      <pivotArea dataOnly="0" labelOnly="1" outline="0" fieldPosition="0">
        <references count="2">
          <reference field="0" count="1" selected="0">
            <x v="40"/>
          </reference>
          <reference field="5" count="0"/>
        </references>
      </pivotArea>
    </format>
    <format dxfId="4">
      <pivotArea dataOnly="0" labelOnly="1" outline="0" fieldPosition="0">
        <references count="2">
          <reference field="0" count="1" selected="0">
            <x v="41"/>
          </reference>
          <reference field="5" count="0"/>
        </references>
      </pivotArea>
    </format>
    <format dxfId="3">
      <pivotArea dataOnly="0" labelOnly="1" outline="0" fieldPosition="0">
        <references count="2">
          <reference field="0" count="1" selected="0">
            <x v="42"/>
          </reference>
          <reference field="5" count="0"/>
        </references>
      </pivotArea>
    </format>
    <format dxfId="2">
      <pivotArea dataOnly="0" labelOnly="1" outline="0" fieldPosition="0">
        <references count="2">
          <reference field="0" count="1" selected="0">
            <x v="43"/>
          </reference>
          <reference field="5" count="0"/>
        </references>
      </pivotArea>
    </format>
    <format dxfId="1">
      <pivotArea dataOnly="0" labelOnly="1" outline="0" fieldPosition="0">
        <references count="2">
          <reference field="0" count="1" selected="0">
            <x v="44"/>
          </reference>
          <reference field="5" count="0"/>
        </references>
      </pivotArea>
    </format>
    <format dxfId="0">
      <pivotArea dataOnly="0" labelOnly="1" outline="0" fieldPosition="0">
        <references count="2">
          <reference field="0" count="1" selected="0">
            <x v="45"/>
          </reference>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724345E-9454-4169-B7B5-50B8DFB18DC7}" name="PivotTable2" cacheId="7"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gridDropZones="1" multipleFieldFilters="0">
  <location ref="K26:T36" firstHeaderRow="1" firstDataRow="3" firstDataCol="2"/>
  <pivotFields count="7">
    <pivotField axis="axisCol" compact="0" outline="0" showAll="0" defaultSubtotal="0">
      <items count="46">
        <item x="0"/>
        <item h="1" x="1"/>
        <item h="1" x="2"/>
        <item h="1" x="5"/>
        <item h="1" x="7"/>
        <item h="1" x="8"/>
        <item h="1" x="9"/>
        <item h="1" x="11"/>
        <item h="1" x="13"/>
        <item h="1" x="15"/>
        <item h="1" x="16"/>
        <item h="1" x="17"/>
        <item h="1" x="12"/>
        <item h="1" x="19"/>
        <item h="1" x="21"/>
        <item h="1" x="23"/>
        <item h="1" x="22"/>
        <item h="1" x="24"/>
        <item h="1" x="25"/>
        <item h="1" x="26"/>
        <item h="1" x="27"/>
        <item h="1" x="30"/>
        <item h="1" x="28"/>
        <item h="1" x="29"/>
        <item h="1" x="31"/>
        <item h="1" x="33"/>
        <item h="1" x="35"/>
        <item h="1" x="34"/>
        <item h="1" x="36"/>
        <item h="1" x="37"/>
        <item h="1" x="40"/>
        <item h="1" x="41"/>
        <item h="1" x="14"/>
        <item h="1" x="42"/>
        <item h="1" x="6"/>
        <item h="1" x="43"/>
        <item h="1" x="18"/>
        <item h="1" x="44"/>
        <item h="1" x="3"/>
        <item h="1" x="20"/>
        <item h="1" x="10"/>
        <item h="1" x="32"/>
        <item h="1" x="38"/>
        <item x="4"/>
        <item x="39"/>
        <item x="45"/>
      </items>
    </pivotField>
    <pivotField compact="0" outline="0" showAll="0"/>
    <pivotField axis="axisRow" compact="0" outline="0" showAll="0">
      <items count="6">
        <item x="0"/>
        <item x="1"/>
        <item x="3"/>
        <item h="1" x="2"/>
        <item h="1" x="4"/>
        <item t="default"/>
      </items>
    </pivotField>
    <pivotField axis="axisRow" compact="0" outline="0" showAll="0">
      <items count="3">
        <item x="0"/>
        <item x="1"/>
        <item t="default"/>
      </items>
    </pivotField>
    <pivotField compact="0" outline="0" showAll="0"/>
    <pivotField axis="axisCol" compact="0" outline="0" showAll="0">
      <items count="12">
        <item x="0"/>
        <item h="1" x="1"/>
        <item h="1" x="2"/>
        <item h="1" x="3"/>
        <item h="1" x="4"/>
        <item h="1" x="5"/>
        <item h="1" x="6"/>
        <item h="1" x="7"/>
        <item h="1" x="8"/>
        <item h="1" x="9"/>
        <item x="10"/>
        <item t="default"/>
      </items>
    </pivotField>
    <pivotField dataField="1" compact="0" outline="0" showAll="0"/>
  </pivotFields>
  <rowFields count="2">
    <field x="3"/>
    <field x="2"/>
  </rowFields>
  <rowItems count="8">
    <i>
      <x/>
      <x/>
    </i>
    <i r="1">
      <x v="1"/>
    </i>
    <i r="1">
      <x v="2"/>
    </i>
    <i t="default">
      <x/>
    </i>
    <i>
      <x v="1"/>
      <x/>
    </i>
    <i r="1">
      <x v="1"/>
    </i>
    <i r="1">
      <x v="2"/>
    </i>
    <i t="default">
      <x v="1"/>
    </i>
  </rowItems>
  <colFields count="2">
    <field x="0"/>
    <field x="5"/>
  </colFields>
  <colItems count="8">
    <i>
      <x/>
      <x/>
    </i>
    <i r="1">
      <x v="10"/>
    </i>
    <i>
      <x v="43"/>
      <x/>
    </i>
    <i r="1">
      <x v="10"/>
    </i>
    <i>
      <x v="44"/>
      <x/>
    </i>
    <i r="1">
      <x v="10"/>
    </i>
    <i>
      <x v="45"/>
      <x/>
    </i>
    <i r="1">
      <x v="10"/>
    </i>
  </colItems>
  <dataFields count="1">
    <dataField name="Sum of Value" fld="6" baseField="2" baseItem="0" numFmtId="164"/>
  </dataFields>
  <formats count="55">
    <format dxfId="109">
      <pivotArea type="all" dataOnly="0" outline="0" fieldPosition="0"/>
    </format>
    <format dxfId="108">
      <pivotArea outline="0" collapsedLevelsAreSubtotals="1" fieldPosition="0"/>
    </format>
    <format dxfId="107">
      <pivotArea type="origin" dataOnly="0" labelOnly="1" outline="0" fieldPosition="0"/>
    </format>
    <format dxfId="106">
      <pivotArea field="0" type="button" dataOnly="0" labelOnly="1" outline="0" axis="axisCol" fieldPosition="0"/>
    </format>
    <format dxfId="105">
      <pivotArea field="5" type="button" dataOnly="0" labelOnly="1" outline="0" axis="axisCol" fieldPosition="1"/>
    </format>
    <format dxfId="104">
      <pivotArea type="topRight" dataOnly="0" labelOnly="1" outline="0" fieldPosition="0"/>
    </format>
    <format dxfId="103">
      <pivotArea field="2" type="button" dataOnly="0" labelOnly="1" outline="0" axis="axisRow" fieldPosition="1"/>
    </format>
    <format dxfId="102">
      <pivotArea dataOnly="0" labelOnly="1" outline="0" fieldPosition="0">
        <references count="1">
          <reference field="2" count="0"/>
        </references>
      </pivotArea>
    </format>
    <format dxfId="101">
      <pivotArea dataOnly="0" labelOnly="1" outline="0" fieldPosition="0">
        <references count="1">
          <reference field="0" count="0"/>
        </references>
      </pivotArea>
    </format>
    <format dxfId="100">
      <pivotArea dataOnly="0" labelOnly="1" outline="0" fieldPosition="0">
        <references count="2">
          <reference field="0" count="1" selected="0">
            <x v="0"/>
          </reference>
          <reference field="5" count="0"/>
        </references>
      </pivotArea>
    </format>
    <format dxfId="99">
      <pivotArea dataOnly="0" labelOnly="1" outline="0" fieldPosition="0">
        <references count="2">
          <reference field="0" count="1" selected="0">
            <x v="1"/>
          </reference>
          <reference field="5" count="0"/>
        </references>
      </pivotArea>
    </format>
    <format dxfId="98">
      <pivotArea dataOnly="0" labelOnly="1" outline="0" fieldPosition="0">
        <references count="2">
          <reference field="0" count="1" selected="0">
            <x v="2"/>
          </reference>
          <reference field="5" count="0"/>
        </references>
      </pivotArea>
    </format>
    <format dxfId="97">
      <pivotArea dataOnly="0" labelOnly="1" outline="0" fieldPosition="0">
        <references count="2">
          <reference field="0" count="1" selected="0">
            <x v="3"/>
          </reference>
          <reference field="5" count="0"/>
        </references>
      </pivotArea>
    </format>
    <format dxfId="96">
      <pivotArea dataOnly="0" labelOnly="1" outline="0" fieldPosition="0">
        <references count="2">
          <reference field="0" count="1" selected="0">
            <x v="4"/>
          </reference>
          <reference field="5" count="0"/>
        </references>
      </pivotArea>
    </format>
    <format dxfId="95">
      <pivotArea dataOnly="0" labelOnly="1" outline="0" fieldPosition="0">
        <references count="2">
          <reference field="0" count="1" selected="0">
            <x v="5"/>
          </reference>
          <reference field="5" count="0"/>
        </references>
      </pivotArea>
    </format>
    <format dxfId="94">
      <pivotArea dataOnly="0" labelOnly="1" outline="0" fieldPosition="0">
        <references count="2">
          <reference field="0" count="1" selected="0">
            <x v="6"/>
          </reference>
          <reference field="5" count="0"/>
        </references>
      </pivotArea>
    </format>
    <format dxfId="93">
      <pivotArea dataOnly="0" labelOnly="1" outline="0" fieldPosition="0">
        <references count="2">
          <reference field="0" count="1" selected="0">
            <x v="7"/>
          </reference>
          <reference field="5" count="0"/>
        </references>
      </pivotArea>
    </format>
    <format dxfId="92">
      <pivotArea dataOnly="0" labelOnly="1" outline="0" fieldPosition="0">
        <references count="2">
          <reference field="0" count="1" selected="0">
            <x v="8"/>
          </reference>
          <reference field="5" count="0"/>
        </references>
      </pivotArea>
    </format>
    <format dxfId="91">
      <pivotArea dataOnly="0" labelOnly="1" outline="0" fieldPosition="0">
        <references count="2">
          <reference field="0" count="1" selected="0">
            <x v="9"/>
          </reference>
          <reference field="5" count="0"/>
        </references>
      </pivotArea>
    </format>
    <format dxfId="90">
      <pivotArea dataOnly="0" labelOnly="1" outline="0" fieldPosition="0">
        <references count="2">
          <reference field="0" count="1" selected="0">
            <x v="10"/>
          </reference>
          <reference field="5" count="0"/>
        </references>
      </pivotArea>
    </format>
    <format dxfId="89">
      <pivotArea dataOnly="0" labelOnly="1" outline="0" fieldPosition="0">
        <references count="2">
          <reference field="0" count="1" selected="0">
            <x v="11"/>
          </reference>
          <reference field="5" count="0"/>
        </references>
      </pivotArea>
    </format>
    <format dxfId="88">
      <pivotArea dataOnly="0" labelOnly="1" outline="0" fieldPosition="0">
        <references count="2">
          <reference field="0" count="1" selected="0">
            <x v="12"/>
          </reference>
          <reference field="5" count="0"/>
        </references>
      </pivotArea>
    </format>
    <format dxfId="87">
      <pivotArea dataOnly="0" labelOnly="1" outline="0" fieldPosition="0">
        <references count="2">
          <reference field="0" count="1" selected="0">
            <x v="13"/>
          </reference>
          <reference field="5" count="0"/>
        </references>
      </pivotArea>
    </format>
    <format dxfId="86">
      <pivotArea dataOnly="0" labelOnly="1" outline="0" fieldPosition="0">
        <references count="2">
          <reference field="0" count="1" selected="0">
            <x v="14"/>
          </reference>
          <reference field="5" count="0"/>
        </references>
      </pivotArea>
    </format>
    <format dxfId="85">
      <pivotArea dataOnly="0" labelOnly="1" outline="0" fieldPosition="0">
        <references count="2">
          <reference field="0" count="1" selected="0">
            <x v="15"/>
          </reference>
          <reference field="5" count="0"/>
        </references>
      </pivotArea>
    </format>
    <format dxfId="84">
      <pivotArea dataOnly="0" labelOnly="1" outline="0" fieldPosition="0">
        <references count="2">
          <reference field="0" count="1" selected="0">
            <x v="16"/>
          </reference>
          <reference field="5" count="0"/>
        </references>
      </pivotArea>
    </format>
    <format dxfId="83">
      <pivotArea dataOnly="0" labelOnly="1" outline="0" fieldPosition="0">
        <references count="2">
          <reference field="0" count="1" selected="0">
            <x v="17"/>
          </reference>
          <reference field="5" count="0"/>
        </references>
      </pivotArea>
    </format>
    <format dxfId="82">
      <pivotArea dataOnly="0" labelOnly="1" outline="0" fieldPosition="0">
        <references count="2">
          <reference field="0" count="1" selected="0">
            <x v="18"/>
          </reference>
          <reference field="5" count="0"/>
        </references>
      </pivotArea>
    </format>
    <format dxfId="81">
      <pivotArea dataOnly="0" labelOnly="1" outline="0" fieldPosition="0">
        <references count="2">
          <reference field="0" count="1" selected="0">
            <x v="19"/>
          </reference>
          <reference field="5" count="0"/>
        </references>
      </pivotArea>
    </format>
    <format dxfId="80">
      <pivotArea dataOnly="0" labelOnly="1" outline="0" fieldPosition="0">
        <references count="2">
          <reference field="0" count="1" selected="0">
            <x v="20"/>
          </reference>
          <reference field="5" count="0"/>
        </references>
      </pivotArea>
    </format>
    <format dxfId="79">
      <pivotArea dataOnly="0" labelOnly="1" outline="0" fieldPosition="0">
        <references count="2">
          <reference field="0" count="1" selected="0">
            <x v="21"/>
          </reference>
          <reference field="5" count="0"/>
        </references>
      </pivotArea>
    </format>
    <format dxfId="78">
      <pivotArea dataOnly="0" labelOnly="1" outline="0" fieldPosition="0">
        <references count="2">
          <reference field="0" count="1" selected="0">
            <x v="22"/>
          </reference>
          <reference field="5" count="0"/>
        </references>
      </pivotArea>
    </format>
    <format dxfId="77">
      <pivotArea dataOnly="0" labelOnly="1" outline="0" fieldPosition="0">
        <references count="2">
          <reference field="0" count="1" selected="0">
            <x v="23"/>
          </reference>
          <reference field="5" count="0"/>
        </references>
      </pivotArea>
    </format>
    <format dxfId="76">
      <pivotArea dataOnly="0" labelOnly="1" outline="0" fieldPosition="0">
        <references count="2">
          <reference field="0" count="1" selected="0">
            <x v="24"/>
          </reference>
          <reference field="5" count="0"/>
        </references>
      </pivotArea>
    </format>
    <format dxfId="75">
      <pivotArea dataOnly="0" labelOnly="1" outline="0" fieldPosition="0">
        <references count="2">
          <reference field="0" count="1" selected="0">
            <x v="25"/>
          </reference>
          <reference field="5" count="0"/>
        </references>
      </pivotArea>
    </format>
    <format dxfId="74">
      <pivotArea dataOnly="0" labelOnly="1" outline="0" fieldPosition="0">
        <references count="2">
          <reference field="0" count="1" selected="0">
            <x v="26"/>
          </reference>
          <reference field="5" count="0"/>
        </references>
      </pivotArea>
    </format>
    <format dxfId="73">
      <pivotArea dataOnly="0" labelOnly="1" outline="0" fieldPosition="0">
        <references count="2">
          <reference field="0" count="1" selected="0">
            <x v="27"/>
          </reference>
          <reference field="5" count="0"/>
        </references>
      </pivotArea>
    </format>
    <format dxfId="72">
      <pivotArea dataOnly="0" labelOnly="1" outline="0" fieldPosition="0">
        <references count="2">
          <reference field="0" count="1" selected="0">
            <x v="28"/>
          </reference>
          <reference field="5" count="0"/>
        </references>
      </pivotArea>
    </format>
    <format dxfId="71">
      <pivotArea dataOnly="0" labelOnly="1" outline="0" fieldPosition="0">
        <references count="2">
          <reference field="0" count="1" selected="0">
            <x v="29"/>
          </reference>
          <reference field="5" count="0"/>
        </references>
      </pivotArea>
    </format>
    <format dxfId="70">
      <pivotArea dataOnly="0" labelOnly="1" outline="0" fieldPosition="0">
        <references count="2">
          <reference field="0" count="1" selected="0">
            <x v="30"/>
          </reference>
          <reference field="5" count="0"/>
        </references>
      </pivotArea>
    </format>
    <format dxfId="69">
      <pivotArea dataOnly="0" labelOnly="1" outline="0" fieldPosition="0">
        <references count="2">
          <reference field="0" count="1" selected="0">
            <x v="31"/>
          </reference>
          <reference field="5" count="0"/>
        </references>
      </pivotArea>
    </format>
    <format dxfId="68">
      <pivotArea dataOnly="0" labelOnly="1" outline="0" fieldPosition="0">
        <references count="2">
          <reference field="0" count="1" selected="0">
            <x v="32"/>
          </reference>
          <reference field="5" count="0"/>
        </references>
      </pivotArea>
    </format>
    <format dxfId="67">
      <pivotArea dataOnly="0" labelOnly="1" outline="0" fieldPosition="0">
        <references count="2">
          <reference field="0" count="1" selected="0">
            <x v="33"/>
          </reference>
          <reference field="5" count="0"/>
        </references>
      </pivotArea>
    </format>
    <format dxfId="66">
      <pivotArea dataOnly="0" labelOnly="1" outline="0" fieldPosition="0">
        <references count="2">
          <reference field="0" count="1" selected="0">
            <x v="34"/>
          </reference>
          <reference field="5" count="0"/>
        </references>
      </pivotArea>
    </format>
    <format dxfId="65">
      <pivotArea dataOnly="0" labelOnly="1" outline="0" fieldPosition="0">
        <references count="2">
          <reference field="0" count="1" selected="0">
            <x v="35"/>
          </reference>
          <reference field="5" count="0"/>
        </references>
      </pivotArea>
    </format>
    <format dxfId="64">
      <pivotArea dataOnly="0" labelOnly="1" outline="0" fieldPosition="0">
        <references count="2">
          <reference field="0" count="1" selected="0">
            <x v="36"/>
          </reference>
          <reference field="5" count="0"/>
        </references>
      </pivotArea>
    </format>
    <format dxfId="63">
      <pivotArea dataOnly="0" labelOnly="1" outline="0" fieldPosition="0">
        <references count="2">
          <reference field="0" count="1" selected="0">
            <x v="37"/>
          </reference>
          <reference field="5" count="0"/>
        </references>
      </pivotArea>
    </format>
    <format dxfId="62">
      <pivotArea dataOnly="0" labelOnly="1" outline="0" fieldPosition="0">
        <references count="2">
          <reference field="0" count="1" selected="0">
            <x v="38"/>
          </reference>
          <reference field="5" count="0"/>
        </references>
      </pivotArea>
    </format>
    <format dxfId="61">
      <pivotArea dataOnly="0" labelOnly="1" outline="0" fieldPosition="0">
        <references count="2">
          <reference field="0" count="1" selected="0">
            <x v="39"/>
          </reference>
          <reference field="5" count="0"/>
        </references>
      </pivotArea>
    </format>
    <format dxfId="60">
      <pivotArea dataOnly="0" labelOnly="1" outline="0" fieldPosition="0">
        <references count="2">
          <reference field="0" count="1" selected="0">
            <x v="40"/>
          </reference>
          <reference field="5" count="0"/>
        </references>
      </pivotArea>
    </format>
    <format dxfId="59">
      <pivotArea dataOnly="0" labelOnly="1" outline="0" fieldPosition="0">
        <references count="2">
          <reference field="0" count="1" selected="0">
            <x v="41"/>
          </reference>
          <reference field="5" count="0"/>
        </references>
      </pivotArea>
    </format>
    <format dxfId="58">
      <pivotArea dataOnly="0" labelOnly="1" outline="0" fieldPosition="0">
        <references count="2">
          <reference field="0" count="1" selected="0">
            <x v="42"/>
          </reference>
          <reference field="5" count="0"/>
        </references>
      </pivotArea>
    </format>
    <format dxfId="57">
      <pivotArea dataOnly="0" labelOnly="1" outline="0" fieldPosition="0">
        <references count="2">
          <reference field="0" count="1" selected="0">
            <x v="43"/>
          </reference>
          <reference field="5" count="0"/>
        </references>
      </pivotArea>
    </format>
    <format dxfId="56">
      <pivotArea dataOnly="0" labelOnly="1" outline="0" fieldPosition="0">
        <references count="2">
          <reference field="0" count="1" selected="0">
            <x v="44"/>
          </reference>
          <reference field="5" count="0"/>
        </references>
      </pivotArea>
    </format>
    <format dxfId="55">
      <pivotArea dataOnly="0" labelOnly="1" outline="0" fieldPosition="0">
        <references count="2">
          <reference field="0" count="1" selected="0">
            <x v="45"/>
          </reference>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oecd.org/els/employment/olderworker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oecd.org/els/employment/olderworkers"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1.bin"/><Relationship Id="rId1" Type="http://schemas.openxmlformats.org/officeDocument/2006/relationships/hyperlink" Target="http://www.oecd.org/els/employment/olderworkers"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oecd.org/els/employment/olderworkers"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oecd.org/els/employment/olderworker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oecd.org/els/employment/olderworker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oecd.org/els/employment/olderworker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ecd.org/els/employment/olderworker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oecd.org/els/employment/olderworker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oecd.org/els/employment/olderworker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Data/Retirement%20age/Summary_1970+withlinks.xls"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oecd.org/els/employment/olderworker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oecd.org/els/employment/olderworker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oecd.org/els/employment/olderworker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oecd.org/els/employment/olderworker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oecd.org/els/employment/olderworker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oecd.org/els/employment/olderworkers"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oecd.org/els/employment/olderworkers"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oecd.org/els/employment/olderworker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ecd.org/els/employment/olderworkers"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oecd.org/els/employment/olderworkers" TargetMode="Externa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ustomProperty" Target="../customProperty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9.bin"/><Relationship Id="rId1" Type="http://schemas.openxmlformats.org/officeDocument/2006/relationships/hyperlink" Target="http://www.oecd.org/els/employment/olderworkers" TargetMode="External"/><Relationship Id="rId4" Type="http://schemas.openxmlformats.org/officeDocument/2006/relationships/comments" Target="../comments3.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oecd.org/els/employment/olderworker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oecd.org/els/employment/olderworker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oecd.org/els/employment/olderworkers"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oecd.org/els/employment/olderworker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oecd.org/els/employment/olderworkers"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oecd.org/els/employment/olderworker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oecd.org/els/employment/olderworkers"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oecd.org/els/employment/olderworkers"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oecd.org/els/employment/olderworker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oecd.org/els/employment/olderworkers"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oecd.org/els/employment/olderworkers"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oecd.org/els/employment/olderworkers"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oecd.org/els/employment/olderworkers"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oecd.org/els/employment/olderworkers"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oecd.org/els/employment/olderworkers" TargetMode="Externa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5.bin"/><Relationship Id="rId1" Type="http://schemas.openxmlformats.org/officeDocument/2006/relationships/hyperlink" Target="http://www.oecd.org/els/employment/olderworkers" TargetMode="External"/><Relationship Id="rId4" Type="http://schemas.openxmlformats.org/officeDocument/2006/relationships/comments" Target="../comments4.xm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oecd.org/els/employment/olderworkers"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oecd.org/els/employment/olderworkers"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oecd.org/els/employment/olderworker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www.oecd.org/employment/emp/ageingandemploymentpolicies.ht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oecd.org/els/employment/olderworkers"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oecd.org/els/employment/olderworker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oecd.org/els/employment/olderworkers"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ecd.org/els/employment/olderworker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oecd.org/els/employment/olderworker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oecd.org/els/employment/olderwork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F14:F18"/>
  <sheetViews>
    <sheetView showGridLines="0" workbookViewId="0">
      <selection activeCell="F16" sqref="F16"/>
    </sheetView>
  </sheetViews>
  <sheetFormatPr defaultRowHeight="12.5" x14ac:dyDescent="0.25"/>
  <sheetData>
    <row r="14" spans="6:6" x14ac:dyDescent="0.25">
      <c r="F14" t="s">
        <v>235</v>
      </c>
    </row>
    <row r="16" spans="6:6" x14ac:dyDescent="0.25">
      <c r="F16" t="s">
        <v>251</v>
      </c>
    </row>
    <row r="18" spans="6:6" x14ac:dyDescent="0.25">
      <c r="F18" t="s">
        <v>236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552</v>
      </c>
      <c r="B3" s="267"/>
      <c r="C3" s="267"/>
      <c r="D3" s="30"/>
      <c r="E3" s="30"/>
      <c r="F3" s="30"/>
      <c r="G3" s="4"/>
    </row>
    <row r="5" spans="1:12" ht="13" thickBot="1" x14ac:dyDescent="0.3"/>
    <row r="6" spans="1:12" ht="25.5" customHeight="1" x14ac:dyDescent="0.25">
      <c r="A6" s="2"/>
      <c r="B6" s="274" t="s">
        <v>8</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Chile</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MASTER!J5</f>
        <v>14.274215392205969</v>
      </c>
      <c r="C9" s="102">
        <f>MASTER!K5</f>
        <v>18.927498356072363</v>
      </c>
      <c r="D9" s="103">
        <f>MASTER!CJ5</f>
        <v>25.674206226626435</v>
      </c>
      <c r="E9" s="104">
        <f>MASTER!CK5</f>
        <v>31.638257955814151</v>
      </c>
      <c r="F9" s="102">
        <f>MASTER!CL5</f>
        <v>23.070021890831502</v>
      </c>
      <c r="G9" s="102">
        <f>MASTER!CM5</f>
        <v>28.501454033127636</v>
      </c>
      <c r="J9" s="104">
        <f>C9-B9</f>
        <v>4.6532829638663937</v>
      </c>
      <c r="K9" s="104">
        <f>E9-D9</f>
        <v>5.964051729187716</v>
      </c>
      <c r="L9" s="114">
        <f>G9-F9</f>
        <v>5.4314321422961349</v>
      </c>
    </row>
    <row r="10" spans="1:12" ht="15" x14ac:dyDescent="0.3">
      <c r="A10" s="87" t="s">
        <v>151</v>
      </c>
      <c r="B10" s="88">
        <f>MASTER!J6</f>
        <v>66.557376427891981</v>
      </c>
      <c r="C10" s="88">
        <f>MASTER!K6</f>
        <v>67.333750205929391</v>
      </c>
      <c r="D10" s="89">
        <f>MASTER!CJ6</f>
        <v>61.206811006088394</v>
      </c>
      <c r="E10" s="90">
        <f>MASTER!CK6</f>
        <v>63.276275958936324</v>
      </c>
      <c r="F10" s="88">
        <f>MASTER!CL6</f>
        <v>62.747994670798334</v>
      </c>
      <c r="G10" s="88">
        <f>MASTER!CM6</f>
        <v>64.376296554984506</v>
      </c>
      <c r="J10" s="90">
        <f>C10-B10</f>
        <v>0.77637377803741003</v>
      </c>
      <c r="K10" s="90">
        <f>E10-D10</f>
        <v>2.0694649528479303</v>
      </c>
      <c r="L10" s="91">
        <f>G10-F10</f>
        <v>1.6283018841861718</v>
      </c>
    </row>
    <row r="11" spans="1:12" x14ac:dyDescent="0.25">
      <c r="A11" s="105" t="s">
        <v>37</v>
      </c>
      <c r="B11" s="106">
        <f>MASTER!J7</f>
        <v>67.080646695748428</v>
      </c>
      <c r="C11" s="106">
        <f>MASTER!K7</f>
        <v>63.672367517086052</v>
      </c>
      <c r="D11" s="107">
        <f>MASTER!CJ7</f>
        <v>60.352748729528955</v>
      </c>
      <c r="E11" s="108">
        <f>MASTER!CK7</f>
        <v>62.35644486189679</v>
      </c>
      <c r="F11" s="106">
        <f>MASTER!CL7</f>
        <v>61.959321599860374</v>
      </c>
      <c r="G11" s="106">
        <f>MASTER!CM7</f>
        <v>63.139714944535172</v>
      </c>
      <c r="J11" s="108">
        <f>C11-B11</f>
        <v>-3.4082791786623758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MASTER!J10</f>
        <v>56.376309801720801</v>
      </c>
      <c r="C14" s="88">
        <f>MASTER!K10</f>
        <v>52.737850579660027</v>
      </c>
      <c r="D14" s="95">
        <f>MASTER!CJ10</f>
        <v>41.048492010627086</v>
      </c>
      <c r="E14" s="90">
        <f>MASTER!CK10</f>
        <v>49.258189736778689</v>
      </c>
      <c r="F14" s="88">
        <f>MASTER!CL10</f>
        <v>46.917478475138147</v>
      </c>
      <c r="G14" s="88">
        <f>MASTER!CM10</f>
        <v>52.332484461391083</v>
      </c>
      <c r="J14" s="90">
        <f t="shared" ref="J14:J21" si="0">C14-B14</f>
        <v>-3.6384592220607743</v>
      </c>
      <c r="K14" s="90">
        <f t="shared" ref="K14:K21" si="1">E14-D14</f>
        <v>8.2096977261516031</v>
      </c>
      <c r="L14" s="91">
        <f t="shared" ref="L14:L21" si="2">G14-F14</f>
        <v>5.4150059862529361</v>
      </c>
    </row>
    <row r="15" spans="1:12" ht="13" x14ac:dyDescent="0.3">
      <c r="A15" s="111" t="s">
        <v>103</v>
      </c>
      <c r="B15" s="106">
        <f>MASTER!J11</f>
        <v>73.514757616792807</v>
      </c>
      <c r="C15" s="106">
        <f>MASTER!K11</f>
        <v>71.118877121930893</v>
      </c>
      <c r="D15" s="107">
        <f>MASTER!CJ11</f>
        <v>74.331856649768028</v>
      </c>
      <c r="E15" s="108">
        <f>MASTER!CK11</f>
        <v>82.690450041026907</v>
      </c>
      <c r="F15" s="106">
        <f>MASTER!CL11</f>
        <v>75.789635759273594</v>
      </c>
      <c r="G15" s="106">
        <f>MASTER!CM11</f>
        <v>81.17879087640739</v>
      </c>
      <c r="J15" s="108">
        <f t="shared" si="0"/>
        <v>-2.3958804948619132</v>
      </c>
      <c r="K15" s="108">
        <f t="shared" si="1"/>
        <v>8.3585933912588786</v>
      </c>
      <c r="L15" s="115">
        <f t="shared" si="2"/>
        <v>5.3891551171337966</v>
      </c>
    </row>
    <row r="16" spans="1:12" x14ac:dyDescent="0.25">
      <c r="A16" s="94" t="s">
        <v>53</v>
      </c>
      <c r="B16" s="88">
        <f>MASTER!J12</f>
        <v>62.728720200815403</v>
      </c>
      <c r="C16" s="88">
        <f>MASTER!K12</f>
        <v>59.791304817357897</v>
      </c>
      <c r="D16" s="95">
        <f>MASTER!CJ12</f>
        <v>46.679952114294117</v>
      </c>
      <c r="E16" s="90">
        <f>MASTER!CK12</f>
        <v>62.788209989698061</v>
      </c>
      <c r="F16" s="88">
        <f>MASTER!CL12</f>
        <v>53.526271467826305</v>
      </c>
      <c r="G16" s="88">
        <f>MASTER!CM12</f>
        <v>64.581937040254232</v>
      </c>
      <c r="J16" s="90">
        <f t="shared" si="0"/>
        <v>-2.9374153834575054</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MASTER!J15</f>
        <v>36.554256287714303</v>
      </c>
      <c r="C19" s="106">
        <f>MASTER!K15</f>
        <v>33.392236284983099</v>
      </c>
      <c r="D19" s="107">
        <f>MASTER!CJ15</f>
        <v>11.029846396160565</v>
      </c>
      <c r="E19" s="108">
        <f>MASTER!CK15</f>
        <v>16.742676504114126</v>
      </c>
      <c r="F19" s="106">
        <f>MASTER!CL15</f>
        <v>19.626204637527778</v>
      </c>
      <c r="G19" s="106">
        <f>MASTER!CM15</f>
        <v>24.504607055098752</v>
      </c>
      <c r="J19" s="108">
        <f t="shared" si="0"/>
        <v>-3.1620200027312038</v>
      </c>
      <c r="K19" s="108">
        <f t="shared" si="1"/>
        <v>5.7128301079535611</v>
      </c>
      <c r="L19" s="115">
        <f t="shared" si="2"/>
        <v>4.8784024175709746</v>
      </c>
    </row>
    <row r="20" spans="1:12" x14ac:dyDescent="0.25">
      <c r="A20" s="94" t="s">
        <v>55</v>
      </c>
      <c r="B20" s="88">
        <f>MASTER!J16</f>
        <v>23.064823134783801</v>
      </c>
      <c r="C20" s="88">
        <f>MASTER!K16</f>
        <v>18.885414517229801</v>
      </c>
      <c r="D20" s="95">
        <f>MASTER!CJ16</f>
        <v>5.7983361403019691</v>
      </c>
      <c r="E20" s="90">
        <f>MASTER!CK16</f>
        <v>6.6508734686366759</v>
      </c>
      <c r="F20" s="88">
        <f>MASTER!CL16</f>
        <v>10.447851630475961</v>
      </c>
      <c r="G20" s="88">
        <f>MASTER!CM16</f>
        <v>12.087774928812777</v>
      </c>
      <c r="J20" s="90">
        <f t="shared" si="0"/>
        <v>-4.1794086175539995</v>
      </c>
      <c r="K20" s="90">
        <f t="shared" si="1"/>
        <v>0.85253732833470686</v>
      </c>
      <c r="L20" s="91">
        <f t="shared" si="2"/>
        <v>1.6399232983368162</v>
      </c>
    </row>
    <row r="21" spans="1:12" x14ac:dyDescent="0.25">
      <c r="A21" s="101" t="s">
        <v>180</v>
      </c>
      <c r="B21" s="106">
        <f>MASTER!J17</f>
        <v>36.915474947419</v>
      </c>
      <c r="C21" s="106">
        <f>MASTER!K17</f>
        <v>32.662338993466598</v>
      </c>
      <c r="D21" s="107">
        <f>MASTER!CJ17</f>
        <v>13.827257062796079</v>
      </c>
      <c r="E21" s="108">
        <f>MASTER!CK17</f>
        <v>11.478280839042222</v>
      </c>
      <c r="F21" s="106">
        <f>MASTER!CL17</f>
        <v>15.837996449813048</v>
      </c>
      <c r="G21" s="106">
        <f>MASTER!CM17</f>
        <v>14.05389409065817</v>
      </c>
      <c r="J21" s="108">
        <f t="shared" si="0"/>
        <v>-4.2531359539524018</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MASTER!J20</f>
        <v>21.646516980000001</v>
      </c>
      <c r="C24" s="88">
        <f>MASTER!K20</f>
        <v>21.101904739999998</v>
      </c>
      <c r="D24" s="95">
        <f>MASTER!CJ20</f>
        <v>17.292929503333333</v>
      </c>
      <c r="E24" s="90">
        <f>MASTER!CK20</f>
        <v>14.836300119407406</v>
      </c>
      <c r="F24" s="88">
        <f>MASTER!CL20</f>
        <v>21.163718294999999</v>
      </c>
      <c r="G24" s="88">
        <f>MASTER!CM20</f>
        <v>19.395621505947371</v>
      </c>
      <c r="J24" s="90">
        <f t="shared" ref="J24:J28" si="3">C24-B24</f>
        <v>-0.54461224000000286</v>
      </c>
      <c r="K24" s="90">
        <f t="shared" ref="K24:K27" si="4">E24-D24</f>
        <v>-2.456629383925927</v>
      </c>
      <c r="L24" s="91">
        <f t="shared" ref="L24:L28" si="5">G24-F24</f>
        <v>-1.7680967890526276</v>
      </c>
    </row>
    <row r="25" spans="1:12" ht="15" x14ac:dyDescent="0.3">
      <c r="A25" s="111" t="s">
        <v>179</v>
      </c>
      <c r="B25" s="106">
        <f>MASTER!J21</f>
        <v>54.199306677419202</v>
      </c>
      <c r="C25" s="106">
        <f>MASTER!K21</f>
        <v>25.2963623395149</v>
      </c>
      <c r="D25" s="107">
        <f>MASTER!CJ21</f>
        <v>21.503971925152424</v>
      </c>
      <c r="E25" s="108">
        <f>MASTER!CK21</f>
        <v>22.229619422014114</v>
      </c>
      <c r="F25" s="106">
        <f>MASTER!CL21</f>
        <v>20.056766726038788</v>
      </c>
      <c r="G25" s="106">
        <f>MASTER!CM21</f>
        <v>16.996685188164218</v>
      </c>
      <c r="J25" s="108">
        <f t="shared" si="3"/>
        <v>-28.902944337904302</v>
      </c>
      <c r="K25" s="108">
        <f t="shared" si="4"/>
        <v>0.72564749686168994</v>
      </c>
      <c r="L25" s="115">
        <f t="shared" si="5"/>
        <v>-3.06008153787457</v>
      </c>
    </row>
    <row r="26" spans="1:12" x14ac:dyDescent="0.25">
      <c r="A26" s="173" t="s">
        <v>215</v>
      </c>
      <c r="B26" s="88">
        <f>MASTER!J22</f>
        <v>23</v>
      </c>
      <c r="C26" s="88">
        <f>MASTER!K22</f>
        <v>20.03</v>
      </c>
      <c r="D26" s="95">
        <f>MASTER!CJ22</f>
        <v>5.9859259259259252</v>
      </c>
      <c r="E26" s="90">
        <f>MASTER!CK22</f>
        <v>5.1077777777777786</v>
      </c>
      <c r="F26" s="88">
        <f>MASTER!CL22</f>
        <v>8.5462857142857143</v>
      </c>
      <c r="G26" s="88">
        <f>MASTER!CM22</f>
        <v>7.5124999999999993</v>
      </c>
      <c r="J26" s="90">
        <f t="shared" si="3"/>
        <v>-2.9699999999999989</v>
      </c>
      <c r="K26" s="90">
        <f t="shared" si="4"/>
        <v>-0.87814814814814657</v>
      </c>
      <c r="L26" s="91">
        <f t="shared" si="5"/>
        <v>-1.033785714285715</v>
      </c>
    </row>
    <row r="27" spans="1:12" x14ac:dyDescent="0.25">
      <c r="A27" s="101" t="s">
        <v>39</v>
      </c>
      <c r="B27" s="106">
        <f>MASTER!J23</f>
        <v>37.063366303473146</v>
      </c>
      <c r="C27" s="106">
        <f>MASTER!K23</f>
        <v>32.168816545749422</v>
      </c>
      <c r="D27" s="107">
        <f>MASTER!CJ23</f>
        <v>21.952882350483016</v>
      </c>
      <c r="E27" s="108">
        <f>MASTER!CK23</f>
        <v>16.992959052978126</v>
      </c>
      <c r="F27" s="106">
        <f>MASTER!CL23</f>
        <v>25.386546427266136</v>
      </c>
      <c r="G27" s="106">
        <f>MASTER!CM23</f>
        <v>21.638532819045963</v>
      </c>
      <c r="J27" s="108">
        <f t="shared" si="3"/>
        <v>-4.8945497577237234</v>
      </c>
      <c r="K27" s="108">
        <f t="shared" si="4"/>
        <v>-4.9599232975048899</v>
      </c>
      <c r="L27" s="115">
        <f t="shared" si="5"/>
        <v>-3.7480136082201732</v>
      </c>
    </row>
    <row r="28" spans="1:12" ht="15" x14ac:dyDescent="0.3">
      <c r="A28" s="87" t="s">
        <v>152</v>
      </c>
      <c r="B28" s="100">
        <f>MASTER!J24</f>
        <v>0.99</v>
      </c>
      <c r="C28" s="100">
        <f>MASTER!K24</f>
        <v>0.95</v>
      </c>
      <c r="D28" s="92">
        <f>MASTER!CJ24</f>
        <v>1.0796296296296295</v>
      </c>
      <c r="E28" s="93">
        <f>MASTER!CK24</f>
        <v>1.0540740740740739</v>
      </c>
      <c r="F28" s="100">
        <f>MASTER!CL24</f>
        <v>1.2610526315789474</v>
      </c>
      <c r="G28" s="100">
        <f>MASTER!CM24</f>
        <v>1.0531578947368423</v>
      </c>
      <c r="J28" s="93">
        <f t="shared" si="3"/>
        <v>-4.0000000000000036E-2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t="str">
        <f>MASTER!J27</f>
        <v>-</v>
      </c>
      <c r="C31" s="113">
        <f>MASTER!K27</f>
        <v>46.1</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2" ht="14.5" x14ac:dyDescent="0.25">
      <c r="A32" s="87" t="s">
        <v>216</v>
      </c>
      <c r="B32" s="88">
        <f>MASTER!J28</f>
        <v>20.5</v>
      </c>
      <c r="C32" s="99">
        <f>MASTER!K28</f>
        <v>20</v>
      </c>
      <c r="D32" s="95">
        <f>MASTER!CJ28</f>
        <v>5.7666666666666675</v>
      </c>
      <c r="E32" s="90">
        <f>MASTER!CK28</f>
        <v>7.0185185185185182</v>
      </c>
      <c r="F32" s="88">
        <f>MASTER!CL28</f>
        <v>9.3277777777777793</v>
      </c>
      <c r="G32" s="88">
        <f>MASTER!CM28</f>
        <v>10.029729729729729</v>
      </c>
      <c r="J32" s="90">
        <f>C32-B32</f>
        <v>-0.5</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MASTER!J31</f>
        <v>3.5</v>
      </c>
      <c r="C35" s="106">
        <f>MASTER!K31</f>
        <v>5.8</v>
      </c>
      <c r="D35" s="107">
        <f>MASTER!CJ31</f>
        <v>8.2230769230769223</v>
      </c>
      <c r="E35" s="108">
        <f>MASTER!CK31</f>
        <v>4.5111111111111111</v>
      </c>
      <c r="F35" s="106">
        <f>MASTER!CL31</f>
        <v>6.5901800306586447</v>
      </c>
      <c r="G35" s="106">
        <f>MASTER!CM31</f>
        <v>4.2894736842105274</v>
      </c>
      <c r="J35" s="108">
        <f>C35-B35</f>
        <v>2.2999999999999998</v>
      </c>
      <c r="K35" s="108">
        <f t="shared" ref="K35:K36" si="8">E35-D35</f>
        <v>-3.7119658119658112</v>
      </c>
      <c r="L35" s="115">
        <f t="shared" ref="L35:L36" si="9">G35-F35</f>
        <v>-2.3007063464481172</v>
      </c>
    </row>
    <row r="36" spans="1:12" ht="15" x14ac:dyDescent="0.3">
      <c r="A36" s="87" t="s">
        <v>219</v>
      </c>
      <c r="B36" s="88" t="str">
        <f>MASTER!J32</f>
        <v>-</v>
      </c>
      <c r="C36" s="88" t="str">
        <f>MASTER!K32</f>
        <v>-</v>
      </c>
      <c r="D36" s="95">
        <f>MASTER!CJ32</f>
        <v>58.100863198986616</v>
      </c>
      <c r="E36" s="90">
        <f>MASTER!CK32</f>
        <v>52.599008364369766</v>
      </c>
      <c r="F36" s="88">
        <f>MASTER!CL32</f>
        <v>47.460404263241628</v>
      </c>
      <c r="G36" s="88">
        <f>MASTER!CM32</f>
        <v>43.711902339189372</v>
      </c>
      <c r="J36" s="90"/>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ht="14.5" x14ac:dyDescent="0.25">
      <c r="A39" s="101" t="s">
        <v>246</v>
      </c>
      <c r="B39" s="106">
        <f>MASTER!K35</f>
        <v>18.899999999999999</v>
      </c>
      <c r="C39" s="106">
        <v>15.6</v>
      </c>
      <c r="D39" s="107">
        <f>MASTER!CJ35</f>
        <v>20.658760888888885</v>
      </c>
      <c r="E39" s="108">
        <f>MASTER!CK35</f>
        <v>26.64769188888889</v>
      </c>
      <c r="F39" s="106">
        <f>MASTER!CL35</f>
        <v>23.721929605263156</v>
      </c>
      <c r="G39" s="106">
        <f>MASTER!CM35</f>
        <v>30.015012052631576</v>
      </c>
      <c r="J39" s="108">
        <f>C39-B39</f>
        <v>-3.2999999999999989</v>
      </c>
      <c r="K39" s="108">
        <f>E39-D39</f>
        <v>5.9889310000000044</v>
      </c>
      <c r="L39" s="115">
        <f>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MASTER!J37</f>
        <v>-</v>
      </c>
      <c r="C41" s="106">
        <f>MASTER!K37</f>
        <v>32.9</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MASTER!J38</f>
        <v>-</v>
      </c>
      <c r="C42" s="126">
        <f>MASTER!K38</f>
        <v>0.67</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c r="B43" s="79"/>
      <c r="C43" s="79"/>
      <c r="D43" s="79"/>
      <c r="E43" s="79"/>
      <c r="F43" s="79"/>
      <c r="G43" s="79"/>
    </row>
    <row r="44" spans="1:12" ht="41.25" customHeight="1" x14ac:dyDescent="0.25">
      <c r="A44" s="273" t="s">
        <v>1068</v>
      </c>
      <c r="B44" s="273"/>
      <c r="C44" s="273"/>
      <c r="D44" s="273"/>
      <c r="E44" s="273"/>
      <c r="F44" s="273"/>
      <c r="G44" s="273"/>
    </row>
    <row r="45" spans="1:12" ht="14.25" customHeight="1" x14ac:dyDescent="0.25">
      <c r="A45" s="70" t="s">
        <v>1073</v>
      </c>
      <c r="B45" s="79"/>
      <c r="C45" s="79"/>
      <c r="D45" s="79"/>
      <c r="E45" s="79"/>
      <c r="F45" s="79"/>
      <c r="G45" s="79"/>
    </row>
    <row r="46" spans="1:12" x14ac:dyDescent="0.25">
      <c r="A46" s="70" t="s">
        <v>42</v>
      </c>
      <c r="B46" s="79"/>
      <c r="C46" s="79"/>
      <c r="D46" s="79"/>
      <c r="E46" s="79"/>
      <c r="F46" s="79"/>
      <c r="G46" s="79"/>
    </row>
    <row r="47" spans="1:12" x14ac:dyDescent="0.25">
      <c r="A47" s="70" t="s">
        <v>167</v>
      </c>
      <c r="B47" s="79"/>
      <c r="C47" s="79"/>
      <c r="D47" s="79"/>
      <c r="E47" s="79"/>
      <c r="F47" s="79"/>
      <c r="G47" s="79"/>
    </row>
    <row r="48" spans="1:12" x14ac:dyDescent="0.25">
      <c r="A48" s="79" t="s">
        <v>164</v>
      </c>
      <c r="B48" s="79"/>
      <c r="C48" s="79"/>
      <c r="D48" s="79"/>
      <c r="E48" s="79"/>
      <c r="F48" s="79"/>
      <c r="G48" s="79"/>
    </row>
    <row r="49" spans="1:7" x14ac:dyDescent="0.25">
      <c r="A49" s="79" t="s">
        <v>1109</v>
      </c>
      <c r="B49" s="79"/>
      <c r="C49" s="79"/>
      <c r="D49" s="79"/>
      <c r="E49" s="79"/>
      <c r="F49" s="79"/>
      <c r="G49" s="79"/>
    </row>
    <row r="50" spans="1:7" x14ac:dyDescent="0.25">
      <c r="A50" s="80" t="s">
        <v>245</v>
      </c>
      <c r="B50" s="79"/>
      <c r="C50" s="79"/>
      <c r="D50" s="79"/>
      <c r="E50" s="79"/>
      <c r="F50" s="79"/>
      <c r="G50" s="79"/>
    </row>
    <row r="51" spans="1:7" ht="55" customHeight="1" x14ac:dyDescent="0.3">
      <c r="A51" s="268" t="s">
        <v>248</v>
      </c>
      <c r="B51" s="268"/>
      <c r="C51" s="268"/>
      <c r="D51" s="268"/>
      <c r="E51" s="268"/>
      <c r="F51" s="268"/>
      <c r="G51" s="268"/>
    </row>
    <row r="52" spans="1:7" x14ac:dyDescent="0.25">
      <c r="A52" s="277" t="s">
        <v>116</v>
      </c>
      <c r="B52" s="277"/>
      <c r="C52" s="277"/>
      <c r="D52" s="277"/>
      <c r="E52" s="277"/>
      <c r="F52" s="277"/>
      <c r="G52" s="277"/>
    </row>
  </sheetData>
  <mergeCells count="9">
    <mergeCell ref="A1:C1"/>
    <mergeCell ref="J6:L6"/>
    <mergeCell ref="A51:G51"/>
    <mergeCell ref="A52:G52"/>
    <mergeCell ref="A44:G44"/>
    <mergeCell ref="A3:C3"/>
    <mergeCell ref="B6:C6"/>
    <mergeCell ref="D6:E6"/>
    <mergeCell ref="F6:G6"/>
  </mergeCells>
  <hyperlinks>
    <hyperlink ref="A52:G52" r:id="rId1" display="For further information, see www.oecd.org/els/employment/olderworkers" xr:uid="{00000000-0004-0000-0700-000000000000}"/>
    <hyperlink ref="A1:C1" location="Cover!D15" display="Table of contents" xr:uid="{00000000-0004-0000-07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0.54296875" customWidth="1"/>
  </cols>
  <sheetData>
    <row r="1" spans="1:12" x14ac:dyDescent="0.25">
      <c r="A1" s="269" t="s">
        <v>143</v>
      </c>
      <c r="B1" s="269"/>
      <c r="C1" s="269"/>
    </row>
    <row r="3" spans="1:12" ht="13" x14ac:dyDescent="0.3">
      <c r="A3" s="267" t="s">
        <v>553</v>
      </c>
      <c r="B3" s="267"/>
      <c r="C3" s="267"/>
      <c r="D3" s="57"/>
      <c r="E3" s="57"/>
      <c r="F3" s="57"/>
      <c r="G3" s="4"/>
    </row>
    <row r="5" spans="1:12" ht="13" thickBot="1" x14ac:dyDescent="0.3"/>
    <row r="6" spans="1:12" ht="25.5" customHeight="1" x14ac:dyDescent="0.25">
      <c r="A6" s="2"/>
      <c r="B6" s="274" t="s">
        <v>130</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Colombia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MASTER!L5</f>
        <v>11.19241478119481</v>
      </c>
      <c r="C9" s="102">
        <f>MASTER!M5</f>
        <v>14.397546314048574</v>
      </c>
      <c r="D9" s="103">
        <f>MASTER!CJ5</f>
        <v>25.674206226626435</v>
      </c>
      <c r="E9" s="104">
        <f>MASTER!CK5</f>
        <v>31.638257955814151</v>
      </c>
      <c r="F9" s="102">
        <f>MASTER!CL5</f>
        <v>23.070021890831502</v>
      </c>
      <c r="G9" s="102">
        <f>MASTER!CM5</f>
        <v>28.501454033127636</v>
      </c>
      <c r="J9" s="104">
        <f>C9-B9</f>
        <v>3.2051315328537644</v>
      </c>
      <c r="K9" s="104">
        <f>E9-D9</f>
        <v>5.964051729187716</v>
      </c>
      <c r="L9" s="114">
        <f>G9-F9</f>
        <v>5.4314321422961349</v>
      </c>
    </row>
    <row r="10" spans="1:12" ht="15" x14ac:dyDescent="0.3">
      <c r="A10" s="87" t="s">
        <v>151</v>
      </c>
      <c r="B10" s="88">
        <f>MASTER!L6</f>
        <v>69.314466433733358</v>
      </c>
      <c r="C10" s="88">
        <f>MASTER!M6</f>
        <v>67.801348585076383</v>
      </c>
      <c r="D10" s="89">
        <f>MASTER!CJ6</f>
        <v>61.206811006088394</v>
      </c>
      <c r="E10" s="90">
        <f>MASTER!CK6</f>
        <v>63.276275958936324</v>
      </c>
      <c r="F10" s="88">
        <f>MASTER!CL6</f>
        <v>62.747994670798334</v>
      </c>
      <c r="G10" s="88">
        <f>MASTER!CM6</f>
        <v>64.376296554984506</v>
      </c>
      <c r="J10" s="90">
        <f>C10-B10</f>
        <v>-1.5131178486569752</v>
      </c>
      <c r="K10" s="90">
        <f>E10-D10</f>
        <v>2.0694649528479303</v>
      </c>
      <c r="L10" s="91">
        <f>G10-F10</f>
        <v>1.6283018841861718</v>
      </c>
    </row>
    <row r="11" spans="1:12" x14ac:dyDescent="0.25">
      <c r="A11" s="105" t="s">
        <v>37</v>
      </c>
      <c r="B11" s="106">
        <f>MASTER!L7</f>
        <v>63.02384102511995</v>
      </c>
      <c r="C11" s="106">
        <f>MASTER!M7</f>
        <v>60.700188644838839</v>
      </c>
      <c r="D11" s="107">
        <f>MASTER!CJ7</f>
        <v>60.352748729528955</v>
      </c>
      <c r="E11" s="108">
        <f>MASTER!CK7</f>
        <v>62.35644486189679</v>
      </c>
      <c r="F11" s="106">
        <f>MASTER!CL7</f>
        <v>61.959321599860374</v>
      </c>
      <c r="G11" s="106">
        <f>MASTER!CM7</f>
        <v>63.139714944535172</v>
      </c>
      <c r="J11" s="108">
        <f>C11-B11</f>
        <v>-2.3236523802811107</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MASTER!L10</f>
        <v>58.273028993514842</v>
      </c>
      <c r="C14" s="88">
        <f>MASTER!M10</f>
        <v>52.079959305442891</v>
      </c>
      <c r="D14" s="95">
        <f>MASTER!CJ10</f>
        <v>41.048492010627086</v>
      </c>
      <c r="E14" s="90">
        <f>MASTER!CK10</f>
        <v>49.258189736778689</v>
      </c>
      <c r="F14" s="88">
        <f>MASTER!CL10</f>
        <v>46.917478475138147</v>
      </c>
      <c r="G14" s="88">
        <f>MASTER!CM10</f>
        <v>52.332484461391083</v>
      </c>
      <c r="J14" s="90">
        <f t="shared" ref="J14:J21" si="0">C14-B14</f>
        <v>-6.1930696880719509</v>
      </c>
      <c r="K14" s="90">
        <f t="shared" ref="K14:K21" si="1">E14-D14</f>
        <v>8.2096977261516031</v>
      </c>
      <c r="L14" s="91">
        <f t="shared" ref="L14:L21" si="2">G14-F14</f>
        <v>5.4150059862529361</v>
      </c>
    </row>
    <row r="15" spans="1:12" ht="13" x14ac:dyDescent="0.3">
      <c r="A15" s="111" t="s">
        <v>103</v>
      </c>
      <c r="B15" s="106">
        <f>MASTER!L11</f>
        <v>73.542400312299193</v>
      </c>
      <c r="C15" s="106">
        <f>MASTER!M11</f>
        <v>69.550021992560005</v>
      </c>
      <c r="D15" s="107">
        <f>MASTER!CJ11</f>
        <v>74.331856649768028</v>
      </c>
      <c r="E15" s="108">
        <f>MASTER!CK11</f>
        <v>82.690450041026907</v>
      </c>
      <c r="F15" s="106">
        <f>MASTER!CL11</f>
        <v>75.789635759273594</v>
      </c>
      <c r="G15" s="106">
        <f>MASTER!CM11</f>
        <v>81.17879087640739</v>
      </c>
      <c r="J15" s="108">
        <f t="shared" si="0"/>
        <v>-3.9923783197391884</v>
      </c>
      <c r="K15" s="108">
        <f t="shared" si="1"/>
        <v>8.3585933912588786</v>
      </c>
      <c r="L15" s="115">
        <f t="shared" si="2"/>
        <v>5.3891551171337966</v>
      </c>
    </row>
    <row r="16" spans="1:12" x14ac:dyDescent="0.25">
      <c r="A16" s="94" t="s">
        <v>53</v>
      </c>
      <c r="B16" s="88">
        <f>MASTER!L12</f>
        <v>59.806802495393697</v>
      </c>
      <c r="C16" s="88">
        <f>MASTER!M12</f>
        <v>55.222913665021501</v>
      </c>
      <c r="D16" s="95">
        <f>MASTER!CJ12</f>
        <v>46.679952114294117</v>
      </c>
      <c r="E16" s="90">
        <f>MASTER!CK12</f>
        <v>62.788209989698061</v>
      </c>
      <c r="F16" s="88">
        <f>MASTER!CL12</f>
        <v>53.526271467826305</v>
      </c>
      <c r="G16" s="88">
        <f>MASTER!CM12</f>
        <v>64.581937040254232</v>
      </c>
      <c r="J16" s="90">
        <f t="shared" si="0"/>
        <v>-4.5838888303721959</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MASTER!L15</f>
        <v>40.8386908240794</v>
      </c>
      <c r="C19" s="106">
        <f>MASTER!M15</f>
        <v>35.769226412315703</v>
      </c>
      <c r="D19" s="107">
        <f>MASTER!CJ15</f>
        <v>11.029846396160565</v>
      </c>
      <c r="E19" s="108">
        <f>MASTER!CK15</f>
        <v>16.742676504114126</v>
      </c>
      <c r="F19" s="106">
        <f>MASTER!CL15</f>
        <v>19.626204637527778</v>
      </c>
      <c r="G19" s="106">
        <f>MASTER!CM15</f>
        <v>24.504607055098752</v>
      </c>
      <c r="J19" s="108">
        <f t="shared" si="0"/>
        <v>-5.0694644117636969</v>
      </c>
      <c r="K19" s="108">
        <f t="shared" si="1"/>
        <v>5.7128301079535611</v>
      </c>
      <c r="L19" s="115">
        <f t="shared" si="2"/>
        <v>4.8784024175709746</v>
      </c>
    </row>
    <row r="20" spans="1:12" x14ac:dyDescent="0.25">
      <c r="A20" s="94" t="s">
        <v>55</v>
      </c>
      <c r="B20" s="88">
        <f>MASTER!L16</f>
        <v>31.1254551092836</v>
      </c>
      <c r="C20" s="88">
        <f>MASTER!M16</f>
        <v>23.409271824419001</v>
      </c>
      <c r="D20" s="95">
        <f>MASTER!CJ16</f>
        <v>5.7983361403019691</v>
      </c>
      <c r="E20" s="90">
        <f>MASTER!CK16</f>
        <v>6.6508734686366759</v>
      </c>
      <c r="F20" s="88">
        <f>MASTER!CL16</f>
        <v>10.447851630475961</v>
      </c>
      <c r="G20" s="88">
        <f>MASTER!CM16</f>
        <v>12.087774928812777</v>
      </c>
      <c r="J20" s="90">
        <f t="shared" si="0"/>
        <v>-7.7161832848645986</v>
      </c>
      <c r="K20" s="90">
        <f t="shared" si="1"/>
        <v>0.85253732833470686</v>
      </c>
      <c r="L20" s="91">
        <f t="shared" si="2"/>
        <v>1.6399232983368162</v>
      </c>
    </row>
    <row r="21" spans="1:12" x14ac:dyDescent="0.25">
      <c r="A21" s="101" t="s">
        <v>180</v>
      </c>
      <c r="B21" s="106">
        <f>MASTER!L17</f>
        <v>33.657487689462698</v>
      </c>
      <c r="C21" s="106">
        <f>MASTER!M17</f>
        <v>38.164354559770096</v>
      </c>
      <c r="D21" s="107">
        <f>MASTER!CJ17</f>
        <v>13.827257062796079</v>
      </c>
      <c r="E21" s="108">
        <f>MASTER!CK17</f>
        <v>11.478280839042222</v>
      </c>
      <c r="F21" s="106">
        <f>MASTER!CL17</f>
        <v>15.837996449813048</v>
      </c>
      <c r="G21" s="106">
        <f>MASTER!CM17</f>
        <v>14.05389409065817</v>
      </c>
      <c r="H21" s="14"/>
      <c r="J21" s="108">
        <f t="shared" si="0"/>
        <v>4.5068668703073982</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MASTER!L20</f>
        <v>21.649653600000001</v>
      </c>
      <c r="C24" s="88">
        <f>MASTER!M20</f>
        <v>15.42031304</v>
      </c>
      <c r="D24" s="95">
        <f>MASTER!CJ20</f>
        <v>17.292929503333333</v>
      </c>
      <c r="E24" s="90">
        <f>MASTER!CK20</f>
        <v>14.836300119407406</v>
      </c>
      <c r="F24" s="88">
        <f>MASTER!CL20</f>
        <v>21.163718294999999</v>
      </c>
      <c r="G24" s="88">
        <f>MASTER!CM20</f>
        <v>19.395621505947371</v>
      </c>
      <c r="J24" s="90">
        <f t="shared" ref="J24:J28" si="3">C24-B24</f>
        <v>-6.2293405600000007</v>
      </c>
      <c r="K24" s="90">
        <f t="shared" ref="K24:K27" si="4">E24-D24</f>
        <v>-2.456629383925927</v>
      </c>
      <c r="L24" s="91">
        <f t="shared" ref="L24:L28" si="5">G24-F24</f>
        <v>-1.7680967890526276</v>
      </c>
    </row>
    <row r="25" spans="1:12" ht="13" x14ac:dyDescent="0.3">
      <c r="A25" s="111" t="s">
        <v>227</v>
      </c>
      <c r="B25" s="106" t="str">
        <f>MASTER!L21</f>
        <v>-</v>
      </c>
      <c r="C25" s="106">
        <f>MASTER!M21</f>
        <v>6.9525777038136702</v>
      </c>
      <c r="D25" s="107">
        <f>MASTER!CJ21</f>
        <v>21.503971925152424</v>
      </c>
      <c r="E25" s="108">
        <f>MASTER!CK21</f>
        <v>22.229619422014114</v>
      </c>
      <c r="F25" s="106">
        <f>MASTER!CL21</f>
        <v>20.056766726038788</v>
      </c>
      <c r="G25" s="106">
        <f>MASTER!CM21</f>
        <v>16.996685188164218</v>
      </c>
      <c r="J25" s="108" t="e">
        <f t="shared" si="3"/>
        <v>#VALUE!</v>
      </c>
      <c r="K25" s="108">
        <f t="shared" si="4"/>
        <v>0.72564749686168994</v>
      </c>
      <c r="L25" s="115">
        <f t="shared" si="5"/>
        <v>-3.06008153787457</v>
      </c>
    </row>
    <row r="26" spans="1:12" x14ac:dyDescent="0.25">
      <c r="A26" s="87" t="s">
        <v>105</v>
      </c>
      <c r="B26" s="88">
        <f>MASTER!L22</f>
        <v>18.47</v>
      </c>
      <c r="C26" s="88">
        <f>MASTER!M22</f>
        <v>17.55</v>
      </c>
      <c r="D26" s="95">
        <f>MASTER!CJ22</f>
        <v>5.9859259259259252</v>
      </c>
      <c r="E26" s="90">
        <f>MASTER!CK22</f>
        <v>5.1077777777777786</v>
      </c>
      <c r="F26" s="88">
        <f>MASTER!CL22</f>
        <v>8.5462857142857143</v>
      </c>
      <c r="G26" s="88">
        <f>MASTER!CM22</f>
        <v>7.5124999999999993</v>
      </c>
      <c r="J26" s="90">
        <f t="shared" si="3"/>
        <v>-0.91999999999999815</v>
      </c>
      <c r="K26" s="90">
        <f t="shared" si="4"/>
        <v>-0.87814814814814657</v>
      </c>
      <c r="L26" s="91">
        <f t="shared" si="5"/>
        <v>-1.033785714285715</v>
      </c>
    </row>
    <row r="27" spans="1:12" x14ac:dyDescent="0.25">
      <c r="A27" s="101" t="s">
        <v>39</v>
      </c>
      <c r="B27" s="106">
        <f>MASTER!L23</f>
        <v>70.544824329304618</v>
      </c>
      <c r="C27" s="106">
        <f>MASTER!M23</f>
        <v>59.494467523421804</v>
      </c>
      <c r="D27" s="107">
        <f>MASTER!CJ23</f>
        <v>21.952882350483016</v>
      </c>
      <c r="E27" s="108">
        <f>MASTER!CK23</f>
        <v>16.992959052978126</v>
      </c>
      <c r="F27" s="106">
        <f>MASTER!CL23</f>
        <v>25.386546427266136</v>
      </c>
      <c r="G27" s="106">
        <f>MASTER!CM23</f>
        <v>21.638532819045963</v>
      </c>
      <c r="J27" s="108">
        <f t="shared" si="3"/>
        <v>-11.050356805882814</v>
      </c>
      <c r="K27" s="108">
        <f t="shared" si="4"/>
        <v>-4.9599232975048899</v>
      </c>
      <c r="L27" s="115">
        <f t="shared" si="5"/>
        <v>-3.7480136082201732</v>
      </c>
    </row>
    <row r="28" spans="1:12" ht="15" x14ac:dyDescent="0.3">
      <c r="A28" s="87" t="s">
        <v>240</v>
      </c>
      <c r="B28" s="100">
        <f>MASTER!L24</f>
        <v>1.3</v>
      </c>
      <c r="C28" s="100">
        <f>MASTER!M24</f>
        <v>1.18</v>
      </c>
      <c r="D28" s="92">
        <f>MASTER!CJ24</f>
        <v>1.0796296296296295</v>
      </c>
      <c r="E28" s="93">
        <f>MASTER!CK24</f>
        <v>1.0540740740740739</v>
      </c>
      <c r="F28" s="100">
        <f>MASTER!CL24</f>
        <v>1.2610526315789474</v>
      </c>
      <c r="G28" s="100">
        <f>MASTER!CM24</f>
        <v>1.0531578947368423</v>
      </c>
      <c r="J28" s="93">
        <f t="shared" si="3"/>
        <v>-0.12000000000000011</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t="str">
        <f>MASTER!L27</f>
        <v>-</v>
      </c>
      <c r="C31" s="113" t="str">
        <f>MASTER!M27</f>
        <v>-</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2" ht="15" x14ac:dyDescent="0.3">
      <c r="A32" s="87" t="s">
        <v>153</v>
      </c>
      <c r="B32" s="88">
        <f>MASTER!L28</f>
        <v>28.1</v>
      </c>
      <c r="C32" s="99">
        <f>MASTER!M28</f>
        <v>21.1</v>
      </c>
      <c r="D32" s="95">
        <f>MASTER!CJ28</f>
        <v>5.7666666666666675</v>
      </c>
      <c r="E32" s="90">
        <f>MASTER!CK28</f>
        <v>7.0185185185185182</v>
      </c>
      <c r="F32" s="88">
        <f>MASTER!CL28</f>
        <v>9.3277777777777793</v>
      </c>
      <c r="G32" s="88">
        <f>MASTER!CM28</f>
        <v>10.029729729729729</v>
      </c>
      <c r="J32" s="90">
        <f>C32-B32</f>
        <v>-7</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MASTER!L31</f>
        <v>6</v>
      </c>
      <c r="C35" s="106">
        <f>MASTER!M31</f>
        <v>7.4</v>
      </c>
      <c r="D35" s="107">
        <f>MASTER!CJ31</f>
        <v>8.2230769230769223</v>
      </c>
      <c r="E35" s="108">
        <f>MASTER!CK31</f>
        <v>4.5111111111111111</v>
      </c>
      <c r="F35" s="106">
        <f>MASTER!CL31</f>
        <v>6.5901800306586447</v>
      </c>
      <c r="G35" s="106">
        <f>MASTER!CM31</f>
        <v>4.2894736842105274</v>
      </c>
      <c r="J35" s="108">
        <f>C35-B35</f>
        <v>1.4000000000000004</v>
      </c>
      <c r="K35" s="108">
        <f t="shared" ref="K35:K36" si="8">E35-D35</f>
        <v>-3.7119658119658112</v>
      </c>
      <c r="L35" s="115">
        <f t="shared" ref="L35:L36" si="9">G35-F35</f>
        <v>-2.3007063464481172</v>
      </c>
    </row>
    <row r="36" spans="1:12" ht="15" x14ac:dyDescent="0.3">
      <c r="A36" s="87" t="s">
        <v>154</v>
      </c>
      <c r="B36" s="88">
        <f>MASTER!L32</f>
        <v>16.617284801295401</v>
      </c>
      <c r="C36" s="88">
        <f>MASTER!M32</f>
        <v>22.524839453862999</v>
      </c>
      <c r="D36" s="95">
        <f>MASTER!CJ32</f>
        <v>58.100863198986616</v>
      </c>
      <c r="E36" s="90">
        <f>MASTER!CK32</f>
        <v>52.599008364369766</v>
      </c>
      <c r="F36" s="88">
        <f>MASTER!CL32</f>
        <v>47.460404263241628</v>
      </c>
      <c r="G36" s="88">
        <f>MASTER!CM32</f>
        <v>43.711902339189372</v>
      </c>
      <c r="J36" s="90">
        <f>C36-B36</f>
        <v>5.9075546525675975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104</v>
      </c>
      <c r="B39" s="106">
        <f>MASTER!L35</f>
        <v>12.4</v>
      </c>
      <c r="C39" s="106">
        <f>MASTER!M35</f>
        <v>19.100000000000001</v>
      </c>
      <c r="D39" s="107">
        <f>MASTER!CJ35</f>
        <v>20.658760888888885</v>
      </c>
      <c r="E39" s="108">
        <f>MASTER!CK35</f>
        <v>26.64769188888889</v>
      </c>
      <c r="F39" s="106">
        <f>MASTER!CL35</f>
        <v>23.721929605263156</v>
      </c>
      <c r="G39" s="106">
        <f>MASTER!CM35</f>
        <v>30.015012052631576</v>
      </c>
      <c r="J39" s="108" t="s">
        <v>35</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MASTER!L37</f>
        <v>-</v>
      </c>
      <c r="C41" s="106" t="str">
        <f>MASTER!M37</f>
        <v>-</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MASTER!L38</f>
        <v>-</v>
      </c>
      <c r="C42" s="126" t="str">
        <f>MASTER!M38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12" t="s">
        <v>228</v>
      </c>
      <c r="B45" s="12"/>
      <c r="C45" s="12"/>
      <c r="D45" s="12"/>
      <c r="E45" s="12"/>
      <c r="F45" s="12"/>
      <c r="G45" s="12"/>
    </row>
    <row r="46" spans="1:12" x14ac:dyDescent="0.25">
      <c r="A46" s="12" t="s">
        <v>156</v>
      </c>
      <c r="B46" s="12"/>
      <c r="C46" s="12"/>
      <c r="D46" s="12"/>
      <c r="E46" s="12"/>
      <c r="F46" s="12"/>
      <c r="G46" s="12"/>
    </row>
    <row r="47" spans="1:12" x14ac:dyDescent="0.25">
      <c r="A47" s="12" t="s">
        <v>148</v>
      </c>
      <c r="B47" s="12"/>
      <c r="C47" s="12"/>
      <c r="D47" s="12"/>
      <c r="E47" s="12"/>
      <c r="F47" s="12"/>
      <c r="G47" s="12"/>
    </row>
    <row r="48" spans="1:12" ht="12.75" customHeight="1" x14ac:dyDescent="0.25">
      <c r="A48" s="12" t="s">
        <v>166</v>
      </c>
      <c r="B48" s="12"/>
      <c r="C48" s="12"/>
      <c r="D48" s="12"/>
      <c r="E48" s="12"/>
      <c r="F48" s="12"/>
      <c r="G48" s="12"/>
    </row>
    <row r="49" spans="1:7" x14ac:dyDescent="0.25">
      <c r="A49" s="280" t="s">
        <v>160</v>
      </c>
      <c r="B49" s="280"/>
      <c r="C49" s="280"/>
      <c r="D49" s="280"/>
      <c r="E49" s="280"/>
      <c r="F49" s="280"/>
      <c r="G49" s="280"/>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J6:L6"/>
    <mergeCell ref="F6:G6"/>
    <mergeCell ref="A44:G44"/>
    <mergeCell ref="A49:G49"/>
    <mergeCell ref="A50:G50"/>
    <mergeCell ref="A51:G51"/>
    <mergeCell ref="A1:C1"/>
    <mergeCell ref="A3:C3"/>
    <mergeCell ref="B6:C6"/>
    <mergeCell ref="D6:E6"/>
  </mergeCells>
  <hyperlinks>
    <hyperlink ref="A51:G51" r:id="rId1" display="For further information, see www.oecd.org/els/employment/olderworkers" xr:uid="{00000000-0004-0000-0800-000000000000}"/>
    <hyperlink ref="A1:C1" location="Cover!D15" display="Table of contents" xr:uid="{00000000-0004-0000-08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M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2" customWidth="1"/>
  </cols>
  <sheetData>
    <row r="1" spans="1:12" x14ac:dyDescent="0.25">
      <c r="A1" s="269" t="s">
        <v>143</v>
      </c>
      <c r="B1" s="269"/>
      <c r="C1" s="269"/>
    </row>
    <row r="3" spans="1:12" ht="13" x14ac:dyDescent="0.3">
      <c r="A3" s="267" t="s">
        <v>554</v>
      </c>
      <c r="B3" s="267"/>
      <c r="C3" s="267"/>
      <c r="D3" s="57"/>
      <c r="E3" s="57"/>
      <c r="F3" s="57"/>
      <c r="G3" s="4"/>
    </row>
    <row r="5" spans="1:12" ht="13" thickBot="1" x14ac:dyDescent="0.3"/>
    <row r="6" spans="1:12" ht="25.5" customHeight="1" x14ac:dyDescent="0.25">
      <c r="A6" s="2"/>
      <c r="B6" s="274" t="s">
        <v>131</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Costa Rica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MASTER!N5</f>
        <v>9.8369529994577558</v>
      </c>
      <c r="C9" s="102">
        <f>MASTER!O5</f>
        <v>13.916836373849261</v>
      </c>
      <c r="D9" s="103">
        <f>MASTER!CJ5</f>
        <v>25.674206226626435</v>
      </c>
      <c r="E9" s="104">
        <f>MASTER!CK5</f>
        <v>31.638257955814151</v>
      </c>
      <c r="F9" s="102">
        <f>MASTER!CL5</f>
        <v>23.070021890831502</v>
      </c>
      <c r="G9" s="102">
        <f>MASTER!CM5</f>
        <v>28.501454033127636</v>
      </c>
      <c r="J9" s="104">
        <f>C9-B9</f>
        <v>4.0798833743915051</v>
      </c>
      <c r="K9" s="104">
        <f>E9-D9</f>
        <v>5.964051729187716</v>
      </c>
      <c r="L9" s="114">
        <f>G9-F9</f>
        <v>5.4314321422961349</v>
      </c>
    </row>
    <row r="10" spans="1:12" ht="15" x14ac:dyDescent="0.3">
      <c r="A10" s="87" t="s">
        <v>151</v>
      </c>
      <c r="B10" s="88">
        <f>MASTER!N6</f>
        <v>65.455572540805676</v>
      </c>
      <c r="C10" s="88">
        <f>MASTER!O6</f>
        <v>66.699502929359539</v>
      </c>
      <c r="D10" s="89">
        <f>MASTER!CJ6</f>
        <v>61.206811006088394</v>
      </c>
      <c r="E10" s="90">
        <f>MASTER!CK6</f>
        <v>63.276275958936324</v>
      </c>
      <c r="F10" s="88">
        <f>MASTER!CL6</f>
        <v>62.747994670798334</v>
      </c>
      <c r="G10" s="88">
        <f>MASTER!CM6</f>
        <v>64.376296554984506</v>
      </c>
      <c r="J10" s="90">
        <f>C10-B10</f>
        <v>1.2439303885538635</v>
      </c>
      <c r="K10" s="90">
        <f>E10-D10</f>
        <v>2.0694649528479303</v>
      </c>
      <c r="L10" s="91">
        <f>G10-F10</f>
        <v>1.6283018841861718</v>
      </c>
    </row>
    <row r="11" spans="1:12" x14ac:dyDescent="0.25">
      <c r="A11" s="105" t="s">
        <v>37</v>
      </c>
      <c r="B11" s="106">
        <f>MASTER!N7</f>
        <v>67.676763429042225</v>
      </c>
      <c r="C11" s="106">
        <f>MASTER!O7</f>
        <v>62.189297881660849</v>
      </c>
      <c r="D11" s="107">
        <f>MASTER!CJ7</f>
        <v>60.352748729528955</v>
      </c>
      <c r="E11" s="108">
        <f>MASTER!CK7</f>
        <v>62.35644486189679</v>
      </c>
      <c r="F11" s="106">
        <f>MASTER!CL7</f>
        <v>61.959321599860374</v>
      </c>
      <c r="G11" s="106">
        <f>MASTER!CM7</f>
        <v>63.139714944535172</v>
      </c>
      <c r="J11" s="108">
        <f>C11-B11</f>
        <v>-5.487465547381376</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MASTER!N10</f>
        <v>51.972735875326812</v>
      </c>
      <c r="C14" s="88">
        <f>MASTER!O10</f>
        <v>47.595435716595411</v>
      </c>
      <c r="D14" s="95">
        <f>MASTER!CJ10</f>
        <v>41.048492010627086</v>
      </c>
      <c r="E14" s="90">
        <f>MASTER!CK10</f>
        <v>49.258189736778689</v>
      </c>
      <c r="F14" s="88">
        <f>MASTER!CL10</f>
        <v>46.917478475138147</v>
      </c>
      <c r="G14" s="88">
        <f>MASTER!CM10</f>
        <v>52.332484461391083</v>
      </c>
      <c r="J14" s="90">
        <f t="shared" ref="J14:J21" si="0">C14-B14</f>
        <v>-4.3773001587314013</v>
      </c>
      <c r="K14" s="90">
        <f t="shared" ref="K14:K21" si="1">E14-D14</f>
        <v>8.2096977261516031</v>
      </c>
      <c r="L14" s="91">
        <f t="shared" ref="L14:L21" si="2">G14-F14</f>
        <v>5.4150059862529361</v>
      </c>
    </row>
    <row r="15" spans="1:12" ht="13" x14ac:dyDescent="0.3">
      <c r="A15" s="111" t="s">
        <v>103</v>
      </c>
      <c r="B15" s="106">
        <f>MASTER!N11</f>
        <v>71.693459949415498</v>
      </c>
      <c r="C15" s="106">
        <f>MASTER!O11</f>
        <v>70.307370000937993</v>
      </c>
      <c r="D15" s="107">
        <f>MASTER!CJ11</f>
        <v>74.331856649768028</v>
      </c>
      <c r="E15" s="108">
        <f>MASTER!CK11</f>
        <v>82.690450041026907</v>
      </c>
      <c r="F15" s="106">
        <f>MASTER!CL11</f>
        <v>75.789635759273594</v>
      </c>
      <c r="G15" s="106">
        <f>MASTER!CM11</f>
        <v>81.17879087640739</v>
      </c>
      <c r="J15" s="108">
        <f t="shared" si="0"/>
        <v>-1.3860899484775047</v>
      </c>
      <c r="K15" s="108">
        <f t="shared" si="1"/>
        <v>8.3585933912588786</v>
      </c>
      <c r="L15" s="115">
        <f t="shared" si="2"/>
        <v>5.3891551171337966</v>
      </c>
    </row>
    <row r="16" spans="1:12" x14ac:dyDescent="0.25">
      <c r="A16" s="94" t="s">
        <v>53</v>
      </c>
      <c r="B16" s="88">
        <f>MASTER!N12</f>
        <v>54.383807349688297</v>
      </c>
      <c r="C16" s="88">
        <f>MASTER!O12</f>
        <v>54.188954322258397</v>
      </c>
      <c r="D16" s="95">
        <f>MASTER!CJ12</f>
        <v>46.679952114294117</v>
      </c>
      <c r="E16" s="90">
        <f>MASTER!CK12</f>
        <v>62.788209989698061</v>
      </c>
      <c r="F16" s="88">
        <f>MASTER!CL12</f>
        <v>53.526271467826305</v>
      </c>
      <c r="G16" s="88">
        <f>MASTER!CM12</f>
        <v>64.581937040254232</v>
      </c>
      <c r="J16" s="90">
        <f t="shared" si="0"/>
        <v>-0.19485302742990029</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MASTER!N15</f>
        <v>30.7473154144419</v>
      </c>
      <c r="C19" s="106">
        <f>MASTER!O15</f>
        <v>21.813592933117</v>
      </c>
      <c r="D19" s="107">
        <f>MASTER!CJ15</f>
        <v>11.029846396160565</v>
      </c>
      <c r="E19" s="108">
        <f>MASTER!CK15</f>
        <v>16.742676504114126</v>
      </c>
      <c r="F19" s="106">
        <f>MASTER!CL15</f>
        <v>19.626204637527778</v>
      </c>
      <c r="G19" s="106">
        <f>MASTER!CM15</f>
        <v>24.504607055098752</v>
      </c>
      <c r="J19" s="108">
        <f t="shared" si="0"/>
        <v>-8.9337224813248994</v>
      </c>
      <c r="K19" s="108">
        <f t="shared" si="1"/>
        <v>5.7128301079535611</v>
      </c>
      <c r="L19" s="115">
        <f t="shared" si="2"/>
        <v>4.8784024175709746</v>
      </c>
    </row>
    <row r="20" spans="1:13" x14ac:dyDescent="0.25">
      <c r="A20" s="94" t="s">
        <v>55</v>
      </c>
      <c r="B20" s="88">
        <f>MASTER!N16</f>
        <v>17.326859868654001</v>
      </c>
      <c r="C20" s="88">
        <f>MASTER!O16</f>
        <v>14.453362519761599</v>
      </c>
      <c r="D20" s="95">
        <f>MASTER!CJ16</f>
        <v>5.7983361403019691</v>
      </c>
      <c r="E20" s="90">
        <f>MASTER!CK16</f>
        <v>6.6508734686366759</v>
      </c>
      <c r="F20" s="88">
        <f>MASTER!CL16</f>
        <v>10.447851630475961</v>
      </c>
      <c r="G20" s="88">
        <f>MASTER!CM16</f>
        <v>12.087774928812777</v>
      </c>
      <c r="J20" s="90">
        <f t="shared" si="0"/>
        <v>-2.8734973488924016</v>
      </c>
      <c r="K20" s="90">
        <f t="shared" si="1"/>
        <v>0.85253732833470686</v>
      </c>
      <c r="L20" s="91">
        <f t="shared" si="2"/>
        <v>1.6399232983368162</v>
      </c>
    </row>
    <row r="21" spans="1:13" x14ac:dyDescent="0.25">
      <c r="A21" s="101" t="s">
        <v>180</v>
      </c>
      <c r="B21" s="106">
        <f>MASTER!N17</f>
        <v>33.600146914739497</v>
      </c>
      <c r="C21" s="106">
        <f>MASTER!O17</f>
        <v>39.945547923476198</v>
      </c>
      <c r="D21" s="107">
        <f>MASTER!CJ17</f>
        <v>13.827257062796079</v>
      </c>
      <c r="E21" s="108">
        <f>MASTER!CK17</f>
        <v>11.478280839042222</v>
      </c>
      <c r="F21" s="106">
        <f>MASTER!CL17</f>
        <v>15.837996449813048</v>
      </c>
      <c r="G21" s="106">
        <f>MASTER!CM17</f>
        <v>14.05389409065817</v>
      </c>
      <c r="H21" s="14"/>
      <c r="I21" s="14"/>
      <c r="J21" s="108">
        <f t="shared" si="0"/>
        <v>6.345401008736701</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MASTER!N20</f>
        <v>33.023255810000002</v>
      </c>
      <c r="C24" s="88">
        <f>MASTER!O20</f>
        <v>33.61669002</v>
      </c>
      <c r="D24" s="95">
        <f>MASTER!CJ20</f>
        <v>17.292929503333333</v>
      </c>
      <c r="E24" s="90">
        <f>MASTER!CK20</f>
        <v>14.836300119407406</v>
      </c>
      <c r="F24" s="88">
        <f>MASTER!CL20</f>
        <v>21.163718294999999</v>
      </c>
      <c r="G24" s="88">
        <f>MASTER!CM20</f>
        <v>19.395621505947371</v>
      </c>
      <c r="J24" s="90">
        <f t="shared" ref="J24:J28" si="3">C24-B24</f>
        <v>0.59343420999999807</v>
      </c>
      <c r="K24" s="90">
        <f t="shared" ref="K24:K27" si="4">E24-D24</f>
        <v>-2.456629383925927</v>
      </c>
      <c r="L24" s="91">
        <f t="shared" ref="L24:L28" si="5">G24-F24</f>
        <v>-1.7680967890526276</v>
      </c>
    </row>
    <row r="25" spans="1:13" ht="13" x14ac:dyDescent="0.3">
      <c r="A25" s="111" t="s">
        <v>178</v>
      </c>
      <c r="B25" s="106" t="str">
        <f>MASTER!N21</f>
        <v>-</v>
      </c>
      <c r="C25" s="106" t="str">
        <f>MASTER!O21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3" x14ac:dyDescent="0.25">
      <c r="A26" s="87" t="s">
        <v>105</v>
      </c>
      <c r="B26" s="88">
        <f>MASTER!N22</f>
        <v>8.92</v>
      </c>
      <c r="C26" s="88">
        <f>MASTER!O22</f>
        <v>5.97</v>
      </c>
      <c r="D26" s="95">
        <f>MASTER!CJ22</f>
        <v>5.9859259259259252</v>
      </c>
      <c r="E26" s="90">
        <f>MASTER!CK22</f>
        <v>5.1077777777777786</v>
      </c>
      <c r="F26" s="88">
        <f>MASTER!CL22</f>
        <v>8.5462857142857143</v>
      </c>
      <c r="G26" s="88">
        <f>MASTER!CM22</f>
        <v>7.5124999999999993</v>
      </c>
      <c r="J26" s="90">
        <f t="shared" si="3"/>
        <v>-2.95</v>
      </c>
      <c r="K26" s="90">
        <f t="shared" si="4"/>
        <v>-0.87814814814814657</v>
      </c>
      <c r="L26" s="91">
        <f t="shared" si="5"/>
        <v>-1.033785714285715</v>
      </c>
    </row>
    <row r="27" spans="1:13" x14ac:dyDescent="0.25">
      <c r="A27" s="101" t="s">
        <v>39</v>
      </c>
      <c r="B27" s="106">
        <f>MASTER!N23</f>
        <v>38.97165111916425</v>
      </c>
      <c r="C27" s="106">
        <f>MASTER!O23</f>
        <v>39.484337049261839</v>
      </c>
      <c r="D27" s="107">
        <f>MASTER!CJ23</f>
        <v>21.952882350483016</v>
      </c>
      <c r="E27" s="108">
        <f>MASTER!CK23</f>
        <v>16.992959052978126</v>
      </c>
      <c r="F27" s="106">
        <f>MASTER!CL23</f>
        <v>25.386546427266136</v>
      </c>
      <c r="G27" s="106">
        <f>MASTER!CM23</f>
        <v>21.638532819045963</v>
      </c>
      <c r="J27" s="108">
        <f t="shared" si="3"/>
        <v>0.51268593009758945</v>
      </c>
      <c r="K27" s="108">
        <f t="shared" si="4"/>
        <v>-4.9599232975048899</v>
      </c>
      <c r="L27" s="115">
        <f t="shared" si="5"/>
        <v>-3.7480136082201732</v>
      </c>
    </row>
    <row r="28" spans="1:13" ht="15" x14ac:dyDescent="0.3">
      <c r="A28" s="87" t="s">
        <v>152</v>
      </c>
      <c r="B28" s="100">
        <f>MASTER!N24</f>
        <v>0.91</v>
      </c>
      <c r="C28" s="100">
        <f>MASTER!O24</f>
        <v>0.87</v>
      </c>
      <c r="D28" s="92">
        <f>MASTER!CJ24</f>
        <v>1.0796296296296295</v>
      </c>
      <c r="E28" s="93">
        <f>MASTER!CK24</f>
        <v>1.0540740740740739</v>
      </c>
      <c r="F28" s="100">
        <f>MASTER!CL24</f>
        <v>1.2610526315789474</v>
      </c>
      <c r="G28" s="100">
        <f>MASTER!CM24</f>
        <v>1.0531578947368423</v>
      </c>
      <c r="J28" s="93">
        <f t="shared" si="3"/>
        <v>-4.0000000000000036E-2</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t="str">
        <f>MASTER!N27</f>
        <v>-</v>
      </c>
      <c r="C31" s="113">
        <f>MASTER!O27</f>
        <v>43</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3" ht="15" x14ac:dyDescent="0.3">
      <c r="A32" s="87" t="s">
        <v>153</v>
      </c>
      <c r="B32" s="88">
        <f>MASTER!N28</f>
        <v>16.399999999999999</v>
      </c>
      <c r="C32" s="99">
        <f>MASTER!O28</f>
        <v>16.399999999999999</v>
      </c>
      <c r="D32" s="95">
        <f>MASTER!CJ28</f>
        <v>5.7666666666666675</v>
      </c>
      <c r="E32" s="90">
        <f>MASTER!CK28</f>
        <v>7.0185185185185182</v>
      </c>
      <c r="F32" s="88">
        <f>MASTER!CL28</f>
        <v>9.3277777777777793</v>
      </c>
      <c r="G32" s="88">
        <f>MASTER!CM28</f>
        <v>10.029729729729729</v>
      </c>
      <c r="J32" s="90">
        <f>C32-B32</f>
        <v>0</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MASTER!N31</f>
        <v>5.5</v>
      </c>
      <c r="C35" s="106">
        <f>MASTER!O31</f>
        <v>6.3</v>
      </c>
      <c r="D35" s="107">
        <f>MASTER!CJ31</f>
        <v>8.2230769230769223</v>
      </c>
      <c r="E35" s="108">
        <f>MASTER!CK31</f>
        <v>4.5111111111111111</v>
      </c>
      <c r="F35" s="106">
        <f>MASTER!CL31</f>
        <v>6.5901800306586447</v>
      </c>
      <c r="G35" s="106">
        <f>MASTER!CM31</f>
        <v>4.2894736842105274</v>
      </c>
      <c r="J35" s="108">
        <f>C35-B35</f>
        <v>0.79999999999999982</v>
      </c>
      <c r="K35" s="108">
        <f t="shared" ref="K35:K36" si="8">E35-D35</f>
        <v>-3.7119658119658112</v>
      </c>
      <c r="L35" s="115">
        <f t="shared" ref="L35:L36" si="9">G35-F35</f>
        <v>-2.3007063464481172</v>
      </c>
    </row>
    <row r="36" spans="1:12" ht="15" x14ac:dyDescent="0.3">
      <c r="A36" s="87" t="s">
        <v>154</v>
      </c>
      <c r="B36" s="88">
        <f>MASTER!N32</f>
        <v>16.210608293589399</v>
      </c>
      <c r="C36" s="88">
        <f>MASTER!O32</f>
        <v>25.161349806380201</v>
      </c>
      <c r="D36" s="95">
        <f>MASTER!CJ32</f>
        <v>58.100863198986616</v>
      </c>
      <c r="E36" s="90">
        <f>MASTER!CK32</f>
        <v>52.599008364369766</v>
      </c>
      <c r="F36" s="88">
        <f>MASTER!CL32</f>
        <v>47.460404263241628</v>
      </c>
      <c r="G36" s="88">
        <f>MASTER!CM32</f>
        <v>43.711902339189372</v>
      </c>
      <c r="J36" s="90" t="s">
        <v>35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MASTER!N35</f>
        <v>23.5</v>
      </c>
      <c r="C39" s="113">
        <f>MASTER!O35</f>
        <v>20.100000000000001</v>
      </c>
      <c r="D39" s="107">
        <f>MASTER!CJ35</f>
        <v>20.658760888888885</v>
      </c>
      <c r="E39" s="108">
        <f>MASTER!CK35</f>
        <v>26.64769188888889</v>
      </c>
      <c r="F39" s="106">
        <f>MASTER!CL35</f>
        <v>23.721929605263156</v>
      </c>
      <c r="G39" s="106">
        <f>MASTER!CM35</f>
        <v>30.015012052631576</v>
      </c>
      <c r="J39" s="108">
        <f>C39-B39</f>
        <v>-3.3999999999999986</v>
      </c>
      <c r="K39" s="108">
        <f>E39-D39</f>
        <v>5.9889310000000044</v>
      </c>
      <c r="L39" s="115">
        <f t="shared" ref="L39" si="10">G39-F39</f>
        <v>6.2930824473684197</v>
      </c>
    </row>
    <row r="40" spans="1:12" ht="15" x14ac:dyDescent="0.3">
      <c r="A40" s="122" t="s">
        <v>204</v>
      </c>
      <c r="B40" s="99"/>
      <c r="C40" s="123"/>
      <c r="D40" s="92"/>
      <c r="E40" s="93"/>
      <c r="F40" s="99"/>
      <c r="G40" s="99"/>
      <c r="J40" s="90"/>
      <c r="K40" s="90"/>
      <c r="L40" s="91"/>
    </row>
    <row r="41" spans="1:12" x14ac:dyDescent="0.25">
      <c r="A41" s="119" t="s">
        <v>44</v>
      </c>
      <c r="B41" s="106" t="str">
        <f>MASTER!N37</f>
        <v>-</v>
      </c>
      <c r="C41" s="106" t="str">
        <f>MASTER!O37</f>
        <v>-</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MASTER!N38</f>
        <v>-</v>
      </c>
      <c r="C42" s="126" t="str">
        <f>MASTER!O38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71" t="s">
        <v>211</v>
      </c>
    </row>
    <row r="46" spans="1:12" x14ac:dyDescent="0.25">
      <c r="A46" s="71" t="s">
        <v>156</v>
      </c>
    </row>
    <row r="47" spans="1:12" x14ac:dyDescent="0.25">
      <c r="A47" t="s">
        <v>163</v>
      </c>
    </row>
    <row r="48" spans="1:12" ht="12.75" customHeight="1" x14ac:dyDescent="0.25">
      <c r="A48" t="s">
        <v>166</v>
      </c>
    </row>
    <row r="49" spans="1:7" x14ac:dyDescent="0.25">
      <c r="A49" s="281" t="s">
        <v>160</v>
      </c>
      <c r="B49" s="281"/>
      <c r="C49" s="281"/>
      <c r="D49" s="281"/>
      <c r="E49" s="281"/>
      <c r="F49" s="281"/>
      <c r="G49" s="281"/>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J6:L6"/>
    <mergeCell ref="F6:G6"/>
    <mergeCell ref="A44:G44"/>
    <mergeCell ref="A49:G49"/>
    <mergeCell ref="A50:G50"/>
    <mergeCell ref="A51:G51"/>
    <mergeCell ref="A1:C1"/>
    <mergeCell ref="A3:C3"/>
    <mergeCell ref="B6:C6"/>
    <mergeCell ref="D6:E6"/>
  </mergeCells>
  <hyperlinks>
    <hyperlink ref="A51:G51" r:id="rId1" display="For further information, see www.oecd.org/els/employment/olderworkers" xr:uid="{00000000-0004-0000-0900-000000000000}"/>
    <hyperlink ref="A1:C1" location="Cover!D15" display="Table of contents" xr:uid="{00000000-0004-0000-0900-000001000000}"/>
  </hyperlinks>
  <pageMargins left="0.70866141732283472" right="0.70866141732283472" top="0.74803149606299213" bottom="0.74803149606299213" header="0.31496062992125984" footer="0.31496062992125984"/>
  <pageSetup paperSize="9" scale="67"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4.90625" bestFit="1" customWidth="1"/>
  </cols>
  <sheetData>
    <row r="1" spans="1:12" x14ac:dyDescent="0.25">
      <c r="A1" s="269" t="s">
        <v>143</v>
      </c>
      <c r="B1" s="269"/>
      <c r="C1" s="269"/>
    </row>
    <row r="3" spans="1:12" ht="13" x14ac:dyDescent="0.3">
      <c r="A3" s="267" t="s">
        <v>555</v>
      </c>
      <c r="B3" s="267"/>
      <c r="C3" s="267"/>
      <c r="D3" s="29"/>
      <c r="E3" s="29"/>
      <c r="F3" s="29"/>
      <c r="G3" s="4"/>
    </row>
    <row r="5" spans="1:12" ht="13" thickBot="1" x14ac:dyDescent="0.3"/>
    <row r="6" spans="1:12" ht="25.5" customHeight="1" x14ac:dyDescent="0.25">
      <c r="A6" s="2"/>
      <c r="B6" s="274" t="s">
        <v>9</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Czech Republic</v>
      </c>
      <c r="K7" s="96" t="s">
        <v>205</v>
      </c>
      <c r="L7" s="47" t="s">
        <v>99</v>
      </c>
    </row>
    <row r="8" spans="1:12" ht="21.75" customHeight="1" x14ac:dyDescent="0.3">
      <c r="A8" s="82" t="s">
        <v>51</v>
      </c>
      <c r="B8" s="83"/>
      <c r="C8" s="84"/>
      <c r="D8" s="83"/>
      <c r="E8" s="85"/>
      <c r="F8" s="83"/>
      <c r="G8" s="83"/>
      <c r="J8" s="97"/>
      <c r="K8" s="97"/>
      <c r="L8" s="86"/>
    </row>
    <row r="9" spans="1:12" ht="13.5" customHeight="1" x14ac:dyDescent="0.25">
      <c r="A9" s="101" t="s">
        <v>52</v>
      </c>
      <c r="B9" s="102">
        <f>MASTER!P5</f>
        <v>24.007751173971471</v>
      </c>
      <c r="C9" s="102">
        <f>MASTER!Q5</f>
        <v>32.17924928948068</v>
      </c>
      <c r="D9" s="103">
        <f>MASTER!CJ5</f>
        <v>25.674206226626435</v>
      </c>
      <c r="E9" s="104">
        <f>MASTER!CK5</f>
        <v>31.638257955814151</v>
      </c>
      <c r="F9" s="102">
        <f>MASTER!CL5</f>
        <v>23.070021890831502</v>
      </c>
      <c r="G9" s="102">
        <f>MASTER!CM5</f>
        <v>28.501454033127636</v>
      </c>
      <c r="J9" s="104">
        <f>C9-B9</f>
        <v>8.171498115509209</v>
      </c>
      <c r="K9" s="104">
        <f>E9-D9</f>
        <v>5.964051729187716</v>
      </c>
      <c r="L9" s="114">
        <f>G9-F9</f>
        <v>5.4314321422961349</v>
      </c>
    </row>
    <row r="10" spans="1:12" ht="15" x14ac:dyDescent="0.3">
      <c r="A10" s="87" t="s">
        <v>151</v>
      </c>
      <c r="B10" s="88">
        <f>MASTER!P6</f>
        <v>62.186972179830349</v>
      </c>
      <c r="C10" s="88">
        <f>MASTER!Q6</f>
        <v>64.004895456564057</v>
      </c>
      <c r="D10" s="89">
        <f>MASTER!CJ6</f>
        <v>61.206811006088394</v>
      </c>
      <c r="E10" s="90">
        <f>MASTER!CK6</f>
        <v>63.276275958936324</v>
      </c>
      <c r="F10" s="88">
        <f>MASTER!CL6</f>
        <v>62.747994670798334</v>
      </c>
      <c r="G10" s="88">
        <f>MASTER!CM6</f>
        <v>64.376296554984506</v>
      </c>
      <c r="J10" s="90">
        <f>C10-B10</f>
        <v>1.8179232767337083</v>
      </c>
      <c r="K10" s="90">
        <f>E10-D10</f>
        <v>2.0694649528479303</v>
      </c>
      <c r="L10" s="91">
        <f>G10-F10</f>
        <v>1.6283018841861718</v>
      </c>
    </row>
    <row r="11" spans="1:12" ht="13.5" customHeight="1" x14ac:dyDescent="0.25">
      <c r="A11" s="105" t="s">
        <v>37</v>
      </c>
      <c r="B11" s="106">
        <f>MASTER!P7</f>
        <v>59.204074323621739</v>
      </c>
      <c r="C11" s="106">
        <f>MASTER!Q7</f>
        <v>62.198025285398458</v>
      </c>
      <c r="D11" s="107">
        <f>MASTER!CJ7</f>
        <v>60.352748729528955</v>
      </c>
      <c r="E11" s="108">
        <f>MASTER!CK7</f>
        <v>62.35644486189679</v>
      </c>
      <c r="F11" s="106">
        <f>MASTER!CL7</f>
        <v>61.959321599860374</v>
      </c>
      <c r="G11" s="106">
        <f>MASTER!CM7</f>
        <v>63.139714944535172</v>
      </c>
      <c r="J11" s="108">
        <f>C11-B11</f>
        <v>2.9939509617767186</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MASTER!P10</f>
        <v>42.96111344527182</v>
      </c>
      <c r="C14" s="88">
        <f>MASTER!Q10</f>
        <v>52.843969857778362</v>
      </c>
      <c r="D14" s="95">
        <f>MASTER!CJ10</f>
        <v>41.048492010627086</v>
      </c>
      <c r="E14" s="90">
        <f>MASTER!CK10</f>
        <v>49.258189736778689</v>
      </c>
      <c r="F14" s="88">
        <f>MASTER!CL10</f>
        <v>46.917478475138147</v>
      </c>
      <c r="G14" s="88">
        <f>MASTER!CM10</f>
        <v>52.332484461391083</v>
      </c>
      <c r="J14" s="90">
        <f t="shared" ref="J14:J21" si="0">C14-B14</f>
        <v>9.8828564125065412</v>
      </c>
      <c r="K14" s="90">
        <f t="shared" ref="K14:K21" si="1">E14-D14</f>
        <v>8.2096977261516031</v>
      </c>
      <c r="L14" s="91">
        <f t="shared" ref="L14:L21" si="2">G14-F14</f>
        <v>5.4150059862529361</v>
      </c>
    </row>
    <row r="15" spans="1:12" ht="13" x14ac:dyDescent="0.3">
      <c r="A15" s="111" t="s">
        <v>103</v>
      </c>
      <c r="B15" s="106">
        <f>MASTER!P11</f>
        <v>86.347309304979703</v>
      </c>
      <c r="C15" s="106">
        <f>MASTER!Q11</f>
        <v>92.431079112267795</v>
      </c>
      <c r="D15" s="107">
        <f>MASTER!CJ11</f>
        <v>74.331856649768028</v>
      </c>
      <c r="E15" s="108">
        <f>MASTER!CK11</f>
        <v>82.690450041026907</v>
      </c>
      <c r="F15" s="106">
        <f>MASTER!CL11</f>
        <v>75.789635759273594</v>
      </c>
      <c r="G15" s="106">
        <f>MASTER!CM11</f>
        <v>81.17879087640739</v>
      </c>
      <c r="J15" s="108">
        <f t="shared" si="0"/>
        <v>6.0837698072880926</v>
      </c>
      <c r="K15" s="108">
        <f t="shared" si="1"/>
        <v>8.3585933912588786</v>
      </c>
      <c r="L15" s="115">
        <f t="shared" si="2"/>
        <v>5.3891551171337966</v>
      </c>
    </row>
    <row r="16" spans="1:12" x14ac:dyDescent="0.25">
      <c r="A16" s="94" t="s">
        <v>53</v>
      </c>
      <c r="B16" s="88">
        <f>MASTER!P12</f>
        <v>49.374268107799402</v>
      </c>
      <c r="C16" s="88">
        <f>MASTER!Q12</f>
        <v>72.938870609719601</v>
      </c>
      <c r="D16" s="95">
        <f>MASTER!CJ12</f>
        <v>46.679952114294117</v>
      </c>
      <c r="E16" s="90">
        <f>MASTER!CK12</f>
        <v>62.788209989698061</v>
      </c>
      <c r="F16" s="88">
        <f>MASTER!CL12</f>
        <v>53.526271467826305</v>
      </c>
      <c r="G16" s="88">
        <f>MASTER!CM12</f>
        <v>64.581937040254232</v>
      </c>
      <c r="J16" s="90">
        <f t="shared" si="0"/>
        <v>23.564602501920199</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MASTER!P15</f>
        <v>9.1779635418144299</v>
      </c>
      <c r="C19" s="106">
        <f>MASTER!Q15</f>
        <v>14.9405297972112</v>
      </c>
      <c r="D19" s="107">
        <f>MASTER!CJ15</f>
        <v>11.029846396160565</v>
      </c>
      <c r="E19" s="108">
        <f>MASTER!CK15</f>
        <v>16.742676504114126</v>
      </c>
      <c r="F19" s="106">
        <f>MASTER!CL15</f>
        <v>19.626204637527778</v>
      </c>
      <c r="G19" s="106">
        <f>MASTER!CM15</f>
        <v>24.504607055098752</v>
      </c>
      <c r="J19" s="108">
        <f t="shared" si="0"/>
        <v>5.76256625539677</v>
      </c>
      <c r="K19" s="108">
        <f t="shared" si="1"/>
        <v>5.7128301079535611</v>
      </c>
      <c r="L19" s="115">
        <f t="shared" si="2"/>
        <v>4.8784024175709746</v>
      </c>
    </row>
    <row r="20" spans="1:12" x14ac:dyDescent="0.25">
      <c r="A20" s="94" t="s">
        <v>55</v>
      </c>
      <c r="B20" s="88">
        <f>MASTER!P16</f>
        <v>4.1907059092897798</v>
      </c>
      <c r="C20" s="88">
        <f>MASTER!Q16</f>
        <v>5.7404110697523798</v>
      </c>
      <c r="D20" s="95">
        <f>MASTER!CJ16</f>
        <v>5.7983361403019691</v>
      </c>
      <c r="E20" s="90">
        <f>MASTER!CK16</f>
        <v>6.6508734686366759</v>
      </c>
      <c r="F20" s="88">
        <f>MASTER!CL16</f>
        <v>10.447851630475961</v>
      </c>
      <c r="G20" s="88">
        <f>MASTER!CM16</f>
        <v>12.087774928812777</v>
      </c>
      <c r="J20" s="90">
        <f t="shared" si="0"/>
        <v>1.5497051604626</v>
      </c>
      <c r="K20" s="90">
        <f t="shared" si="1"/>
        <v>0.85253732833470686</v>
      </c>
      <c r="L20" s="91">
        <f t="shared" si="2"/>
        <v>1.6399232983368162</v>
      </c>
    </row>
    <row r="21" spans="1:12" x14ac:dyDescent="0.25">
      <c r="A21" s="101" t="s">
        <v>180</v>
      </c>
      <c r="B21" s="106">
        <f>MASTER!P17</f>
        <v>21.286918641107697</v>
      </c>
      <c r="C21" s="106">
        <f>MASTER!Q17</f>
        <v>12.327325608212305</v>
      </c>
      <c r="D21" s="107">
        <f>MASTER!CJ17</f>
        <v>13.827257062796079</v>
      </c>
      <c r="E21" s="108">
        <f>MASTER!CK17</f>
        <v>11.478280839042222</v>
      </c>
      <c r="F21" s="106">
        <f>MASTER!CL17</f>
        <v>15.837996449813048</v>
      </c>
      <c r="G21" s="106">
        <f>MASTER!CM17</f>
        <v>14.05389409065817</v>
      </c>
      <c r="J21" s="108">
        <f t="shared" si="0"/>
        <v>-8.9595930328953912</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MASTER!P20</f>
        <v>8.1722719589999997</v>
      </c>
      <c r="C24" s="88">
        <f>MASTER!Q20</f>
        <v>6.9155308059999996</v>
      </c>
      <c r="D24" s="95">
        <f>MASTER!CJ20</f>
        <v>17.292929503333333</v>
      </c>
      <c r="E24" s="90">
        <f>MASTER!CK20</f>
        <v>14.836300119407406</v>
      </c>
      <c r="F24" s="88">
        <f>MASTER!CL20</f>
        <v>21.163718294999999</v>
      </c>
      <c r="G24" s="88">
        <f>MASTER!CM20</f>
        <v>19.395621505947371</v>
      </c>
      <c r="J24" s="90">
        <f t="shared" ref="J24:J28" si="3">C24-B24</f>
        <v>-1.2567411530000001</v>
      </c>
      <c r="K24" s="90">
        <f t="shared" ref="K24:K27" si="4">E24-D24</f>
        <v>-2.456629383925927</v>
      </c>
      <c r="L24" s="91">
        <f t="shared" ref="L24:L28" si="5">G24-F24</f>
        <v>-1.7680967890526276</v>
      </c>
    </row>
    <row r="25" spans="1:12" ht="13" x14ac:dyDescent="0.3">
      <c r="A25" s="111" t="s">
        <v>178</v>
      </c>
      <c r="B25" s="106">
        <f>MASTER!P21</f>
        <v>9.0686545003237509</v>
      </c>
      <c r="C25" s="106">
        <f>MASTER!Q21</f>
        <v>16.882355285270801</v>
      </c>
      <c r="D25" s="107">
        <f>MASTER!CJ21</f>
        <v>21.503971925152424</v>
      </c>
      <c r="E25" s="108">
        <f>MASTER!CK21</f>
        <v>22.229619422014114</v>
      </c>
      <c r="F25" s="106">
        <f>MASTER!CL21</f>
        <v>20.056766726038788</v>
      </c>
      <c r="G25" s="106">
        <f>MASTER!CM21</f>
        <v>16.996685188164218</v>
      </c>
      <c r="J25" s="108">
        <f t="shared" si="3"/>
        <v>7.8137007849470503</v>
      </c>
      <c r="K25" s="108">
        <f t="shared" si="4"/>
        <v>0.72564749686168994</v>
      </c>
      <c r="L25" s="115">
        <f t="shared" si="5"/>
        <v>-3.06008153787457</v>
      </c>
    </row>
    <row r="26" spans="1:12" x14ac:dyDescent="0.25">
      <c r="A26" s="87" t="s">
        <v>105</v>
      </c>
      <c r="B26" s="88">
        <f>MASTER!P22</f>
        <v>8.4600000000000009</v>
      </c>
      <c r="C26" s="88">
        <f>MASTER!Q22</f>
        <v>4.21</v>
      </c>
      <c r="D26" s="95">
        <f>MASTER!CJ22</f>
        <v>5.9859259259259252</v>
      </c>
      <c r="E26" s="90">
        <f>MASTER!CK22</f>
        <v>5.1077777777777786</v>
      </c>
      <c r="F26" s="88">
        <f>MASTER!CL22</f>
        <v>8.5462857142857143</v>
      </c>
      <c r="G26" s="88">
        <f>MASTER!CM22</f>
        <v>7.5124999999999993</v>
      </c>
      <c r="J26" s="90">
        <f t="shared" si="3"/>
        <v>-4.2500000000000009</v>
      </c>
      <c r="K26" s="90">
        <f t="shared" si="4"/>
        <v>-0.87814814814814657</v>
      </c>
      <c r="L26" s="91">
        <f t="shared" si="5"/>
        <v>-1.033785714285715</v>
      </c>
    </row>
    <row r="27" spans="1:12" x14ac:dyDescent="0.25">
      <c r="A27" s="101" t="s">
        <v>39</v>
      </c>
      <c r="B27" s="106">
        <f>MASTER!P23</f>
        <v>22.013233563210076</v>
      </c>
      <c r="C27" s="106">
        <f>MASTER!Q23</f>
        <v>17.466849041794347</v>
      </c>
      <c r="D27" s="107">
        <f>MASTER!CJ23</f>
        <v>21.952882350483016</v>
      </c>
      <c r="E27" s="108">
        <f>MASTER!CK23</f>
        <v>16.992959052978126</v>
      </c>
      <c r="F27" s="106">
        <f>MASTER!CL23</f>
        <v>25.386546427266136</v>
      </c>
      <c r="G27" s="106">
        <f>MASTER!CM23</f>
        <v>21.638532819045963</v>
      </c>
      <c r="J27" s="108">
        <f t="shared" si="3"/>
        <v>-4.5463845214157281</v>
      </c>
      <c r="K27" s="108">
        <f t="shared" si="4"/>
        <v>-4.9599232975048899</v>
      </c>
      <c r="L27" s="115">
        <f t="shared" si="5"/>
        <v>-3.7480136082201732</v>
      </c>
    </row>
    <row r="28" spans="1:12" ht="15" x14ac:dyDescent="0.3">
      <c r="A28" s="87" t="s">
        <v>152</v>
      </c>
      <c r="B28" s="100">
        <f>MASTER!P24</f>
        <v>0.98</v>
      </c>
      <c r="C28" s="100">
        <f>MASTER!Q24</f>
        <v>0.95</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MASTER!P27</f>
        <v>26</v>
      </c>
      <c r="C31" s="113">
        <f>MASTER!Q27</f>
        <v>47.8</v>
      </c>
      <c r="D31" s="107">
        <f>MASTER!CJ27</f>
        <v>36.229629629629628</v>
      </c>
      <c r="E31" s="108">
        <f>MASTER!CK27</f>
        <v>52.866666666666681</v>
      </c>
      <c r="F31" s="106">
        <f>MASTER!CL27</f>
        <v>40.801525272545568</v>
      </c>
      <c r="G31" s="106">
        <f>MASTER!CM27</f>
        <v>51.738574837914669</v>
      </c>
      <c r="J31" s="108">
        <f>C31-B31</f>
        <v>21.799999999999997</v>
      </c>
      <c r="K31" s="108">
        <f t="shared" ref="K31:K32" si="6">E31-D31</f>
        <v>16.637037037037054</v>
      </c>
      <c r="L31" s="115">
        <f t="shared" ref="L31:L32" si="7">G31-F31</f>
        <v>10.937049565369101</v>
      </c>
    </row>
    <row r="32" spans="1:12" ht="15" x14ac:dyDescent="0.3">
      <c r="A32" s="87" t="s">
        <v>153</v>
      </c>
      <c r="B32" s="88">
        <f>MASTER!P28</f>
        <v>6.7</v>
      </c>
      <c r="C32" s="99">
        <f>MASTER!Q28</f>
        <v>5.3</v>
      </c>
      <c r="D32" s="95">
        <f>MASTER!CJ28</f>
        <v>5.7666666666666675</v>
      </c>
      <c r="E32" s="90">
        <f>MASTER!CK28</f>
        <v>7.0185185185185182</v>
      </c>
      <c r="F32" s="88">
        <f>MASTER!CL28</f>
        <v>9.3277777777777793</v>
      </c>
      <c r="G32" s="88">
        <f>MASTER!CM28</f>
        <v>10.029729729729729</v>
      </c>
      <c r="J32" s="90">
        <f>C32-B32</f>
        <v>-1.4000000000000004</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MASTER!P31</f>
        <v>5.8</v>
      </c>
      <c r="C35" s="106">
        <f>MASTER!Q31</f>
        <v>2</v>
      </c>
      <c r="D35" s="107">
        <f>MASTER!CJ31</f>
        <v>8.2230769230769223</v>
      </c>
      <c r="E35" s="108">
        <f>MASTER!CK31</f>
        <v>4.5111111111111111</v>
      </c>
      <c r="F35" s="106">
        <f>MASTER!CL31</f>
        <v>6.5901800306586447</v>
      </c>
      <c r="G35" s="106">
        <f>MASTER!CM31</f>
        <v>4.2894736842105274</v>
      </c>
      <c r="J35" s="108">
        <f>C35-B35</f>
        <v>-3.8</v>
      </c>
      <c r="K35" s="108">
        <f t="shared" ref="K35:K36" si="8">E35-D35</f>
        <v>-3.7119658119658112</v>
      </c>
      <c r="L35" s="115">
        <f t="shared" ref="L35:L39" si="9">G35-F35</f>
        <v>-2.3007063464481172</v>
      </c>
    </row>
    <row r="36" spans="1:12" ht="15" x14ac:dyDescent="0.3">
      <c r="A36" s="87" t="s">
        <v>154</v>
      </c>
      <c r="B36" s="88">
        <f>MASTER!P32</f>
        <v>48.642906376759697</v>
      </c>
      <c r="C36" s="88">
        <f>MASTER!Q32</f>
        <v>37.895507557136099</v>
      </c>
      <c r="D36" s="95">
        <f>MASTER!CJ32</f>
        <v>58.100863198986616</v>
      </c>
      <c r="E36" s="90">
        <f>MASTER!CK32</f>
        <v>52.599008364369766</v>
      </c>
      <c r="F36" s="88">
        <f>MASTER!CL32</f>
        <v>47.460404263241628</v>
      </c>
      <c r="G36" s="88">
        <f>MASTER!CM32</f>
        <v>43.711902339189372</v>
      </c>
      <c r="J36" s="90">
        <f>C36-B36</f>
        <v>-10.747398819623598</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MASTER!P35</f>
        <v>12.6</v>
      </c>
      <c r="C39" s="106">
        <f>MASTER!Q35</f>
        <v>18.7</v>
      </c>
      <c r="D39" s="107">
        <f>MASTER!CJ35</f>
        <v>20.658760888888885</v>
      </c>
      <c r="E39" s="108">
        <f>MASTER!CK35</f>
        <v>26.64769188888889</v>
      </c>
      <c r="F39" s="106">
        <f>MASTER!CL35</f>
        <v>23.721929605263156</v>
      </c>
      <c r="G39" s="106">
        <f>MASTER!CM35</f>
        <v>30.015012052631576</v>
      </c>
      <c r="J39" s="108">
        <f>C39-B39</f>
        <v>6.1</v>
      </c>
      <c r="K39" s="108">
        <f>E39-D39</f>
        <v>5.9889310000000044</v>
      </c>
      <c r="L39" s="115">
        <f t="shared" si="9"/>
        <v>6.2930824473684197</v>
      </c>
    </row>
    <row r="40" spans="1:12" ht="15" x14ac:dyDescent="0.3">
      <c r="A40" s="122" t="s">
        <v>155</v>
      </c>
      <c r="B40" s="99"/>
      <c r="C40" s="123"/>
      <c r="D40" s="92"/>
      <c r="E40" s="93"/>
      <c r="F40" s="99"/>
      <c r="G40" s="99"/>
      <c r="J40" s="90"/>
      <c r="K40" s="90"/>
      <c r="L40" s="91"/>
    </row>
    <row r="41" spans="1:12" x14ac:dyDescent="0.25">
      <c r="A41" s="119" t="s">
        <v>44</v>
      </c>
      <c r="B41" s="106" t="str">
        <f>MASTER!P37</f>
        <v>-</v>
      </c>
      <c r="C41" s="106">
        <f>MASTER!Q37</f>
        <v>41.3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MASTER!P38</f>
        <v>-</v>
      </c>
      <c r="C42" s="126">
        <f>MASTER!Q38</f>
        <v>0.81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28.75" customHeight="1" x14ac:dyDescent="0.25">
      <c r="A45" s="278" t="s">
        <v>229</v>
      </c>
      <c r="B45" s="278"/>
      <c r="C45" s="278"/>
      <c r="D45" s="278"/>
      <c r="E45" s="278"/>
      <c r="F45" s="278"/>
      <c r="G45" s="278"/>
    </row>
    <row r="46" spans="1:12" ht="25.75" customHeight="1" x14ac:dyDescent="0.25">
      <c r="A46" s="278" t="s">
        <v>1101</v>
      </c>
      <c r="B46" s="278"/>
      <c r="C46" s="278"/>
      <c r="D46" s="278"/>
      <c r="E46" s="278"/>
      <c r="F46" s="278"/>
      <c r="G46" s="278"/>
    </row>
    <row r="47" spans="1:12" x14ac:dyDescent="0.25">
      <c r="A47" t="s">
        <v>148</v>
      </c>
    </row>
    <row r="48" spans="1:12" x14ac:dyDescent="0.25">
      <c r="A48"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1">
    <mergeCell ref="A1:C1"/>
    <mergeCell ref="J6:L6"/>
    <mergeCell ref="A51:G51"/>
    <mergeCell ref="A50:G50"/>
    <mergeCell ref="A44:G44"/>
    <mergeCell ref="A3:C3"/>
    <mergeCell ref="B6:C6"/>
    <mergeCell ref="D6:E6"/>
    <mergeCell ref="F6:G6"/>
    <mergeCell ref="A46:G46"/>
    <mergeCell ref="A45:G45"/>
  </mergeCells>
  <hyperlinks>
    <hyperlink ref="A51:G51" r:id="rId1" display="For further information, see www.oecd.org/els/employment/olderworkers" xr:uid="{00000000-0004-0000-0A00-000000000000}"/>
    <hyperlink ref="A1:C1" location="Cover!D15" display="Table of contents" xr:uid="{00000000-0004-0000-0A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556</v>
      </c>
      <c r="B3" s="267"/>
      <c r="C3" s="267"/>
      <c r="D3" s="29"/>
      <c r="E3" s="29"/>
      <c r="F3" s="29"/>
      <c r="G3" s="4"/>
    </row>
    <row r="5" spans="1:12" ht="13" thickBot="1" x14ac:dyDescent="0.3"/>
    <row r="6" spans="1:12" ht="25.5" customHeight="1" x14ac:dyDescent="0.25">
      <c r="A6" s="2"/>
      <c r="B6" s="274" t="s">
        <v>10</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Denmark</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MASTER!R5</f>
        <v>27.247612619942245</v>
      </c>
      <c r="C9" s="102">
        <f>MASTER!S5</f>
        <v>32.11466064522385</v>
      </c>
      <c r="D9" s="103">
        <f>MASTER!CJ5</f>
        <v>25.674206226626435</v>
      </c>
      <c r="E9" s="104">
        <f>MASTER!CK5</f>
        <v>31.638257955814151</v>
      </c>
      <c r="F9" s="102">
        <f>MASTER!CL5</f>
        <v>23.070021890831502</v>
      </c>
      <c r="G9" s="102">
        <f>MASTER!CM5</f>
        <v>28.501454033127636</v>
      </c>
      <c r="J9" s="104">
        <f>C9-B9</f>
        <v>4.8670480252816049</v>
      </c>
      <c r="K9" s="104">
        <f>E9-D9</f>
        <v>5.964051729187716</v>
      </c>
      <c r="L9" s="114">
        <f>G9-F9</f>
        <v>5.4314321422961349</v>
      </c>
    </row>
    <row r="10" spans="1:12" ht="15" x14ac:dyDescent="0.3">
      <c r="A10" s="87" t="s">
        <v>151</v>
      </c>
      <c r="B10" s="88">
        <f>MASTER!R6</f>
        <v>62.142880284463025</v>
      </c>
      <c r="C10" s="88">
        <f>MASTER!S6</f>
        <v>64.504350112960367</v>
      </c>
      <c r="D10" s="89">
        <f>MASTER!CJ6</f>
        <v>61.206811006088394</v>
      </c>
      <c r="E10" s="90">
        <f>MASTER!CK6</f>
        <v>63.276275958936324</v>
      </c>
      <c r="F10" s="88">
        <f>MASTER!CL6</f>
        <v>62.747994670798334</v>
      </c>
      <c r="G10" s="88">
        <f>MASTER!CM6</f>
        <v>64.376296554984506</v>
      </c>
      <c r="J10" s="90">
        <f>C10-B10</f>
        <v>2.3614698284973414</v>
      </c>
      <c r="K10" s="90">
        <f>E10-D10</f>
        <v>2.0694649528479303</v>
      </c>
      <c r="L10" s="91">
        <f>G10-F10</f>
        <v>1.6283018841861718</v>
      </c>
    </row>
    <row r="11" spans="1:12" x14ac:dyDescent="0.25">
      <c r="A11" s="105" t="s">
        <v>37</v>
      </c>
      <c r="B11" s="106">
        <f>MASTER!R7</f>
        <v>60.870515512646939</v>
      </c>
      <c r="C11" s="106">
        <f>MASTER!S7</f>
        <v>63.777672003673729</v>
      </c>
      <c r="D11" s="107">
        <f>MASTER!CJ7</f>
        <v>60.352748729528955</v>
      </c>
      <c r="E11" s="108">
        <f>MASTER!CK7</f>
        <v>62.35644486189679</v>
      </c>
      <c r="F11" s="106">
        <f>MASTER!CL7</f>
        <v>61.959321599860374</v>
      </c>
      <c r="G11" s="106">
        <f>MASTER!CM7</f>
        <v>63.139714944535172</v>
      </c>
      <c r="J11" s="108">
        <f>C11-B11</f>
        <v>2.9071564910267895</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MASTER!R10</f>
        <v>47.51445585183631</v>
      </c>
      <c r="C14" s="88">
        <f>MASTER!S10</f>
        <v>56.83849581100008</v>
      </c>
      <c r="D14" s="95">
        <f>MASTER!CJ10</f>
        <v>41.048492010627086</v>
      </c>
      <c r="E14" s="90">
        <f>MASTER!CK10</f>
        <v>49.258189736778689</v>
      </c>
      <c r="F14" s="88">
        <f>MASTER!CL10</f>
        <v>46.917478475138147</v>
      </c>
      <c r="G14" s="88">
        <f>MASTER!CM10</f>
        <v>52.332484461391083</v>
      </c>
      <c r="J14" s="90">
        <f t="shared" ref="J14:J21" si="0">C14-B14</f>
        <v>9.3240399591637697</v>
      </c>
      <c r="K14" s="90">
        <f t="shared" ref="K14:K21" si="1">E14-D14</f>
        <v>8.2096977261516031</v>
      </c>
      <c r="L14" s="91">
        <f t="shared" ref="L14:L21" si="2">G14-F14</f>
        <v>5.4150059862529361</v>
      </c>
    </row>
    <row r="15" spans="1:12" ht="13" x14ac:dyDescent="0.3">
      <c r="A15" s="111" t="s">
        <v>103</v>
      </c>
      <c r="B15" s="106">
        <f>MASTER!R11</f>
        <v>81.078819764693904</v>
      </c>
      <c r="C15" s="106">
        <f>MASTER!S11</f>
        <v>88.182687098413695</v>
      </c>
      <c r="D15" s="107">
        <f>MASTER!CJ11</f>
        <v>74.331856649768028</v>
      </c>
      <c r="E15" s="108">
        <f>MASTER!CK11</f>
        <v>82.690450041026907</v>
      </c>
      <c r="F15" s="106">
        <f>MASTER!CL11</f>
        <v>75.789635759273594</v>
      </c>
      <c r="G15" s="106">
        <f>MASTER!CM11</f>
        <v>81.17879087640739</v>
      </c>
      <c r="J15" s="108">
        <f t="shared" si="0"/>
        <v>7.1038673337197906</v>
      </c>
      <c r="K15" s="108">
        <f t="shared" si="1"/>
        <v>8.3585933912588786</v>
      </c>
      <c r="L15" s="115">
        <f t="shared" si="2"/>
        <v>5.3891551171337966</v>
      </c>
    </row>
    <row r="16" spans="1:12" x14ac:dyDescent="0.25">
      <c r="A16" s="94" t="s">
        <v>53</v>
      </c>
      <c r="B16" s="88">
        <f>MASTER!R12</f>
        <v>58.221728456076796</v>
      </c>
      <c r="C16" s="88">
        <f>MASTER!S12</f>
        <v>73.420281345353004</v>
      </c>
      <c r="D16" s="95">
        <f>MASTER!CJ12</f>
        <v>46.679952114294117</v>
      </c>
      <c r="E16" s="90">
        <f>MASTER!CK12</f>
        <v>62.788209989698061</v>
      </c>
      <c r="F16" s="88">
        <f>MASTER!CL12</f>
        <v>53.526271467826305</v>
      </c>
      <c r="G16" s="88">
        <f>MASTER!CM12</f>
        <v>64.581937040254232</v>
      </c>
      <c r="J16" s="90">
        <f t="shared" si="0"/>
        <v>15.198552889276208</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MASTER!R15</f>
        <v>17.408187458870099</v>
      </c>
      <c r="C19" s="106">
        <f>MASTER!S15</f>
        <v>24.9121888809997</v>
      </c>
      <c r="D19" s="107">
        <f>MASTER!CJ15</f>
        <v>11.029846396160565</v>
      </c>
      <c r="E19" s="108">
        <f>MASTER!CK15</f>
        <v>16.742676504114126</v>
      </c>
      <c r="F19" s="106">
        <f>MASTER!CL15</f>
        <v>19.626204637527778</v>
      </c>
      <c r="G19" s="106">
        <f>MASTER!CM15</f>
        <v>24.504607055098752</v>
      </c>
      <c r="J19" s="108">
        <f t="shared" si="0"/>
        <v>7.5040014221296012</v>
      </c>
      <c r="K19" s="108">
        <f t="shared" si="1"/>
        <v>5.7128301079535611</v>
      </c>
      <c r="L19" s="115">
        <f t="shared" si="2"/>
        <v>4.8784024175709746</v>
      </c>
    </row>
    <row r="20" spans="1:12" x14ac:dyDescent="0.25">
      <c r="A20" s="94" t="s">
        <v>55</v>
      </c>
      <c r="B20" s="88">
        <f>MASTER!R16</f>
        <v>8.3786589272682708</v>
      </c>
      <c r="C20" s="88">
        <f>MASTER!S16</f>
        <v>8.6882635912131008</v>
      </c>
      <c r="D20" s="95">
        <f>MASTER!CJ16</f>
        <v>5.7983361403019691</v>
      </c>
      <c r="E20" s="90">
        <f>MASTER!CK16</f>
        <v>6.6508734686366759</v>
      </c>
      <c r="F20" s="88">
        <f>MASTER!CL16</f>
        <v>10.447851630475961</v>
      </c>
      <c r="G20" s="88">
        <f>MASTER!CM16</f>
        <v>12.087774928812777</v>
      </c>
      <c r="J20" s="90">
        <f t="shared" si="0"/>
        <v>0.30960466394482999</v>
      </c>
      <c r="K20" s="90">
        <f t="shared" si="1"/>
        <v>0.85253732833470686</v>
      </c>
      <c r="L20" s="91">
        <f t="shared" si="2"/>
        <v>1.6399232983368162</v>
      </c>
    </row>
    <row r="21" spans="1:12" x14ac:dyDescent="0.25">
      <c r="A21" s="101" t="s">
        <v>180</v>
      </c>
      <c r="B21" s="106">
        <f>MASTER!R17</f>
        <v>10.410913415996902</v>
      </c>
      <c r="C21" s="106">
        <f>MASTER!S17</f>
        <v>7.3212538189821998</v>
      </c>
      <c r="D21" s="107">
        <f>MASTER!CJ17</f>
        <v>13.827257062796079</v>
      </c>
      <c r="E21" s="108">
        <f>MASTER!CK17</f>
        <v>11.478280839042222</v>
      </c>
      <c r="F21" s="106">
        <f>MASTER!CL17</f>
        <v>15.837996449813048</v>
      </c>
      <c r="G21" s="106">
        <f>MASTER!CM17</f>
        <v>14.05389409065817</v>
      </c>
      <c r="H21" s="14"/>
      <c r="I21" s="14"/>
      <c r="J21" s="108">
        <f t="shared" si="0"/>
        <v>-3.0896595970147018</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MASTER!R20</f>
        <v>20.694926540000001</v>
      </c>
      <c r="C24" s="88">
        <f>MASTER!S20</f>
        <v>18.59881099</v>
      </c>
      <c r="D24" s="95">
        <f>MASTER!CJ20</f>
        <v>17.292929503333333</v>
      </c>
      <c r="E24" s="90">
        <f>MASTER!CK20</f>
        <v>14.836300119407406</v>
      </c>
      <c r="F24" s="88">
        <f>MASTER!CL20</f>
        <v>21.163718294999999</v>
      </c>
      <c r="G24" s="88">
        <f>MASTER!CM20</f>
        <v>19.395621505947371</v>
      </c>
      <c r="J24" s="90">
        <f t="shared" ref="J24:J28" si="3">C24-B24</f>
        <v>-2.0961155500000004</v>
      </c>
      <c r="K24" s="90">
        <f t="shared" ref="K24:K27" si="4">E24-D24</f>
        <v>-2.456629383925927</v>
      </c>
      <c r="L24" s="91">
        <f t="shared" ref="L24:L28" si="5">G24-F24</f>
        <v>-1.7680967890526276</v>
      </c>
    </row>
    <row r="25" spans="1:12" ht="15" x14ac:dyDescent="0.3">
      <c r="A25" s="111" t="s">
        <v>179</v>
      </c>
      <c r="B25" s="106">
        <f>MASTER!R21</f>
        <v>13.3063788010191</v>
      </c>
      <c r="C25" s="106">
        <f>MASTER!S21</f>
        <v>5.7</v>
      </c>
      <c r="D25" s="107">
        <f>MASTER!CJ21</f>
        <v>21.503971925152424</v>
      </c>
      <c r="E25" s="108">
        <f>MASTER!CK21</f>
        <v>22.229619422014114</v>
      </c>
      <c r="F25" s="106">
        <f>MASTER!CL21</f>
        <v>20.056766726038788</v>
      </c>
      <c r="G25" s="106">
        <f>MASTER!CM21</f>
        <v>16.996685188164218</v>
      </c>
      <c r="J25" s="108">
        <f t="shared" si="3"/>
        <v>-7.6063788010191002</v>
      </c>
      <c r="K25" s="108">
        <f t="shared" si="4"/>
        <v>0.72564749686168994</v>
      </c>
      <c r="L25" s="115">
        <f t="shared" si="5"/>
        <v>-3.06008153787457</v>
      </c>
    </row>
    <row r="26" spans="1:12" x14ac:dyDescent="0.25">
      <c r="A26" s="87" t="s">
        <v>105</v>
      </c>
      <c r="B26" s="88">
        <f>MASTER!R22</f>
        <v>3.19</v>
      </c>
      <c r="C26" s="88">
        <f>MASTER!S22</f>
        <v>2.1800000000000002</v>
      </c>
      <c r="D26" s="95">
        <f>MASTER!CJ22</f>
        <v>5.9859259259259252</v>
      </c>
      <c r="E26" s="90">
        <f>MASTER!CK22</f>
        <v>5.1077777777777786</v>
      </c>
      <c r="F26" s="88">
        <f>MASTER!CL22</f>
        <v>8.5462857142857143</v>
      </c>
      <c r="G26" s="88">
        <f>MASTER!CM22</f>
        <v>7.5124999999999993</v>
      </c>
      <c r="J26" s="90">
        <f t="shared" si="3"/>
        <v>-1.0099999999999998</v>
      </c>
      <c r="K26" s="90">
        <f t="shared" si="4"/>
        <v>-0.87814814814814657</v>
      </c>
      <c r="L26" s="91">
        <f t="shared" si="5"/>
        <v>-1.033785714285715</v>
      </c>
    </row>
    <row r="27" spans="1:12" x14ac:dyDescent="0.25">
      <c r="A27" s="101" t="s">
        <v>39</v>
      </c>
      <c r="B27" s="106">
        <f>MASTER!R23</f>
        <v>12.057483758828528</v>
      </c>
      <c r="C27" s="106">
        <f>MASTER!S23</f>
        <v>5.9269384368171494</v>
      </c>
      <c r="D27" s="107">
        <f>MASTER!CJ23</f>
        <v>21.952882350483016</v>
      </c>
      <c r="E27" s="108">
        <f>MASTER!CK23</f>
        <v>16.992959052978126</v>
      </c>
      <c r="F27" s="106">
        <f>MASTER!CL23</f>
        <v>25.386546427266136</v>
      </c>
      <c r="G27" s="106">
        <f>MASTER!CM23</f>
        <v>21.638532819045963</v>
      </c>
      <c r="J27" s="108">
        <f t="shared" si="3"/>
        <v>-6.130545322011379</v>
      </c>
      <c r="K27" s="108">
        <f t="shared" si="4"/>
        <v>-4.9599232975048899</v>
      </c>
      <c r="L27" s="115">
        <f t="shared" si="5"/>
        <v>-3.7480136082201732</v>
      </c>
    </row>
    <row r="28" spans="1:12" ht="15" x14ac:dyDescent="0.3">
      <c r="A28" s="87" t="s">
        <v>173</v>
      </c>
      <c r="B28" s="100">
        <f>MASTER!R24</f>
        <v>1.01</v>
      </c>
      <c r="C28" s="100">
        <f>MASTER!S24</f>
        <v>1.04</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176</v>
      </c>
      <c r="B31" s="106">
        <f>MASTER!R27</f>
        <v>40</v>
      </c>
      <c r="C31" s="113">
        <f>MASTER!S27</f>
        <v>54.5</v>
      </c>
      <c r="D31" s="107">
        <f>MASTER!CJ27</f>
        <v>36.229629629629628</v>
      </c>
      <c r="E31" s="108">
        <f>MASTER!CK27</f>
        <v>52.866666666666681</v>
      </c>
      <c r="F31" s="106">
        <f>MASTER!CL27</f>
        <v>40.801525272545568</v>
      </c>
      <c r="G31" s="106">
        <f>MASTER!CM27</f>
        <v>51.738574837914669</v>
      </c>
      <c r="J31" s="108">
        <f>C31-B31</f>
        <v>14.5</v>
      </c>
      <c r="K31" s="108">
        <f t="shared" ref="K31:K32" si="6">E31-D31</f>
        <v>16.637037037037054</v>
      </c>
      <c r="L31" s="115">
        <f t="shared" ref="L31:L32" si="7">G31-F31</f>
        <v>10.937049565369101</v>
      </c>
    </row>
    <row r="32" spans="1:12" ht="15" x14ac:dyDescent="0.3">
      <c r="A32" s="87" t="s">
        <v>107</v>
      </c>
      <c r="B32" s="88">
        <f>MASTER!R28</f>
        <v>8.1</v>
      </c>
      <c r="C32" s="99">
        <f>MASTER!S28</f>
        <v>12.3</v>
      </c>
      <c r="D32" s="95">
        <f>MASTER!CJ28</f>
        <v>5.7666666666666675</v>
      </c>
      <c r="E32" s="90">
        <f>MASTER!CK28</f>
        <v>7.0185185185185182</v>
      </c>
      <c r="F32" s="88">
        <f>MASTER!CL28</f>
        <v>9.3277777777777793</v>
      </c>
      <c r="G32" s="88">
        <f>MASTER!CM28</f>
        <v>10.029729729729729</v>
      </c>
      <c r="J32" s="90">
        <f>C32-B32</f>
        <v>4.2000000000000011</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MASTER!R31</f>
        <v>5</v>
      </c>
      <c r="C35" s="106">
        <f>MASTER!S31</f>
        <v>2</v>
      </c>
      <c r="D35" s="107">
        <f>MASTER!CJ31</f>
        <v>8.2230769230769223</v>
      </c>
      <c r="E35" s="108">
        <f>MASTER!CK31</f>
        <v>4.5111111111111111</v>
      </c>
      <c r="F35" s="106">
        <f>MASTER!CL31</f>
        <v>6.5901800306586447</v>
      </c>
      <c r="G35" s="106">
        <f>MASTER!CM31</f>
        <v>4.2894736842105274</v>
      </c>
      <c r="J35" s="108">
        <f>C35-B35</f>
        <v>-3</v>
      </c>
      <c r="K35" s="108">
        <f t="shared" ref="K35:K36" si="8">E35-D35</f>
        <v>-3.7119658119658112</v>
      </c>
      <c r="L35" s="115">
        <f t="shared" ref="L35:L36" si="9">G35-F35</f>
        <v>-2.3007063464481172</v>
      </c>
    </row>
    <row r="36" spans="1:12" ht="15" x14ac:dyDescent="0.3">
      <c r="A36" s="87" t="s">
        <v>123</v>
      </c>
      <c r="B36" s="88">
        <f>MASTER!R32</f>
        <v>46.9505888050981</v>
      </c>
      <c r="C36" s="88">
        <f>MASTER!S32</f>
        <v>41.490509950219199</v>
      </c>
      <c r="D36" s="95">
        <f>MASTER!CJ32</f>
        <v>58.100863198986616</v>
      </c>
      <c r="E36" s="90">
        <f>MASTER!CK32</f>
        <v>52.599008364369766</v>
      </c>
      <c r="F36" s="88">
        <f>MASTER!CL32</f>
        <v>47.460404263241628</v>
      </c>
      <c r="G36" s="88">
        <f>MASTER!CM32</f>
        <v>43.711902339189372</v>
      </c>
      <c r="J36" s="90">
        <f>C36-B36</f>
        <v>-5.4600788548789012</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MASTER!R35</f>
        <v>28.1</v>
      </c>
      <c r="C39" s="106">
        <f>MASTER!S35</f>
        <v>30.3</v>
      </c>
      <c r="D39" s="107">
        <f>MASTER!CJ35</f>
        <v>20.658760888888885</v>
      </c>
      <c r="E39" s="108">
        <f>MASTER!CK35</f>
        <v>26.64769188888889</v>
      </c>
      <c r="F39" s="106">
        <f>MASTER!CL35</f>
        <v>23.721929605263156</v>
      </c>
      <c r="G39" s="106">
        <f>MASTER!CM35</f>
        <v>30.015012052631576</v>
      </c>
      <c r="J39" s="108">
        <f>C39-B39</f>
        <v>2.1999999999999993</v>
      </c>
      <c r="K39" s="108">
        <f>E39-D39</f>
        <v>5.9889310000000044</v>
      </c>
      <c r="L39" s="115">
        <f t="shared" ref="L39" si="10">G39-F39</f>
        <v>6.2930824473684197</v>
      </c>
    </row>
    <row r="40" spans="1:12" ht="15" x14ac:dyDescent="0.3">
      <c r="A40" s="122" t="s">
        <v>138</v>
      </c>
      <c r="B40" s="99"/>
      <c r="C40" s="123"/>
      <c r="D40" s="92"/>
      <c r="E40" s="93"/>
      <c r="F40" s="99"/>
      <c r="G40" s="99"/>
      <c r="J40" s="90"/>
      <c r="K40" s="90"/>
      <c r="L40" s="91"/>
    </row>
    <row r="41" spans="1:12" x14ac:dyDescent="0.25">
      <c r="A41" s="119" t="s">
        <v>44</v>
      </c>
      <c r="B41" s="106" t="str">
        <f>MASTER!R37</f>
        <v>-</v>
      </c>
      <c r="C41" s="106">
        <f>MASTER!S37</f>
        <v>44.3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MASTER!R38</f>
        <v>-</v>
      </c>
      <c r="C42" s="126">
        <f>MASTER!S38</f>
        <v>0.82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1069</v>
      </c>
      <c r="B45" s="183"/>
      <c r="C45" s="183"/>
      <c r="D45" s="183"/>
      <c r="E45" s="183"/>
      <c r="F45" s="183"/>
      <c r="G45" s="183"/>
    </row>
    <row r="46" spans="1:12" ht="14.25" customHeight="1" x14ac:dyDescent="0.25">
      <c r="A46" s="67" t="s">
        <v>1071</v>
      </c>
    </row>
    <row r="47" spans="1:12" ht="26.4" customHeight="1" x14ac:dyDescent="0.25">
      <c r="A47" s="282" t="s">
        <v>1102</v>
      </c>
      <c r="B47" s="282"/>
      <c r="C47" s="282"/>
      <c r="D47" s="282"/>
      <c r="E47" s="282"/>
      <c r="F47" s="282"/>
      <c r="G47" s="282"/>
    </row>
    <row r="48" spans="1:12" x14ac:dyDescent="0.25">
      <c r="A48" t="s">
        <v>43</v>
      </c>
    </row>
    <row r="49" spans="1:7" x14ac:dyDescent="0.25">
      <c r="A49" t="s">
        <v>1072</v>
      </c>
    </row>
    <row r="50" spans="1:7" ht="12.75" customHeight="1" x14ac:dyDescent="0.25">
      <c r="A50" s="32" t="s">
        <v>1070</v>
      </c>
      <c r="B50" s="32"/>
      <c r="C50" s="32"/>
      <c r="D50" s="32"/>
      <c r="E50" s="32"/>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0">
    <mergeCell ref="A1:C1"/>
    <mergeCell ref="J6:L6"/>
    <mergeCell ref="A52:G52"/>
    <mergeCell ref="A51:G51"/>
    <mergeCell ref="A44:G44"/>
    <mergeCell ref="A3:C3"/>
    <mergeCell ref="B6:C6"/>
    <mergeCell ref="D6:E6"/>
    <mergeCell ref="F6:G6"/>
    <mergeCell ref="A47:G47"/>
  </mergeCells>
  <hyperlinks>
    <hyperlink ref="A52:G52" r:id="rId1" display="For further information, see www.oecd.org/els/employment/olderworkers" xr:uid="{00000000-0004-0000-0B00-000000000000}"/>
    <hyperlink ref="A1:C1" location="Cover!D15" display="Table of contents" xr:uid="{00000000-0004-0000-0B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557</v>
      </c>
      <c r="B3" s="267"/>
      <c r="C3" s="267"/>
      <c r="D3" s="29"/>
      <c r="E3" s="29"/>
      <c r="F3" s="29"/>
      <c r="G3" s="4"/>
    </row>
    <row r="5" spans="1:12" ht="13" thickBot="1" x14ac:dyDescent="0.3"/>
    <row r="6" spans="1:12" ht="25.5" customHeight="1" x14ac:dyDescent="0.25">
      <c r="A6" s="2"/>
      <c r="B6" s="274" t="s">
        <v>12</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Estonia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MASTER!T5</f>
        <v>26.851786627279438</v>
      </c>
      <c r="C9" s="102">
        <f>MASTER!U5</f>
        <v>32.131440198387921</v>
      </c>
      <c r="D9" s="103">
        <f>MASTER!CJ5</f>
        <v>25.674206226626435</v>
      </c>
      <c r="E9" s="104">
        <f>MASTER!CK5</f>
        <v>31.638257955814151</v>
      </c>
      <c r="F9" s="102">
        <f>MASTER!CL5</f>
        <v>23.070021890831502</v>
      </c>
      <c r="G9" s="102">
        <f>MASTER!CM5</f>
        <v>28.501454033127636</v>
      </c>
      <c r="J9" s="104">
        <f>C9-B9</f>
        <v>5.2796535711084829</v>
      </c>
      <c r="K9" s="104">
        <f>E9-D9</f>
        <v>5.964051729187716</v>
      </c>
      <c r="L9" s="114">
        <f>G9-F9</f>
        <v>5.4314321422961349</v>
      </c>
    </row>
    <row r="10" spans="1:12" ht="15" x14ac:dyDescent="0.3">
      <c r="A10" s="87" t="s">
        <v>151</v>
      </c>
      <c r="B10" s="88">
        <f>MASTER!T6</f>
        <v>61.569410186738729</v>
      </c>
      <c r="C10" s="88">
        <f>MASTER!U6</f>
        <v>64.644083477969517</v>
      </c>
      <c r="D10" s="89">
        <f>MASTER!CJ6</f>
        <v>61.206811006088394</v>
      </c>
      <c r="E10" s="90">
        <f>MASTER!CK6</f>
        <v>63.276275958936324</v>
      </c>
      <c r="F10" s="88">
        <f>MASTER!CL6</f>
        <v>62.747994670798334</v>
      </c>
      <c r="G10" s="88">
        <f>MASTER!CM6</f>
        <v>64.376296554984506</v>
      </c>
      <c r="J10" s="90">
        <f>C10-B10</f>
        <v>3.0746732912307877</v>
      </c>
      <c r="K10" s="90">
        <f>E10-D10</f>
        <v>2.0694649528479303</v>
      </c>
      <c r="L10" s="91">
        <f>G10-F10</f>
        <v>1.6283018841861718</v>
      </c>
    </row>
    <row r="11" spans="1:12" x14ac:dyDescent="0.25">
      <c r="A11" s="105" t="s">
        <v>37</v>
      </c>
      <c r="B11" s="106">
        <f>MASTER!T7</f>
        <v>61.703214036351447</v>
      </c>
      <c r="C11" s="106">
        <f>MASTER!U7</f>
        <v>65.133964134833434</v>
      </c>
      <c r="D11" s="107">
        <f>MASTER!CJ7</f>
        <v>60.352748729528955</v>
      </c>
      <c r="E11" s="108">
        <f>MASTER!CK7</f>
        <v>62.35644486189679</v>
      </c>
      <c r="F11" s="106">
        <f>MASTER!CL7</f>
        <v>61.959321599860374</v>
      </c>
      <c r="G11" s="106">
        <f>MASTER!CM7</f>
        <v>63.139714944535172</v>
      </c>
      <c r="J11" s="108">
        <f>C11-B11</f>
        <v>3.4307500984819868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MASTER!T10</f>
        <v>51.142434132217254</v>
      </c>
      <c r="C14" s="88">
        <f>MASTER!U10</f>
        <v>60.012388584352806</v>
      </c>
      <c r="D14" s="95">
        <f>MASTER!CJ10</f>
        <v>41.048492010627086</v>
      </c>
      <c r="E14" s="90">
        <f>MASTER!CK10</f>
        <v>49.258189736778689</v>
      </c>
      <c r="F14" s="88">
        <f>MASTER!CL10</f>
        <v>46.917478475138147</v>
      </c>
      <c r="G14" s="88">
        <f>MASTER!CM10</f>
        <v>52.332484461391083</v>
      </c>
      <c r="J14" s="90">
        <f t="shared" ref="J14:J21" si="0">C14-B14</f>
        <v>8.869954452135552</v>
      </c>
      <c r="K14" s="90">
        <f t="shared" ref="K14:K21" si="1">E14-D14</f>
        <v>8.2096977261516031</v>
      </c>
      <c r="L14" s="91">
        <f t="shared" ref="L14:L21" si="2">G14-F14</f>
        <v>5.4150059862529361</v>
      </c>
    </row>
    <row r="15" spans="1:12" ht="13" x14ac:dyDescent="0.3">
      <c r="A15" s="111" t="s">
        <v>103</v>
      </c>
      <c r="B15" s="106">
        <f>MASTER!T11</f>
        <v>77.726592137638306</v>
      </c>
      <c r="C15" s="106">
        <f>MASTER!U11</f>
        <v>86.7240604466555</v>
      </c>
      <c r="D15" s="107">
        <f>MASTER!CJ11</f>
        <v>74.331856649768028</v>
      </c>
      <c r="E15" s="108">
        <f>MASTER!CK11</f>
        <v>82.690450041026907</v>
      </c>
      <c r="F15" s="106">
        <f>MASTER!CL11</f>
        <v>75.789635759273594</v>
      </c>
      <c r="G15" s="106">
        <f>MASTER!CM11</f>
        <v>81.17879087640739</v>
      </c>
      <c r="J15" s="108">
        <f t="shared" si="0"/>
        <v>8.9974683090171936</v>
      </c>
      <c r="K15" s="108">
        <f t="shared" si="1"/>
        <v>8.3585933912588786</v>
      </c>
      <c r="L15" s="115">
        <f t="shared" si="2"/>
        <v>5.3891551171337966</v>
      </c>
    </row>
    <row r="16" spans="1:12" x14ac:dyDescent="0.25">
      <c r="A16" s="94" t="s">
        <v>53</v>
      </c>
      <c r="B16" s="88">
        <f>MASTER!T12</f>
        <v>60.303480855035303</v>
      </c>
      <c r="C16" s="88">
        <f>MASTER!U12</f>
        <v>73.745209936425397</v>
      </c>
      <c r="D16" s="95">
        <f>MASTER!CJ12</f>
        <v>46.679952114294117</v>
      </c>
      <c r="E16" s="90">
        <f>MASTER!CK12</f>
        <v>62.788209989698061</v>
      </c>
      <c r="F16" s="88">
        <f>MASTER!CL12</f>
        <v>53.526271467826305</v>
      </c>
      <c r="G16" s="88">
        <f>MASTER!CM12</f>
        <v>64.581937040254232</v>
      </c>
      <c r="J16" s="90">
        <f t="shared" si="0"/>
        <v>13.441729081390093</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MASTER!T15</f>
        <v>26.945131900462801</v>
      </c>
      <c r="C19" s="106">
        <f>MASTER!U15</f>
        <v>35.591589971237902</v>
      </c>
      <c r="D19" s="107">
        <f>MASTER!CJ15</f>
        <v>11.029846396160565</v>
      </c>
      <c r="E19" s="108">
        <f>MASTER!CK15</f>
        <v>16.742676504114126</v>
      </c>
      <c r="F19" s="106">
        <f>MASTER!CL15</f>
        <v>19.626204637527778</v>
      </c>
      <c r="G19" s="106">
        <f>MASTER!CM15</f>
        <v>24.504607055098752</v>
      </c>
      <c r="J19" s="108">
        <f t="shared" si="0"/>
        <v>8.6464580707751004</v>
      </c>
      <c r="K19" s="108">
        <f t="shared" si="1"/>
        <v>5.7128301079535611</v>
      </c>
      <c r="L19" s="115">
        <f t="shared" si="2"/>
        <v>4.8784024175709746</v>
      </c>
    </row>
    <row r="20" spans="1:12" x14ac:dyDescent="0.25">
      <c r="A20" s="94" t="s">
        <v>55</v>
      </c>
      <c r="B20" s="88">
        <f>MASTER!T16</f>
        <v>12.031109894318099</v>
      </c>
      <c r="C20" s="88">
        <f>MASTER!U16</f>
        <v>19.221269553750101</v>
      </c>
      <c r="D20" s="95">
        <f>MASTER!CJ16</f>
        <v>5.7983361403019691</v>
      </c>
      <c r="E20" s="90">
        <f>MASTER!CK16</f>
        <v>6.6508734686366759</v>
      </c>
      <c r="F20" s="88">
        <f>MASTER!CL16</f>
        <v>10.447851630475961</v>
      </c>
      <c r="G20" s="88">
        <f>MASTER!CM16</f>
        <v>12.087774928812777</v>
      </c>
      <c r="J20" s="90">
        <f t="shared" si="0"/>
        <v>7.1901596594320019</v>
      </c>
      <c r="K20" s="90">
        <f t="shared" si="1"/>
        <v>0.85253732833470686</v>
      </c>
      <c r="L20" s="91">
        <f t="shared" si="2"/>
        <v>1.6399232983368162</v>
      </c>
    </row>
    <row r="21" spans="1:12" x14ac:dyDescent="0.25">
      <c r="A21" s="101" t="s">
        <v>180</v>
      </c>
      <c r="B21" s="106">
        <f>MASTER!T17</f>
        <v>-2.6396955523671011</v>
      </c>
      <c r="C21" s="106">
        <f>MASTER!U17</f>
        <v>-3.8254790960194072</v>
      </c>
      <c r="D21" s="107">
        <f>MASTER!CJ17</f>
        <v>13.827257062796079</v>
      </c>
      <c r="E21" s="108">
        <f>MASTER!CK17</f>
        <v>11.478280839042222</v>
      </c>
      <c r="F21" s="106">
        <f>MASTER!CL17</f>
        <v>15.837996449813048</v>
      </c>
      <c r="G21" s="106">
        <f>MASTER!CM17</f>
        <v>14.05389409065817</v>
      </c>
      <c r="H21" s="14"/>
      <c r="I21" s="14"/>
      <c r="J21" s="108">
        <f t="shared" si="0"/>
        <v>-1.1857835436523061</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MASTER!T20</f>
        <v>12.75331776</v>
      </c>
      <c r="C24" s="88">
        <f>MASTER!U20</f>
        <v>16.120705789999999</v>
      </c>
      <c r="D24" s="95">
        <f>MASTER!CJ20</f>
        <v>17.292929503333333</v>
      </c>
      <c r="E24" s="90">
        <f>MASTER!CK20</f>
        <v>14.836300119407406</v>
      </c>
      <c r="F24" s="88">
        <f>MASTER!CL20</f>
        <v>21.163718294999999</v>
      </c>
      <c r="G24" s="88">
        <f>MASTER!CM20</f>
        <v>19.395621505947371</v>
      </c>
      <c r="J24" s="90">
        <f t="shared" ref="J24:J28" si="3">C24-B24</f>
        <v>3.367388029999999</v>
      </c>
      <c r="K24" s="90">
        <f t="shared" ref="K24:K27" si="4">E24-D24</f>
        <v>-2.456629383925927</v>
      </c>
      <c r="L24" s="91">
        <f t="shared" ref="L24:L28" si="5">G24-F24</f>
        <v>-1.7680967890526276</v>
      </c>
    </row>
    <row r="25" spans="1:12" ht="13" x14ac:dyDescent="0.3">
      <c r="A25" s="111" t="s">
        <v>178</v>
      </c>
      <c r="B25" s="106">
        <f>MASTER!T21</f>
        <v>22.798093222227099</v>
      </c>
      <c r="C25" s="106">
        <f>MASTER!U21</f>
        <v>21.944511570169599</v>
      </c>
      <c r="D25" s="107">
        <f>MASTER!CJ21</f>
        <v>21.503971925152424</v>
      </c>
      <c r="E25" s="108">
        <f>MASTER!CK21</f>
        <v>22.229619422014114</v>
      </c>
      <c r="F25" s="106">
        <f>MASTER!CL21</f>
        <v>20.056766726038788</v>
      </c>
      <c r="G25" s="106">
        <f>MASTER!CM21</f>
        <v>16.996685188164218</v>
      </c>
      <c r="J25" s="108">
        <f t="shared" si="3"/>
        <v>-0.8535816520574997</v>
      </c>
      <c r="K25" s="108">
        <f t="shared" si="4"/>
        <v>0.72564749686168994</v>
      </c>
      <c r="L25" s="115">
        <f t="shared" si="5"/>
        <v>-3.06008153787457</v>
      </c>
    </row>
    <row r="26" spans="1:12" x14ac:dyDescent="0.25">
      <c r="A26" s="87" t="s">
        <v>105</v>
      </c>
      <c r="B26" s="88">
        <f>MASTER!T22</f>
        <v>1.49</v>
      </c>
      <c r="C26" s="88">
        <f>MASTER!U22</f>
        <v>1.08</v>
      </c>
      <c r="D26" s="95">
        <f>MASTER!CJ22</f>
        <v>5.9859259259259252</v>
      </c>
      <c r="E26" s="90">
        <f>MASTER!CK22</f>
        <v>5.1077777777777786</v>
      </c>
      <c r="F26" s="88">
        <f>MASTER!CL22</f>
        <v>8.5462857142857143</v>
      </c>
      <c r="G26" s="88">
        <f>MASTER!CM22</f>
        <v>7.5124999999999993</v>
      </c>
      <c r="J26" s="90">
        <f t="shared" si="3"/>
        <v>-0.40999999999999992</v>
      </c>
      <c r="K26" s="90">
        <f t="shared" si="4"/>
        <v>-0.87814814814814657</v>
      </c>
      <c r="L26" s="91">
        <f t="shared" si="5"/>
        <v>-1.033785714285715</v>
      </c>
    </row>
    <row r="27" spans="1:12" x14ac:dyDescent="0.25">
      <c r="A27" s="101" t="s">
        <v>39</v>
      </c>
      <c r="B27" s="106">
        <f>MASTER!T23</f>
        <v>7.749384534402691</v>
      </c>
      <c r="C27" s="106">
        <f>MASTER!U23</f>
        <v>11.210041818130994</v>
      </c>
      <c r="D27" s="107">
        <f>MASTER!CJ23</f>
        <v>21.952882350483016</v>
      </c>
      <c r="E27" s="108">
        <f>MASTER!CK23</f>
        <v>16.992959052978126</v>
      </c>
      <c r="F27" s="106">
        <f>MASTER!CL23</f>
        <v>25.386546427266136</v>
      </c>
      <c r="G27" s="106">
        <f>MASTER!CM23</f>
        <v>21.638532819045963</v>
      </c>
      <c r="J27" s="108">
        <f t="shared" si="3"/>
        <v>3.4606572837283034</v>
      </c>
      <c r="K27" s="108">
        <f t="shared" si="4"/>
        <v>-4.9599232975048899</v>
      </c>
      <c r="L27" s="115">
        <f t="shared" si="5"/>
        <v>-3.7480136082201732</v>
      </c>
    </row>
    <row r="28" spans="1:12" ht="15" x14ac:dyDescent="0.3">
      <c r="A28" s="87" t="s">
        <v>152</v>
      </c>
      <c r="B28" s="100">
        <f>MASTER!T24</f>
        <v>0.81</v>
      </c>
      <c r="C28" s="100">
        <f>MASTER!U24</f>
        <v>0.8</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MASTER!T27</f>
        <v>48</v>
      </c>
      <c r="C31" s="113">
        <f>MASTER!U27</f>
        <v>56.5</v>
      </c>
      <c r="D31" s="107">
        <f>MASTER!CJ27</f>
        <v>36.229629629629628</v>
      </c>
      <c r="E31" s="108">
        <f>MASTER!CK27</f>
        <v>52.866666666666681</v>
      </c>
      <c r="F31" s="106">
        <f>MASTER!CL27</f>
        <v>40.801525272545568</v>
      </c>
      <c r="G31" s="106">
        <f>MASTER!CM27</f>
        <v>51.738574837914669</v>
      </c>
      <c r="J31" s="108">
        <f>C31-B31</f>
        <v>8.5</v>
      </c>
      <c r="K31" s="108">
        <f t="shared" ref="K31:K32" si="6">E31-D31</f>
        <v>16.637037037037054</v>
      </c>
      <c r="L31" s="115">
        <f t="shared" ref="L31:L32" si="7">G31-F31</f>
        <v>10.937049565369101</v>
      </c>
    </row>
    <row r="32" spans="1:12" ht="15" x14ac:dyDescent="0.3">
      <c r="A32" s="87" t="s">
        <v>153</v>
      </c>
      <c r="B32" s="88">
        <f>MASTER!T28</f>
        <v>6.2</v>
      </c>
      <c r="C32" s="99">
        <f>MASTER!U28</f>
        <v>8.6999999999999993</v>
      </c>
      <c r="D32" s="95">
        <f>MASTER!CJ28</f>
        <v>5.7666666666666675</v>
      </c>
      <c r="E32" s="90">
        <f>MASTER!CK28</f>
        <v>7.0185185185185182</v>
      </c>
      <c r="F32" s="88">
        <f>MASTER!CL28</f>
        <v>9.3277777777777793</v>
      </c>
      <c r="G32" s="88">
        <f>MASTER!CM28</f>
        <v>10.029729729729729</v>
      </c>
      <c r="J32" s="90">
        <f>C32-B32</f>
        <v>2.4999999999999991</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MASTER!T31</f>
        <v>7.2</v>
      </c>
      <c r="C35" s="106">
        <f>MASTER!U31</f>
        <v>4.7</v>
      </c>
      <c r="D35" s="107">
        <f>MASTER!CJ31</f>
        <v>8.2230769230769223</v>
      </c>
      <c r="E35" s="108">
        <f>MASTER!CK31</f>
        <v>4.5111111111111111</v>
      </c>
      <c r="F35" s="106">
        <f>MASTER!CL31</f>
        <v>6.5901800306586447</v>
      </c>
      <c r="G35" s="106">
        <f>MASTER!CM31</f>
        <v>4.2894736842105274</v>
      </c>
      <c r="J35" s="108">
        <f>C35-B35</f>
        <v>-2.5</v>
      </c>
      <c r="K35" s="108">
        <f t="shared" ref="K35:K36" si="8">E35-D35</f>
        <v>-3.7119658119658112</v>
      </c>
      <c r="L35" s="115">
        <f t="shared" ref="L35:L36" si="9">G35-F35</f>
        <v>-2.3007063464481172</v>
      </c>
    </row>
    <row r="36" spans="1:12" ht="15" x14ac:dyDescent="0.3">
      <c r="A36" s="87" t="s">
        <v>154</v>
      </c>
      <c r="B36" s="88">
        <f>MASTER!T32</f>
        <v>68.8331440442158</v>
      </c>
      <c r="C36" s="88">
        <f>MASTER!U32</f>
        <v>35.480995964474701</v>
      </c>
      <c r="D36" s="95">
        <f>MASTER!CJ32</f>
        <v>58.100863198986616</v>
      </c>
      <c r="E36" s="90">
        <f>MASTER!CK32</f>
        <v>52.599008364369766</v>
      </c>
      <c r="F36" s="88">
        <f>MASTER!CL32</f>
        <v>47.460404263241628</v>
      </c>
      <c r="G36" s="88">
        <f>MASTER!CM32</f>
        <v>43.711902339189372</v>
      </c>
      <c r="J36" s="90">
        <f>C36-B36</f>
        <v>-33.352148079741099</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MASTER!T35</f>
        <v>35.9</v>
      </c>
      <c r="C39" s="106">
        <f>MASTER!U35</f>
        <v>39.9</v>
      </c>
      <c r="D39" s="107">
        <f>MASTER!CJ35</f>
        <v>20.658760888888885</v>
      </c>
      <c r="E39" s="108">
        <f>MASTER!CK35</f>
        <v>26.64769188888889</v>
      </c>
      <c r="F39" s="106">
        <f>MASTER!CL35</f>
        <v>23.721929605263156</v>
      </c>
      <c r="G39" s="106">
        <f>MASTER!CM35</f>
        <v>30.015012052631576</v>
      </c>
      <c r="J39" s="108">
        <f>C39-B39</f>
        <v>4</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MASTER!T37</f>
        <v>-</v>
      </c>
      <c r="C41" s="106">
        <f>MASTER!U37</f>
        <v>41.2</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MASTER!T38</f>
        <v>-</v>
      </c>
      <c r="C42" s="126">
        <f>MASTER!U38</f>
        <v>0.88</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69"/>
      <c r="C45" s="69"/>
      <c r="D45" s="69"/>
      <c r="E45" s="69"/>
      <c r="F45" s="69"/>
      <c r="G45" s="69"/>
    </row>
    <row r="46" spans="1:12" ht="25.75" customHeight="1" x14ac:dyDescent="0.25">
      <c r="A46" s="278" t="s">
        <v>1101</v>
      </c>
      <c r="B46" s="278"/>
      <c r="C46" s="278"/>
      <c r="D46" s="278"/>
      <c r="E46" s="278"/>
      <c r="F46" s="278"/>
      <c r="G46" s="278"/>
      <c r="H46" s="12"/>
    </row>
    <row r="47" spans="1:12" x14ac:dyDescent="0.25">
      <c r="A47" s="12" t="s">
        <v>148</v>
      </c>
      <c r="B47" s="12"/>
      <c r="C47" s="12"/>
      <c r="D47" s="12"/>
      <c r="E47" s="12"/>
      <c r="F47" s="12"/>
      <c r="G47" s="12"/>
    </row>
    <row r="48" spans="1:12" x14ac:dyDescent="0.25">
      <c r="A48" s="12" t="s">
        <v>149</v>
      </c>
      <c r="B48" s="12"/>
      <c r="C48" s="12"/>
      <c r="D48" s="12"/>
      <c r="E48" s="12"/>
      <c r="F48" s="12"/>
      <c r="G48" s="12"/>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C00-000000000000}"/>
    <hyperlink ref="A1:C1" location="Cover!D15" display="Table of contents" xr:uid="{00000000-0004-0000-0C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558</v>
      </c>
      <c r="B3" s="267"/>
      <c r="C3" s="267"/>
      <c r="D3" s="29"/>
      <c r="E3" s="29"/>
      <c r="F3" s="29"/>
      <c r="G3" s="4"/>
    </row>
    <row r="5" spans="1:12" ht="13" thickBot="1" x14ac:dyDescent="0.3"/>
    <row r="6" spans="1:12" ht="25.5" customHeight="1" x14ac:dyDescent="0.25">
      <c r="A6" s="2"/>
      <c r="B6" s="274" t="s">
        <v>13</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Finland</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MASTER!V5</f>
        <v>28.339143961056074</v>
      </c>
      <c r="C9" s="102">
        <f>MASTER!W5</f>
        <v>37.589048602929772</v>
      </c>
      <c r="D9" s="103">
        <f>MASTER!CJ5</f>
        <v>25.674206226626435</v>
      </c>
      <c r="E9" s="104">
        <f>MASTER!CK5</f>
        <v>31.638257955814151</v>
      </c>
      <c r="F9" s="102">
        <f>MASTER!CL5</f>
        <v>23.070021890831502</v>
      </c>
      <c r="G9" s="102">
        <f>MASTER!CM5</f>
        <v>28.501454033127636</v>
      </c>
      <c r="J9" s="104">
        <f>C9-B9</f>
        <v>9.2499046418736981</v>
      </c>
      <c r="K9" s="104">
        <f>E9-D9</f>
        <v>5.964051729187716</v>
      </c>
      <c r="L9" s="114">
        <f>G9-F9</f>
        <v>5.4314321422961349</v>
      </c>
    </row>
    <row r="10" spans="1:12" ht="15" x14ac:dyDescent="0.3">
      <c r="A10" s="87" t="s">
        <v>151</v>
      </c>
      <c r="B10" s="88">
        <f>MASTER!V6</f>
        <v>61.802586713596178</v>
      </c>
      <c r="C10" s="88">
        <f>MASTER!W6</f>
        <v>63.748301190996528</v>
      </c>
      <c r="D10" s="89">
        <f>MASTER!CJ6</f>
        <v>61.206811006088394</v>
      </c>
      <c r="E10" s="90">
        <f>MASTER!CK6</f>
        <v>63.276275958936324</v>
      </c>
      <c r="F10" s="88">
        <f>MASTER!CL6</f>
        <v>62.747994670798334</v>
      </c>
      <c r="G10" s="88">
        <f>MASTER!CM6</f>
        <v>64.376296554984506</v>
      </c>
      <c r="J10" s="90">
        <f>C10-B10</f>
        <v>1.945714477400351</v>
      </c>
      <c r="K10" s="90">
        <f>E10-D10</f>
        <v>2.0694649528479303</v>
      </c>
      <c r="L10" s="91">
        <f>G10-F10</f>
        <v>1.6283018841861718</v>
      </c>
    </row>
    <row r="11" spans="1:12" x14ac:dyDescent="0.25">
      <c r="A11" s="105" t="s">
        <v>37</v>
      </c>
      <c r="B11" s="106">
        <f>MASTER!V7</f>
        <v>61.464446627190839</v>
      </c>
      <c r="C11" s="106">
        <f>MASTER!W7</f>
        <v>63.808749613128043</v>
      </c>
      <c r="D11" s="107">
        <f>MASTER!CJ7</f>
        <v>60.352748729528955</v>
      </c>
      <c r="E11" s="108">
        <f>MASTER!CK7</f>
        <v>62.35644486189679</v>
      </c>
      <c r="F11" s="106">
        <f>MASTER!CL7</f>
        <v>61.959321599860374</v>
      </c>
      <c r="G11" s="106">
        <f>MASTER!CM7</f>
        <v>63.139714944535172</v>
      </c>
      <c r="J11" s="108">
        <f>C11-B11</f>
        <v>2.3443029859372047</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MASTER!V10</f>
        <v>47.579693034238488</v>
      </c>
      <c r="C14" s="88">
        <f>MASTER!W10</f>
        <v>50.767975246611599</v>
      </c>
      <c r="D14" s="95">
        <f>MASTER!CJ10</f>
        <v>41.048492010627086</v>
      </c>
      <c r="E14" s="90">
        <f>MASTER!CK10</f>
        <v>49.258189736778689</v>
      </c>
      <c r="F14" s="88">
        <f>MASTER!CL10</f>
        <v>46.917478475138147</v>
      </c>
      <c r="G14" s="88">
        <f>MASTER!CM10</f>
        <v>52.332484461391083</v>
      </c>
      <c r="J14" s="90">
        <f t="shared" ref="J14:J21" si="0">C14-B14</f>
        <v>3.1882822123731103</v>
      </c>
      <c r="K14" s="90">
        <f t="shared" ref="K14:K21" si="1">E14-D14</f>
        <v>8.2096977261516031</v>
      </c>
      <c r="L14" s="91">
        <f t="shared" ref="L14:L21" si="2">G14-F14</f>
        <v>5.4150059862529361</v>
      </c>
    </row>
    <row r="15" spans="1:12" ht="13" x14ac:dyDescent="0.3">
      <c r="A15" s="111" t="s">
        <v>103</v>
      </c>
      <c r="B15" s="106">
        <f>MASTER!V11</f>
        <v>82.210242587601002</v>
      </c>
      <c r="C15" s="106">
        <f>MASTER!W11</f>
        <v>85.110114928696007</v>
      </c>
      <c r="D15" s="107">
        <f>MASTER!CJ11</f>
        <v>74.331856649768028</v>
      </c>
      <c r="E15" s="108">
        <f>MASTER!CK11</f>
        <v>82.690450041026907</v>
      </c>
      <c r="F15" s="106">
        <f>MASTER!CL11</f>
        <v>75.789635759273594</v>
      </c>
      <c r="G15" s="106">
        <f>MASTER!CM11</f>
        <v>81.17879087640739</v>
      </c>
      <c r="J15" s="108">
        <f t="shared" si="0"/>
        <v>2.8998723410950049</v>
      </c>
      <c r="K15" s="108">
        <f t="shared" si="1"/>
        <v>8.3585933912588786</v>
      </c>
      <c r="L15" s="115">
        <f t="shared" si="2"/>
        <v>5.3891551171337966</v>
      </c>
    </row>
    <row r="16" spans="1:12" x14ac:dyDescent="0.25">
      <c r="A16" s="94" t="s">
        <v>53</v>
      </c>
      <c r="B16" s="88">
        <f>MASTER!V12</f>
        <v>58.214747736093102</v>
      </c>
      <c r="C16" s="88">
        <f>MASTER!W12</f>
        <v>71.228819090522705</v>
      </c>
      <c r="D16" s="95">
        <f>MASTER!CJ12</f>
        <v>46.679952114294117</v>
      </c>
      <c r="E16" s="90">
        <f>MASTER!CK12</f>
        <v>62.788209989698061</v>
      </c>
      <c r="F16" s="88">
        <f>MASTER!CL12</f>
        <v>53.526271467826305</v>
      </c>
      <c r="G16" s="88">
        <f>MASTER!CM12</f>
        <v>64.581937040254232</v>
      </c>
      <c r="J16" s="90">
        <f t="shared" si="0"/>
        <v>13.014071354429603</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MASTER!V15</f>
        <v>12.460063897763501</v>
      </c>
      <c r="C19" s="106">
        <f>MASTER!W15</f>
        <v>19.3982536174661</v>
      </c>
      <c r="D19" s="107">
        <f>MASTER!CJ15</f>
        <v>11.029846396160565</v>
      </c>
      <c r="E19" s="108">
        <f>MASTER!CK15</f>
        <v>16.742676504114126</v>
      </c>
      <c r="F19" s="106">
        <f>MASTER!CL15</f>
        <v>19.626204637527778</v>
      </c>
      <c r="G19" s="106">
        <f>MASTER!CM15</f>
        <v>24.504607055098752</v>
      </c>
      <c r="J19" s="108">
        <f t="shared" si="0"/>
        <v>6.9381897197025992</v>
      </c>
      <c r="K19" s="108">
        <f t="shared" si="1"/>
        <v>5.7128301079535611</v>
      </c>
      <c r="L19" s="115">
        <f t="shared" si="2"/>
        <v>4.8784024175709746</v>
      </c>
    </row>
    <row r="20" spans="1:12" x14ac:dyDescent="0.25">
      <c r="A20" s="94" t="s">
        <v>55</v>
      </c>
      <c r="B20" s="88">
        <f>MASTER!V16</f>
        <v>5.0632911392404996</v>
      </c>
      <c r="C20" s="88">
        <f>MASTER!W16</f>
        <v>7.1750768387180504</v>
      </c>
      <c r="D20" s="95">
        <f>MASTER!CJ16</f>
        <v>5.7983361403019691</v>
      </c>
      <c r="E20" s="90">
        <f>MASTER!CK16</f>
        <v>6.6508734686366759</v>
      </c>
      <c r="F20" s="88">
        <f>MASTER!CL16</f>
        <v>10.447851630475961</v>
      </c>
      <c r="G20" s="88">
        <f>MASTER!CM16</f>
        <v>12.087774928812777</v>
      </c>
      <c r="J20" s="90">
        <f t="shared" si="0"/>
        <v>2.1117856994775508</v>
      </c>
      <c r="K20" s="90">
        <f t="shared" si="1"/>
        <v>0.85253732833470686</v>
      </c>
      <c r="L20" s="91">
        <f t="shared" si="2"/>
        <v>1.6399232983368162</v>
      </c>
    </row>
    <row r="21" spans="1:12" x14ac:dyDescent="0.25">
      <c r="A21" s="101" t="s">
        <v>180</v>
      </c>
      <c r="B21" s="106">
        <f>MASTER!V17</f>
        <v>-3.0009641651937002</v>
      </c>
      <c r="C21" s="106">
        <f>MASTER!W17</f>
        <v>-2.6146442589907082</v>
      </c>
      <c r="D21" s="107">
        <f>MASTER!CJ17</f>
        <v>13.827257062796079</v>
      </c>
      <c r="E21" s="108">
        <f>MASTER!CK17</f>
        <v>11.478280839042222</v>
      </c>
      <c r="F21" s="106">
        <f>MASTER!CL17</f>
        <v>15.837996449813048</v>
      </c>
      <c r="G21" s="106">
        <f>MASTER!CM17</f>
        <v>14.05389409065817</v>
      </c>
      <c r="H21" s="14"/>
      <c r="I21" s="14"/>
      <c r="J21" s="108">
        <f t="shared" si="0"/>
        <v>0.38631990620299206</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MASTER!V20</f>
        <v>18.284825590000001</v>
      </c>
      <c r="C24" s="88">
        <f>MASTER!W20</f>
        <v>16.533770319999999</v>
      </c>
      <c r="D24" s="95">
        <f>MASTER!CJ20</f>
        <v>17.292929503333333</v>
      </c>
      <c r="E24" s="90">
        <f>MASTER!CK20</f>
        <v>14.836300119407406</v>
      </c>
      <c r="F24" s="88">
        <f>MASTER!CL20</f>
        <v>21.163718294999999</v>
      </c>
      <c r="G24" s="88">
        <f>MASTER!CM20</f>
        <v>19.395621505947371</v>
      </c>
      <c r="J24" s="90">
        <f t="shared" ref="J24:J28" si="3">C24-B24</f>
        <v>-1.7510552700000019</v>
      </c>
      <c r="K24" s="90">
        <f t="shared" ref="K24:K27" si="4">E24-D24</f>
        <v>-2.456629383925927</v>
      </c>
      <c r="L24" s="91">
        <f t="shared" ref="L24:L28" si="5">G24-F24</f>
        <v>-1.7680967890526276</v>
      </c>
    </row>
    <row r="25" spans="1:12" ht="13" x14ac:dyDescent="0.3">
      <c r="A25" s="111" t="s">
        <v>178</v>
      </c>
      <c r="B25" s="106">
        <f>MASTER!V21</f>
        <v>16.274630819192801</v>
      </c>
      <c r="C25" s="106">
        <f>MASTER!W21</f>
        <v>28.633492109102001</v>
      </c>
      <c r="D25" s="107">
        <f>MASTER!CJ21</f>
        <v>21.503971925152424</v>
      </c>
      <c r="E25" s="108">
        <f>MASTER!CK21</f>
        <v>22.229619422014114</v>
      </c>
      <c r="F25" s="106">
        <f>MASTER!CL21</f>
        <v>20.056766726038788</v>
      </c>
      <c r="G25" s="106">
        <f>MASTER!CM21</f>
        <v>16.996685188164218</v>
      </c>
      <c r="J25" s="108">
        <f t="shared" si="3"/>
        <v>12.3588612899092</v>
      </c>
      <c r="K25" s="108">
        <f t="shared" si="4"/>
        <v>0.72564749686168994</v>
      </c>
      <c r="L25" s="115">
        <f t="shared" si="5"/>
        <v>-3.06008153787457</v>
      </c>
    </row>
    <row r="26" spans="1:12" x14ac:dyDescent="0.25">
      <c r="A26" s="87" t="s">
        <v>105</v>
      </c>
      <c r="B26" s="88">
        <f>MASTER!V22</f>
        <v>6.95</v>
      </c>
      <c r="C26" s="88">
        <f>MASTER!W22</f>
        <v>9.56</v>
      </c>
      <c r="D26" s="95">
        <f>MASTER!CJ22</f>
        <v>5.9859259259259252</v>
      </c>
      <c r="E26" s="90">
        <f>MASTER!CK22</f>
        <v>5.1077777777777786</v>
      </c>
      <c r="F26" s="88">
        <f>MASTER!CL22</f>
        <v>8.5462857142857143</v>
      </c>
      <c r="G26" s="88">
        <f>MASTER!CM22</f>
        <v>7.5124999999999993</v>
      </c>
      <c r="J26" s="90">
        <f t="shared" si="3"/>
        <v>2.6100000000000003</v>
      </c>
      <c r="K26" s="90">
        <f t="shared" si="4"/>
        <v>-0.87814814814814657</v>
      </c>
      <c r="L26" s="91">
        <f t="shared" si="5"/>
        <v>-1.033785714285715</v>
      </c>
    </row>
    <row r="27" spans="1:12" x14ac:dyDescent="0.25">
      <c r="A27" s="101" t="s">
        <v>39</v>
      </c>
      <c r="B27" s="106">
        <f>MASTER!V23</f>
        <v>17.25218169612911</v>
      </c>
      <c r="C27" s="106">
        <f>MASTER!W23</f>
        <v>15.742970934249328</v>
      </c>
      <c r="D27" s="107">
        <f>MASTER!CJ23</f>
        <v>21.952882350483016</v>
      </c>
      <c r="E27" s="108">
        <f>MASTER!CK23</f>
        <v>16.992959052978126</v>
      </c>
      <c r="F27" s="106">
        <f>MASTER!CL23</f>
        <v>25.386546427266136</v>
      </c>
      <c r="G27" s="106">
        <f>MASTER!CM23</f>
        <v>21.638532819045963</v>
      </c>
      <c r="J27" s="108">
        <f t="shared" si="3"/>
        <v>-1.5092107618797819</v>
      </c>
      <c r="K27" s="108">
        <f t="shared" si="4"/>
        <v>-4.9599232975048899</v>
      </c>
      <c r="L27" s="115">
        <f t="shared" si="5"/>
        <v>-3.7480136082201732</v>
      </c>
    </row>
    <row r="28" spans="1:12" ht="15" x14ac:dyDescent="0.3">
      <c r="A28" s="87" t="s">
        <v>152</v>
      </c>
      <c r="B28" s="100">
        <f>MASTER!V24</f>
        <v>1.04</v>
      </c>
      <c r="C28" s="100">
        <f>MASTER!W24</f>
        <v>0.99</v>
      </c>
      <c r="D28" s="92">
        <f>MASTER!CJ24</f>
        <v>1.0796296296296295</v>
      </c>
      <c r="E28" s="93">
        <f>MASTER!CK24</f>
        <v>1.0540740740740739</v>
      </c>
      <c r="F28" s="100">
        <f>MASTER!CL24</f>
        <v>1.2610526315789474</v>
      </c>
      <c r="G28" s="100">
        <f>MASTER!CM24</f>
        <v>1.0531578947368423</v>
      </c>
      <c r="J28" s="93">
        <f t="shared" si="3"/>
        <v>-5.0000000000000044E-2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MASTER!V27</f>
        <v>48.7</v>
      </c>
      <c r="C31" s="113">
        <f>MASTER!W27</f>
        <v>56.5</v>
      </c>
      <c r="D31" s="107">
        <f>MASTER!CJ27</f>
        <v>36.229629629629628</v>
      </c>
      <c r="E31" s="108">
        <f>MASTER!CK27</f>
        <v>52.866666666666681</v>
      </c>
      <c r="F31" s="106">
        <f>MASTER!CL27</f>
        <v>40.801525272545568</v>
      </c>
      <c r="G31" s="106">
        <f>MASTER!CM27</f>
        <v>51.738574837914669</v>
      </c>
      <c r="J31" s="108">
        <f>C31-B31</f>
        <v>7.7999999999999972</v>
      </c>
      <c r="K31" s="108">
        <f t="shared" ref="K31:K32" si="6">E31-D31</f>
        <v>16.637037037037054</v>
      </c>
      <c r="L31" s="115">
        <f t="shared" ref="L31:L32" si="7">G31-F31</f>
        <v>10.937049565369101</v>
      </c>
    </row>
    <row r="32" spans="1:12" ht="15" x14ac:dyDescent="0.3">
      <c r="A32" s="87" t="s">
        <v>153</v>
      </c>
      <c r="B32" s="88">
        <f>MASTER!V28</f>
        <v>7</v>
      </c>
      <c r="C32" s="99">
        <f>MASTER!W28</f>
        <v>11</v>
      </c>
      <c r="D32" s="95">
        <f>MASTER!CJ28</f>
        <v>5.7666666666666675</v>
      </c>
      <c r="E32" s="90">
        <f>MASTER!CK28</f>
        <v>7.0185185185185182</v>
      </c>
      <c r="F32" s="88">
        <f>MASTER!CL28</f>
        <v>9.3277777777777793</v>
      </c>
      <c r="G32" s="88">
        <f>MASTER!CM28</f>
        <v>10.029729729729729</v>
      </c>
      <c r="J32" s="90">
        <f>C32-B32</f>
        <v>4</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MASTER!V31</f>
        <v>6.4</v>
      </c>
      <c r="C35" s="106">
        <f>MASTER!W31</f>
        <v>7.3</v>
      </c>
      <c r="D35" s="107">
        <f>MASTER!CJ31</f>
        <v>8.2230769230769223</v>
      </c>
      <c r="E35" s="108">
        <f>MASTER!CK31</f>
        <v>4.5111111111111111</v>
      </c>
      <c r="F35" s="106">
        <f>MASTER!CL31</f>
        <v>6.5901800306586447</v>
      </c>
      <c r="G35" s="106">
        <f>MASTER!CM31</f>
        <v>4.2894736842105274</v>
      </c>
      <c r="J35" s="108">
        <f>C35-B35</f>
        <v>0.89999999999999947</v>
      </c>
      <c r="K35" s="108">
        <f t="shared" ref="K35:K36" si="8">E35-D35</f>
        <v>-3.7119658119658112</v>
      </c>
      <c r="L35" s="115">
        <f t="shared" ref="L35:L36" si="9">G35-F35</f>
        <v>-2.3007063464481172</v>
      </c>
    </row>
    <row r="36" spans="1:12" ht="15" x14ac:dyDescent="0.3">
      <c r="A36" s="87" t="s">
        <v>154</v>
      </c>
      <c r="B36" s="88">
        <f>MASTER!V32</f>
        <v>43.809523809523803</v>
      </c>
      <c r="C36" s="88">
        <f>MASTER!W32</f>
        <v>41.5509787599688</v>
      </c>
      <c r="D36" s="95">
        <f>MASTER!CJ32</f>
        <v>58.100863198986616</v>
      </c>
      <c r="E36" s="90">
        <f>MASTER!CK32</f>
        <v>52.599008364369766</v>
      </c>
      <c r="F36" s="88">
        <f>MASTER!CL32</f>
        <v>47.460404263241628</v>
      </c>
      <c r="G36" s="88">
        <f>MASTER!CM32</f>
        <v>43.711902339189372</v>
      </c>
      <c r="J36" s="90">
        <f>C36-B36</f>
        <v>-2.2585450495550035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MASTER!V35</f>
        <v>31.4</v>
      </c>
      <c r="C39" s="106">
        <f>MASTER!W35</f>
        <v>37.799999999999997</v>
      </c>
      <c r="D39" s="107">
        <f>MASTER!CJ35</f>
        <v>20.658760888888885</v>
      </c>
      <c r="E39" s="108">
        <f>MASTER!CK35</f>
        <v>26.64769188888889</v>
      </c>
      <c r="F39" s="106">
        <f>MASTER!CL35</f>
        <v>23.721929605263156</v>
      </c>
      <c r="G39" s="106">
        <f>MASTER!CM35</f>
        <v>30.015012052631576</v>
      </c>
      <c r="J39" s="108">
        <f>C39-B39</f>
        <v>6.3999999999999986</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MASTER!V37</f>
        <v>-</v>
      </c>
      <c r="C41" s="106">
        <f>MASTER!W37</f>
        <v>40.299999999999997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MASTER!V38</f>
        <v>-</v>
      </c>
      <c r="C42" s="126">
        <f>MASTER!W38</f>
        <v>0.68</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1075</v>
      </c>
    </row>
    <row r="46" spans="1:12" ht="25.75" customHeight="1" x14ac:dyDescent="0.25">
      <c r="A46" s="282" t="s">
        <v>1101</v>
      </c>
      <c r="B46" s="282"/>
      <c r="C46" s="282"/>
      <c r="D46" s="282"/>
      <c r="E46" s="282"/>
      <c r="F46" s="282"/>
      <c r="G46" s="282"/>
    </row>
    <row r="47" spans="1:12" x14ac:dyDescent="0.25">
      <c r="A47" s="67" t="s">
        <v>148</v>
      </c>
    </row>
    <row r="48" spans="1:12" ht="12.75" customHeight="1" x14ac:dyDescent="0.25">
      <c r="A48" s="67"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D00-000000000000}"/>
    <hyperlink ref="A1:C1" location="Cover!D15" display="Table of contents" xr:uid="{00000000-0004-0000-0D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M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559</v>
      </c>
      <c r="B3" s="267"/>
      <c r="C3" s="267"/>
      <c r="D3" s="29"/>
      <c r="E3" s="29"/>
      <c r="F3" s="29"/>
      <c r="G3" s="4"/>
    </row>
    <row r="5" spans="1:12" ht="13" thickBot="1" x14ac:dyDescent="0.3"/>
    <row r="6" spans="1:12" ht="25.5" customHeight="1" x14ac:dyDescent="0.25">
      <c r="A6" s="2"/>
      <c r="B6" s="274" t="s">
        <v>14</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France</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MASTER!X5</f>
        <v>27.089806281102639</v>
      </c>
      <c r="C9" s="102">
        <f>MASTER!Y5</f>
        <v>34.331324941287853</v>
      </c>
      <c r="D9" s="103">
        <f>MASTER!CJ5</f>
        <v>25.674206226626435</v>
      </c>
      <c r="E9" s="104">
        <f>MASTER!CK5</f>
        <v>31.638257955814151</v>
      </c>
      <c r="F9" s="102">
        <f>MASTER!CL5</f>
        <v>23.070021890831502</v>
      </c>
      <c r="G9" s="102">
        <f>MASTER!CM5</f>
        <v>28.501454033127636</v>
      </c>
      <c r="J9" s="104">
        <f>C9-B9</f>
        <v>7.2415186601852142</v>
      </c>
      <c r="K9" s="104">
        <f>E9-D9</f>
        <v>5.964051729187716</v>
      </c>
      <c r="L9" s="114">
        <f>G9-F9</f>
        <v>5.4314321422961349</v>
      </c>
    </row>
    <row r="10" spans="1:12" ht="15" x14ac:dyDescent="0.3">
      <c r="A10" s="87" t="s">
        <v>151</v>
      </c>
      <c r="B10" s="88">
        <f>MASTER!X6</f>
        <v>59.326940020071675</v>
      </c>
      <c r="C10" s="88">
        <f>MASTER!Y6</f>
        <v>60.717646671280832</v>
      </c>
      <c r="D10" s="89">
        <f>MASTER!CJ6</f>
        <v>61.206811006088394</v>
      </c>
      <c r="E10" s="90">
        <f>MASTER!CK6</f>
        <v>63.276275958936324</v>
      </c>
      <c r="F10" s="88">
        <f>MASTER!CL6</f>
        <v>62.747994670798334</v>
      </c>
      <c r="G10" s="88">
        <f>MASTER!CM6</f>
        <v>64.376296554984506</v>
      </c>
      <c r="J10" s="90">
        <f>C10-B10</f>
        <v>1.3907066512091575</v>
      </c>
      <c r="K10" s="90">
        <f>E10-D10</f>
        <v>2.0694649528479303</v>
      </c>
      <c r="L10" s="91">
        <f>G10-F10</f>
        <v>1.6283018841861718</v>
      </c>
    </row>
    <row r="11" spans="1:12" x14ac:dyDescent="0.25">
      <c r="A11" s="105" t="s">
        <v>37</v>
      </c>
      <c r="B11" s="106">
        <f>MASTER!X7</f>
        <v>59.547188942986857</v>
      </c>
      <c r="C11" s="106">
        <f>MASTER!Y7</f>
        <v>62.214292612879724</v>
      </c>
      <c r="D11" s="107">
        <f>MASTER!CJ7</f>
        <v>60.352748729528955</v>
      </c>
      <c r="E11" s="108">
        <f>MASTER!CK7</f>
        <v>62.35644486189679</v>
      </c>
      <c r="F11" s="106">
        <f>MASTER!CL7</f>
        <v>61.959321599860374</v>
      </c>
      <c r="G11" s="106">
        <f>MASTER!CM7</f>
        <v>63.139714944535172</v>
      </c>
      <c r="J11" s="108">
        <f>C11-B11</f>
        <v>2.6671036698928674</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MASTER!X10</f>
        <v>40.976918347957302</v>
      </c>
      <c r="C14" s="88">
        <f>MASTER!Y10</f>
        <v>44.198645070493356</v>
      </c>
      <c r="D14" s="95">
        <f>MASTER!CJ10</f>
        <v>41.048492010627086</v>
      </c>
      <c r="E14" s="90">
        <f>MASTER!CK10</f>
        <v>49.258189736778689</v>
      </c>
      <c r="F14" s="88">
        <f>MASTER!CL10</f>
        <v>46.917478475138147</v>
      </c>
      <c r="G14" s="88">
        <f>MASTER!CM10</f>
        <v>52.332484461391083</v>
      </c>
      <c r="J14" s="90">
        <f t="shared" ref="J14:J21" si="0">C14-B14</f>
        <v>3.2217267225360544</v>
      </c>
      <c r="K14" s="90">
        <f t="shared" ref="K14:K21" si="1">E14-D14</f>
        <v>8.2096977261516031</v>
      </c>
      <c r="L14" s="91">
        <f t="shared" ref="L14:L21" si="2">G14-F14</f>
        <v>5.4150059862529361</v>
      </c>
    </row>
    <row r="15" spans="1:12" ht="13" x14ac:dyDescent="0.3">
      <c r="A15" s="111" t="s">
        <v>103</v>
      </c>
      <c r="B15" s="106">
        <f>MASTER!X11</f>
        <v>80.222582888940394</v>
      </c>
      <c r="C15" s="106">
        <f>MASTER!Y11</f>
        <v>83.588464314874997</v>
      </c>
      <c r="D15" s="107">
        <f>MASTER!CJ11</f>
        <v>74.331856649768028</v>
      </c>
      <c r="E15" s="108">
        <f>MASTER!CK11</f>
        <v>82.690450041026907</v>
      </c>
      <c r="F15" s="106">
        <f>MASTER!CL11</f>
        <v>75.789635759273594</v>
      </c>
      <c r="G15" s="106">
        <f>MASTER!CM11</f>
        <v>81.17879087640739</v>
      </c>
      <c r="J15" s="108">
        <f t="shared" si="0"/>
        <v>3.365881425934603</v>
      </c>
      <c r="K15" s="108">
        <f t="shared" si="1"/>
        <v>8.3585933912588786</v>
      </c>
      <c r="L15" s="115">
        <f t="shared" si="2"/>
        <v>5.3891551171337966</v>
      </c>
    </row>
    <row r="16" spans="1:12" x14ac:dyDescent="0.25">
      <c r="A16" s="94" t="s">
        <v>53</v>
      </c>
      <c r="B16" s="88">
        <f>MASTER!X12</f>
        <v>44.490492442710803</v>
      </c>
      <c r="C16" s="88">
        <f>MASTER!Y12</f>
        <v>56.868232463928301</v>
      </c>
      <c r="D16" s="95">
        <f>MASTER!CJ12</f>
        <v>46.679952114294117</v>
      </c>
      <c r="E16" s="90">
        <f>MASTER!CK12</f>
        <v>62.788209989698061</v>
      </c>
      <c r="F16" s="88">
        <f>MASTER!CL12</f>
        <v>53.526271467826305</v>
      </c>
      <c r="G16" s="88">
        <f>MASTER!CM12</f>
        <v>64.581937040254232</v>
      </c>
      <c r="J16" s="90">
        <f t="shared" si="0"/>
        <v>12.377740021217498</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MASTER!X15</f>
        <v>5.90731070496083</v>
      </c>
      <c r="C19" s="106">
        <f>MASTER!Y15</f>
        <v>9.8972764635963699</v>
      </c>
      <c r="D19" s="107">
        <f>MASTER!CJ15</f>
        <v>11.029846396160565</v>
      </c>
      <c r="E19" s="108">
        <f>MASTER!CK15</f>
        <v>16.742676504114126</v>
      </c>
      <c r="F19" s="106">
        <f>MASTER!CL15</f>
        <v>19.626204637527778</v>
      </c>
      <c r="G19" s="106">
        <f>MASTER!CM15</f>
        <v>24.504607055098752</v>
      </c>
      <c r="J19" s="108">
        <f t="shared" si="0"/>
        <v>3.9899657586355399</v>
      </c>
      <c r="K19" s="108">
        <f t="shared" si="1"/>
        <v>5.7128301079535611</v>
      </c>
      <c r="L19" s="115">
        <f t="shared" si="2"/>
        <v>4.8784024175709746</v>
      </c>
    </row>
    <row r="20" spans="1:13" x14ac:dyDescent="0.25">
      <c r="A20" s="94" t="s">
        <v>55</v>
      </c>
      <c r="B20" s="88">
        <f>MASTER!X16</f>
        <v>1.7733564013840799</v>
      </c>
      <c r="C20" s="88">
        <f>MASTER!Y16</f>
        <v>2.9217806141039802</v>
      </c>
      <c r="D20" s="95">
        <f>MASTER!CJ16</f>
        <v>5.7983361403019691</v>
      </c>
      <c r="E20" s="90">
        <f>MASTER!CK16</f>
        <v>6.6508734686366759</v>
      </c>
      <c r="F20" s="88">
        <f>MASTER!CL16</f>
        <v>10.447851630475961</v>
      </c>
      <c r="G20" s="88">
        <f>MASTER!CM16</f>
        <v>12.087774928812777</v>
      </c>
      <c r="J20" s="90">
        <f t="shared" si="0"/>
        <v>1.1484242127199003</v>
      </c>
      <c r="K20" s="90">
        <f t="shared" si="1"/>
        <v>0.85253732833470686</v>
      </c>
      <c r="L20" s="91">
        <f t="shared" si="2"/>
        <v>1.6399232983368162</v>
      </c>
    </row>
    <row r="21" spans="1:13" x14ac:dyDescent="0.25">
      <c r="A21" s="101" t="s">
        <v>180</v>
      </c>
      <c r="B21" s="106">
        <f>MASTER!X17</f>
        <v>6.1013621940083951</v>
      </c>
      <c r="C21" s="106">
        <f>MASTER!Y17</f>
        <v>2.761587233973799</v>
      </c>
      <c r="D21" s="107">
        <f>MASTER!CJ17</f>
        <v>13.827257062796079</v>
      </c>
      <c r="E21" s="108">
        <f>MASTER!CK17</f>
        <v>11.478280839042222</v>
      </c>
      <c r="F21" s="106">
        <f>MASTER!CL17</f>
        <v>15.837996449813048</v>
      </c>
      <c r="G21" s="106">
        <f>MASTER!CM17</f>
        <v>14.05389409065817</v>
      </c>
      <c r="H21" s="14"/>
      <c r="I21" s="14"/>
      <c r="J21" s="108">
        <f t="shared" si="0"/>
        <v>-3.3397749600345961</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MASTER!X20</f>
        <v>21.837273360000001</v>
      </c>
      <c r="C24" s="88">
        <f>MASTER!Y20</f>
        <v>21.272694120000001</v>
      </c>
      <c r="D24" s="95">
        <f>MASTER!CJ20</f>
        <v>17.292929503333333</v>
      </c>
      <c r="E24" s="90">
        <f>MASTER!CK20</f>
        <v>14.836300119407406</v>
      </c>
      <c r="F24" s="88">
        <f>MASTER!CL20</f>
        <v>21.163718294999999</v>
      </c>
      <c r="G24" s="88">
        <f>MASTER!CM20</f>
        <v>19.395621505947371</v>
      </c>
      <c r="J24" s="90">
        <f t="shared" ref="J24:J28" si="3">C24-B24</f>
        <v>-0.56457924000000048</v>
      </c>
      <c r="K24" s="90">
        <f t="shared" ref="K24:K27" si="4">E24-D24</f>
        <v>-2.456629383925927</v>
      </c>
      <c r="L24" s="91">
        <f t="shared" ref="L24:L28" si="5">G24-F24</f>
        <v>-1.7680967890526276</v>
      </c>
    </row>
    <row r="25" spans="1:13" ht="13" x14ac:dyDescent="0.3">
      <c r="A25" s="111" t="s">
        <v>178</v>
      </c>
      <c r="B25" s="106">
        <f>MASTER!X21</f>
        <v>24.844343748805201</v>
      </c>
      <c r="C25" s="106">
        <f>MASTER!Y21</f>
        <v>22.331370393862901</v>
      </c>
      <c r="D25" s="107">
        <f>MASTER!CJ21</f>
        <v>21.503971925152424</v>
      </c>
      <c r="E25" s="108">
        <f>MASTER!CK21</f>
        <v>22.229619422014114</v>
      </c>
      <c r="F25" s="106">
        <f>MASTER!CL21</f>
        <v>20.056766726038788</v>
      </c>
      <c r="G25" s="106">
        <f>MASTER!CM21</f>
        <v>16.996685188164218</v>
      </c>
      <c r="J25" s="108">
        <f t="shared" si="3"/>
        <v>-2.5129733549423001</v>
      </c>
      <c r="K25" s="108">
        <f t="shared" si="4"/>
        <v>0.72564749686168994</v>
      </c>
      <c r="L25" s="115">
        <f t="shared" si="5"/>
        <v>-3.06008153787457</v>
      </c>
    </row>
    <row r="26" spans="1:13" x14ac:dyDescent="0.25">
      <c r="A26" s="87" t="s">
        <v>105</v>
      </c>
      <c r="B26" s="88">
        <f>MASTER!X22</f>
        <v>8.5399999999999991</v>
      </c>
      <c r="C26" s="88">
        <f>MASTER!Y22</f>
        <v>8</v>
      </c>
      <c r="D26" s="95">
        <f>MASTER!CJ22</f>
        <v>5.9859259259259252</v>
      </c>
      <c r="E26" s="90">
        <f>MASTER!CK22</f>
        <v>5.1077777777777786</v>
      </c>
      <c r="F26" s="88">
        <f>MASTER!CL22</f>
        <v>8.5462857142857143</v>
      </c>
      <c r="G26" s="88">
        <f>MASTER!CM22</f>
        <v>7.5124999999999993</v>
      </c>
      <c r="J26" s="90">
        <f t="shared" si="3"/>
        <v>-0.53999999999999915</v>
      </c>
      <c r="K26" s="90">
        <f t="shared" si="4"/>
        <v>-0.87814814814814657</v>
      </c>
      <c r="L26" s="91">
        <f t="shared" si="5"/>
        <v>-1.033785714285715</v>
      </c>
    </row>
    <row r="27" spans="1:13" x14ac:dyDescent="0.25">
      <c r="A27" s="101" t="s">
        <v>39</v>
      </c>
      <c r="B27" s="106">
        <f>MASTER!X23</f>
        <v>17.280127926410866</v>
      </c>
      <c r="C27" s="106">
        <f>MASTER!Y23</f>
        <v>16.83702731444528</v>
      </c>
      <c r="D27" s="107">
        <f>MASTER!CJ23</f>
        <v>21.952882350483016</v>
      </c>
      <c r="E27" s="108">
        <f>MASTER!CK23</f>
        <v>16.992959052978126</v>
      </c>
      <c r="F27" s="106">
        <f>MASTER!CL23</f>
        <v>25.386546427266136</v>
      </c>
      <c r="G27" s="106">
        <f>MASTER!CM23</f>
        <v>21.638532819045963</v>
      </c>
      <c r="J27" s="108">
        <f t="shared" si="3"/>
        <v>-0.44310061196558692</v>
      </c>
      <c r="K27" s="108">
        <f t="shared" si="4"/>
        <v>-4.9599232975048899</v>
      </c>
      <c r="L27" s="115">
        <f t="shared" si="5"/>
        <v>-3.7480136082201732</v>
      </c>
    </row>
    <row r="28" spans="1:13" ht="15" x14ac:dyDescent="0.3">
      <c r="A28" s="87" t="s">
        <v>152</v>
      </c>
      <c r="B28" s="100">
        <f>MASTER!X24</f>
        <v>1.18</v>
      </c>
      <c r="C28" s="100">
        <f>MASTER!Y24</f>
        <v>1.17</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MASTER!X27</f>
        <v>27.6</v>
      </c>
      <c r="C31" s="113">
        <f>MASTER!Y27</f>
        <v>37.4</v>
      </c>
      <c r="D31" s="107">
        <f>MASTER!CJ27</f>
        <v>36.229629629629628</v>
      </c>
      <c r="E31" s="108">
        <f>MASTER!CK27</f>
        <v>52.866666666666681</v>
      </c>
      <c r="F31" s="106">
        <f>MASTER!CL27</f>
        <v>40.801525272545568</v>
      </c>
      <c r="G31" s="106">
        <f>MASTER!CM27</f>
        <v>51.738574837914669</v>
      </c>
      <c r="J31" s="108">
        <f>C31-B31</f>
        <v>9.7999999999999972</v>
      </c>
      <c r="K31" s="108">
        <f t="shared" ref="K31:K32" si="6">E31-D31</f>
        <v>16.637037037037054</v>
      </c>
      <c r="L31" s="115">
        <f t="shared" ref="L31:L32" si="7">G31-F31</f>
        <v>10.937049565369101</v>
      </c>
    </row>
    <row r="32" spans="1:13" ht="15" x14ac:dyDescent="0.3">
      <c r="A32" s="87" t="s">
        <v>153</v>
      </c>
      <c r="B32" s="88">
        <f>MASTER!X28</f>
        <v>5.7</v>
      </c>
      <c r="C32" s="99">
        <f>MASTER!Y28</f>
        <v>6.6</v>
      </c>
      <c r="D32" s="95">
        <f>MASTER!CJ28</f>
        <v>5.7666666666666675</v>
      </c>
      <c r="E32" s="90">
        <f>MASTER!CK28</f>
        <v>7.0185185185185182</v>
      </c>
      <c r="F32" s="88">
        <f>MASTER!CL28</f>
        <v>9.3277777777777793</v>
      </c>
      <c r="G32" s="88">
        <f>MASTER!CM28</f>
        <v>10.029729729729729</v>
      </c>
      <c r="J32" s="90">
        <f>C32-B32</f>
        <v>0.89999999999999947</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MASTER!X31</f>
        <v>6.4</v>
      </c>
      <c r="C35" s="106">
        <f>MASTER!Y31</f>
        <v>5.7</v>
      </c>
      <c r="D35" s="107">
        <f>MASTER!CJ31</f>
        <v>8.2230769230769223</v>
      </c>
      <c r="E35" s="108">
        <f>MASTER!CK31</f>
        <v>4.5111111111111111</v>
      </c>
      <c r="F35" s="106">
        <f>MASTER!CL31</f>
        <v>6.5901800306586447</v>
      </c>
      <c r="G35" s="106">
        <f>MASTER!CM31</f>
        <v>4.2894736842105274</v>
      </c>
      <c r="J35" s="108">
        <f>C35-B35</f>
        <v>-0.70000000000000018</v>
      </c>
      <c r="K35" s="108">
        <f t="shared" ref="K35:K36" si="8">E35-D35</f>
        <v>-3.7119658119658112</v>
      </c>
      <c r="L35" s="115">
        <f t="shared" ref="L35:L36" si="9">G35-F35</f>
        <v>-2.3007063464481172</v>
      </c>
    </row>
    <row r="36" spans="1:12" ht="15" x14ac:dyDescent="0.3">
      <c r="A36" s="87" t="s">
        <v>154</v>
      </c>
      <c r="B36" s="88">
        <f>MASTER!X32</f>
        <v>61.719772947067803</v>
      </c>
      <c r="C36" s="88">
        <f>MASTER!Y32</f>
        <v>49.655016277512999</v>
      </c>
      <c r="D36" s="95">
        <f>MASTER!CJ32</f>
        <v>58.100863198986616</v>
      </c>
      <c r="E36" s="90">
        <f>MASTER!CK32</f>
        <v>52.599008364369766</v>
      </c>
      <c r="F36" s="88">
        <f>MASTER!CL32</f>
        <v>47.460404263241628</v>
      </c>
      <c r="G36" s="88">
        <f>MASTER!CM32</f>
        <v>43.711902339189372</v>
      </c>
      <c r="J36" s="90">
        <f>C36-B36</f>
        <v>-12.064756669554804</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MASTER!X35</f>
        <v>19.600000000000001</v>
      </c>
      <c r="C39" s="106">
        <f>MASTER!Y35</f>
        <v>27.7</v>
      </c>
      <c r="D39" s="107">
        <f>MASTER!CJ35</f>
        <v>20.658760888888885</v>
      </c>
      <c r="E39" s="108">
        <f>MASTER!CK35</f>
        <v>26.64769188888889</v>
      </c>
      <c r="F39" s="106">
        <f>MASTER!CL35</f>
        <v>23.721929605263156</v>
      </c>
      <c r="G39" s="106">
        <f>MASTER!CM35</f>
        <v>30.015012052631576</v>
      </c>
      <c r="J39" s="108">
        <f>C39-B39</f>
        <v>8.0999999999999979</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MASTER!X37</f>
        <v>-</v>
      </c>
      <c r="C41" s="106">
        <f>MASTER!Y37</f>
        <v>39.200000000000003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MASTER!X38</f>
        <v>-</v>
      </c>
      <c r="C42" s="126">
        <f>MASTER!Y38</f>
        <v>0.75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67"/>
      <c r="C45" s="67"/>
      <c r="D45" s="67"/>
      <c r="E45" s="67"/>
      <c r="F45" s="67"/>
      <c r="G45" s="67"/>
    </row>
    <row r="46" spans="1:12" ht="24" customHeight="1" x14ac:dyDescent="0.25">
      <c r="A46" s="282" t="s">
        <v>1101</v>
      </c>
      <c r="B46" s="282"/>
      <c r="C46" s="282"/>
      <c r="D46" s="282"/>
      <c r="E46" s="282"/>
      <c r="F46" s="282"/>
      <c r="G46" s="282"/>
    </row>
    <row r="47" spans="1:12" x14ac:dyDescent="0.25">
      <c r="A47" s="67" t="s">
        <v>148</v>
      </c>
      <c r="B47" s="67"/>
      <c r="C47" s="67"/>
      <c r="D47" s="67"/>
      <c r="E47" s="67"/>
      <c r="F47" s="67"/>
      <c r="G47" s="67"/>
    </row>
    <row r="48" spans="1:12" ht="12.75" customHeight="1" x14ac:dyDescent="0.25">
      <c r="A48" s="67" t="s">
        <v>149</v>
      </c>
      <c r="B48" s="67"/>
      <c r="C48" s="67"/>
      <c r="D48" s="67"/>
      <c r="E48" s="67"/>
      <c r="F48" s="67"/>
      <c r="G48" s="67"/>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E00-000000000000}"/>
    <hyperlink ref="A1:C1" location="Cover!D15" display="Table of contents" xr:uid="{00000000-0004-0000-0E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560</v>
      </c>
      <c r="B3" s="267"/>
      <c r="C3" s="267"/>
      <c r="D3" s="29"/>
      <c r="E3" s="29"/>
      <c r="F3" s="29"/>
      <c r="G3" s="4"/>
    </row>
    <row r="5" spans="1:12" ht="13" thickBot="1" x14ac:dyDescent="0.3"/>
    <row r="6" spans="1:12" ht="25.5" customHeight="1" x14ac:dyDescent="0.25">
      <c r="A6" s="2"/>
      <c r="B6" s="274" t="s">
        <v>34</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Germany</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MASTER!Z5</f>
        <v>31.409761777549917</v>
      </c>
      <c r="C9" s="102">
        <f>MASTER!AA5</f>
        <v>34.681470041930361</v>
      </c>
      <c r="D9" s="103">
        <f>MASTER!CJ5</f>
        <v>25.674206226626435</v>
      </c>
      <c r="E9" s="104">
        <f>MASTER!CK5</f>
        <v>31.638257955814151</v>
      </c>
      <c r="F9" s="102">
        <f>MASTER!CL5</f>
        <v>23.070021890831502</v>
      </c>
      <c r="G9" s="102">
        <f>MASTER!CM5</f>
        <v>28.501454033127636</v>
      </c>
      <c r="J9" s="104">
        <f>C9-B9</f>
        <v>3.2717082643804432</v>
      </c>
      <c r="K9" s="104">
        <f>E9-D9</f>
        <v>5.964051729187716</v>
      </c>
      <c r="L9" s="114">
        <f>G9-F9</f>
        <v>5.4314321422961349</v>
      </c>
    </row>
    <row r="10" spans="1:12" ht="15" x14ac:dyDescent="0.3">
      <c r="A10" s="87" t="s">
        <v>151</v>
      </c>
      <c r="B10" s="88">
        <f>MASTER!Z6</f>
        <v>61.275680540803158</v>
      </c>
      <c r="C10" s="88">
        <f>MASTER!AA6</f>
        <v>63.679193907555849</v>
      </c>
      <c r="D10" s="89">
        <f>MASTER!CJ6</f>
        <v>61.206811006088394</v>
      </c>
      <c r="E10" s="90">
        <f>MASTER!CK6</f>
        <v>63.276275958936324</v>
      </c>
      <c r="F10" s="88">
        <f>MASTER!CL6</f>
        <v>62.747994670798334</v>
      </c>
      <c r="G10" s="88">
        <f>MASTER!CM6</f>
        <v>64.376296554984506</v>
      </c>
      <c r="J10" s="90">
        <f>C10-B10</f>
        <v>2.4035133667526907</v>
      </c>
      <c r="K10" s="90">
        <f>E10-D10</f>
        <v>2.0694649528479303</v>
      </c>
      <c r="L10" s="91">
        <f>G10-F10</f>
        <v>1.6283018841861718</v>
      </c>
    </row>
    <row r="11" spans="1:12" x14ac:dyDescent="0.25">
      <c r="A11" s="105" t="s">
        <v>37</v>
      </c>
      <c r="B11" s="106">
        <f>MASTER!Z7</f>
        <v>61.098629899055226</v>
      </c>
      <c r="C11" s="106">
        <f>MASTER!AA7</f>
        <v>63.390116649309476</v>
      </c>
      <c r="D11" s="107">
        <f>MASTER!CJ7</f>
        <v>60.352748729528955</v>
      </c>
      <c r="E11" s="108">
        <f>MASTER!CK7</f>
        <v>62.35644486189679</v>
      </c>
      <c r="F11" s="106">
        <f>MASTER!CL7</f>
        <v>61.959321599860374</v>
      </c>
      <c r="G11" s="106">
        <f>MASTER!CM7</f>
        <v>63.139714944535172</v>
      </c>
      <c r="J11" s="108">
        <f>C11-B11</f>
        <v>2.2914867502542506</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MASTER!Z10</f>
        <v>47.935339935026811</v>
      </c>
      <c r="C14" s="88">
        <f>MASTER!AA10</f>
        <v>56.665656642339222</v>
      </c>
      <c r="D14" s="95">
        <f>MASTER!CJ10</f>
        <v>41.048492010627086</v>
      </c>
      <c r="E14" s="90">
        <f>MASTER!CK10</f>
        <v>49.258189736778689</v>
      </c>
      <c r="F14" s="88">
        <f>MASTER!CL10</f>
        <v>46.917478475138147</v>
      </c>
      <c r="G14" s="88">
        <f>MASTER!CM10</f>
        <v>52.332484461391083</v>
      </c>
      <c r="J14" s="90">
        <f t="shared" ref="J14:J21" si="0">C14-B14</f>
        <v>8.7303167073124115</v>
      </c>
      <c r="K14" s="90">
        <f t="shared" ref="K14:K21" si="1">E14-D14</f>
        <v>8.2096977261516031</v>
      </c>
      <c r="L14" s="91">
        <f t="shared" ref="L14:L21" si="2">G14-F14</f>
        <v>5.4150059862529361</v>
      </c>
    </row>
    <row r="15" spans="1:12" ht="13" x14ac:dyDescent="0.3">
      <c r="A15" s="111" t="s">
        <v>103</v>
      </c>
      <c r="B15" s="106">
        <f>MASTER!Z11</f>
        <v>82.689236665601996</v>
      </c>
      <c r="C15" s="106">
        <f>MASTER!AA11</f>
        <v>86.561284148814394</v>
      </c>
      <c r="D15" s="107">
        <f>MASTER!CJ11</f>
        <v>74.331856649768028</v>
      </c>
      <c r="E15" s="108">
        <f>MASTER!CK11</f>
        <v>82.690450041026907</v>
      </c>
      <c r="F15" s="106">
        <f>MASTER!CL11</f>
        <v>75.789635759273594</v>
      </c>
      <c r="G15" s="106">
        <f>MASTER!CM11</f>
        <v>81.17879087640739</v>
      </c>
      <c r="J15" s="108">
        <f t="shared" si="0"/>
        <v>3.8720474832123983</v>
      </c>
      <c r="K15" s="108">
        <f t="shared" si="1"/>
        <v>8.3585933912588786</v>
      </c>
      <c r="L15" s="115">
        <f t="shared" si="2"/>
        <v>5.3891551171337966</v>
      </c>
    </row>
    <row r="16" spans="1:12" x14ac:dyDescent="0.25">
      <c r="A16" s="94" t="s">
        <v>53</v>
      </c>
      <c r="B16" s="88">
        <f>MASTER!Z12</f>
        <v>61.594973417109699</v>
      </c>
      <c r="C16" s="88">
        <f>MASTER!AA12</f>
        <v>73.325926922125205</v>
      </c>
      <c r="D16" s="95">
        <f>MASTER!CJ12</f>
        <v>46.679952114294117</v>
      </c>
      <c r="E16" s="90">
        <f>MASTER!CK12</f>
        <v>62.788209989698061</v>
      </c>
      <c r="F16" s="88">
        <f>MASTER!CL12</f>
        <v>53.526271467826305</v>
      </c>
      <c r="G16" s="88">
        <f>MASTER!CM12</f>
        <v>64.581937040254232</v>
      </c>
      <c r="J16" s="90">
        <f t="shared" si="0"/>
        <v>11.730953505015506</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MASTER!Z15</f>
        <v>11.1307420494699</v>
      </c>
      <c r="C19" s="106">
        <f>MASTER!AA15</f>
        <v>19.301852593611599</v>
      </c>
      <c r="D19" s="107">
        <f>MASTER!CJ15</f>
        <v>11.029846396160565</v>
      </c>
      <c r="E19" s="108">
        <f>MASTER!CK15</f>
        <v>16.742676504114126</v>
      </c>
      <c r="F19" s="106">
        <f>MASTER!CL15</f>
        <v>19.626204637527778</v>
      </c>
      <c r="G19" s="106">
        <f>MASTER!CM15</f>
        <v>24.504607055098752</v>
      </c>
      <c r="J19" s="108">
        <f t="shared" si="0"/>
        <v>8.1711105441416994</v>
      </c>
      <c r="K19" s="108">
        <f t="shared" si="1"/>
        <v>5.7128301079535611</v>
      </c>
      <c r="L19" s="115">
        <f t="shared" si="2"/>
        <v>4.8784024175709746</v>
      </c>
    </row>
    <row r="20" spans="1:12" x14ac:dyDescent="0.25">
      <c r="A20" s="94" t="s">
        <v>55</v>
      </c>
      <c r="B20" s="88">
        <f>MASTER!Z16</f>
        <v>5.1405622489959804</v>
      </c>
      <c r="C20" s="88">
        <f>MASTER!AA16</f>
        <v>8.3582667046702497</v>
      </c>
      <c r="D20" s="95">
        <f>MASTER!CJ16</f>
        <v>5.7983361403019691</v>
      </c>
      <c r="E20" s="90">
        <f>MASTER!CK16</f>
        <v>6.6508734686366759</v>
      </c>
      <c r="F20" s="88">
        <f>MASTER!CL16</f>
        <v>10.447851630475961</v>
      </c>
      <c r="G20" s="88">
        <f>MASTER!CM16</f>
        <v>12.087774928812777</v>
      </c>
      <c r="J20" s="90">
        <f t="shared" si="0"/>
        <v>3.2177044556742693</v>
      </c>
      <c r="K20" s="90">
        <f t="shared" si="1"/>
        <v>0.85253732833470686</v>
      </c>
      <c r="L20" s="91">
        <f t="shared" si="2"/>
        <v>1.6399232983368162</v>
      </c>
    </row>
    <row r="21" spans="1:12" x14ac:dyDescent="0.25">
      <c r="A21" s="101" t="s">
        <v>180</v>
      </c>
      <c r="B21" s="106">
        <f>MASTER!Z17</f>
        <v>13.639358976756405</v>
      </c>
      <c r="C21" s="106">
        <f>MASTER!AA17</f>
        <v>7.750292516389905</v>
      </c>
      <c r="D21" s="107">
        <f>MASTER!CJ17</f>
        <v>13.827257062796079</v>
      </c>
      <c r="E21" s="108">
        <f>MASTER!CK17</f>
        <v>11.478280839042222</v>
      </c>
      <c r="F21" s="106">
        <f>MASTER!CL17</f>
        <v>15.837996449813048</v>
      </c>
      <c r="G21" s="106">
        <f>MASTER!CM17</f>
        <v>14.05389409065817</v>
      </c>
      <c r="H21" s="14"/>
      <c r="I21" s="14"/>
      <c r="J21" s="108">
        <f t="shared" si="0"/>
        <v>-5.8890664603665002</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191</v>
      </c>
      <c r="B24" s="88">
        <f>MASTER!Z20</f>
        <v>29.063566890000001</v>
      </c>
      <c r="C24" s="88">
        <f>MASTER!AA20</f>
        <v>30.993012449999998</v>
      </c>
      <c r="D24" s="95">
        <f>MASTER!CJ20</f>
        <v>17.292929503333333</v>
      </c>
      <c r="E24" s="90">
        <f>MASTER!CK20</f>
        <v>14.836300119407406</v>
      </c>
      <c r="F24" s="88">
        <f>MASTER!CL20</f>
        <v>21.163718294999999</v>
      </c>
      <c r="G24" s="88">
        <f>MASTER!CM20</f>
        <v>19.395621505947371</v>
      </c>
      <c r="J24" s="90">
        <f t="shared" ref="J24:J28" si="3">C24-B24</f>
        <v>1.9294455599999978</v>
      </c>
      <c r="K24" s="90">
        <f t="shared" ref="K24:K27" si="4">E24-D24</f>
        <v>-2.456629383925927</v>
      </c>
      <c r="L24" s="91">
        <f t="shared" ref="L24:L28" si="5">G24-F24</f>
        <v>-1.7680967890526276</v>
      </c>
    </row>
    <row r="25" spans="1:12" ht="13" x14ac:dyDescent="0.3">
      <c r="A25" s="111" t="s">
        <v>178</v>
      </c>
      <c r="B25" s="106">
        <f>MASTER!Z21</f>
        <v>16.906352233056801</v>
      </c>
      <c r="C25" s="106">
        <f>MASTER!AA21</f>
        <v>7.0235562835618301</v>
      </c>
      <c r="D25" s="107">
        <f>MASTER!CJ21</f>
        <v>21.503971925152424</v>
      </c>
      <c r="E25" s="108">
        <f>MASTER!CK21</f>
        <v>22.229619422014114</v>
      </c>
      <c r="F25" s="106">
        <f>MASTER!CL21</f>
        <v>20.056766726038788</v>
      </c>
      <c r="G25" s="106">
        <f>MASTER!CM21</f>
        <v>16.996685188164218</v>
      </c>
      <c r="J25" s="108">
        <f t="shared" si="3"/>
        <v>-9.8827959494949695</v>
      </c>
      <c r="K25" s="108">
        <f t="shared" si="4"/>
        <v>0.72564749686168994</v>
      </c>
      <c r="L25" s="115">
        <f t="shared" si="5"/>
        <v>-3.06008153787457</v>
      </c>
    </row>
    <row r="26" spans="1:12" x14ac:dyDescent="0.25">
      <c r="A26" s="87" t="s">
        <v>200</v>
      </c>
      <c r="B26" s="88">
        <f>MASTER!Z22</f>
        <v>4.21</v>
      </c>
      <c r="C26" s="88">
        <f>MASTER!AA22</f>
        <v>2.98</v>
      </c>
      <c r="D26" s="95">
        <f>MASTER!CJ22</f>
        <v>5.9859259259259252</v>
      </c>
      <c r="E26" s="90">
        <f>MASTER!CK22</f>
        <v>5.1077777777777786</v>
      </c>
      <c r="F26" s="88">
        <f>MASTER!CL22</f>
        <v>8.5462857142857143</v>
      </c>
      <c r="G26" s="88">
        <f>MASTER!CM22</f>
        <v>7.5124999999999993</v>
      </c>
      <c r="J26" s="90">
        <f t="shared" si="3"/>
        <v>-1.23</v>
      </c>
      <c r="K26" s="90">
        <f t="shared" si="4"/>
        <v>-0.87814814814814657</v>
      </c>
      <c r="L26" s="91">
        <f t="shared" si="5"/>
        <v>-1.033785714285715</v>
      </c>
    </row>
    <row r="27" spans="1:12" x14ac:dyDescent="0.25">
      <c r="A27" s="101" t="s">
        <v>39</v>
      </c>
      <c r="B27" s="106">
        <f>MASTER!Z23</f>
        <v>15.08477987139335</v>
      </c>
      <c r="C27" s="106">
        <f>MASTER!AA23</f>
        <v>11.992320872778995</v>
      </c>
      <c r="D27" s="107">
        <f>MASTER!CJ23</f>
        <v>21.952882350483016</v>
      </c>
      <c r="E27" s="108">
        <f>MASTER!CK23</f>
        <v>16.992959052978126</v>
      </c>
      <c r="F27" s="106">
        <f>MASTER!CL23</f>
        <v>25.386546427266136</v>
      </c>
      <c r="G27" s="106">
        <f>MASTER!CM23</f>
        <v>21.638532819045963</v>
      </c>
      <c r="J27" s="108">
        <f t="shared" si="3"/>
        <v>-3.0924589986143545</v>
      </c>
      <c r="K27" s="108">
        <f t="shared" si="4"/>
        <v>-4.9599232975048899</v>
      </c>
      <c r="L27" s="115">
        <f t="shared" si="5"/>
        <v>-3.7480136082201732</v>
      </c>
    </row>
    <row r="28" spans="1:12" ht="15" x14ac:dyDescent="0.3">
      <c r="A28" s="87" t="s">
        <v>152</v>
      </c>
      <c r="B28" s="100">
        <f>MASTER!Z24</f>
        <v>1.1000000000000001</v>
      </c>
      <c r="C28" s="100">
        <f>MASTER!AA24</f>
        <v>1.1200000000000001</v>
      </c>
      <c r="D28" s="92">
        <f>MASTER!CJ24</f>
        <v>1.0796296296296295</v>
      </c>
      <c r="E28" s="93">
        <f>MASTER!CK24</f>
        <v>1.0540740740740739</v>
      </c>
      <c r="F28" s="100">
        <f>MASTER!CL24</f>
        <v>1.2610526315789474</v>
      </c>
      <c r="G28" s="100">
        <f>MASTER!CM24</f>
        <v>1.0531578947368423</v>
      </c>
      <c r="J28" s="93">
        <f t="shared" si="3"/>
        <v>2.0000000000000018E-2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MASTER!Z27</f>
        <v>51.8</v>
      </c>
      <c r="C31" s="113">
        <f>MASTER!AA27</f>
        <v>64.3</v>
      </c>
      <c r="D31" s="107">
        <f>MASTER!CJ27</f>
        <v>36.229629629629628</v>
      </c>
      <c r="E31" s="108">
        <f>MASTER!CK27</f>
        <v>52.866666666666681</v>
      </c>
      <c r="F31" s="106">
        <f>MASTER!CL27</f>
        <v>40.801525272545568</v>
      </c>
      <c r="G31" s="106">
        <f>MASTER!CM27</f>
        <v>51.738574837914669</v>
      </c>
      <c r="J31" s="108">
        <f>C31-B31</f>
        <v>12.5</v>
      </c>
      <c r="K31" s="108">
        <f t="shared" ref="K31:K32" si="6">E31-D31</f>
        <v>16.637037037037054</v>
      </c>
      <c r="L31" s="115">
        <f t="shared" ref="L31:L32" si="7">G31-F31</f>
        <v>10.937049565369101</v>
      </c>
    </row>
    <row r="32" spans="1:12" ht="15" x14ac:dyDescent="0.3">
      <c r="A32" s="87" t="s">
        <v>153</v>
      </c>
      <c r="B32" s="88">
        <f>MASTER!Z28</f>
        <v>5.4</v>
      </c>
      <c r="C32" s="99">
        <f>MASTER!AA28</f>
        <v>6.4</v>
      </c>
      <c r="D32" s="95">
        <f>MASTER!CJ28</f>
        <v>5.7666666666666675</v>
      </c>
      <c r="E32" s="90">
        <f>MASTER!CK28</f>
        <v>7.0185185185185182</v>
      </c>
      <c r="F32" s="88">
        <f>MASTER!CL28</f>
        <v>9.3277777777777793</v>
      </c>
      <c r="G32" s="88">
        <f>MASTER!CM28</f>
        <v>10.029729729729729</v>
      </c>
      <c r="J32" s="90">
        <f>C32-B32</f>
        <v>1</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MASTER!Z31</f>
        <v>5.9</v>
      </c>
      <c r="C35" s="106">
        <f>MASTER!AA31</f>
        <v>2.7</v>
      </c>
      <c r="D35" s="107">
        <f>MASTER!CJ31</f>
        <v>8.2230769230769223</v>
      </c>
      <c r="E35" s="108">
        <f>MASTER!CK31</f>
        <v>4.5111111111111111</v>
      </c>
      <c r="F35" s="106">
        <f>MASTER!CL31</f>
        <v>6.5901800306586447</v>
      </c>
      <c r="G35" s="106">
        <f>MASTER!CM31</f>
        <v>4.2894736842105274</v>
      </c>
      <c r="J35" s="108">
        <f>C35-B35</f>
        <v>-3.2</v>
      </c>
      <c r="K35" s="108">
        <f t="shared" ref="K35:K36" si="8">E35-D35</f>
        <v>-3.7119658119658112</v>
      </c>
      <c r="L35" s="115">
        <f t="shared" ref="L35:L36" si="9">G35-F35</f>
        <v>-2.3007063464481172</v>
      </c>
    </row>
    <row r="36" spans="1:12" ht="15" x14ac:dyDescent="0.3">
      <c r="A36" s="87" t="s">
        <v>154</v>
      </c>
      <c r="B36" s="88">
        <f>MASTER!Z32</f>
        <v>62.855070693857101</v>
      </c>
      <c r="C36" s="88">
        <f>MASTER!AA32</f>
        <v>52.093655407017799</v>
      </c>
      <c r="D36" s="95">
        <f>MASTER!CJ32</f>
        <v>58.100863198986616</v>
      </c>
      <c r="E36" s="90">
        <f>MASTER!CK32</f>
        <v>52.599008364369766</v>
      </c>
      <c r="F36" s="88">
        <f>MASTER!CL32</f>
        <v>47.460404263241628</v>
      </c>
      <c r="G36" s="88">
        <f>MASTER!CM32</f>
        <v>43.711902339189372</v>
      </c>
      <c r="J36" s="90">
        <f>C36-B36</f>
        <v>-10.761415286839302</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MASTER!Z35</f>
        <v>26.4</v>
      </c>
      <c r="C39" s="106">
        <f>MASTER!AA35</f>
        <v>28</v>
      </c>
      <c r="D39" s="107">
        <f>MASTER!CJ35</f>
        <v>20.658760888888885</v>
      </c>
      <c r="E39" s="108">
        <f>MASTER!CK35</f>
        <v>26.64769188888889</v>
      </c>
      <c r="F39" s="106">
        <f>MASTER!CL35</f>
        <v>23.721929605263156</v>
      </c>
      <c r="G39" s="106">
        <f>MASTER!CM35</f>
        <v>30.015012052631576</v>
      </c>
      <c r="J39" s="108">
        <f>C39-B39</f>
        <v>1.6000000000000014</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MASTER!Z37</f>
        <v>-</v>
      </c>
      <c r="C41" s="106">
        <f>MASTER!AA37</f>
        <v>47.7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MASTER!Z38</f>
        <v>-</v>
      </c>
      <c r="C42" s="126">
        <f>MASTER!AA38</f>
        <v>0.91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1076</v>
      </c>
      <c r="B45" s="67"/>
      <c r="C45" s="67"/>
      <c r="D45" s="67"/>
      <c r="E45" s="67"/>
      <c r="F45" s="67"/>
      <c r="G45" s="67"/>
    </row>
    <row r="46" spans="1:12" ht="25.75" customHeight="1" x14ac:dyDescent="0.25">
      <c r="A46" s="282" t="s">
        <v>1101</v>
      </c>
      <c r="B46" s="282"/>
      <c r="C46" s="282"/>
      <c r="D46" s="282"/>
      <c r="E46" s="282"/>
      <c r="F46" s="282"/>
      <c r="G46" s="282"/>
    </row>
    <row r="47" spans="1:12" x14ac:dyDescent="0.25">
      <c r="A47" s="67" t="s">
        <v>148</v>
      </c>
      <c r="B47" s="67"/>
      <c r="C47" s="67"/>
      <c r="D47" s="67"/>
      <c r="E47" s="67"/>
      <c r="F47" s="67"/>
      <c r="G47" s="67"/>
    </row>
    <row r="48" spans="1:12" ht="12.75" customHeight="1" x14ac:dyDescent="0.25">
      <c r="A48" s="67" t="s">
        <v>149</v>
      </c>
      <c r="B48" s="67"/>
      <c r="C48" s="67"/>
      <c r="D48" s="67"/>
      <c r="E48" s="67"/>
      <c r="F48" s="67"/>
      <c r="G48" s="67"/>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F00-000000000000}"/>
    <hyperlink ref="A1:C1" location="Cover!D15" display="Table of contents" xr:uid="{00000000-0004-0000-0F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561</v>
      </c>
      <c r="B3" s="267"/>
      <c r="C3" s="267"/>
      <c r="D3" s="29"/>
      <c r="E3" s="29"/>
      <c r="F3" s="29"/>
      <c r="G3" s="4"/>
    </row>
    <row r="5" spans="1:12" ht="13" thickBot="1" x14ac:dyDescent="0.3"/>
    <row r="6" spans="1:12" ht="25.5" customHeight="1" x14ac:dyDescent="0.25">
      <c r="A6" s="2"/>
      <c r="B6" s="274" t="s">
        <v>16</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Greece</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MASTER!AB5</f>
        <v>30.347012526597304</v>
      </c>
      <c r="C9" s="102">
        <f>MASTER!AC5</f>
        <v>35.735838003896617</v>
      </c>
      <c r="D9" s="103">
        <f>MASTER!CJ5</f>
        <v>25.674206226626435</v>
      </c>
      <c r="E9" s="104">
        <f>MASTER!CK5</f>
        <v>31.638257955814151</v>
      </c>
      <c r="F9" s="102">
        <f>MASTER!CL5</f>
        <v>23.070021890831502</v>
      </c>
      <c r="G9" s="102">
        <f>MASTER!CM5</f>
        <v>28.501454033127636</v>
      </c>
      <c r="J9" s="104">
        <f>C9-B9</f>
        <v>5.3888254772993136</v>
      </c>
      <c r="K9" s="104">
        <f>E9-D9</f>
        <v>5.964051729187716</v>
      </c>
      <c r="L9" s="114">
        <f>G9-F9</f>
        <v>5.4314321422961349</v>
      </c>
    </row>
    <row r="10" spans="1:12" ht="15" x14ac:dyDescent="0.3">
      <c r="A10" s="87" t="s">
        <v>151</v>
      </c>
      <c r="B10" s="88">
        <f>MASTER!AB6</f>
        <v>60.870776910020794</v>
      </c>
      <c r="C10" s="88">
        <f>MASTER!AC6</f>
        <v>63.180487051646132</v>
      </c>
      <c r="D10" s="89">
        <f>MASTER!CJ6</f>
        <v>61.206811006088394</v>
      </c>
      <c r="E10" s="90">
        <f>MASTER!CK6</f>
        <v>63.276275958936324</v>
      </c>
      <c r="F10" s="88">
        <f>MASTER!CL6</f>
        <v>62.747994670798334</v>
      </c>
      <c r="G10" s="88">
        <f>MASTER!CM6</f>
        <v>64.376296554984506</v>
      </c>
      <c r="J10" s="90">
        <f>C10-B10</f>
        <v>2.3097101416253381</v>
      </c>
      <c r="K10" s="90">
        <f>E10-D10</f>
        <v>2.0694649528479303</v>
      </c>
      <c r="L10" s="91">
        <f>G10-F10</f>
        <v>1.6283018841861718</v>
      </c>
    </row>
    <row r="11" spans="1:12" x14ac:dyDescent="0.25">
      <c r="A11" s="105" t="s">
        <v>37</v>
      </c>
      <c r="B11" s="106">
        <f>MASTER!AB7</f>
        <v>59.445985068049005</v>
      </c>
      <c r="C11" s="106">
        <f>MASTER!AC7</f>
        <v>59.657113429369339</v>
      </c>
      <c r="D11" s="107">
        <f>MASTER!CJ7</f>
        <v>60.352748729528955</v>
      </c>
      <c r="E11" s="108">
        <f>MASTER!CK7</f>
        <v>62.35644486189679</v>
      </c>
      <c r="F11" s="106">
        <f>MASTER!CL7</f>
        <v>61.959321599860374</v>
      </c>
      <c r="G11" s="106">
        <f>MASTER!CM7</f>
        <v>63.139714944535172</v>
      </c>
      <c r="J11" s="108">
        <f>C11-B11</f>
        <v>0.21112836132033408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MASTER!AB10</f>
        <v>30.96816409171063</v>
      </c>
      <c r="C14" s="88">
        <f>MASTER!AC10</f>
        <v>42.93705532381972</v>
      </c>
      <c r="D14" s="95">
        <f>MASTER!CJ10</f>
        <v>41.048492010627086</v>
      </c>
      <c r="E14" s="90">
        <f>MASTER!CK10</f>
        <v>49.258189736778689</v>
      </c>
      <c r="F14" s="88">
        <f>MASTER!CL10</f>
        <v>46.917478475138147</v>
      </c>
      <c r="G14" s="88">
        <f>MASTER!CM10</f>
        <v>52.332484461391083</v>
      </c>
      <c r="J14" s="90">
        <f t="shared" ref="J14:J21" si="0">C14-B14</f>
        <v>11.96889123210909</v>
      </c>
      <c r="K14" s="90">
        <f t="shared" ref="K14:K21" si="1">E14-D14</f>
        <v>8.2096977261516031</v>
      </c>
      <c r="L14" s="91">
        <f t="shared" ref="L14:L21" si="2">G14-F14</f>
        <v>5.4150059862529361</v>
      </c>
    </row>
    <row r="15" spans="1:12" ht="13" x14ac:dyDescent="0.3">
      <c r="A15" s="111" t="s">
        <v>103</v>
      </c>
      <c r="B15" s="106">
        <f>MASTER!AB11</f>
        <v>59.163838102660897</v>
      </c>
      <c r="C15" s="106">
        <f>MASTER!AC11</f>
        <v>76.431976557477</v>
      </c>
      <c r="D15" s="107">
        <f>MASTER!CJ11</f>
        <v>74.331856649768028</v>
      </c>
      <c r="E15" s="108">
        <f>MASTER!CK11</f>
        <v>82.690450041026907</v>
      </c>
      <c r="F15" s="106">
        <f>MASTER!CL11</f>
        <v>75.789635759273594</v>
      </c>
      <c r="G15" s="106">
        <f>MASTER!CM11</f>
        <v>81.17879087640739</v>
      </c>
      <c r="J15" s="108">
        <f t="shared" si="0"/>
        <v>17.268138454816103</v>
      </c>
      <c r="K15" s="108">
        <f t="shared" si="1"/>
        <v>8.3585933912588786</v>
      </c>
      <c r="L15" s="115">
        <f t="shared" si="2"/>
        <v>5.3891551171337966</v>
      </c>
    </row>
    <row r="16" spans="1:12" x14ac:dyDescent="0.25">
      <c r="A16" s="94" t="s">
        <v>53</v>
      </c>
      <c r="B16" s="88">
        <f>MASTER!AB12</f>
        <v>36.454463534052998</v>
      </c>
      <c r="C16" s="88">
        <f>MASTER!AC12</f>
        <v>51.857498077320201</v>
      </c>
      <c r="D16" s="95">
        <f>MASTER!CJ12</f>
        <v>46.679952114294117</v>
      </c>
      <c r="E16" s="90">
        <f>MASTER!CK12</f>
        <v>62.788209989698061</v>
      </c>
      <c r="F16" s="88">
        <f>MASTER!CL12</f>
        <v>53.526271467826305</v>
      </c>
      <c r="G16" s="88">
        <f>MASTER!CM12</f>
        <v>64.581937040254232</v>
      </c>
      <c r="J16" s="90">
        <f t="shared" si="0"/>
        <v>15.403034543267204</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MASTER!AB15</f>
        <v>6.87746617666257</v>
      </c>
      <c r="C19" s="106">
        <f>MASTER!AC15</f>
        <v>14.068568092851899</v>
      </c>
      <c r="D19" s="107">
        <f>MASTER!CJ15</f>
        <v>11.029846396160565</v>
      </c>
      <c r="E19" s="108">
        <f>MASTER!CK15</f>
        <v>16.742676504114126</v>
      </c>
      <c r="F19" s="106">
        <f>MASTER!CL15</f>
        <v>19.626204637527778</v>
      </c>
      <c r="G19" s="106">
        <f>MASTER!CM15</f>
        <v>24.504607055098752</v>
      </c>
      <c r="J19" s="108">
        <f t="shared" si="0"/>
        <v>7.1911019161893295</v>
      </c>
      <c r="K19" s="108">
        <f t="shared" si="1"/>
        <v>5.7128301079535611</v>
      </c>
      <c r="L19" s="115">
        <f t="shared" si="2"/>
        <v>4.8784024175709746</v>
      </c>
    </row>
    <row r="20" spans="1:12" x14ac:dyDescent="0.25">
      <c r="A20" s="94" t="s">
        <v>55</v>
      </c>
      <c r="B20" s="88">
        <f>MASTER!AB16</f>
        <v>2.1691548767849498</v>
      </c>
      <c r="C20" s="88">
        <f>MASTER!AC16</f>
        <v>2.2010144868386599</v>
      </c>
      <c r="D20" s="95">
        <f>MASTER!CJ16</f>
        <v>5.7983361403019691</v>
      </c>
      <c r="E20" s="90">
        <f>MASTER!CK16</f>
        <v>6.6508734686366759</v>
      </c>
      <c r="F20" s="88">
        <f>MASTER!CL16</f>
        <v>10.447851630475961</v>
      </c>
      <c r="G20" s="88">
        <f>MASTER!CM16</f>
        <v>12.087774928812777</v>
      </c>
      <c r="J20" s="90">
        <f t="shared" si="0"/>
        <v>3.1859610053710075E-2</v>
      </c>
      <c r="K20" s="90">
        <f t="shared" si="1"/>
        <v>0.85253732833470686</v>
      </c>
      <c r="L20" s="91">
        <f t="shared" si="2"/>
        <v>1.6399232983368162</v>
      </c>
    </row>
    <row r="21" spans="1:12" x14ac:dyDescent="0.25">
      <c r="A21" s="101" t="s">
        <v>180</v>
      </c>
      <c r="B21" s="106">
        <f>MASTER!AB17</f>
        <v>21.596921099998003</v>
      </c>
      <c r="C21" s="106">
        <f>MASTER!AC17</f>
        <v>25.485285768739004</v>
      </c>
      <c r="D21" s="107">
        <f>MASTER!CJ17</f>
        <v>13.827257062796079</v>
      </c>
      <c r="E21" s="108">
        <f>MASTER!CK17</f>
        <v>11.478280839042222</v>
      </c>
      <c r="F21" s="106">
        <f>MASTER!CL17</f>
        <v>15.837996449813048</v>
      </c>
      <c r="G21" s="106">
        <f>MASTER!CM17</f>
        <v>14.05389409065817</v>
      </c>
      <c r="H21" s="14"/>
      <c r="I21" s="14"/>
      <c r="J21" s="108">
        <f t="shared" si="0"/>
        <v>3.8883646687410014</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MASTER!AB20</f>
        <v>7.0321974669999996</v>
      </c>
      <c r="C24" s="88">
        <f>MASTER!AC20</f>
        <v>6.1255343340000001</v>
      </c>
      <c r="D24" s="95">
        <f>MASTER!CJ20</f>
        <v>17.292929503333333</v>
      </c>
      <c r="E24" s="90">
        <f>MASTER!CK20</f>
        <v>14.836300119407406</v>
      </c>
      <c r="F24" s="88">
        <f>MASTER!CL20</f>
        <v>21.163718294999999</v>
      </c>
      <c r="G24" s="88">
        <f>MASTER!CM20</f>
        <v>19.395621505947371</v>
      </c>
      <c r="J24" s="90">
        <f t="shared" ref="J24:J28" si="3">C24-B24</f>
        <v>-0.90666313299999945</v>
      </c>
      <c r="K24" s="90">
        <f t="shared" ref="K24:K27" si="4">E24-D24</f>
        <v>-2.456629383925927</v>
      </c>
      <c r="L24" s="91">
        <f t="shared" ref="L24:L28" si="5">G24-F24</f>
        <v>-1.7680967890526276</v>
      </c>
    </row>
    <row r="25" spans="1:12" ht="13" x14ac:dyDescent="0.3">
      <c r="A25" s="111" t="s">
        <v>178</v>
      </c>
      <c r="B25" s="106">
        <f>MASTER!AB21</f>
        <v>48.347783070579503</v>
      </c>
      <c r="C25" s="106">
        <f>MASTER!AC21</f>
        <v>38.090098560635901</v>
      </c>
      <c r="D25" s="107">
        <f>MASTER!CJ21</f>
        <v>21.503971925152424</v>
      </c>
      <c r="E25" s="108">
        <f>MASTER!CK21</f>
        <v>22.229619422014114</v>
      </c>
      <c r="F25" s="106">
        <f>MASTER!CL21</f>
        <v>20.056766726038788</v>
      </c>
      <c r="G25" s="106">
        <f>MASTER!CM21</f>
        <v>16.996685188164218</v>
      </c>
      <c r="J25" s="108">
        <f t="shared" si="3"/>
        <v>-10.257684509943601</v>
      </c>
      <c r="K25" s="108">
        <f t="shared" si="4"/>
        <v>0.72564749686168994</v>
      </c>
      <c r="L25" s="115">
        <f t="shared" si="5"/>
        <v>-3.06008153787457</v>
      </c>
    </row>
    <row r="26" spans="1:12" x14ac:dyDescent="0.25">
      <c r="A26" s="87" t="s">
        <v>105</v>
      </c>
      <c r="B26" s="88">
        <f>MASTER!AB22</f>
        <v>6.58</v>
      </c>
      <c r="C26" s="88">
        <f>MASTER!AC22</f>
        <v>7.14</v>
      </c>
      <c r="D26" s="95">
        <f>MASTER!CJ22</f>
        <v>5.9859259259259252</v>
      </c>
      <c r="E26" s="90">
        <f>MASTER!CK22</f>
        <v>5.1077777777777786</v>
      </c>
      <c r="F26" s="88">
        <f>MASTER!CL22</f>
        <v>8.5462857142857143</v>
      </c>
      <c r="G26" s="88">
        <f>MASTER!CM22</f>
        <v>7.5124999999999993</v>
      </c>
      <c r="J26" s="90">
        <f t="shared" si="3"/>
        <v>0.55999999999999961</v>
      </c>
      <c r="K26" s="90">
        <f t="shared" si="4"/>
        <v>-0.87814814814814657</v>
      </c>
      <c r="L26" s="91">
        <f t="shared" si="5"/>
        <v>-1.033785714285715</v>
      </c>
    </row>
    <row r="27" spans="1:12" x14ac:dyDescent="0.25">
      <c r="A27" s="101" t="s">
        <v>39</v>
      </c>
      <c r="B27" s="106">
        <f>MASTER!AB23</f>
        <v>57.547892100691143</v>
      </c>
      <c r="C27" s="106">
        <f>MASTER!AC23</f>
        <v>42.926750646262107</v>
      </c>
      <c r="D27" s="107">
        <f>MASTER!CJ23</f>
        <v>21.952882350483016</v>
      </c>
      <c r="E27" s="108">
        <f>MASTER!CK23</f>
        <v>16.992959052978126</v>
      </c>
      <c r="F27" s="106">
        <f>MASTER!CL23</f>
        <v>25.386546427266136</v>
      </c>
      <c r="G27" s="106">
        <f>MASTER!CM23</f>
        <v>21.638532819045963</v>
      </c>
      <c r="J27" s="108">
        <f t="shared" si="3"/>
        <v>-14.621141454429036</v>
      </c>
      <c r="K27" s="108">
        <f t="shared" si="4"/>
        <v>-4.9599232975048899</v>
      </c>
      <c r="L27" s="115">
        <f t="shared" si="5"/>
        <v>-3.7480136082201732</v>
      </c>
    </row>
    <row r="28" spans="1:12" ht="15" x14ac:dyDescent="0.3">
      <c r="A28" s="87" t="s">
        <v>152</v>
      </c>
      <c r="B28" s="100">
        <f>MASTER!AB24</f>
        <v>1.34</v>
      </c>
      <c r="C28" s="100">
        <f>MASTER!AC24</f>
        <v>1.28</v>
      </c>
      <c r="D28" s="92">
        <f>MASTER!CJ24</f>
        <v>1.0796296296296295</v>
      </c>
      <c r="E28" s="93">
        <f>MASTER!CK24</f>
        <v>1.0540740740740739</v>
      </c>
      <c r="F28" s="100">
        <f>MASTER!CL24</f>
        <v>1.2610526315789474</v>
      </c>
      <c r="G28" s="100">
        <f>MASTER!CM24</f>
        <v>1.0531578947368423</v>
      </c>
      <c r="J28" s="93">
        <f t="shared" si="3"/>
        <v>-6.0000000000000053E-2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MASTER!AB27</f>
        <v>26.2</v>
      </c>
      <c r="C31" s="113">
        <f>MASTER!AC27</f>
        <v>58.3</v>
      </c>
      <c r="D31" s="107">
        <f>MASTER!CJ27</f>
        <v>36.229629629629628</v>
      </c>
      <c r="E31" s="108">
        <f>MASTER!CK27</f>
        <v>52.866666666666681</v>
      </c>
      <c r="F31" s="106">
        <f>MASTER!CL27</f>
        <v>40.801525272545568</v>
      </c>
      <c r="G31" s="106">
        <f>MASTER!CM27</f>
        <v>51.738574837914669</v>
      </c>
      <c r="J31" s="108">
        <f>C31-B31</f>
        <v>32.099999999999994</v>
      </c>
      <c r="K31" s="108">
        <f t="shared" ref="K31:K32" si="6">E31-D31</f>
        <v>16.637037037037054</v>
      </c>
      <c r="L31" s="115">
        <f t="shared" ref="L31:L32" si="7">G31-F31</f>
        <v>10.937049565369101</v>
      </c>
    </row>
    <row r="32" spans="1:12" ht="15" x14ac:dyDescent="0.3">
      <c r="A32" s="87" t="s">
        <v>153</v>
      </c>
      <c r="B32" s="88">
        <f>MASTER!AB28</f>
        <v>4.5999999999999996</v>
      </c>
      <c r="C32" s="99">
        <f>MASTER!AC28</f>
        <v>7.3</v>
      </c>
      <c r="D32" s="95">
        <f>MASTER!CJ28</f>
        <v>5.7666666666666675</v>
      </c>
      <c r="E32" s="90">
        <f>MASTER!CK28</f>
        <v>7.0185185185185182</v>
      </c>
      <c r="F32" s="88">
        <f>MASTER!CL28</f>
        <v>9.3277777777777793</v>
      </c>
      <c r="G32" s="88">
        <f>MASTER!CM28</f>
        <v>10.029729729729729</v>
      </c>
      <c r="J32" s="90">
        <f>C32-B32</f>
        <v>2.7</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MASTER!AB31</f>
        <v>13.5</v>
      </c>
      <c r="C35" s="106">
        <f>MASTER!AC31</f>
        <v>9.1</v>
      </c>
      <c r="D35" s="107">
        <f>MASTER!CJ31</f>
        <v>8.2230769230769223</v>
      </c>
      <c r="E35" s="108">
        <f>MASTER!CK31</f>
        <v>4.5111111111111111</v>
      </c>
      <c r="F35" s="106">
        <f>MASTER!CL31</f>
        <v>6.5901800306586447</v>
      </c>
      <c r="G35" s="106">
        <f>MASTER!CM31</f>
        <v>4.2894736842105274</v>
      </c>
      <c r="J35" s="108">
        <f>C35-B35</f>
        <v>-4.4000000000000004</v>
      </c>
      <c r="K35" s="108">
        <f t="shared" ref="K35:K36" si="8">E35-D35</f>
        <v>-3.7119658119658112</v>
      </c>
      <c r="L35" s="115">
        <f t="shared" ref="L35:L36" si="9">G35-F35</f>
        <v>-2.3007063464481172</v>
      </c>
    </row>
    <row r="36" spans="1:12" ht="15" x14ac:dyDescent="0.3">
      <c r="A36" s="87" t="s">
        <v>154</v>
      </c>
      <c r="B36" s="88">
        <f>MASTER!AB32</f>
        <v>67.110566983456096</v>
      </c>
      <c r="C36" s="88">
        <f>MASTER!AC32</f>
        <v>74.598059796770798</v>
      </c>
      <c r="D36" s="95">
        <f>MASTER!CJ32</f>
        <v>58.100863198986616</v>
      </c>
      <c r="E36" s="90">
        <f>MASTER!CK32</f>
        <v>52.599008364369766</v>
      </c>
      <c r="F36" s="88">
        <f>MASTER!CL32</f>
        <v>47.460404263241628</v>
      </c>
      <c r="G36" s="88">
        <f>MASTER!CM32</f>
        <v>43.711902339189372</v>
      </c>
      <c r="J36" s="90">
        <f>C36-B36</f>
        <v>7.4874928133147023</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MASTER!AB35</f>
        <v>19.7</v>
      </c>
      <c r="C39" s="106">
        <f>MASTER!AC35</f>
        <v>27.8</v>
      </c>
      <c r="D39" s="107">
        <f>MASTER!CJ35</f>
        <v>20.658760888888885</v>
      </c>
      <c r="E39" s="108">
        <f>MASTER!CK35</f>
        <v>26.64769188888889</v>
      </c>
      <c r="F39" s="106">
        <f>MASTER!CL35</f>
        <v>23.721929605263156</v>
      </c>
      <c r="G39" s="106">
        <f>MASTER!CM35</f>
        <v>30.015012052631576</v>
      </c>
      <c r="J39" s="108">
        <f>C39-B39</f>
        <v>8.1000000000000014</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MASTER!AB37</f>
        <v>-</v>
      </c>
      <c r="C41" s="106">
        <f>MASTER!AC37</f>
        <v>9.5</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MASTER!AB38</f>
        <v>-</v>
      </c>
      <c r="C42" s="126">
        <f>MASTER!AC38</f>
        <v>0.46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row>
    <row r="46" spans="1:12" ht="25.75" customHeight="1" x14ac:dyDescent="0.25">
      <c r="A46" s="282" t="s">
        <v>1101</v>
      </c>
      <c r="B46" s="282"/>
      <c r="C46" s="282"/>
      <c r="D46" s="282"/>
      <c r="E46" s="282"/>
      <c r="F46" s="282"/>
      <c r="G46" s="282"/>
    </row>
    <row r="47" spans="1:12" x14ac:dyDescent="0.25">
      <c r="A47" t="s">
        <v>148</v>
      </c>
    </row>
    <row r="48" spans="1:12" ht="12.75" customHeight="1" x14ac:dyDescent="0.25">
      <c r="A48"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000-000000000000}"/>
    <hyperlink ref="A1:C1" location="Cover!D15" display="Table of contents" xr:uid="{00000000-0004-0000-10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XCA48"/>
  <sheetViews>
    <sheetView showGridLines="0" zoomScale="110" zoomScaleNormal="110" workbookViewId="0">
      <pane xSplit="1" ySplit="3" topLeftCell="BU21" activePane="bottomRight" state="frozen"/>
      <selection activeCell="F26" sqref="F26"/>
      <selection pane="topRight" activeCell="F26" sqref="F26"/>
      <selection pane="bottomLeft" activeCell="F26" sqref="F26"/>
      <selection pane="bottomRight" activeCell="F26" sqref="F26"/>
    </sheetView>
  </sheetViews>
  <sheetFormatPr defaultRowHeight="12.5" x14ac:dyDescent="0.25"/>
  <cols>
    <col min="1" max="1" width="49.90625" customWidth="1"/>
    <col min="2" max="45" width="4.90625" customWidth="1"/>
    <col min="46" max="46" width="5.90625" customWidth="1"/>
    <col min="47" max="47" width="5.54296875" customWidth="1"/>
    <col min="48" max="100" width="4.90625" customWidth="1"/>
    <col min="101" max="111" width="9.08984375" customWidth="1"/>
    <col min="112" max="112" width="64.90625" customWidth="1"/>
    <col min="113" max="155" width="4.90625" customWidth="1"/>
    <col min="156" max="156" width="9.08984375" customWidth="1"/>
    <col min="157" max="158" width="9.08984375" style="25" customWidth="1"/>
    <col min="159" max="176" width="4.90625" customWidth="1"/>
  </cols>
  <sheetData>
    <row r="1" spans="1:168" ht="13.75" thickBot="1" x14ac:dyDescent="0.3">
      <c r="BZ1" s="42"/>
      <c r="CA1" s="1"/>
    </row>
    <row r="2" spans="1:168" ht="25.5" customHeight="1" x14ac:dyDescent="0.25">
      <c r="A2" s="76"/>
      <c r="B2" s="256" t="s">
        <v>60</v>
      </c>
      <c r="C2" s="257"/>
      <c r="D2" s="256" t="s">
        <v>58</v>
      </c>
      <c r="E2" s="257"/>
      <c r="F2" s="256" t="s">
        <v>59</v>
      </c>
      <c r="G2" s="257"/>
      <c r="H2" s="256" t="s">
        <v>61</v>
      </c>
      <c r="I2" s="257"/>
      <c r="J2" s="256" t="s">
        <v>62</v>
      </c>
      <c r="K2" s="257"/>
      <c r="L2" s="256" t="s">
        <v>125</v>
      </c>
      <c r="M2" s="257"/>
      <c r="N2" s="256" t="s">
        <v>126</v>
      </c>
      <c r="O2" s="257"/>
      <c r="P2" s="256" t="s">
        <v>63</v>
      </c>
      <c r="Q2" s="257"/>
      <c r="R2" s="256" t="s">
        <v>64</v>
      </c>
      <c r="S2" s="257"/>
      <c r="T2" s="256" t="s">
        <v>65</v>
      </c>
      <c r="U2" s="257"/>
      <c r="V2" s="256" t="s">
        <v>66</v>
      </c>
      <c r="W2" s="257"/>
      <c r="X2" s="256" t="s">
        <v>67</v>
      </c>
      <c r="Y2" s="257"/>
      <c r="Z2" s="256" t="s">
        <v>68</v>
      </c>
      <c r="AA2" s="257"/>
      <c r="AB2" s="256" t="s">
        <v>69</v>
      </c>
      <c r="AC2" s="257"/>
      <c r="AD2" s="256" t="s">
        <v>70</v>
      </c>
      <c r="AE2" s="257"/>
      <c r="AF2" s="256" t="s">
        <v>71</v>
      </c>
      <c r="AG2" s="257"/>
      <c r="AH2" s="256" t="s">
        <v>72</v>
      </c>
      <c r="AI2" s="257"/>
      <c r="AJ2" s="256" t="s">
        <v>73</v>
      </c>
      <c r="AK2" s="257"/>
      <c r="AL2" s="256" t="s">
        <v>74</v>
      </c>
      <c r="AM2" s="257"/>
      <c r="AN2" s="256" t="s">
        <v>100</v>
      </c>
      <c r="AO2" s="257"/>
      <c r="AP2" s="256" t="s">
        <v>101</v>
      </c>
      <c r="AQ2" s="257"/>
      <c r="AR2" s="256" t="s">
        <v>75</v>
      </c>
      <c r="AS2" s="257"/>
      <c r="AT2" s="256" t="s">
        <v>94</v>
      </c>
      <c r="AU2" s="257"/>
      <c r="AV2" s="256" t="s">
        <v>76</v>
      </c>
      <c r="AW2" s="257"/>
      <c r="AX2" s="256" t="s">
        <v>77</v>
      </c>
      <c r="AY2" s="257"/>
      <c r="AZ2" s="256" t="s">
        <v>78</v>
      </c>
      <c r="BA2" s="257"/>
      <c r="BB2" s="256" t="s">
        <v>79</v>
      </c>
      <c r="BC2" s="257"/>
      <c r="BD2" s="256" t="s">
        <v>80</v>
      </c>
      <c r="BE2" s="257"/>
      <c r="BF2" s="256" t="s">
        <v>81</v>
      </c>
      <c r="BG2" s="257"/>
      <c r="BH2" s="256" t="s">
        <v>82</v>
      </c>
      <c r="BI2" s="257"/>
      <c r="BJ2" s="256" t="s">
        <v>85</v>
      </c>
      <c r="BK2" s="257"/>
      <c r="BL2" s="256" t="s">
        <v>84</v>
      </c>
      <c r="BM2" s="257"/>
      <c r="BN2" s="256" t="s">
        <v>83</v>
      </c>
      <c r="BO2" s="257"/>
      <c r="BP2" s="256" t="s">
        <v>86</v>
      </c>
      <c r="BQ2" s="257"/>
      <c r="BR2" s="256" t="s">
        <v>87</v>
      </c>
      <c r="BS2" s="257"/>
      <c r="BT2" s="256" t="s">
        <v>88</v>
      </c>
      <c r="BU2" s="257"/>
      <c r="BV2" s="256" t="s">
        <v>89</v>
      </c>
      <c r="BW2" s="257"/>
      <c r="BX2" s="256" t="s">
        <v>90</v>
      </c>
      <c r="BY2" s="256"/>
      <c r="BZ2" s="264" t="s">
        <v>91</v>
      </c>
      <c r="CA2" s="257"/>
      <c r="CB2" s="256" t="s">
        <v>92</v>
      </c>
      <c r="CC2" s="257"/>
      <c r="CD2" s="256" t="s">
        <v>93</v>
      </c>
      <c r="CE2" s="257"/>
      <c r="CF2" s="256" t="s">
        <v>95</v>
      </c>
      <c r="CG2" s="257"/>
      <c r="CH2" s="256" t="s">
        <v>96</v>
      </c>
      <c r="CI2" s="257"/>
      <c r="CJ2" s="256" t="s">
        <v>205</v>
      </c>
      <c r="CK2" s="257"/>
      <c r="CL2" s="256" t="s">
        <v>99</v>
      </c>
      <c r="CM2" s="257"/>
      <c r="CN2" s="256" t="s">
        <v>127</v>
      </c>
      <c r="CO2" s="257"/>
      <c r="CP2" s="256" t="s">
        <v>128</v>
      </c>
      <c r="CQ2" s="257"/>
      <c r="CR2" s="256" t="s">
        <v>129</v>
      </c>
      <c r="CS2" s="257"/>
      <c r="CT2" s="50"/>
      <c r="CU2" s="50"/>
      <c r="CV2" s="50"/>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FC2" s="260" t="s">
        <v>122</v>
      </c>
      <c r="FD2" s="260"/>
      <c r="FE2" s="260"/>
      <c r="FF2" s="260"/>
      <c r="FG2" s="260"/>
      <c r="FH2" s="260"/>
      <c r="FI2" s="260"/>
      <c r="FJ2" s="260"/>
      <c r="FK2" s="260"/>
      <c r="FL2" s="260"/>
    </row>
    <row r="3" spans="1:168" s="25" customFormat="1" ht="21.75" customHeight="1" x14ac:dyDescent="0.2">
      <c r="A3" s="149"/>
      <c r="B3" s="150">
        <v>2012</v>
      </c>
      <c r="C3" s="151">
        <v>2022</v>
      </c>
      <c r="D3" s="150">
        <v>2012</v>
      </c>
      <c r="E3" s="151">
        <v>2022</v>
      </c>
      <c r="F3" s="150">
        <v>2012</v>
      </c>
      <c r="G3" s="151">
        <v>2022</v>
      </c>
      <c r="H3" s="150">
        <v>2012</v>
      </c>
      <c r="I3" s="151">
        <v>2022</v>
      </c>
      <c r="J3" s="150">
        <v>2012</v>
      </c>
      <c r="K3" s="151">
        <v>2022</v>
      </c>
      <c r="L3" s="150">
        <v>2012</v>
      </c>
      <c r="M3" s="151">
        <v>2022</v>
      </c>
      <c r="N3" s="150">
        <v>2012</v>
      </c>
      <c r="O3" s="151">
        <v>2022</v>
      </c>
      <c r="P3" s="150">
        <v>2012</v>
      </c>
      <c r="Q3" s="151">
        <v>2022</v>
      </c>
      <c r="R3" s="150">
        <v>2012</v>
      </c>
      <c r="S3" s="151">
        <v>2022</v>
      </c>
      <c r="T3" s="150">
        <v>2012</v>
      </c>
      <c r="U3" s="151">
        <v>2022</v>
      </c>
      <c r="V3" s="150">
        <v>2012</v>
      </c>
      <c r="W3" s="151">
        <v>2022</v>
      </c>
      <c r="X3" s="150">
        <v>2012</v>
      </c>
      <c r="Y3" s="151">
        <v>2022</v>
      </c>
      <c r="Z3" s="150">
        <v>2012</v>
      </c>
      <c r="AA3" s="151">
        <v>2022</v>
      </c>
      <c r="AB3" s="150">
        <v>2012</v>
      </c>
      <c r="AC3" s="151">
        <v>2022</v>
      </c>
      <c r="AD3" s="150">
        <v>2012</v>
      </c>
      <c r="AE3" s="151">
        <v>2022</v>
      </c>
      <c r="AF3" s="150">
        <v>2012</v>
      </c>
      <c r="AG3" s="151">
        <v>2022</v>
      </c>
      <c r="AH3" s="150">
        <v>2012</v>
      </c>
      <c r="AI3" s="151">
        <v>2022</v>
      </c>
      <c r="AJ3" s="150">
        <v>2012</v>
      </c>
      <c r="AK3" s="151">
        <v>2022</v>
      </c>
      <c r="AL3" s="150">
        <v>2012</v>
      </c>
      <c r="AM3" s="151">
        <v>2022</v>
      </c>
      <c r="AN3" s="150">
        <v>2012</v>
      </c>
      <c r="AO3" s="151">
        <v>2022</v>
      </c>
      <c r="AP3" s="150">
        <v>2012</v>
      </c>
      <c r="AQ3" s="151">
        <v>2022</v>
      </c>
      <c r="AR3" s="150">
        <v>2012</v>
      </c>
      <c r="AS3" s="151">
        <v>2022</v>
      </c>
      <c r="AT3" s="150">
        <v>2012</v>
      </c>
      <c r="AU3" s="151">
        <v>2022</v>
      </c>
      <c r="AV3" s="150">
        <v>2012</v>
      </c>
      <c r="AW3" s="151">
        <v>2022</v>
      </c>
      <c r="AX3" s="150">
        <v>2012</v>
      </c>
      <c r="AY3" s="151">
        <v>2022</v>
      </c>
      <c r="AZ3" s="150">
        <v>2012</v>
      </c>
      <c r="BA3" s="151">
        <v>2022</v>
      </c>
      <c r="BB3" s="150">
        <v>2012</v>
      </c>
      <c r="BC3" s="151">
        <v>2022</v>
      </c>
      <c r="BD3" s="150">
        <v>2012</v>
      </c>
      <c r="BE3" s="151">
        <v>2022</v>
      </c>
      <c r="BF3" s="150">
        <v>2012</v>
      </c>
      <c r="BG3" s="151">
        <v>2022</v>
      </c>
      <c r="BH3" s="150">
        <v>2012</v>
      </c>
      <c r="BI3" s="151">
        <v>2022</v>
      </c>
      <c r="BJ3" s="150">
        <v>2012</v>
      </c>
      <c r="BK3" s="151">
        <v>2022</v>
      </c>
      <c r="BL3" s="150">
        <v>2012</v>
      </c>
      <c r="BM3" s="151">
        <v>2022</v>
      </c>
      <c r="BN3" s="150">
        <v>2012</v>
      </c>
      <c r="BO3" s="151">
        <v>2022</v>
      </c>
      <c r="BP3" s="150">
        <v>2012</v>
      </c>
      <c r="BQ3" s="151">
        <v>2022</v>
      </c>
      <c r="BR3" s="150">
        <v>2012</v>
      </c>
      <c r="BS3" s="151">
        <v>2022</v>
      </c>
      <c r="BT3" s="150">
        <v>2012</v>
      </c>
      <c r="BU3" s="151">
        <v>2022</v>
      </c>
      <c r="BV3" s="150">
        <v>2012</v>
      </c>
      <c r="BW3" s="151">
        <v>2022</v>
      </c>
      <c r="BX3" s="150">
        <v>2012</v>
      </c>
      <c r="BY3" s="151">
        <v>2022</v>
      </c>
      <c r="BZ3" s="150">
        <v>2012</v>
      </c>
      <c r="CA3" s="151">
        <v>2022</v>
      </c>
      <c r="CB3" s="150">
        <v>2012</v>
      </c>
      <c r="CC3" s="151">
        <v>2022</v>
      </c>
      <c r="CD3" s="150">
        <v>2012</v>
      </c>
      <c r="CE3" s="151">
        <v>2022</v>
      </c>
      <c r="CF3" s="150">
        <v>2012</v>
      </c>
      <c r="CG3" s="151">
        <v>2022</v>
      </c>
      <c r="CH3" s="150">
        <v>2012</v>
      </c>
      <c r="CI3" s="151">
        <v>2022</v>
      </c>
      <c r="CJ3" s="150">
        <v>2012</v>
      </c>
      <c r="CK3" s="151">
        <v>2022</v>
      </c>
      <c r="CL3" s="150">
        <v>2012</v>
      </c>
      <c r="CM3" s="151">
        <v>2022</v>
      </c>
      <c r="CN3" s="150">
        <v>2012</v>
      </c>
      <c r="CO3" s="151">
        <v>2022</v>
      </c>
      <c r="CP3" s="150">
        <v>2012</v>
      </c>
      <c r="CQ3" s="151">
        <v>2022</v>
      </c>
      <c r="CR3" s="150">
        <v>2012</v>
      </c>
      <c r="CS3" s="151">
        <v>2022</v>
      </c>
      <c r="CT3" s="26"/>
      <c r="CU3" s="26"/>
      <c r="CV3" s="26"/>
      <c r="DH3" s="151" t="s">
        <v>60</v>
      </c>
      <c r="DI3" s="150" t="s">
        <v>58</v>
      </c>
      <c r="DJ3" s="151" t="s">
        <v>59</v>
      </c>
      <c r="DK3" s="151" t="s">
        <v>61</v>
      </c>
      <c r="DL3" s="151" t="s">
        <v>62</v>
      </c>
      <c r="DM3" s="151" t="s">
        <v>63</v>
      </c>
      <c r="DN3" s="151" t="s">
        <v>64</v>
      </c>
      <c r="DO3" s="151" t="s">
        <v>65</v>
      </c>
      <c r="DP3" s="151" t="s">
        <v>66</v>
      </c>
      <c r="DQ3" s="151" t="s">
        <v>67</v>
      </c>
      <c r="DR3" s="151" t="s">
        <v>68</v>
      </c>
      <c r="DS3" s="151" t="s">
        <v>69</v>
      </c>
      <c r="DT3" s="151" t="s">
        <v>70</v>
      </c>
      <c r="DU3" s="151" t="s">
        <v>71</v>
      </c>
      <c r="DV3" s="151" t="s">
        <v>72</v>
      </c>
      <c r="DW3" s="151" t="s">
        <v>73</v>
      </c>
      <c r="DX3" s="151" t="s">
        <v>74</v>
      </c>
      <c r="DY3" s="151" t="s">
        <v>100</v>
      </c>
      <c r="DZ3" s="151" t="s">
        <v>101</v>
      </c>
      <c r="EA3" s="151" t="s">
        <v>75</v>
      </c>
      <c r="EB3" s="151" t="s">
        <v>76</v>
      </c>
      <c r="EC3" s="151" t="s">
        <v>77</v>
      </c>
      <c r="ED3" s="152" t="s">
        <v>78</v>
      </c>
      <c r="EE3" s="152" t="s">
        <v>79</v>
      </c>
      <c r="EF3" s="152" t="s">
        <v>80</v>
      </c>
      <c r="EG3" s="151" t="s">
        <v>81</v>
      </c>
      <c r="EH3" s="151" t="s">
        <v>82</v>
      </c>
      <c r="EI3" s="151" t="s">
        <v>85</v>
      </c>
      <c r="EJ3" s="151" t="s">
        <v>84</v>
      </c>
      <c r="EK3" s="151" t="s">
        <v>83</v>
      </c>
      <c r="EL3" s="151" t="s">
        <v>86</v>
      </c>
      <c r="EM3" s="151" t="s">
        <v>87</v>
      </c>
      <c r="EN3" s="151" t="s">
        <v>88</v>
      </c>
      <c r="EO3" s="151" t="s">
        <v>89</v>
      </c>
      <c r="EP3" s="151" t="s">
        <v>90</v>
      </c>
      <c r="EQ3" s="151" t="s">
        <v>91</v>
      </c>
      <c r="ER3" s="151" t="s">
        <v>92</v>
      </c>
      <c r="ES3" s="151" t="s">
        <v>93</v>
      </c>
      <c r="ET3" s="151" t="s">
        <v>94</v>
      </c>
      <c r="EU3" s="151" t="s">
        <v>95</v>
      </c>
      <c r="EV3" s="151" t="s">
        <v>96</v>
      </c>
      <c r="EW3" s="151" t="s">
        <v>97</v>
      </c>
      <c r="EX3" s="151" t="s">
        <v>98</v>
      </c>
      <c r="EY3" s="151" t="s">
        <v>99</v>
      </c>
      <c r="FA3" s="25" t="s">
        <v>117</v>
      </c>
    </row>
    <row r="4" spans="1:168" ht="21.75" customHeight="1" x14ac:dyDescent="0.25">
      <c r="A4" s="16" t="s">
        <v>51</v>
      </c>
      <c r="B4" s="15"/>
      <c r="C4" s="15"/>
      <c r="D4" s="15"/>
      <c r="E4" s="15"/>
      <c r="F4" s="15"/>
      <c r="G4" s="15"/>
      <c r="H4" s="15"/>
      <c r="I4" s="15"/>
      <c r="J4" s="15"/>
      <c r="K4" s="15"/>
      <c r="N4" s="21"/>
      <c r="O4" s="21"/>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V4" s="15"/>
      <c r="AW4" s="15"/>
      <c r="AX4" s="15"/>
      <c r="AY4" s="15"/>
      <c r="AZ4" s="15"/>
      <c r="BA4" s="15"/>
      <c r="BB4" s="15"/>
      <c r="BC4" s="15"/>
      <c r="BD4" s="15"/>
      <c r="BE4" s="15"/>
      <c r="BF4" s="15"/>
      <c r="BG4" s="15"/>
      <c r="BY4" s="155"/>
      <c r="BZ4" s="1"/>
      <c r="CA4" s="1"/>
      <c r="CN4" s="21"/>
      <c r="CO4" s="21"/>
      <c r="CP4" s="21"/>
      <c r="CQ4" s="21"/>
      <c r="CR4" s="21"/>
      <c r="CS4" s="21"/>
      <c r="CT4" s="21"/>
      <c r="EP4" s="10"/>
      <c r="FA4" s="25" t="s">
        <v>118</v>
      </c>
      <c r="FB4" s="25" t="s">
        <v>119</v>
      </c>
      <c r="FC4" s="261" t="s">
        <v>120</v>
      </c>
      <c r="FD4" s="262"/>
      <c r="FE4" s="262"/>
      <c r="FF4" s="262"/>
      <c r="FG4" s="263"/>
      <c r="FH4" s="258" t="s">
        <v>121</v>
      </c>
      <c r="FI4" s="258"/>
      <c r="FJ4" s="258"/>
      <c r="FK4" s="258"/>
      <c r="FL4" s="259"/>
    </row>
    <row r="5" spans="1:168" s="71" customFormat="1" ht="13.25" x14ac:dyDescent="0.25">
      <c r="A5" s="180" t="s">
        <v>135</v>
      </c>
      <c r="B5" s="185">
        <v>21.122066813191552</v>
      </c>
      <c r="C5" s="185">
        <v>26.42915166848212</v>
      </c>
      <c r="D5" s="185">
        <v>26.561482380762691</v>
      </c>
      <c r="E5" s="185">
        <v>29.526123733615179</v>
      </c>
      <c r="F5" s="185">
        <v>26.794886920692353</v>
      </c>
      <c r="G5" s="185">
        <v>30.854162922276291</v>
      </c>
      <c r="H5" s="185">
        <v>21.569684678319685</v>
      </c>
      <c r="I5" s="185">
        <v>28.715128345051049</v>
      </c>
      <c r="J5" s="185">
        <v>14.274215392205969</v>
      </c>
      <c r="K5" s="185">
        <v>18.927498356072363</v>
      </c>
      <c r="L5" s="185">
        <v>11.19241478119481</v>
      </c>
      <c r="M5" s="185">
        <v>14.397546314048574</v>
      </c>
      <c r="N5" s="185">
        <v>9.8369529994577558</v>
      </c>
      <c r="O5" s="185">
        <v>13.916836373849261</v>
      </c>
      <c r="P5" s="185">
        <v>24.007751173971471</v>
      </c>
      <c r="Q5" s="185">
        <v>32.17924928948068</v>
      </c>
      <c r="R5" s="185">
        <v>27.247612619942245</v>
      </c>
      <c r="S5" s="185">
        <v>32.11466064522385</v>
      </c>
      <c r="T5" s="185">
        <v>26.851786627279438</v>
      </c>
      <c r="U5" s="185">
        <v>32.131440198387921</v>
      </c>
      <c r="V5" s="185">
        <v>28.339143961056074</v>
      </c>
      <c r="W5" s="185">
        <v>37.589048602929772</v>
      </c>
      <c r="X5" s="185">
        <v>27.089806281102639</v>
      </c>
      <c r="Y5" s="185">
        <v>34.331324941287853</v>
      </c>
      <c r="Z5" s="185">
        <v>31.409761777549917</v>
      </c>
      <c r="AA5" s="185">
        <v>34.681470041930361</v>
      </c>
      <c r="AB5" s="185">
        <v>30.347012526597304</v>
      </c>
      <c r="AC5" s="185">
        <v>35.735838003896617</v>
      </c>
      <c r="AD5" s="185">
        <v>24.849922505760382</v>
      </c>
      <c r="AE5" s="185">
        <v>31.770831582591857</v>
      </c>
      <c r="AF5" s="185">
        <v>19.218167756450818</v>
      </c>
      <c r="AG5" s="185">
        <v>22.526412566448869</v>
      </c>
      <c r="AH5" s="185">
        <v>18.001521134541211</v>
      </c>
      <c r="AI5" s="185">
        <v>23.088007576355839</v>
      </c>
      <c r="AJ5" s="185">
        <v>16.721134788011767</v>
      </c>
      <c r="AK5" s="185">
        <v>20.698735955056179</v>
      </c>
      <c r="AL5" s="185">
        <v>32.280999073945168</v>
      </c>
      <c r="AM5" s="185">
        <v>37.72496382104503</v>
      </c>
      <c r="AN5" s="185">
        <v>38.406436902832723</v>
      </c>
      <c r="AO5" s="185">
        <v>48.830190705162849</v>
      </c>
      <c r="AP5" s="185">
        <v>15.646694546242578</v>
      </c>
      <c r="AQ5" s="185">
        <v>24.58992421397841</v>
      </c>
      <c r="AR5" s="185">
        <v>27.866810528324599</v>
      </c>
      <c r="AS5" s="185">
        <v>33.162769674973354</v>
      </c>
      <c r="AT5" s="185">
        <v>27.074773194246088</v>
      </c>
      <c r="AU5" s="185">
        <v>30.705844750295608</v>
      </c>
      <c r="AV5" s="185">
        <v>20.251674690800055</v>
      </c>
      <c r="AW5" s="185">
        <v>21.365908834841854</v>
      </c>
      <c r="AX5" s="185">
        <v>9.7899785470491025</v>
      </c>
      <c r="AY5" s="185">
        <v>12.110151055104575</v>
      </c>
      <c r="AZ5" s="185">
        <v>24.964241343828007</v>
      </c>
      <c r="BA5" s="185">
        <v>31.203221368184785</v>
      </c>
      <c r="BB5" s="185">
        <v>20.827159342500199</v>
      </c>
      <c r="BC5" s="185">
        <v>25.309679596091051</v>
      </c>
      <c r="BD5" s="185">
        <v>23.517365812647245</v>
      </c>
      <c r="BE5" s="185">
        <v>28.256711013702347</v>
      </c>
      <c r="BF5" s="185">
        <v>19.777741787014595</v>
      </c>
      <c r="BG5" s="185">
        <v>29.360955414270506</v>
      </c>
      <c r="BH5" s="185">
        <v>29.420168371272155</v>
      </c>
      <c r="BI5" s="185">
        <v>37.619491111448731</v>
      </c>
      <c r="BJ5" s="185">
        <v>18.073296705536716</v>
      </c>
      <c r="BK5" s="185">
        <v>26.571774051363068</v>
      </c>
      <c r="BL5" s="185">
        <v>24.693194074709872</v>
      </c>
      <c r="BM5" s="185">
        <v>33.493178038589235</v>
      </c>
      <c r="BN5" s="185">
        <v>25.964156065093007</v>
      </c>
      <c r="BO5" s="185">
        <v>30.63181708826778</v>
      </c>
      <c r="BP5" s="185">
        <v>29.542563290751101</v>
      </c>
      <c r="BQ5" s="185">
        <v>32.714458241192261</v>
      </c>
      <c r="BR5" s="185">
        <v>25.508574584570638</v>
      </c>
      <c r="BS5" s="185">
        <v>29.021472351752802</v>
      </c>
      <c r="BT5" s="185">
        <v>11.014644917606995</v>
      </c>
      <c r="BU5" s="185">
        <v>14.449599239185599</v>
      </c>
      <c r="BV5" s="185">
        <v>26.02845439718126</v>
      </c>
      <c r="BW5" s="185">
        <v>29.569650377479217</v>
      </c>
      <c r="BX5" s="240">
        <v>20.576578557356953</v>
      </c>
      <c r="BY5" s="187">
        <v>26.750025194936416</v>
      </c>
      <c r="BZ5" s="185">
        <v>28.144662072980992</v>
      </c>
      <c r="CA5" s="185">
        <v>35.75929815595466</v>
      </c>
      <c r="CB5" s="185">
        <v>26.906543883788679</v>
      </c>
      <c r="CC5" s="185">
        <v>35.866436384571102</v>
      </c>
      <c r="CD5" s="185">
        <v>18.448076995647174</v>
      </c>
      <c r="CE5" s="185">
        <v>24.59582767728941</v>
      </c>
      <c r="CF5" s="185">
        <v>24.471272868685396</v>
      </c>
      <c r="CG5" s="185">
        <v>28.823666579459239</v>
      </c>
      <c r="CH5" s="185">
        <v>23.822705263034479</v>
      </c>
      <c r="CI5" s="185">
        <v>30.631196077259297</v>
      </c>
      <c r="CJ5" s="135">
        <f t="shared" ref="CJ5:CK7" si="0">AVERAGE(D5,F5,P5,R5,T5,V5,X5,Z5,AB5,AD5,AH5,AL5,AR5,AT5,AV5,AZ5,BF5,BH5,BJ5,BL5,BN5,BP5,BZ5,CB5,CD5,CF5,CH5)</f>
        <v>25.674206226626435</v>
      </c>
      <c r="CK5" s="135">
        <f t="shared" si="0"/>
        <v>31.638257955814151</v>
      </c>
      <c r="CL5" s="135">
        <f t="shared" ref="CL5:CM7" si="1">AVERAGE(B5,D5,F5,H5,J5,L5,N5,P5,R5,T5,V5,X5,Z5,AB5,AD5,AF5,AH5,AJ5,AL5,AN5,AP5,AR5,AT5,AV5,AX5,AZ5,BB5,BD5,BF5,BH5,BJ5,BL5,BN5,BP5,BR5,BT5,BV5,BX5)</f>
        <v>23.070021890831502</v>
      </c>
      <c r="CM5" s="135">
        <f t="shared" si="1"/>
        <v>28.501454033127636</v>
      </c>
      <c r="CN5" s="185">
        <v>11.23573305754579</v>
      </c>
      <c r="CO5" s="185">
        <v>15.192081612439761</v>
      </c>
      <c r="CP5" s="185">
        <v>18.004447480951043</v>
      </c>
      <c r="CQ5" s="185">
        <v>24.433311190542746</v>
      </c>
      <c r="CR5" s="185">
        <v>8.142407187729555</v>
      </c>
      <c r="CS5" s="185">
        <v>9.4206775558158196</v>
      </c>
      <c r="CT5" s="51"/>
      <c r="CU5" s="133"/>
      <c r="CV5" s="133"/>
      <c r="DH5" s="143">
        <f>C5</f>
        <v>26.42915166848212</v>
      </c>
      <c r="DI5" s="143">
        <f>E5</f>
        <v>29.526123733615179</v>
      </c>
      <c r="DJ5" s="143">
        <f>G5</f>
        <v>30.854162922276291</v>
      </c>
      <c r="DK5" s="143">
        <f>I5</f>
        <v>28.715128345051049</v>
      </c>
      <c r="DL5" s="143">
        <f>K5</f>
        <v>18.927498356072363</v>
      </c>
      <c r="DM5" s="143">
        <f>Q5</f>
        <v>32.17924928948068</v>
      </c>
      <c r="DN5" s="143">
        <f>S5</f>
        <v>32.11466064522385</v>
      </c>
      <c r="DO5" s="143">
        <f>U5</f>
        <v>32.131440198387921</v>
      </c>
      <c r="DP5" s="143">
        <f>W5</f>
        <v>37.589048602929772</v>
      </c>
      <c r="DQ5" s="143">
        <f>Y5</f>
        <v>34.331324941287853</v>
      </c>
      <c r="DR5" s="143">
        <f>AA5</f>
        <v>34.681470041930361</v>
      </c>
      <c r="DS5" s="143">
        <f>AC5</f>
        <v>35.735838003896617</v>
      </c>
      <c r="DT5" s="143">
        <f>AE5</f>
        <v>31.770831582591857</v>
      </c>
      <c r="DU5" s="143">
        <f>AG5</f>
        <v>22.526412566448869</v>
      </c>
      <c r="DV5" s="143">
        <f>AI5</f>
        <v>23.088007576355839</v>
      </c>
      <c r="DW5" s="143">
        <f>AK5</f>
        <v>20.698735955056179</v>
      </c>
      <c r="DX5" s="143">
        <f>AM5</f>
        <v>37.72496382104503</v>
      </c>
      <c r="DY5" s="143">
        <f>AO5</f>
        <v>48.830190705162849</v>
      </c>
      <c r="DZ5" s="143">
        <f>AQ5</f>
        <v>24.58992421397841</v>
      </c>
      <c r="EA5" s="143">
        <f>AS5</f>
        <v>33.162769674973354</v>
      </c>
      <c r="EB5" s="143">
        <f>AW5</f>
        <v>21.365908834841854</v>
      </c>
      <c r="EC5" s="143">
        <f>AY5</f>
        <v>12.110151055104575</v>
      </c>
      <c r="ED5" s="143">
        <f>BA5</f>
        <v>31.203221368184785</v>
      </c>
      <c r="EE5" s="143">
        <f>BC5</f>
        <v>25.309679596091051</v>
      </c>
      <c r="EF5" s="143">
        <f>BE5</f>
        <v>28.256711013702347</v>
      </c>
      <c r="EG5" s="143">
        <f>BG5</f>
        <v>29.360955414270506</v>
      </c>
      <c r="EH5" s="143">
        <f>BI5</f>
        <v>37.619491111448731</v>
      </c>
      <c r="EI5" s="143">
        <f>BK5</f>
        <v>26.571774051363068</v>
      </c>
      <c r="EJ5" s="143">
        <f>BM5</f>
        <v>33.493178038589235</v>
      </c>
      <c r="EK5" s="143">
        <f>BO5</f>
        <v>30.63181708826778</v>
      </c>
      <c r="EL5" s="143">
        <f>BQ5</f>
        <v>32.714458241192261</v>
      </c>
      <c r="EM5" s="143">
        <f>BS5</f>
        <v>29.021472351752802</v>
      </c>
      <c r="EN5" s="143">
        <f>BU5</f>
        <v>14.449599239185599</v>
      </c>
      <c r="EO5" s="143">
        <f>BW5</f>
        <v>29.569650377479217</v>
      </c>
      <c r="EP5" s="144">
        <f>BY5</f>
        <v>26.750025194936416</v>
      </c>
      <c r="EQ5" s="143">
        <f>CA5</f>
        <v>35.75929815595466</v>
      </c>
      <c r="ER5" s="143">
        <f>CC5</f>
        <v>35.866436384571102</v>
      </c>
      <c r="ES5" s="143">
        <f>CE5</f>
        <v>24.59582767728941</v>
      </c>
      <c r="ET5" s="143">
        <f>AU5</f>
        <v>30.705844750295608</v>
      </c>
      <c r="EU5" s="143">
        <f>CG5</f>
        <v>28.823666579459239</v>
      </c>
      <c r="EV5" s="143">
        <f>CI5</f>
        <v>30.631196077259297</v>
      </c>
      <c r="EW5" s="143" t="e">
        <f>#REF!</f>
        <v>#REF!</v>
      </c>
      <c r="EX5" s="143">
        <f>CK5</f>
        <v>31.638257955814151</v>
      </c>
      <c r="EY5" s="143">
        <f>CM5</f>
        <v>28.501454033127636</v>
      </c>
      <c r="FA5" s="60" t="e">
        <f>MAX(DH5:EZ5)</f>
        <v>#REF!</v>
      </c>
      <c r="FB5" s="60">
        <f>MIN(DH5:EP5)</f>
        <v>12.110151055104575</v>
      </c>
      <c r="FC5" s="145" t="s">
        <v>66</v>
      </c>
      <c r="FD5" s="146" t="s">
        <v>69</v>
      </c>
      <c r="FE5" s="146" t="s">
        <v>74</v>
      </c>
      <c r="FF5" s="146" t="s">
        <v>100</v>
      </c>
      <c r="FG5" s="147" t="s">
        <v>82</v>
      </c>
      <c r="FH5" s="145" t="s">
        <v>62</v>
      </c>
      <c r="FI5" s="146" t="s">
        <v>73</v>
      </c>
      <c r="FJ5" s="146" t="s">
        <v>101</v>
      </c>
      <c r="FK5" s="146" t="s">
        <v>77</v>
      </c>
      <c r="FL5" s="147" t="s">
        <v>88</v>
      </c>
    </row>
    <row r="6" spans="1:168" s="12" customFormat="1" ht="13.25" x14ac:dyDescent="0.25">
      <c r="A6" s="180" t="s">
        <v>226</v>
      </c>
      <c r="B6" s="182">
        <v>63.007516599208962</v>
      </c>
      <c r="C6" s="182">
        <v>65.062257527234806</v>
      </c>
      <c r="D6" s="182">
        <v>60.247254098890295</v>
      </c>
      <c r="E6" s="182">
        <v>61.623946235184754</v>
      </c>
      <c r="F6" s="182">
        <v>58.802471582507359</v>
      </c>
      <c r="G6" s="182">
        <v>61.080151252361823</v>
      </c>
      <c r="H6" s="182">
        <v>62.228483117054978</v>
      </c>
      <c r="I6" s="182">
        <v>64.884645394518074</v>
      </c>
      <c r="J6" s="182">
        <v>66.557376427891981</v>
      </c>
      <c r="K6" s="182">
        <v>67.333750205929391</v>
      </c>
      <c r="L6" s="182">
        <v>69.314466433733358</v>
      </c>
      <c r="M6" s="182">
        <v>67.801348585076383</v>
      </c>
      <c r="N6" s="182">
        <v>65.455572540805676</v>
      </c>
      <c r="O6" s="182">
        <v>66.699502929359539</v>
      </c>
      <c r="P6" s="182">
        <v>62.186972179830349</v>
      </c>
      <c r="Q6" s="182">
        <v>64.004895456564057</v>
      </c>
      <c r="R6" s="182">
        <v>62.142880284463025</v>
      </c>
      <c r="S6" s="182">
        <v>64.504350112960367</v>
      </c>
      <c r="T6" s="182">
        <v>61.569410186738729</v>
      </c>
      <c r="U6" s="182">
        <v>64.644083477969517</v>
      </c>
      <c r="V6" s="182">
        <v>61.802586713596178</v>
      </c>
      <c r="W6" s="182">
        <v>63.748301190996528</v>
      </c>
      <c r="X6" s="182">
        <v>59.326940020071675</v>
      </c>
      <c r="Y6" s="182">
        <v>60.717646671280832</v>
      </c>
      <c r="Z6" s="182">
        <v>61.275680540803158</v>
      </c>
      <c r="AA6" s="182">
        <v>63.679193907555849</v>
      </c>
      <c r="AB6" s="182">
        <v>60.870776910020794</v>
      </c>
      <c r="AC6" s="182">
        <v>63.180487051646132</v>
      </c>
      <c r="AD6" s="182">
        <v>60.161706130415851</v>
      </c>
      <c r="AE6" s="182">
        <v>63.212735718069162</v>
      </c>
      <c r="AF6" s="182">
        <v>65.929005425664769</v>
      </c>
      <c r="AG6" s="182">
        <v>68.341493017582607</v>
      </c>
      <c r="AH6" s="182">
        <v>61.890544832698581</v>
      </c>
      <c r="AI6" s="182">
        <v>66.313392278934785</v>
      </c>
      <c r="AJ6" s="182">
        <v>64.635249016591558</v>
      </c>
      <c r="AK6" s="182">
        <v>66.460211415728722</v>
      </c>
      <c r="AL6" s="182">
        <v>59.982324659245677</v>
      </c>
      <c r="AM6" s="182">
        <v>62.984609355651678</v>
      </c>
      <c r="AN6" s="182">
        <v>66.338663126863921</v>
      </c>
      <c r="AO6" s="182">
        <v>68.300268096707597</v>
      </c>
      <c r="AP6" s="182">
        <v>67.792433313839922</v>
      </c>
      <c r="AQ6" s="182">
        <v>65.393728940700925</v>
      </c>
      <c r="AR6" s="182">
        <v>63.781088771042327</v>
      </c>
      <c r="AS6" s="182">
        <v>61.704064671252112</v>
      </c>
      <c r="AT6" s="182">
        <v>63.375717787094523</v>
      </c>
      <c r="AU6" s="182">
        <v>63.383096306791366</v>
      </c>
      <c r="AV6" s="182">
        <v>57.392837539180533</v>
      </c>
      <c r="AW6" s="182">
        <v>60.495913681046865</v>
      </c>
      <c r="AX6" s="182">
        <v>67.548684684712597</v>
      </c>
      <c r="AY6" s="182">
        <v>66.910724302535272</v>
      </c>
      <c r="AZ6" s="182">
        <v>62.537159187155623</v>
      </c>
      <c r="BA6" s="182">
        <v>64.973830992661334</v>
      </c>
      <c r="BB6" s="182">
        <v>65.147168908252596</v>
      </c>
      <c r="BC6" s="182">
        <v>67.252371356338642</v>
      </c>
      <c r="BD6" s="182">
        <v>63.400905280080735</v>
      </c>
      <c r="BE6" s="182">
        <v>64.938353335157288</v>
      </c>
      <c r="BF6" s="182">
        <v>60.340577149146441</v>
      </c>
      <c r="BG6" s="182">
        <v>64.218580444054609</v>
      </c>
      <c r="BH6" s="182">
        <v>62.938820290429383</v>
      </c>
      <c r="BI6" s="182">
        <v>66.613097834105602</v>
      </c>
      <c r="BJ6" s="182">
        <v>60.432888348246557</v>
      </c>
      <c r="BK6" s="182">
        <v>61.73730299820906</v>
      </c>
      <c r="BL6" s="182">
        <v>60.876251075541887</v>
      </c>
      <c r="BM6" s="182">
        <v>61.937115080447569</v>
      </c>
      <c r="BN6" s="182">
        <v>61.671299327045915</v>
      </c>
      <c r="BO6" s="182">
        <v>62.094750484562582</v>
      </c>
      <c r="BP6" s="182">
        <v>65.165031763326965</v>
      </c>
      <c r="BQ6" s="182">
        <v>65.527924889602971</v>
      </c>
      <c r="BR6" s="182">
        <v>64.440537763464306</v>
      </c>
      <c r="BS6" s="182">
        <v>64.647233748115212</v>
      </c>
      <c r="BT6" s="182">
        <v>59.011617239568807</v>
      </c>
      <c r="BU6" s="182">
        <v>61.499150907938173</v>
      </c>
      <c r="BV6" s="182">
        <v>62.615932126637716</v>
      </c>
      <c r="BW6" s="182">
        <v>63.229870999843321</v>
      </c>
      <c r="BX6" s="182">
        <v>62.228966108473266</v>
      </c>
      <c r="BY6" s="194">
        <v>65.164888234735216</v>
      </c>
      <c r="BZ6" s="182">
        <v>59.9061094193206</v>
      </c>
      <c r="CA6" s="182">
        <v>64.648446972782509</v>
      </c>
      <c r="CB6" s="182">
        <v>58.774081063846758</v>
      </c>
      <c r="CC6" s="182">
        <v>62.110461296993662</v>
      </c>
      <c r="CD6" s="182">
        <v>63.181433938109379</v>
      </c>
      <c r="CE6" s="182">
        <v>63.700735445767009</v>
      </c>
      <c r="CF6" s="182">
        <v>59.609094858829437</v>
      </c>
      <c r="CG6" s="182">
        <v>61.500522246139646</v>
      </c>
      <c r="CH6" s="182">
        <v>62.341958506788551</v>
      </c>
      <c r="CI6" s="182">
        <v>64.119814837688565</v>
      </c>
      <c r="CJ6" s="135">
        <f t="shared" si="0"/>
        <v>61.206811006088394</v>
      </c>
      <c r="CK6" s="135">
        <f t="shared" si="0"/>
        <v>63.276275958936324</v>
      </c>
      <c r="CL6" s="135">
        <f t="shared" si="1"/>
        <v>62.747994670798334</v>
      </c>
      <c r="CM6" s="135">
        <f t="shared" si="1"/>
        <v>64.376296554984506</v>
      </c>
      <c r="CN6" s="182">
        <v>64.071456538702648</v>
      </c>
      <c r="CO6" s="182">
        <v>63.398255450754831</v>
      </c>
      <c r="CP6" s="182">
        <v>62.439957979221319</v>
      </c>
      <c r="CQ6" s="182">
        <v>63.37388247036067</v>
      </c>
      <c r="CR6" s="182">
        <v>63.654195079377267</v>
      </c>
      <c r="CS6" s="182">
        <v>60.326526588991612</v>
      </c>
      <c r="CT6" s="51"/>
      <c r="CW6" s="153"/>
      <c r="CX6" s="154" t="s">
        <v>115</v>
      </c>
      <c r="DH6" s="60">
        <f>C6</f>
        <v>65.062257527234806</v>
      </c>
      <c r="DI6" s="60">
        <f>E6</f>
        <v>61.623946235184754</v>
      </c>
      <c r="DJ6" s="60">
        <f>G6</f>
        <v>61.080151252361823</v>
      </c>
      <c r="DK6" s="60">
        <f>I6</f>
        <v>64.884645394518074</v>
      </c>
      <c r="DL6" s="60">
        <f>K6</f>
        <v>67.333750205929391</v>
      </c>
      <c r="DM6" s="60">
        <f>Q6</f>
        <v>64.004895456564057</v>
      </c>
      <c r="DN6" s="60">
        <f>S6</f>
        <v>64.504350112960367</v>
      </c>
      <c r="DO6" s="60">
        <f>U6</f>
        <v>64.644083477969517</v>
      </c>
      <c r="DP6" s="60">
        <f>W6</f>
        <v>63.748301190996528</v>
      </c>
      <c r="DQ6" s="60">
        <f>Y6</f>
        <v>60.717646671280832</v>
      </c>
      <c r="DR6" s="60">
        <f>AA6</f>
        <v>63.679193907555849</v>
      </c>
      <c r="DS6" s="60">
        <f>AC6</f>
        <v>63.180487051646132</v>
      </c>
      <c r="DT6" s="60">
        <f>AE6</f>
        <v>63.212735718069162</v>
      </c>
      <c r="DU6" s="60">
        <f>AG6</f>
        <v>68.341493017582607</v>
      </c>
      <c r="DV6" s="60">
        <f>AI6</f>
        <v>66.313392278934785</v>
      </c>
      <c r="DW6" s="60">
        <f>AK6</f>
        <v>66.460211415728722</v>
      </c>
      <c r="DX6" s="60">
        <f>AM6</f>
        <v>62.984609355651678</v>
      </c>
      <c r="DY6" s="60">
        <f>AO6</f>
        <v>68.300268096707597</v>
      </c>
      <c r="DZ6" s="60">
        <f>AQ6</f>
        <v>65.393728940700925</v>
      </c>
      <c r="EA6" s="60">
        <f>AS6</f>
        <v>61.704064671252112</v>
      </c>
      <c r="EB6" s="60">
        <f>AW6</f>
        <v>60.495913681046865</v>
      </c>
      <c r="EC6" s="60">
        <f>AY6</f>
        <v>66.910724302535272</v>
      </c>
      <c r="ED6" s="60">
        <f>BA6</f>
        <v>64.973830992661334</v>
      </c>
      <c r="EE6" s="60">
        <f>BC6</f>
        <v>67.252371356338642</v>
      </c>
      <c r="EF6" s="60">
        <f>BE6</f>
        <v>64.938353335157288</v>
      </c>
      <c r="EG6" s="60">
        <f>BG6</f>
        <v>64.218580444054609</v>
      </c>
      <c r="EH6" s="60">
        <f>BI6</f>
        <v>66.613097834105602</v>
      </c>
      <c r="EI6" s="60">
        <f>BK6</f>
        <v>61.73730299820906</v>
      </c>
      <c r="EJ6" s="60">
        <f>BM6</f>
        <v>61.937115080447569</v>
      </c>
      <c r="EK6" s="60">
        <f>BO6</f>
        <v>62.094750484562582</v>
      </c>
      <c r="EL6" s="60">
        <f>BQ6</f>
        <v>65.527924889602971</v>
      </c>
      <c r="EM6" s="60">
        <f>BS6</f>
        <v>64.647233748115212</v>
      </c>
      <c r="EN6" s="60">
        <f>BU6</f>
        <v>61.499150907938173</v>
      </c>
      <c r="EO6" s="60">
        <f>BW6</f>
        <v>63.229870999843321</v>
      </c>
      <c r="EP6" s="61">
        <f>BY6</f>
        <v>65.164888234735216</v>
      </c>
      <c r="EQ6" s="60">
        <f>CA6</f>
        <v>64.648446972782509</v>
      </c>
      <c r="ER6" s="60">
        <f>CC6</f>
        <v>62.110461296993662</v>
      </c>
      <c r="ES6" s="60">
        <f>CE6</f>
        <v>63.700735445767009</v>
      </c>
      <c r="ET6" s="60">
        <f>AU6</f>
        <v>63.383096306791366</v>
      </c>
      <c r="EU6" s="60">
        <f>CG6</f>
        <v>61.500522246139646</v>
      </c>
      <c r="EV6" s="60">
        <f>CI6</f>
        <v>64.119814837688565</v>
      </c>
      <c r="EW6" s="60" t="e">
        <f>#REF!</f>
        <v>#REF!</v>
      </c>
      <c r="EX6" s="60">
        <f>CK6</f>
        <v>63.276275958936324</v>
      </c>
      <c r="EY6" s="60">
        <f>CM6</f>
        <v>64.376296554984506</v>
      </c>
      <c r="FA6" s="60" t="e">
        <f>MAX(DH6:EZ6)</f>
        <v>#REF!</v>
      </c>
      <c r="FB6" s="60">
        <f t="shared" ref="FB6:FB7" si="2">MIN(DH6:EP6)</f>
        <v>60.495913681046865</v>
      </c>
      <c r="FC6" s="46" t="s">
        <v>62</v>
      </c>
      <c r="FD6" s="46" t="s">
        <v>71</v>
      </c>
      <c r="FE6" s="20" t="s">
        <v>100</v>
      </c>
      <c r="FF6" s="20" t="s">
        <v>101</v>
      </c>
      <c r="FG6" s="44" t="s">
        <v>77</v>
      </c>
      <c r="FH6" s="20" t="s">
        <v>59</v>
      </c>
      <c r="FI6" s="20" t="s">
        <v>67</v>
      </c>
      <c r="FJ6" s="20" t="s">
        <v>69</v>
      </c>
      <c r="FK6" s="20" t="s">
        <v>76</v>
      </c>
      <c r="FL6" s="44" t="s">
        <v>85</v>
      </c>
    </row>
    <row r="7" spans="1:168" s="12" customFormat="1" ht="13.25" x14ac:dyDescent="0.25">
      <c r="A7" s="181" t="s">
        <v>198</v>
      </c>
      <c r="B7" s="182">
        <v>61.579057250139364</v>
      </c>
      <c r="C7" s="182">
        <v>64.374705449018009</v>
      </c>
      <c r="D7" s="182">
        <v>58.510884207721837</v>
      </c>
      <c r="E7" s="182">
        <v>60.941681094029903</v>
      </c>
      <c r="F7" s="182">
        <v>58.00198770616899</v>
      </c>
      <c r="G7" s="182">
        <v>61.329867228525188</v>
      </c>
      <c r="H7" s="182">
        <v>61.423687945595546</v>
      </c>
      <c r="I7" s="182">
        <v>63.457517517046291</v>
      </c>
      <c r="J7" s="182">
        <v>67.080646695748428</v>
      </c>
      <c r="K7" s="182">
        <v>63.672367517086052</v>
      </c>
      <c r="L7" s="182">
        <v>63.02384102511995</v>
      </c>
      <c r="M7" s="182">
        <v>60.700188644838839</v>
      </c>
      <c r="N7" s="182">
        <v>67.676763429042225</v>
      </c>
      <c r="O7" s="182">
        <v>62.189297881660849</v>
      </c>
      <c r="P7" s="182">
        <v>59.204074323621739</v>
      </c>
      <c r="Q7" s="182">
        <v>62.198025285398458</v>
      </c>
      <c r="R7" s="182">
        <v>60.870515512646939</v>
      </c>
      <c r="S7" s="182">
        <v>63.777672003673729</v>
      </c>
      <c r="T7" s="182">
        <v>61.703214036351447</v>
      </c>
      <c r="U7" s="182">
        <v>65.133964134833434</v>
      </c>
      <c r="V7" s="182">
        <v>61.464446627190839</v>
      </c>
      <c r="W7" s="182">
        <v>63.808749613128043</v>
      </c>
      <c r="X7" s="182">
        <v>59.547188942986857</v>
      </c>
      <c r="Y7" s="182">
        <v>62.214292612879724</v>
      </c>
      <c r="Z7" s="182">
        <v>61.098629899055226</v>
      </c>
      <c r="AA7" s="182">
        <v>63.390116649309476</v>
      </c>
      <c r="AB7" s="182">
        <v>59.445985068049005</v>
      </c>
      <c r="AC7" s="182">
        <v>59.657113429369339</v>
      </c>
      <c r="AD7" s="182">
        <v>59.194481915476381</v>
      </c>
      <c r="AE7" s="182">
        <v>60.823162488081088</v>
      </c>
      <c r="AF7" s="182">
        <v>65.875201249981146</v>
      </c>
      <c r="AG7" s="182">
        <v>65.782948270118297</v>
      </c>
      <c r="AH7" s="182">
        <v>61.935703751644176</v>
      </c>
      <c r="AI7" s="182">
        <v>64.875345084249943</v>
      </c>
      <c r="AJ7" s="182">
        <v>64.134687590509884</v>
      </c>
      <c r="AK7" s="182">
        <v>66.020720978566416</v>
      </c>
      <c r="AL7" s="182">
        <v>59.912415315425378</v>
      </c>
      <c r="AM7" s="182">
        <v>61.97388934941204</v>
      </c>
      <c r="AN7" s="182">
        <v>64.160999016084773</v>
      </c>
      <c r="AO7" s="182">
        <v>67.038645311063405</v>
      </c>
      <c r="AP7" s="182">
        <v>66.386995635127803</v>
      </c>
      <c r="AQ7" s="182">
        <v>67.424766832509491</v>
      </c>
      <c r="AR7" s="182">
        <v>63.530232725924222</v>
      </c>
      <c r="AS7" s="182">
        <v>63.1987029606695</v>
      </c>
      <c r="AT7" s="182">
        <v>61.270144936431791</v>
      </c>
      <c r="AU7" s="182">
        <v>63.834440954722545</v>
      </c>
      <c r="AV7" s="182">
        <v>59.232579274755764</v>
      </c>
      <c r="AW7" s="182">
        <v>58.42353452795647</v>
      </c>
      <c r="AX7" s="182">
        <v>64.520968067991035</v>
      </c>
      <c r="AY7" s="182">
        <v>65.616516227678829</v>
      </c>
      <c r="AZ7" s="182">
        <v>60.702437160001068</v>
      </c>
      <c r="BA7" s="182">
        <v>63.853151432052819</v>
      </c>
      <c r="BB7" s="182">
        <v>65.210925149803373</v>
      </c>
      <c r="BC7" s="182">
        <v>65.512882034655775</v>
      </c>
      <c r="BD7" s="182">
        <v>63.37988343226111</v>
      </c>
      <c r="BE7" s="182">
        <v>62.377414936503008</v>
      </c>
      <c r="BF7" s="182">
        <v>58.694690254765945</v>
      </c>
      <c r="BG7" s="182">
        <v>61.153949472405181</v>
      </c>
      <c r="BH7" s="182">
        <v>62.616222327446749</v>
      </c>
      <c r="BI7" s="182">
        <v>64.568615888819537</v>
      </c>
      <c r="BJ7" s="182">
        <v>58.292403527977115</v>
      </c>
      <c r="BK7" s="182">
        <v>61.657820603349222</v>
      </c>
      <c r="BL7" s="182">
        <v>58.856219800299549</v>
      </c>
      <c r="BM7" s="182">
        <v>59.673466714333323</v>
      </c>
      <c r="BN7" s="182">
        <v>62.833194590441991</v>
      </c>
      <c r="BO7" s="182">
        <v>61.752499148219435</v>
      </c>
      <c r="BP7" s="182">
        <v>63.705664782014793</v>
      </c>
      <c r="BQ7" s="182">
        <v>64.49665148648819</v>
      </c>
      <c r="BR7" s="182">
        <v>63.264179653959054</v>
      </c>
      <c r="BS7" s="182">
        <v>64.047294123809905</v>
      </c>
      <c r="BT7" s="193">
        <v>61.465417101821537</v>
      </c>
      <c r="BU7" s="182">
        <v>60.225465015711201</v>
      </c>
      <c r="BV7" s="182">
        <v>61.680055898858079</v>
      </c>
      <c r="BW7" s="182">
        <v>62.807345458501146</v>
      </c>
      <c r="BX7" s="182">
        <v>62.967594966252918</v>
      </c>
      <c r="BY7" s="194">
        <v>65.324379531662601</v>
      </c>
      <c r="BZ7" s="182">
        <v>58.84663125108748</v>
      </c>
      <c r="CA7" s="182">
        <v>62.762295173742132</v>
      </c>
      <c r="CB7" s="182">
        <v>59.266216535821982</v>
      </c>
      <c r="CC7" s="182">
        <v>60.271392120017346</v>
      </c>
      <c r="CD7" s="182">
        <v>61.081119548539426</v>
      </c>
      <c r="CE7" s="182">
        <v>61.694527584385405</v>
      </c>
      <c r="CF7" s="182">
        <v>60.580245588669818</v>
      </c>
      <c r="CG7" s="182">
        <v>62.722890846165654</v>
      </c>
      <c r="CH7" s="182">
        <v>59.126686086765417</v>
      </c>
      <c r="CI7" s="182">
        <v>63.436193384996386</v>
      </c>
      <c r="CJ7" s="135">
        <f t="shared" si="0"/>
        <v>60.352748729528955</v>
      </c>
      <c r="CK7" s="135">
        <f t="shared" si="0"/>
        <v>62.35644486189679</v>
      </c>
      <c r="CL7" s="135">
        <f t="shared" si="1"/>
        <v>61.959321599860374</v>
      </c>
      <c r="CM7" s="135">
        <f t="shared" si="1"/>
        <v>63.139714944535172</v>
      </c>
      <c r="CN7" s="182">
        <v>60.070286025093779</v>
      </c>
      <c r="CO7" s="182">
        <v>59.912473640469621</v>
      </c>
      <c r="CP7" s="182">
        <v>59.407198199492868</v>
      </c>
      <c r="CQ7" s="182">
        <v>60.90991264355268</v>
      </c>
      <c r="CR7" s="182">
        <v>60.222068347371966</v>
      </c>
      <c r="CS7" s="182">
        <v>58.764042163354077</v>
      </c>
      <c r="CT7" s="51"/>
      <c r="CW7" s="153"/>
      <c r="DH7" s="60">
        <f>C7</f>
        <v>64.374705449018009</v>
      </c>
      <c r="DI7" s="60">
        <f>E7</f>
        <v>60.941681094029903</v>
      </c>
      <c r="DJ7" s="60">
        <f>G7</f>
        <v>61.329867228525188</v>
      </c>
      <c r="DK7" s="60">
        <f>I7</f>
        <v>63.457517517046291</v>
      </c>
      <c r="DL7" s="60">
        <f>K7</f>
        <v>63.672367517086052</v>
      </c>
      <c r="DM7" s="60">
        <f>Q7</f>
        <v>62.198025285398458</v>
      </c>
      <c r="DN7" s="60">
        <f>S7</f>
        <v>63.777672003673729</v>
      </c>
      <c r="DO7" s="60">
        <f>U7</f>
        <v>65.133964134833434</v>
      </c>
      <c r="DP7" s="60">
        <f>W7</f>
        <v>63.808749613128043</v>
      </c>
      <c r="DQ7" s="60">
        <f>Y7</f>
        <v>62.214292612879724</v>
      </c>
      <c r="DR7" s="60">
        <f>AA7</f>
        <v>63.390116649309476</v>
      </c>
      <c r="DS7" s="60">
        <f>AC7</f>
        <v>59.657113429369339</v>
      </c>
      <c r="DT7" s="60">
        <f>AE7</f>
        <v>60.823162488081088</v>
      </c>
      <c r="DU7" s="60">
        <f>AG7</f>
        <v>65.782948270118297</v>
      </c>
      <c r="DV7" s="60">
        <f>AI7</f>
        <v>64.875345084249943</v>
      </c>
      <c r="DW7" s="60">
        <f>AK7</f>
        <v>66.020720978566416</v>
      </c>
      <c r="DX7" s="60">
        <f>AM7</f>
        <v>61.97388934941204</v>
      </c>
      <c r="DY7" s="60">
        <f>AO7</f>
        <v>67.038645311063405</v>
      </c>
      <c r="DZ7" s="60">
        <f>AQ7</f>
        <v>67.424766832509491</v>
      </c>
      <c r="EA7" s="60">
        <f>AS7</f>
        <v>63.1987029606695</v>
      </c>
      <c r="EB7" s="60">
        <f>AW7</f>
        <v>58.42353452795647</v>
      </c>
      <c r="EC7" s="60">
        <f>AY7</f>
        <v>65.616516227678829</v>
      </c>
      <c r="ED7" s="60">
        <f>BA7</f>
        <v>63.853151432052819</v>
      </c>
      <c r="EE7" s="60">
        <f>BC7</f>
        <v>65.512882034655775</v>
      </c>
      <c r="EF7" s="60">
        <f>BE7</f>
        <v>62.377414936503008</v>
      </c>
      <c r="EG7" s="60">
        <f>BG7</f>
        <v>61.153949472405181</v>
      </c>
      <c r="EH7" s="60">
        <f>BI7</f>
        <v>64.568615888819537</v>
      </c>
      <c r="EI7" s="60">
        <f>BK7</f>
        <v>61.657820603349222</v>
      </c>
      <c r="EJ7" s="60">
        <f>BM7</f>
        <v>59.673466714333323</v>
      </c>
      <c r="EK7" s="60">
        <f>BO7</f>
        <v>61.752499148219435</v>
      </c>
      <c r="EL7" s="60">
        <f>BQ7</f>
        <v>64.49665148648819</v>
      </c>
      <c r="EM7" s="60">
        <f>BS7</f>
        <v>64.047294123809905</v>
      </c>
      <c r="EN7" s="60">
        <f>BU7</f>
        <v>60.225465015711201</v>
      </c>
      <c r="EO7" s="60">
        <f>BW7</f>
        <v>62.807345458501146</v>
      </c>
      <c r="EP7" s="61">
        <f>BY7</f>
        <v>65.324379531662601</v>
      </c>
      <c r="EQ7" s="60">
        <f>CA7</f>
        <v>62.762295173742132</v>
      </c>
      <c r="ER7" s="60">
        <f>CC7</f>
        <v>60.271392120017346</v>
      </c>
      <c r="ES7" s="60">
        <f>CE7</f>
        <v>61.694527584385405</v>
      </c>
      <c r="ET7" s="60">
        <f>AU7</f>
        <v>63.834440954722545</v>
      </c>
      <c r="EU7" s="60">
        <f>CG7</f>
        <v>62.722890846165654</v>
      </c>
      <c r="EV7" s="60">
        <f>CI7</f>
        <v>63.436193384996386</v>
      </c>
      <c r="EW7" s="60" t="e">
        <f>#REF!</f>
        <v>#REF!</v>
      </c>
      <c r="EX7" s="60">
        <f>CK7</f>
        <v>62.35644486189679</v>
      </c>
      <c r="EY7" s="60">
        <f>CM7</f>
        <v>63.139714944535172</v>
      </c>
      <c r="FA7" s="60" t="e">
        <f>MAX(DH7:EZ7)</f>
        <v>#REF!</v>
      </c>
      <c r="FB7" s="60">
        <f t="shared" si="2"/>
        <v>58.42353452795647</v>
      </c>
      <c r="FC7" s="46" t="s">
        <v>62</v>
      </c>
      <c r="FD7" s="20" t="s">
        <v>71</v>
      </c>
      <c r="FE7" s="20" t="s">
        <v>100</v>
      </c>
      <c r="FF7" s="20" t="s">
        <v>101</v>
      </c>
      <c r="FG7" s="44" t="s">
        <v>77</v>
      </c>
      <c r="FH7" s="20" t="s">
        <v>59</v>
      </c>
      <c r="FI7" s="20" t="s">
        <v>67</v>
      </c>
      <c r="FJ7" s="20" t="s">
        <v>69</v>
      </c>
      <c r="FK7" s="20" t="s">
        <v>81</v>
      </c>
      <c r="FL7" s="44" t="s">
        <v>85</v>
      </c>
    </row>
    <row r="8" spans="1:168" ht="13.25" x14ac:dyDescent="0.25">
      <c r="A8" s="169"/>
      <c r="B8" s="26"/>
      <c r="C8" s="26"/>
      <c r="D8" s="26"/>
      <c r="E8" s="26"/>
      <c r="F8" s="26"/>
      <c r="G8" s="26"/>
      <c r="H8" s="26"/>
      <c r="I8" s="26"/>
      <c r="J8" s="26"/>
      <c r="K8" s="26"/>
      <c r="L8" s="40"/>
      <c r="M8" s="21"/>
      <c r="N8" s="21"/>
      <c r="O8" s="21"/>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34"/>
      <c r="AU8" s="34"/>
      <c r="AV8" s="26"/>
      <c r="AW8" s="26"/>
      <c r="AX8" s="26"/>
      <c r="AY8" s="26"/>
      <c r="AZ8" s="26"/>
      <c r="BA8" s="26"/>
      <c r="BB8" s="26"/>
      <c r="BC8" s="26"/>
      <c r="BD8" s="26"/>
      <c r="BE8" s="26"/>
      <c r="BF8" s="26"/>
      <c r="BG8" s="26"/>
      <c r="BH8" s="34"/>
      <c r="BI8" s="34"/>
      <c r="BJ8" s="34"/>
      <c r="BK8" s="34"/>
      <c r="BL8" s="34"/>
      <c r="BM8" s="34"/>
      <c r="BN8" s="34"/>
      <c r="BO8" s="34"/>
      <c r="BP8" s="34"/>
      <c r="BQ8" s="34"/>
      <c r="BR8" s="34"/>
      <c r="BS8" s="34"/>
      <c r="BT8" s="34"/>
      <c r="BU8" s="34"/>
      <c r="BV8" s="34"/>
      <c r="BW8" s="34"/>
      <c r="BX8" s="34"/>
      <c r="BY8" s="164"/>
      <c r="BZ8" s="34"/>
      <c r="CA8" s="34"/>
      <c r="CB8" s="34"/>
      <c r="CC8" s="34"/>
      <c r="CD8" s="34"/>
      <c r="CE8" s="34"/>
      <c r="CF8" s="34"/>
      <c r="CG8" s="34"/>
      <c r="CH8" s="34"/>
      <c r="CI8" s="34"/>
      <c r="CJ8" s="34"/>
      <c r="CK8" s="34"/>
      <c r="CL8" s="34"/>
      <c r="CM8" s="34"/>
      <c r="CN8" s="34"/>
      <c r="CO8" s="34"/>
      <c r="CP8" s="21"/>
      <c r="CQ8" s="21"/>
      <c r="CR8" s="21"/>
      <c r="CS8" s="21"/>
      <c r="CT8" s="51"/>
      <c r="EP8" s="10"/>
      <c r="FA8" s="24"/>
      <c r="FB8" s="24"/>
      <c r="FC8" s="42"/>
      <c r="FD8" s="1"/>
      <c r="FE8" s="1"/>
      <c r="FF8" s="1"/>
      <c r="FG8" s="10"/>
      <c r="FH8" s="1"/>
      <c r="FI8" s="1"/>
      <c r="FJ8" s="1"/>
      <c r="FK8" s="1"/>
      <c r="FL8" s="10"/>
    </row>
    <row r="9" spans="1:168" ht="13.25" x14ac:dyDescent="0.25">
      <c r="A9" s="3" t="s">
        <v>0</v>
      </c>
      <c r="B9" s="165" t="s">
        <v>140</v>
      </c>
      <c r="C9" s="165" t="s">
        <v>140</v>
      </c>
      <c r="D9" s="166"/>
      <c r="E9" s="166"/>
      <c r="F9" s="166"/>
      <c r="G9" s="166"/>
      <c r="H9" s="166"/>
      <c r="I9" s="166"/>
      <c r="J9" s="166"/>
      <c r="K9" s="166"/>
      <c r="L9" s="166"/>
      <c r="M9" s="166"/>
      <c r="N9" s="21"/>
      <c r="O9" s="71"/>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4"/>
      <c r="BZ9" s="167"/>
      <c r="CA9" s="166"/>
      <c r="CB9" s="166"/>
      <c r="CC9" s="166"/>
      <c r="CD9" s="166"/>
      <c r="CE9" s="166"/>
      <c r="CF9" s="166"/>
      <c r="CG9" s="166"/>
      <c r="CH9" s="166"/>
      <c r="CI9" s="166"/>
      <c r="CJ9" s="63"/>
      <c r="CK9" s="63"/>
      <c r="CL9" s="34"/>
      <c r="CM9" s="34"/>
      <c r="CN9" s="38" t="s">
        <v>140</v>
      </c>
      <c r="CO9" s="38" t="s">
        <v>140</v>
      </c>
      <c r="CP9" s="38" t="s">
        <v>139</v>
      </c>
      <c r="CQ9" s="38"/>
      <c r="CR9" s="38" t="s">
        <v>140</v>
      </c>
      <c r="CS9" s="38" t="s">
        <v>140</v>
      </c>
      <c r="CT9" s="21"/>
      <c r="EP9" s="10"/>
      <c r="FA9" s="24"/>
      <c r="FB9" s="24"/>
      <c r="FC9" s="42"/>
      <c r="FD9" s="1"/>
      <c r="FE9" s="1"/>
      <c r="FF9" s="1"/>
      <c r="FG9" s="10"/>
      <c r="FH9" s="1"/>
      <c r="FI9" s="1"/>
      <c r="FJ9" s="1"/>
      <c r="FK9" s="1"/>
      <c r="FL9" s="10"/>
    </row>
    <row r="10" spans="1:168" s="25" customFormat="1" ht="13.25" x14ac:dyDescent="0.25">
      <c r="A10" s="180" t="s">
        <v>102</v>
      </c>
      <c r="B10" s="190">
        <v>43.231171003045837</v>
      </c>
      <c r="C10" s="190">
        <v>44.214467673928368</v>
      </c>
      <c r="D10" s="185">
        <v>40.360205139750732</v>
      </c>
      <c r="E10" s="185">
        <v>48.202276388961238</v>
      </c>
      <c r="F10" s="185">
        <v>37.283427160583379</v>
      </c>
      <c r="G10" s="185">
        <v>44.373597560461839</v>
      </c>
      <c r="H10" s="185">
        <v>53.320568982627833</v>
      </c>
      <c r="I10" s="185">
        <v>52.474351752274586</v>
      </c>
      <c r="J10" s="185">
        <v>56.376309801720801</v>
      </c>
      <c r="K10" s="185">
        <v>52.737850579660027</v>
      </c>
      <c r="L10" s="185">
        <v>58.273028993514842</v>
      </c>
      <c r="M10" s="185">
        <v>52.079959305442891</v>
      </c>
      <c r="N10" s="185">
        <v>51.972735875326812</v>
      </c>
      <c r="O10" s="185">
        <v>47.595435716595411</v>
      </c>
      <c r="P10" s="185">
        <v>42.96111344527182</v>
      </c>
      <c r="Q10" s="185">
        <v>52.843969857778362</v>
      </c>
      <c r="R10" s="185">
        <v>47.51445585183631</v>
      </c>
      <c r="S10" s="185">
        <v>56.83849581100008</v>
      </c>
      <c r="T10" s="185">
        <v>51.142434132217254</v>
      </c>
      <c r="U10" s="185">
        <v>60.012388584352806</v>
      </c>
      <c r="V10" s="185">
        <v>47.579693034238488</v>
      </c>
      <c r="W10" s="185">
        <v>50.767975246611599</v>
      </c>
      <c r="X10" s="185">
        <v>40.976918347957302</v>
      </c>
      <c r="Y10" s="185">
        <v>44.198645070493356</v>
      </c>
      <c r="Z10" s="185">
        <v>47.935339935026811</v>
      </c>
      <c r="AA10" s="185">
        <v>56.665656642339222</v>
      </c>
      <c r="AB10" s="185">
        <v>30.96816409171063</v>
      </c>
      <c r="AC10" s="185">
        <v>42.93705532381972</v>
      </c>
      <c r="AD10" s="185">
        <v>33.642232885521835</v>
      </c>
      <c r="AE10" s="185">
        <v>48.956432348085769</v>
      </c>
      <c r="AF10" s="185">
        <v>66.823921284805394</v>
      </c>
      <c r="AG10" s="185">
        <v>66.417757774140867</v>
      </c>
      <c r="AH10" s="185">
        <v>43.093577582897147</v>
      </c>
      <c r="AI10" s="185">
        <v>55.574327852145444</v>
      </c>
      <c r="AJ10" s="185">
        <v>55.705760757367415</v>
      </c>
      <c r="AK10" s="185">
        <v>60.177287007310753</v>
      </c>
      <c r="AL10" s="185">
        <v>35.350497447545102</v>
      </c>
      <c r="AM10" s="185">
        <v>43.826593668192878</v>
      </c>
      <c r="AN10" s="185">
        <v>55.266329235960477</v>
      </c>
      <c r="AO10" s="185">
        <v>64.842256214149145</v>
      </c>
      <c r="AP10" s="185">
        <v>60.260849542148996</v>
      </c>
      <c r="AQ10" s="185">
        <v>64.630921429883713</v>
      </c>
      <c r="AR10" s="185">
        <v>44.08093972196346</v>
      </c>
      <c r="AS10" s="185">
        <v>55.368309031392201</v>
      </c>
      <c r="AT10" s="185">
        <v>44.836023773554523</v>
      </c>
      <c r="AU10" s="185">
        <v>56.36523064961851</v>
      </c>
      <c r="AV10" s="185">
        <v>39.231142516640887</v>
      </c>
      <c r="AW10" s="185">
        <v>44.059307644360345</v>
      </c>
      <c r="AX10" s="185">
        <v>53.30810582011695</v>
      </c>
      <c r="AY10" s="185">
        <v>53.066708882879631</v>
      </c>
      <c r="AZ10" s="185">
        <v>48.205585177052932</v>
      </c>
      <c r="BA10" s="185">
        <v>56.239886497350042</v>
      </c>
      <c r="BB10" s="185">
        <v>63.35924540349798</v>
      </c>
      <c r="BC10" s="185">
        <v>66.428220772845293</v>
      </c>
      <c r="BD10" s="185">
        <v>57.352780132948908</v>
      </c>
      <c r="BE10" s="185">
        <v>58.268367368329478</v>
      </c>
      <c r="BF10" s="185">
        <v>38.285814013300552</v>
      </c>
      <c r="BG10" s="185">
        <v>41.910790581455807</v>
      </c>
      <c r="BH10" s="185">
        <v>36.271404691265573</v>
      </c>
      <c r="BI10" s="185">
        <v>51.922738214055052</v>
      </c>
      <c r="BJ10" s="185">
        <v>41.056960828326275</v>
      </c>
      <c r="BK10" s="185">
        <v>47.632138406275224</v>
      </c>
      <c r="BL10" s="185">
        <v>35.597188831794014</v>
      </c>
      <c r="BM10" s="185">
        <v>45.000242561410062</v>
      </c>
      <c r="BN10" s="185">
        <v>36.415546219481968</v>
      </c>
      <c r="BO10" s="185">
        <v>45.282664216546486</v>
      </c>
      <c r="BP10" s="185">
        <v>54.526651910446702</v>
      </c>
      <c r="BQ10" s="185">
        <v>58.905176207725404</v>
      </c>
      <c r="BR10" s="185">
        <v>55.563919110696581</v>
      </c>
      <c r="BS10" s="185">
        <v>57.971330410031129</v>
      </c>
      <c r="BT10" s="185">
        <v>32.196275946275946</v>
      </c>
      <c r="BU10" s="185">
        <v>34.397125080454835</v>
      </c>
      <c r="BV10" s="185">
        <v>48.36936821266373</v>
      </c>
      <c r="BW10" s="185">
        <v>52.129672250285573</v>
      </c>
      <c r="BX10" s="185">
        <v>54.168495214147619</v>
      </c>
      <c r="BY10" s="189">
        <v>53.318798950218017</v>
      </c>
      <c r="BZ10" s="185">
        <v>37.942043891548252</v>
      </c>
      <c r="CA10" s="185">
        <v>49.841072495232552</v>
      </c>
      <c r="CB10" s="185">
        <v>34.400358589001762</v>
      </c>
      <c r="CC10" s="185">
        <v>38.010719742573187</v>
      </c>
      <c r="CD10" s="185">
        <v>45.713344741688573</v>
      </c>
      <c r="CE10" s="185">
        <v>52.085210932845868</v>
      </c>
      <c r="CF10" s="185">
        <v>31.279953088778917</v>
      </c>
      <c r="CG10" s="185">
        <v>43.410568759990916</v>
      </c>
      <c r="CH10" s="185">
        <v>41.658267237530346</v>
      </c>
      <c r="CI10" s="185">
        <v>38.739652597950695</v>
      </c>
      <c r="CJ10" s="135">
        <f t="shared" ref="CJ10:CK17" si="3">AVERAGE(D10,F10,P10,R10,T10,V10,X10,Z10,AB10,AD10,AH10,AL10,AR10,AT10,AV10,AZ10,BF10,BH10,BJ10,BL10,BN10,BP10,BZ10,CB10,CD10,CF10,CH10)</f>
        <v>41.048492010627086</v>
      </c>
      <c r="CK10" s="135">
        <f t="shared" si="3"/>
        <v>49.258189736778689</v>
      </c>
      <c r="CL10" s="135">
        <f t="shared" ref="CL10:CL17" si="4">AVERAGE(B10,D10,F10,H10,J10,L10,N10,P10,R10,T10,V10,X10,Z10,AB10,AD10,AF10,AH10,AJ10,AL10,AN10,AP10,AR10,AT10,AV10,AX10,AZ10,BB10,BD10,BF10,BH10,BJ10,BL10,BN10,BP10,BR10,BT10,BV10,BX10)</f>
        <v>46.917478475138147</v>
      </c>
      <c r="CM10" s="135">
        <f t="shared" ref="CM10:CM17" si="5">AVERAGE(C10,E10,G10,I10,K10,M10,O10,Q10,S10,U10,W10,Y10,AA10,AC10,AE10,AG10,AI10,AK10,AM10,AO10,AQ10,AS10,AU10,AW10,AY10,BA10,BC10,BE10,BG10,BI10,BK10,BM10,BO10,BQ10,BS10,BU10,BW10,BY10)</f>
        <v>52.332484461391083</v>
      </c>
      <c r="CN10" s="192">
        <v>39.684078476094257</v>
      </c>
      <c r="CO10" s="192">
        <v>38.663821063943011</v>
      </c>
      <c r="CP10" s="191">
        <v>50.592103895482332</v>
      </c>
      <c r="CQ10" s="191">
        <v>39.06535837964072</v>
      </c>
      <c r="CR10" s="191">
        <v>32.804543224723872</v>
      </c>
      <c r="CS10" s="191">
        <v>30.134111851108475</v>
      </c>
      <c r="CT10" s="28"/>
      <c r="DH10" s="24">
        <f t="shared" ref="DH10:DH17" si="6">C10</f>
        <v>44.214467673928368</v>
      </c>
      <c r="DI10" s="24">
        <f t="shared" ref="DI10:DI17" si="7">E10</f>
        <v>48.202276388961238</v>
      </c>
      <c r="DJ10" s="24">
        <f t="shared" ref="DJ10:DJ17" si="8">G10</f>
        <v>44.373597560461839</v>
      </c>
      <c r="DK10" s="24">
        <f t="shared" ref="DK10:DK17" si="9">I10</f>
        <v>52.474351752274586</v>
      </c>
      <c r="DL10" s="24">
        <f t="shared" ref="DL10:DL17" si="10">K10</f>
        <v>52.737850579660027</v>
      </c>
      <c r="DM10" s="24">
        <f t="shared" ref="DM10:DM17" si="11">Q10</f>
        <v>52.843969857778362</v>
      </c>
      <c r="DN10" s="24">
        <f t="shared" ref="DN10:DN17" si="12">S10</f>
        <v>56.83849581100008</v>
      </c>
      <c r="DO10" s="24">
        <f t="shared" ref="DO10:DO17" si="13">U10</f>
        <v>60.012388584352806</v>
      </c>
      <c r="DP10" s="24">
        <f t="shared" ref="DP10:DP17" si="14">W10</f>
        <v>50.767975246611599</v>
      </c>
      <c r="DQ10" s="24">
        <f t="shared" ref="DQ10:DQ17" si="15">Y10</f>
        <v>44.198645070493356</v>
      </c>
      <c r="DR10" s="24">
        <f t="shared" ref="DR10:DR17" si="16">AA10</f>
        <v>56.665656642339222</v>
      </c>
      <c r="DS10" s="24">
        <f t="shared" ref="DS10:DS17" si="17">AC10</f>
        <v>42.93705532381972</v>
      </c>
      <c r="DT10" s="24">
        <f t="shared" ref="DT10:DT17" si="18">AE10</f>
        <v>48.956432348085769</v>
      </c>
      <c r="DU10" s="24">
        <f t="shared" ref="DU10:DU17" si="19">AG10</f>
        <v>66.417757774140867</v>
      </c>
      <c r="DV10" s="24">
        <f t="shared" ref="DV10:DV17" si="20">AI10</f>
        <v>55.574327852145444</v>
      </c>
      <c r="DW10" s="24">
        <f t="shared" ref="DW10:DW17" si="21">AK10</f>
        <v>60.177287007310753</v>
      </c>
      <c r="DX10" s="24">
        <f t="shared" ref="DX10:DX17" si="22">AM10</f>
        <v>43.826593668192878</v>
      </c>
      <c r="DY10" s="24">
        <f t="shared" ref="DY10:DY17" si="23">AO10</f>
        <v>64.842256214149145</v>
      </c>
      <c r="DZ10" s="24">
        <f t="shared" ref="DZ10:DZ17" si="24">AQ10</f>
        <v>64.630921429883713</v>
      </c>
      <c r="EA10" s="24">
        <f t="shared" ref="EA10:EA17" si="25">AS10</f>
        <v>55.368309031392201</v>
      </c>
      <c r="EB10" s="24">
        <f t="shared" ref="EB10:EB17" si="26">AW10</f>
        <v>44.059307644360345</v>
      </c>
      <c r="EC10" s="24">
        <f t="shared" ref="EC10:EC17" si="27">AY10</f>
        <v>53.066708882879631</v>
      </c>
      <c r="ED10" s="24">
        <f t="shared" ref="ED10:ED17" si="28">BA10</f>
        <v>56.239886497350042</v>
      </c>
      <c r="EE10" s="24">
        <f t="shared" ref="EE10:EE17" si="29">BC10</f>
        <v>66.428220772845293</v>
      </c>
      <c r="EF10" s="24">
        <f t="shared" ref="EF10:EF17" si="30">BE10</f>
        <v>58.268367368329478</v>
      </c>
      <c r="EG10" s="24">
        <f t="shared" ref="EG10:EG17" si="31">BG10</f>
        <v>41.910790581455807</v>
      </c>
      <c r="EH10" s="24">
        <f t="shared" ref="EH10:EH17" si="32">BI10</f>
        <v>51.922738214055052</v>
      </c>
      <c r="EI10" s="24">
        <f t="shared" ref="EI10:EI17" si="33">BK10</f>
        <v>47.632138406275224</v>
      </c>
      <c r="EJ10" s="24">
        <f t="shared" ref="EJ10:EJ17" si="34">BM10</f>
        <v>45.000242561410062</v>
      </c>
      <c r="EK10" s="24">
        <f t="shared" ref="EK10:EK17" si="35">BO10</f>
        <v>45.282664216546486</v>
      </c>
      <c r="EL10" s="24">
        <f t="shared" ref="EL10:EL17" si="36">BQ10</f>
        <v>58.905176207725404</v>
      </c>
      <c r="EM10" s="24">
        <f t="shared" ref="EM10:EM17" si="37">BS10</f>
        <v>57.971330410031129</v>
      </c>
      <c r="EN10" s="24">
        <f t="shared" ref="EN10:EN17" si="38">BU10</f>
        <v>34.397125080454835</v>
      </c>
      <c r="EO10" s="24">
        <f t="shared" ref="EO10:EO17" si="39">BW10</f>
        <v>52.129672250285573</v>
      </c>
      <c r="EP10" s="43">
        <f t="shared" ref="EP10:EP17" si="40">BY10</f>
        <v>53.318798950218017</v>
      </c>
      <c r="EQ10" s="24">
        <f t="shared" ref="EQ10:EQ17" si="41">CA10</f>
        <v>49.841072495232552</v>
      </c>
      <c r="ER10" s="24">
        <f t="shared" ref="ER10:ER17" si="42">CC10</f>
        <v>38.010719742573187</v>
      </c>
      <c r="ES10" s="24">
        <f t="shared" ref="ES10:ES17" si="43">CE10</f>
        <v>52.085210932845868</v>
      </c>
      <c r="ET10" s="24">
        <f t="shared" ref="ET10:ET17" si="44">AU10</f>
        <v>56.36523064961851</v>
      </c>
      <c r="EU10" s="24">
        <f t="shared" ref="EU10:EU17" si="45">CG10</f>
        <v>43.410568759990916</v>
      </c>
      <c r="EV10" s="24">
        <f t="shared" ref="EV10:EV17" si="46">CI10</f>
        <v>38.739652597950695</v>
      </c>
      <c r="EW10" s="24" t="e">
        <f>#REF!</f>
        <v>#REF!</v>
      </c>
      <c r="EX10" s="24">
        <f t="shared" ref="EX10:EX17" si="47">CK10</f>
        <v>49.258189736778689</v>
      </c>
      <c r="EY10" s="24">
        <f t="shared" ref="EY10:EY17" si="48">CM10</f>
        <v>52.332484461391083</v>
      </c>
      <c r="FA10" s="24" t="e">
        <f t="shared" ref="FA10:FA17" si="49">MAX(DH10:EZ10)</f>
        <v>#REF!</v>
      </c>
      <c r="FB10" s="24">
        <f t="shared" ref="FB10:FB17" si="50">MIN(DH10:EP10)</f>
        <v>34.397125080454835</v>
      </c>
      <c r="FC10" s="175" t="s">
        <v>60</v>
      </c>
      <c r="FD10" s="38" t="s">
        <v>71</v>
      </c>
      <c r="FE10" s="34" t="s">
        <v>100</v>
      </c>
      <c r="FF10" s="38" t="s">
        <v>101</v>
      </c>
      <c r="FG10" s="73" t="s">
        <v>79</v>
      </c>
      <c r="FH10" s="38" t="s">
        <v>59</v>
      </c>
      <c r="FI10" s="38" t="s">
        <v>69</v>
      </c>
      <c r="FJ10" s="38" t="s">
        <v>84</v>
      </c>
      <c r="FK10" s="38" t="s">
        <v>83</v>
      </c>
      <c r="FL10" s="73" t="s">
        <v>88</v>
      </c>
    </row>
    <row r="11" spans="1:168" ht="12.65" customHeight="1" x14ac:dyDescent="0.25">
      <c r="A11" s="195" t="s">
        <v>1054</v>
      </c>
      <c r="B11" s="185">
        <v>78.595284536455097</v>
      </c>
      <c r="C11" s="185">
        <v>81.744828004610795</v>
      </c>
      <c r="D11" s="185">
        <v>81.330587623028507</v>
      </c>
      <c r="E11" s="185">
        <v>84.880003535807404</v>
      </c>
      <c r="F11" s="185">
        <v>74.595378178583601</v>
      </c>
      <c r="G11" s="185">
        <v>80.213732665729694</v>
      </c>
      <c r="H11" s="185">
        <v>79.695155144256901</v>
      </c>
      <c r="I11" s="185">
        <v>83.349199122552804</v>
      </c>
      <c r="J11" s="185">
        <v>73.514757616792807</v>
      </c>
      <c r="K11" s="185">
        <v>71.118877121930893</v>
      </c>
      <c r="L11" s="185">
        <v>73.542400312299193</v>
      </c>
      <c r="M11" s="185">
        <v>69.550021992560005</v>
      </c>
      <c r="N11" s="185">
        <v>71.693459949415498</v>
      </c>
      <c r="O11" s="185">
        <v>70.307370000937993</v>
      </c>
      <c r="P11" s="185">
        <v>86.347309304979703</v>
      </c>
      <c r="Q11" s="185">
        <v>92.431079112267795</v>
      </c>
      <c r="R11" s="185">
        <v>81.078819764693904</v>
      </c>
      <c r="S11" s="185">
        <v>88.182687098413695</v>
      </c>
      <c r="T11" s="185">
        <v>77.726592137638306</v>
      </c>
      <c r="U11" s="185">
        <v>86.7240604466555</v>
      </c>
      <c r="V11" s="185">
        <v>82.210242587601002</v>
      </c>
      <c r="W11" s="185">
        <v>85.110114928696007</v>
      </c>
      <c r="X11" s="185">
        <v>80.222582888940394</v>
      </c>
      <c r="Y11" s="185">
        <v>83.588464314874997</v>
      </c>
      <c r="Z11" s="185">
        <v>82.689236665601996</v>
      </c>
      <c r="AA11" s="185">
        <v>86.561284148814394</v>
      </c>
      <c r="AB11" s="185">
        <v>59.163838102660897</v>
      </c>
      <c r="AC11" s="185">
        <v>76.431976557477</v>
      </c>
      <c r="AD11" s="185">
        <v>72.935559888064304</v>
      </c>
      <c r="AE11" s="185">
        <v>87.750262299322998</v>
      </c>
      <c r="AF11" s="185">
        <v>86.660365077726695</v>
      </c>
      <c r="AG11" s="185">
        <v>86.048646167966893</v>
      </c>
      <c r="AH11" s="185">
        <v>66.288534535242903</v>
      </c>
      <c r="AI11" s="185">
        <v>80.812144486980102</v>
      </c>
      <c r="AJ11" s="185">
        <v>75.747589780339098</v>
      </c>
      <c r="AK11" s="185">
        <v>82.198265574031296</v>
      </c>
      <c r="AL11" s="185">
        <v>70.435994716292697</v>
      </c>
      <c r="AM11" s="185">
        <v>73.453715691222399</v>
      </c>
      <c r="AN11" s="185">
        <v>81.331592689294993</v>
      </c>
      <c r="AO11" s="185">
        <v>85.851063829787194</v>
      </c>
      <c r="AP11" s="185">
        <v>75.429886427605496</v>
      </c>
      <c r="AQ11" s="185">
        <v>79.070547210300404</v>
      </c>
      <c r="AR11" s="185">
        <v>74.066584643931705</v>
      </c>
      <c r="AS11" s="185">
        <v>80.354922168974596</v>
      </c>
      <c r="AT11" s="185">
        <v>76.041130300079701</v>
      </c>
      <c r="AU11" s="185">
        <v>81.676536327638104</v>
      </c>
      <c r="AV11" s="185">
        <v>77.7184854901151</v>
      </c>
      <c r="AW11" s="185">
        <v>81.523416507904798</v>
      </c>
      <c r="AX11" s="185">
        <v>67.102748836413198</v>
      </c>
      <c r="AY11" s="185">
        <v>69.795054655407299</v>
      </c>
      <c r="AZ11" s="185">
        <v>80.177448181551298</v>
      </c>
      <c r="BA11" s="185">
        <v>85.033011360950397</v>
      </c>
      <c r="BB11" s="185">
        <v>82.835577306800104</v>
      </c>
      <c r="BC11" s="185">
        <v>86.233844304177893</v>
      </c>
      <c r="BD11" s="185">
        <v>83.880774097560305</v>
      </c>
      <c r="BE11" s="185">
        <v>81.665363767296995</v>
      </c>
      <c r="BF11" s="185">
        <v>70.876394433458898</v>
      </c>
      <c r="BG11" s="185">
        <v>81.802209422395094</v>
      </c>
      <c r="BH11" s="185">
        <v>68.458729603917405</v>
      </c>
      <c r="BI11" s="185">
        <v>84.339422822345696</v>
      </c>
      <c r="BJ11" s="185">
        <v>77.442457548948099</v>
      </c>
      <c r="BK11" s="185">
        <v>84.676044946416695</v>
      </c>
      <c r="BL11" s="185">
        <v>77.607733723006902</v>
      </c>
      <c r="BM11" s="185">
        <v>90.813437192270698</v>
      </c>
      <c r="BN11" s="185">
        <v>63.762238470819398</v>
      </c>
      <c r="BO11" s="185">
        <v>74.3177762140091</v>
      </c>
      <c r="BP11" s="185">
        <v>85.526987910778104</v>
      </c>
      <c r="BQ11" s="185">
        <v>88.233505624809894</v>
      </c>
      <c r="BR11" s="185">
        <v>84.882260175761303</v>
      </c>
      <c r="BS11" s="185">
        <v>85.035075635025095</v>
      </c>
      <c r="BT11" s="185">
        <v>44.734895191122</v>
      </c>
      <c r="BU11" s="185">
        <v>53.605079885292902</v>
      </c>
      <c r="BV11" s="185">
        <v>79.781259635267105</v>
      </c>
      <c r="BW11" s="185">
        <v>82.458951770472595</v>
      </c>
      <c r="BX11" s="185">
        <v>73.875285375352505</v>
      </c>
      <c r="BY11" s="186">
        <v>77.852056387152999</v>
      </c>
      <c r="BZ11" s="185">
        <v>72.629800740631296</v>
      </c>
      <c r="CA11" s="185">
        <v>83.168015239166806</v>
      </c>
      <c r="CB11" s="185">
        <v>64.253711239314001</v>
      </c>
      <c r="CC11" s="185">
        <v>72.724737338035993</v>
      </c>
      <c r="CD11" s="185">
        <v>74.813383160241102</v>
      </c>
      <c r="CE11" s="185">
        <v>79.940092118258903</v>
      </c>
      <c r="CF11" s="185">
        <v>59.218520944804602</v>
      </c>
      <c r="CG11" s="185">
        <v>82.084403505370204</v>
      </c>
      <c r="CH11" s="185">
        <v>69.341846758811002</v>
      </c>
      <c r="CI11" s="185">
        <v>75.815095032917796</v>
      </c>
      <c r="CJ11" s="135">
        <f t="shared" si="3"/>
        <v>74.331856649768028</v>
      </c>
      <c r="CK11" s="135">
        <f t="shared" si="3"/>
        <v>82.690450041026907</v>
      </c>
      <c r="CL11" s="135">
        <f t="shared" si="4"/>
        <v>75.789635759273594</v>
      </c>
      <c r="CM11" s="135">
        <f t="shared" si="5"/>
        <v>81.17879087640739</v>
      </c>
      <c r="CN11" s="185">
        <v>66.573365498419903</v>
      </c>
      <c r="CO11" s="185">
        <v>67.031835687979296</v>
      </c>
      <c r="CP11" s="185">
        <v>82.699928769208697</v>
      </c>
      <c r="CQ11" s="185">
        <v>89.016439644942196</v>
      </c>
      <c r="CR11" s="185">
        <v>57.417285898296001</v>
      </c>
      <c r="CS11" s="185">
        <v>56.8816833390824</v>
      </c>
      <c r="CT11" s="21"/>
      <c r="DH11" s="24">
        <f t="shared" si="6"/>
        <v>81.744828004610795</v>
      </c>
      <c r="DI11" s="24">
        <f t="shared" si="7"/>
        <v>84.880003535807404</v>
      </c>
      <c r="DJ11" s="24">
        <f t="shared" si="8"/>
        <v>80.213732665729694</v>
      </c>
      <c r="DK11" s="24">
        <f t="shared" si="9"/>
        <v>83.349199122552804</v>
      </c>
      <c r="DL11" s="24">
        <f t="shared" si="10"/>
        <v>71.118877121930893</v>
      </c>
      <c r="DM11" s="24">
        <f t="shared" si="11"/>
        <v>92.431079112267795</v>
      </c>
      <c r="DN11" s="24">
        <f t="shared" si="12"/>
        <v>88.182687098413695</v>
      </c>
      <c r="DO11" s="24">
        <f t="shared" si="13"/>
        <v>86.7240604466555</v>
      </c>
      <c r="DP11" s="24">
        <f t="shared" si="14"/>
        <v>85.110114928696007</v>
      </c>
      <c r="DQ11" s="24">
        <f t="shared" si="15"/>
        <v>83.588464314874997</v>
      </c>
      <c r="DR11" s="24">
        <f t="shared" si="16"/>
        <v>86.561284148814394</v>
      </c>
      <c r="DS11" s="24">
        <f t="shared" si="17"/>
        <v>76.431976557477</v>
      </c>
      <c r="DT11" s="24">
        <f t="shared" si="18"/>
        <v>87.750262299322998</v>
      </c>
      <c r="DU11" s="24">
        <f t="shared" si="19"/>
        <v>86.048646167966893</v>
      </c>
      <c r="DV11" s="24">
        <f t="shared" si="20"/>
        <v>80.812144486980102</v>
      </c>
      <c r="DW11" s="24">
        <f t="shared" si="21"/>
        <v>82.198265574031296</v>
      </c>
      <c r="DX11" s="24">
        <f t="shared" si="22"/>
        <v>73.453715691222399</v>
      </c>
      <c r="DY11" s="24">
        <f t="shared" si="23"/>
        <v>85.851063829787194</v>
      </c>
      <c r="DZ11" s="24">
        <f t="shared" si="24"/>
        <v>79.070547210300404</v>
      </c>
      <c r="EA11" s="24">
        <f t="shared" si="25"/>
        <v>80.354922168974596</v>
      </c>
      <c r="EB11" s="24">
        <f t="shared" si="26"/>
        <v>81.523416507904798</v>
      </c>
      <c r="EC11" s="24">
        <f t="shared" si="27"/>
        <v>69.795054655407299</v>
      </c>
      <c r="ED11" s="24">
        <f t="shared" si="28"/>
        <v>85.033011360950397</v>
      </c>
      <c r="EE11" s="24">
        <f t="shared" si="29"/>
        <v>86.233844304177893</v>
      </c>
      <c r="EF11" s="24">
        <f t="shared" si="30"/>
        <v>81.665363767296995</v>
      </c>
      <c r="EG11" s="24">
        <f t="shared" si="31"/>
        <v>81.802209422395094</v>
      </c>
      <c r="EH11" s="24">
        <f t="shared" si="32"/>
        <v>84.339422822345696</v>
      </c>
      <c r="EI11" s="24">
        <f t="shared" si="33"/>
        <v>84.676044946416695</v>
      </c>
      <c r="EJ11" s="24">
        <f t="shared" si="34"/>
        <v>90.813437192270698</v>
      </c>
      <c r="EK11" s="24">
        <f t="shared" si="35"/>
        <v>74.3177762140091</v>
      </c>
      <c r="EL11" s="24">
        <f t="shared" si="36"/>
        <v>88.233505624809894</v>
      </c>
      <c r="EM11" s="24">
        <f t="shared" si="37"/>
        <v>85.035075635025095</v>
      </c>
      <c r="EN11" s="24">
        <f t="shared" si="38"/>
        <v>53.605079885292902</v>
      </c>
      <c r="EO11" s="24">
        <f t="shared" si="39"/>
        <v>82.458951770472595</v>
      </c>
      <c r="EP11" s="43">
        <f t="shared" si="40"/>
        <v>77.852056387152999</v>
      </c>
      <c r="EQ11" s="24">
        <f t="shared" si="41"/>
        <v>83.168015239166806</v>
      </c>
      <c r="ER11" s="24">
        <f t="shared" si="42"/>
        <v>72.724737338035993</v>
      </c>
      <c r="ES11" s="24">
        <f t="shared" si="43"/>
        <v>79.940092118258903</v>
      </c>
      <c r="ET11" s="24">
        <f t="shared" si="44"/>
        <v>81.676536327638104</v>
      </c>
      <c r="EU11" s="24">
        <f t="shared" si="45"/>
        <v>82.084403505370204</v>
      </c>
      <c r="EV11" s="24">
        <f t="shared" si="46"/>
        <v>75.815095032917796</v>
      </c>
      <c r="EW11" s="24" t="e">
        <f>#REF!</f>
        <v>#REF!</v>
      </c>
      <c r="EX11" s="24">
        <f t="shared" si="47"/>
        <v>82.690450041026907</v>
      </c>
      <c r="EY11" s="24">
        <f t="shared" si="48"/>
        <v>81.17879087640739</v>
      </c>
      <c r="FA11" s="24" t="e">
        <f t="shared" si="49"/>
        <v>#REF!</v>
      </c>
      <c r="FB11" s="24">
        <f t="shared" si="50"/>
        <v>53.605079885292902</v>
      </c>
      <c r="FC11" s="42" t="s">
        <v>63</v>
      </c>
      <c r="FD11" s="20" t="s">
        <v>68</v>
      </c>
      <c r="FE11" s="20" t="s">
        <v>71</v>
      </c>
      <c r="FF11" s="20" t="s">
        <v>86</v>
      </c>
      <c r="FG11" s="10" t="s">
        <v>87</v>
      </c>
      <c r="FH11" s="20" t="s">
        <v>69</v>
      </c>
      <c r="FI11" s="20" t="s">
        <v>74</v>
      </c>
      <c r="FJ11" s="20" t="s">
        <v>77</v>
      </c>
      <c r="FK11" s="20" t="s">
        <v>83</v>
      </c>
      <c r="FL11" s="10" t="s">
        <v>88</v>
      </c>
    </row>
    <row r="12" spans="1:168" ht="13.25" x14ac:dyDescent="0.25">
      <c r="A12" s="195" t="s">
        <v>53</v>
      </c>
      <c r="B12" s="185">
        <v>61.430402841316102</v>
      </c>
      <c r="C12" s="185">
        <v>67.080395856088401</v>
      </c>
      <c r="D12" s="185">
        <v>41.620244503308598</v>
      </c>
      <c r="E12" s="185">
        <v>56.386660075293698</v>
      </c>
      <c r="F12" s="185">
        <v>39.492654626731401</v>
      </c>
      <c r="G12" s="185">
        <v>56.632875577590703</v>
      </c>
      <c r="H12" s="185">
        <v>59.160115659166799</v>
      </c>
      <c r="I12" s="185">
        <v>63.520709486280801</v>
      </c>
      <c r="J12" s="185">
        <v>62.728720200815403</v>
      </c>
      <c r="K12" s="185">
        <v>59.791304817357897</v>
      </c>
      <c r="L12" s="185">
        <v>59.806802495393697</v>
      </c>
      <c r="M12" s="185">
        <v>55.222913665021501</v>
      </c>
      <c r="N12" s="185">
        <v>54.383807349688297</v>
      </c>
      <c r="O12" s="185">
        <v>54.188954322258397</v>
      </c>
      <c r="P12" s="185">
        <v>49.374268107799402</v>
      </c>
      <c r="Q12" s="185">
        <v>72.938870609719601</v>
      </c>
      <c r="R12" s="185">
        <v>58.221728456076796</v>
      </c>
      <c r="S12" s="185">
        <v>73.420281345353004</v>
      </c>
      <c r="T12" s="185">
        <v>60.303480855035303</v>
      </c>
      <c r="U12" s="185">
        <v>73.745209936425397</v>
      </c>
      <c r="V12" s="185">
        <v>58.214747736093102</v>
      </c>
      <c r="W12" s="185">
        <v>71.228819090522705</v>
      </c>
      <c r="X12" s="185">
        <v>44.490492442710803</v>
      </c>
      <c r="Y12" s="185">
        <v>56.868232463928301</v>
      </c>
      <c r="Z12" s="185">
        <v>61.594973417109699</v>
      </c>
      <c r="AA12" s="185">
        <v>73.325926922125205</v>
      </c>
      <c r="AB12" s="185">
        <v>36.454463534052998</v>
      </c>
      <c r="AC12" s="185">
        <v>51.857498077320201</v>
      </c>
      <c r="AD12" s="185">
        <v>36.133623801998397</v>
      </c>
      <c r="AE12" s="185">
        <v>65.574147039595701</v>
      </c>
      <c r="AF12" s="185">
        <v>76.899268297807495</v>
      </c>
      <c r="AG12" s="185">
        <v>82.593539391122405</v>
      </c>
      <c r="AH12" s="185">
        <v>49.317211293057902</v>
      </c>
      <c r="AI12" s="185">
        <v>68.146273652537005</v>
      </c>
      <c r="AJ12" s="185">
        <v>63.125166370916702</v>
      </c>
      <c r="AK12" s="185">
        <v>69.855593560663493</v>
      </c>
      <c r="AL12" s="185">
        <v>40.301318477746896</v>
      </c>
      <c r="AM12" s="185">
        <v>55.012353310974802</v>
      </c>
      <c r="AN12" s="185">
        <v>65.397170837867193</v>
      </c>
      <c r="AO12" s="185">
        <v>78.080415045395497</v>
      </c>
      <c r="AP12" s="185">
        <v>63.121741964866501</v>
      </c>
      <c r="AQ12" s="185">
        <v>68.786295357831307</v>
      </c>
      <c r="AR12" s="185">
        <v>52.759947539411002</v>
      </c>
      <c r="AS12" s="185">
        <v>69.511537625629799</v>
      </c>
      <c r="AT12" s="185">
        <v>51.729287460078503</v>
      </c>
      <c r="AU12" s="185">
        <v>69.757019086196195</v>
      </c>
      <c r="AV12" s="185">
        <v>40.9896775572103</v>
      </c>
      <c r="AW12" s="185">
        <v>46.55754046298</v>
      </c>
      <c r="AX12" s="185">
        <v>54.994178830865103</v>
      </c>
      <c r="AY12" s="185">
        <v>55.569024147789399</v>
      </c>
      <c r="AZ12" s="185">
        <v>57.615900540343603</v>
      </c>
      <c r="BA12" s="185">
        <v>73.146847932795595</v>
      </c>
      <c r="BB12" s="185">
        <v>73.844619783734004</v>
      </c>
      <c r="BC12" s="185">
        <v>78.456332581372806</v>
      </c>
      <c r="BD12" s="185">
        <v>70.877306605118406</v>
      </c>
      <c r="BE12" s="185">
        <v>74.515026593047196</v>
      </c>
      <c r="BF12" s="185">
        <v>38.653900309771799</v>
      </c>
      <c r="BG12" s="185">
        <v>56.444404921314899</v>
      </c>
      <c r="BH12" s="185">
        <v>39.987872998397101</v>
      </c>
      <c r="BI12" s="185">
        <v>65.927977839335099</v>
      </c>
      <c r="BJ12" s="185">
        <v>43.058346435200299</v>
      </c>
      <c r="BK12" s="185">
        <v>64.060859686210193</v>
      </c>
      <c r="BL12" s="185">
        <v>32.891778321792302</v>
      </c>
      <c r="BM12" s="185">
        <v>55.241492206057202</v>
      </c>
      <c r="BN12" s="185">
        <v>43.8668503107398</v>
      </c>
      <c r="BO12" s="185">
        <v>57.662768410988797</v>
      </c>
      <c r="BP12" s="185">
        <v>73.078574495491594</v>
      </c>
      <c r="BQ12" s="185">
        <v>77.313915857605096</v>
      </c>
      <c r="BR12" s="185">
        <v>68.229061318962707</v>
      </c>
      <c r="BS12" s="185">
        <v>72.756790944245594</v>
      </c>
      <c r="BT12" s="185">
        <v>31.883072739632901</v>
      </c>
      <c r="BU12" s="185">
        <v>35.1957975167144</v>
      </c>
      <c r="BV12" s="185">
        <v>57.314163269075799</v>
      </c>
      <c r="BW12" s="185">
        <v>64.240686734102496</v>
      </c>
      <c r="BX12" s="185">
        <v>60.6513739920143</v>
      </c>
      <c r="BY12" s="187">
        <v>63.498315379869901</v>
      </c>
      <c r="BZ12" s="185">
        <v>45.745515026087702</v>
      </c>
      <c r="CA12" s="185">
        <v>68.241262391491304</v>
      </c>
      <c r="CB12" s="185">
        <v>37.485352778638003</v>
      </c>
      <c r="CC12" s="185">
        <v>50.1210137117247</v>
      </c>
      <c r="CD12" s="185">
        <v>50.657824631563003</v>
      </c>
      <c r="CE12" s="185">
        <v>65.014528311533098</v>
      </c>
      <c r="CF12" s="185">
        <v>34.735062174359001</v>
      </c>
      <c r="CG12" s="185">
        <v>54.477680207019802</v>
      </c>
      <c r="CH12" s="185">
        <v>41.583609255135897</v>
      </c>
      <c r="CI12" s="185">
        <v>46.665672969579497</v>
      </c>
      <c r="CJ12" s="135">
        <f t="shared" si="3"/>
        <v>46.679952114294117</v>
      </c>
      <c r="CK12" s="135">
        <f t="shared" si="3"/>
        <v>62.788209989698061</v>
      </c>
      <c r="CL12" s="135">
        <f t="shared" si="4"/>
        <v>53.526271467826305</v>
      </c>
      <c r="CM12" s="135">
        <f t="shared" si="5"/>
        <v>64.581937040254232</v>
      </c>
      <c r="CN12" s="185">
        <v>47.411947050984402</v>
      </c>
      <c r="CO12" s="185">
        <v>48.196300950432203</v>
      </c>
      <c r="CP12" s="185">
        <v>47.133511550835401</v>
      </c>
      <c r="CQ12" s="185">
        <v>55.184834802782099</v>
      </c>
      <c r="CR12" s="185">
        <v>38.612672474701803</v>
      </c>
      <c r="CS12" s="185">
        <v>34.488448844884402</v>
      </c>
      <c r="CT12" s="21"/>
      <c r="DH12" s="24">
        <f t="shared" si="6"/>
        <v>67.080395856088401</v>
      </c>
      <c r="DI12" s="24">
        <f t="shared" si="7"/>
        <v>56.386660075293698</v>
      </c>
      <c r="DJ12" s="24">
        <f t="shared" si="8"/>
        <v>56.632875577590703</v>
      </c>
      <c r="DK12" s="24">
        <f t="shared" si="9"/>
        <v>63.520709486280801</v>
      </c>
      <c r="DL12" s="24">
        <f t="shared" si="10"/>
        <v>59.791304817357897</v>
      </c>
      <c r="DM12" s="24">
        <f t="shared" si="11"/>
        <v>72.938870609719601</v>
      </c>
      <c r="DN12" s="24">
        <f t="shared" si="12"/>
        <v>73.420281345353004</v>
      </c>
      <c r="DO12" s="24">
        <f t="shared" si="13"/>
        <v>73.745209936425397</v>
      </c>
      <c r="DP12" s="24">
        <f t="shared" si="14"/>
        <v>71.228819090522705</v>
      </c>
      <c r="DQ12" s="24">
        <f t="shared" si="15"/>
        <v>56.868232463928301</v>
      </c>
      <c r="DR12" s="24">
        <f t="shared" si="16"/>
        <v>73.325926922125205</v>
      </c>
      <c r="DS12" s="24">
        <f t="shared" si="17"/>
        <v>51.857498077320201</v>
      </c>
      <c r="DT12" s="24">
        <f t="shared" si="18"/>
        <v>65.574147039595701</v>
      </c>
      <c r="DU12" s="24">
        <f t="shared" si="19"/>
        <v>82.593539391122405</v>
      </c>
      <c r="DV12" s="24">
        <f t="shared" si="20"/>
        <v>68.146273652537005</v>
      </c>
      <c r="DW12" s="24">
        <f t="shared" si="21"/>
        <v>69.855593560663493</v>
      </c>
      <c r="DX12" s="24">
        <f t="shared" si="22"/>
        <v>55.012353310974802</v>
      </c>
      <c r="DY12" s="24">
        <f t="shared" si="23"/>
        <v>78.080415045395497</v>
      </c>
      <c r="DZ12" s="24">
        <f t="shared" si="24"/>
        <v>68.786295357831307</v>
      </c>
      <c r="EA12" s="24">
        <f t="shared" si="25"/>
        <v>69.511537625629799</v>
      </c>
      <c r="EB12" s="24">
        <f t="shared" si="26"/>
        <v>46.55754046298</v>
      </c>
      <c r="EC12" s="24">
        <f t="shared" si="27"/>
        <v>55.569024147789399</v>
      </c>
      <c r="ED12" s="24">
        <f t="shared" si="28"/>
        <v>73.146847932795595</v>
      </c>
      <c r="EE12" s="24">
        <f t="shared" si="29"/>
        <v>78.456332581372806</v>
      </c>
      <c r="EF12" s="24">
        <f t="shared" si="30"/>
        <v>74.515026593047196</v>
      </c>
      <c r="EG12" s="24">
        <f t="shared" si="31"/>
        <v>56.444404921314899</v>
      </c>
      <c r="EH12" s="24">
        <f t="shared" si="32"/>
        <v>65.927977839335099</v>
      </c>
      <c r="EI12" s="24">
        <f t="shared" si="33"/>
        <v>64.060859686210193</v>
      </c>
      <c r="EJ12" s="24">
        <f t="shared" si="34"/>
        <v>55.241492206057202</v>
      </c>
      <c r="EK12" s="24">
        <f t="shared" si="35"/>
        <v>57.662768410988797</v>
      </c>
      <c r="EL12" s="24">
        <f t="shared" si="36"/>
        <v>77.313915857605096</v>
      </c>
      <c r="EM12" s="24">
        <f t="shared" si="37"/>
        <v>72.756790944245594</v>
      </c>
      <c r="EN12" s="24">
        <f t="shared" si="38"/>
        <v>35.1957975167144</v>
      </c>
      <c r="EO12" s="24">
        <f t="shared" si="39"/>
        <v>64.240686734102496</v>
      </c>
      <c r="EP12" s="43">
        <f t="shared" si="40"/>
        <v>63.498315379869901</v>
      </c>
      <c r="EQ12" s="24">
        <f t="shared" si="41"/>
        <v>68.241262391491304</v>
      </c>
      <c r="ER12" s="24">
        <f t="shared" si="42"/>
        <v>50.1210137117247</v>
      </c>
      <c r="ES12" s="24">
        <f t="shared" si="43"/>
        <v>65.014528311533098</v>
      </c>
      <c r="ET12" s="24">
        <f t="shared" si="44"/>
        <v>69.757019086196195</v>
      </c>
      <c r="EU12" s="24">
        <f t="shared" si="45"/>
        <v>54.477680207019802</v>
      </c>
      <c r="EV12" s="24">
        <f t="shared" si="46"/>
        <v>46.665672969579497</v>
      </c>
      <c r="EW12" s="24" t="e">
        <f>#REF!</f>
        <v>#REF!</v>
      </c>
      <c r="EX12" s="24">
        <f t="shared" si="47"/>
        <v>62.788209989698061</v>
      </c>
      <c r="EY12" s="24">
        <f t="shared" si="48"/>
        <v>64.581937040254232</v>
      </c>
      <c r="FA12" s="24" t="e">
        <f t="shared" si="49"/>
        <v>#REF!</v>
      </c>
      <c r="FB12" s="24">
        <f t="shared" si="50"/>
        <v>35.1957975167144</v>
      </c>
      <c r="FC12" s="20" t="s">
        <v>71</v>
      </c>
      <c r="FD12" s="20" t="s">
        <v>79</v>
      </c>
      <c r="FE12" s="20" t="s">
        <v>80</v>
      </c>
      <c r="FF12" s="20" t="s">
        <v>86</v>
      </c>
      <c r="FG12" s="10" t="s">
        <v>87</v>
      </c>
      <c r="FH12" s="20" t="s">
        <v>59</v>
      </c>
      <c r="FI12" s="20" t="s">
        <v>69</v>
      </c>
      <c r="FJ12" s="20" t="s">
        <v>76</v>
      </c>
      <c r="FK12" s="20" t="s">
        <v>84</v>
      </c>
      <c r="FL12" s="10" t="s">
        <v>88</v>
      </c>
    </row>
    <row r="13" spans="1:168" ht="13.25" x14ac:dyDescent="0.25">
      <c r="A13" s="195" t="s">
        <v>253</v>
      </c>
      <c r="B13" s="185">
        <v>70.187998811450498</v>
      </c>
      <c r="C13" s="185">
        <v>75.612464885346498</v>
      </c>
      <c r="D13" s="185">
        <v>61.127136374685499</v>
      </c>
      <c r="E13" s="185">
        <v>77.367964382743196</v>
      </c>
      <c r="F13" s="185">
        <v>56.139310279274703</v>
      </c>
      <c r="G13" s="185">
        <v>73.082355720585198</v>
      </c>
      <c r="H13" s="185">
        <v>69.130998702983106</v>
      </c>
      <c r="I13" s="185">
        <v>73.452737091572999</v>
      </c>
      <c r="J13" s="185">
        <v>68.859985836152106</v>
      </c>
      <c r="K13" s="185">
        <v>64.759717672486502</v>
      </c>
      <c r="L13" s="185">
        <v>65.363813446421801</v>
      </c>
      <c r="M13" s="185">
        <v>61.1591050814461</v>
      </c>
      <c r="N13" s="185">
        <v>60.112392653231602</v>
      </c>
      <c r="O13" s="185">
        <v>61.872764349948099</v>
      </c>
      <c r="P13" s="185">
        <v>71.273180276369104</v>
      </c>
      <c r="Q13" s="185">
        <v>88.629560475386</v>
      </c>
      <c r="R13" s="185">
        <v>76.648211272892397</v>
      </c>
      <c r="S13" s="185">
        <v>82.129020413098303</v>
      </c>
      <c r="T13" s="185">
        <v>71.244996424951594</v>
      </c>
      <c r="U13" s="185">
        <v>83.026495043567095</v>
      </c>
      <c r="V13" s="185">
        <v>74.015748031496003</v>
      </c>
      <c r="W13" s="185">
        <v>81.481025270441904</v>
      </c>
      <c r="X13" s="185">
        <v>66.973588563120899</v>
      </c>
      <c r="Y13" s="185">
        <v>76.369433467670206</v>
      </c>
      <c r="Z13" s="185">
        <v>75.055066079295102</v>
      </c>
      <c r="AA13" s="185">
        <v>82.180490540427101</v>
      </c>
      <c r="AB13" s="185">
        <v>47.9454134624701</v>
      </c>
      <c r="AC13" s="185">
        <v>62.470715328413498</v>
      </c>
      <c r="AD13" s="185">
        <v>55.067742781028301</v>
      </c>
      <c r="AE13" s="185">
        <v>79.900970976067896</v>
      </c>
      <c r="AF13" s="185">
        <v>80.093555253283299</v>
      </c>
      <c r="AG13" s="185">
        <v>85.283528352835305</v>
      </c>
      <c r="AH13" s="185">
        <v>57.668211255863099</v>
      </c>
      <c r="AI13" s="185">
        <v>76.6294266743934</v>
      </c>
      <c r="AJ13" s="185">
        <v>69.289923402522902</v>
      </c>
      <c r="AK13" s="185">
        <v>75.856725802829502</v>
      </c>
      <c r="AL13" s="185">
        <v>57.720264586215301</v>
      </c>
      <c r="AM13" s="185">
        <v>66.910267496531603</v>
      </c>
      <c r="AN13" s="185">
        <v>75.436408977556098</v>
      </c>
      <c r="AO13" s="185">
        <v>82.625</v>
      </c>
      <c r="AP13" s="185">
        <v>68.102226569625003</v>
      </c>
      <c r="AQ13" s="185">
        <v>75.007911970202301</v>
      </c>
      <c r="AR13" s="185">
        <v>66.501531353047497</v>
      </c>
      <c r="AS13" s="185">
        <v>76.369310778066705</v>
      </c>
      <c r="AT13" s="185">
        <v>64.583218711716995</v>
      </c>
      <c r="AU13" s="185">
        <v>77.312036398272298</v>
      </c>
      <c r="AV13" s="185">
        <v>55.972686372953603</v>
      </c>
      <c r="AW13" s="185">
        <v>64.261575255674401</v>
      </c>
      <c r="AX13" s="185">
        <v>59.678849843705002</v>
      </c>
      <c r="AY13" s="185">
        <v>62.650968728551298</v>
      </c>
      <c r="AZ13" s="185">
        <v>71.777250615541902</v>
      </c>
      <c r="BA13" s="185">
        <v>81.026568700890905</v>
      </c>
      <c r="BB13" s="185">
        <v>79.288144285164705</v>
      </c>
      <c r="BC13" s="185">
        <v>82.3178391959799</v>
      </c>
      <c r="BD13" s="185">
        <v>78.849487114833593</v>
      </c>
      <c r="BE13" s="185">
        <v>79.022496411913096</v>
      </c>
      <c r="BF13" s="185">
        <v>52.6205083260298</v>
      </c>
      <c r="BG13" s="185">
        <v>73.526810684373999</v>
      </c>
      <c r="BH13" s="185">
        <v>51.495948291123497</v>
      </c>
      <c r="BI13" s="185">
        <v>76.5071640984049</v>
      </c>
      <c r="BJ13" s="185">
        <v>62.625773871259803</v>
      </c>
      <c r="BK13" s="185">
        <v>80.995061798875298</v>
      </c>
      <c r="BL13" s="185">
        <v>47.461741791442897</v>
      </c>
      <c r="BM13" s="185">
        <v>75.469585576623004</v>
      </c>
      <c r="BN13" s="185">
        <v>54.774614175543803</v>
      </c>
      <c r="BO13" s="185">
        <v>66.968490501649399</v>
      </c>
      <c r="BP13" s="185">
        <v>81.987146083029302</v>
      </c>
      <c r="BQ13" s="185">
        <v>84.656958414652394</v>
      </c>
      <c r="BR13" s="185">
        <v>79.734060752347403</v>
      </c>
      <c r="BS13" s="185">
        <v>81.626689245987194</v>
      </c>
      <c r="BT13" s="185">
        <v>35.041966426858501</v>
      </c>
      <c r="BU13" s="185">
        <v>40.270909481831801</v>
      </c>
      <c r="BV13" s="185">
        <v>70.078781736684704</v>
      </c>
      <c r="BW13" s="185">
        <v>73.831526547909803</v>
      </c>
      <c r="BX13" s="185">
        <v>68.121506682867505</v>
      </c>
      <c r="BY13" s="187">
        <v>71.130509856587807</v>
      </c>
      <c r="BZ13" s="185">
        <v>62.451495609473596</v>
      </c>
      <c r="CA13" s="185">
        <v>78.548467640049296</v>
      </c>
      <c r="CB13" s="185">
        <v>48.617089766586098</v>
      </c>
      <c r="CC13" s="185">
        <v>64.196674451823498</v>
      </c>
      <c r="CD13" s="185">
        <v>64.153235906872396</v>
      </c>
      <c r="CE13" s="185">
        <v>71.948822436038398</v>
      </c>
      <c r="CF13" s="185">
        <v>53.690873629169197</v>
      </c>
      <c r="CG13" s="185">
        <v>71.264088935550504</v>
      </c>
      <c r="CH13" s="185">
        <v>52.002107080099798</v>
      </c>
      <c r="CI13" s="185">
        <v>64.707585753781899</v>
      </c>
      <c r="CJ13" s="135"/>
      <c r="CK13" s="135"/>
      <c r="CL13" s="135"/>
      <c r="CM13" s="135"/>
      <c r="CN13" s="185">
        <v>54.616613281908897</v>
      </c>
      <c r="CO13" s="185">
        <v>56.195842784929098</v>
      </c>
      <c r="CP13" s="185">
        <v>61.465884516332899</v>
      </c>
      <c r="CQ13" s="185">
        <v>73.405704161539504</v>
      </c>
      <c r="CR13" s="185">
        <v>49.893234917795098</v>
      </c>
      <c r="CS13" s="185">
        <v>46.280276816608897</v>
      </c>
      <c r="CT13" s="21"/>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43"/>
      <c r="EQ13" s="24"/>
      <c r="ER13" s="24"/>
      <c r="ES13" s="24"/>
      <c r="ET13" s="24"/>
      <c r="EU13" s="24"/>
      <c r="EV13" s="24"/>
      <c r="EW13" s="24"/>
      <c r="EX13" s="24"/>
      <c r="EY13" s="24"/>
      <c r="FA13" s="24"/>
      <c r="FB13" s="24"/>
      <c r="FC13" s="20"/>
      <c r="FD13" s="20"/>
      <c r="FE13" s="20"/>
      <c r="FF13" s="20"/>
      <c r="FG13" s="10"/>
      <c r="FH13" s="20"/>
      <c r="FI13" s="20"/>
      <c r="FJ13" s="20"/>
      <c r="FK13" s="20"/>
      <c r="FL13" s="10"/>
    </row>
    <row r="14" spans="1:168" ht="13.25" x14ac:dyDescent="0.25">
      <c r="A14" s="195" t="s">
        <v>254</v>
      </c>
      <c r="B14" s="185">
        <v>51.7066431165455</v>
      </c>
      <c r="C14" s="185">
        <v>58.318797799543802</v>
      </c>
      <c r="D14" s="185">
        <v>19.985816553806799</v>
      </c>
      <c r="E14" s="185">
        <v>32.277467228923499</v>
      </c>
      <c r="F14" s="185">
        <v>21.0284571888896</v>
      </c>
      <c r="G14" s="185">
        <v>39.090049086278299</v>
      </c>
      <c r="H14" s="185">
        <v>47.459125055236399</v>
      </c>
      <c r="I14" s="185">
        <v>53.651945645460103</v>
      </c>
      <c r="J14" s="185">
        <v>55.471015339611199</v>
      </c>
      <c r="K14" s="185">
        <v>54.121625527487097</v>
      </c>
      <c r="L14" s="185">
        <v>52.788335847159303</v>
      </c>
      <c r="M14" s="185">
        <v>48.324709812256103</v>
      </c>
      <c r="N14" s="185">
        <v>47.163741640501101</v>
      </c>
      <c r="O14" s="185">
        <v>46.3577512776831</v>
      </c>
      <c r="P14" s="185">
        <v>27.510261138540201</v>
      </c>
      <c r="Q14" s="185">
        <v>55.1611820013431</v>
      </c>
      <c r="R14" s="185">
        <v>39.203691789649099</v>
      </c>
      <c r="S14" s="185">
        <v>63.005288508045297</v>
      </c>
      <c r="T14" s="185">
        <v>48.461264665568102</v>
      </c>
      <c r="U14" s="185">
        <v>64.769766085784397</v>
      </c>
      <c r="V14" s="185">
        <v>42.857142857142797</v>
      </c>
      <c r="W14" s="185">
        <v>60.671744020204102</v>
      </c>
      <c r="X14" s="185">
        <v>21.7316654402747</v>
      </c>
      <c r="Y14" s="185">
        <v>36.151007780889103</v>
      </c>
      <c r="Z14" s="185">
        <v>46.620379824382198</v>
      </c>
      <c r="AA14" s="185">
        <v>63.214560121892902</v>
      </c>
      <c r="AB14" s="185">
        <v>24.743077806236101</v>
      </c>
      <c r="AC14" s="185">
        <v>40.740658178176197</v>
      </c>
      <c r="AD14" s="185">
        <v>13.818516424037099</v>
      </c>
      <c r="AE14" s="185">
        <v>51.065948329510498</v>
      </c>
      <c r="AF14" s="185">
        <v>73.128833968170298</v>
      </c>
      <c r="AG14" s="185">
        <v>79.721287842383404</v>
      </c>
      <c r="AH14" s="185">
        <v>39.8753829110316</v>
      </c>
      <c r="AI14" s="185">
        <v>58.734118747811301</v>
      </c>
      <c r="AJ14" s="185">
        <v>56.248209917645198</v>
      </c>
      <c r="AK14" s="185">
        <v>63.358537356251901</v>
      </c>
      <c r="AL14" s="185">
        <v>22.690326814322098</v>
      </c>
      <c r="AM14" s="185">
        <v>41.150811645543797</v>
      </c>
      <c r="AN14" s="185">
        <v>57.625482625482597</v>
      </c>
      <c r="AO14" s="185">
        <v>73.180592991913699</v>
      </c>
      <c r="AP14" s="185">
        <v>56.3207756015181</v>
      </c>
      <c r="AQ14" s="185">
        <v>62.614113896536701</v>
      </c>
      <c r="AR14" s="185">
        <v>37.850058602087998</v>
      </c>
      <c r="AS14" s="185">
        <v>63.028721874944701</v>
      </c>
      <c r="AT14" s="185">
        <v>37.458193791050803</v>
      </c>
      <c r="AU14" s="185">
        <v>62.625140017314799</v>
      </c>
      <c r="AV14" s="185">
        <v>22.5217016825017</v>
      </c>
      <c r="AW14" s="185">
        <v>23.3850228264916</v>
      </c>
      <c r="AX14" s="185">
        <v>48.987868216726298</v>
      </c>
      <c r="AY14" s="185">
        <v>47.299216445848899</v>
      </c>
      <c r="AZ14" s="185">
        <v>42.798307119787196</v>
      </c>
      <c r="BA14" s="185">
        <v>64.617388528988002</v>
      </c>
      <c r="BB14" s="185">
        <v>67.801598157708</v>
      </c>
      <c r="BC14" s="185">
        <v>74.387822634017198</v>
      </c>
      <c r="BD14" s="185">
        <v>62.2885394188798</v>
      </c>
      <c r="BE14" s="185">
        <v>69.468500397475907</v>
      </c>
      <c r="BF14" s="185">
        <v>22.550525464834202</v>
      </c>
      <c r="BG14" s="185">
        <v>41.537062571078003</v>
      </c>
      <c r="BH14" s="185">
        <v>27.8046481760021</v>
      </c>
      <c r="BI14" s="185">
        <v>54.8139733030389</v>
      </c>
      <c r="BJ14" s="185">
        <v>19.576452159875799</v>
      </c>
      <c r="BK14" s="185">
        <v>46.867029909575699</v>
      </c>
      <c r="BL14" s="185">
        <v>15.188357079672301</v>
      </c>
      <c r="BM14" s="185">
        <v>32.896676596732704</v>
      </c>
      <c r="BN14" s="185">
        <v>31.7445137813244</v>
      </c>
      <c r="BO14" s="185">
        <v>47.122412232526202</v>
      </c>
      <c r="BP14" s="185">
        <v>64.368206521739097</v>
      </c>
      <c r="BQ14" s="185">
        <v>68.731356378311901</v>
      </c>
      <c r="BR14" s="185">
        <v>55.568053522907498</v>
      </c>
      <c r="BS14" s="185">
        <v>62.2149724713314</v>
      </c>
      <c r="BT14" s="185">
        <v>27.747252747252698</v>
      </c>
      <c r="BU14" s="185">
        <v>28.859060402684499</v>
      </c>
      <c r="BV14" s="185">
        <v>44.341595636542699</v>
      </c>
      <c r="BW14" s="185">
        <v>54.157797455815</v>
      </c>
      <c r="BX14" s="185">
        <v>51.989404869251501</v>
      </c>
      <c r="BY14" s="187">
        <v>56.026670423064203</v>
      </c>
      <c r="BZ14" s="185">
        <v>29.188739928340901</v>
      </c>
      <c r="CA14" s="185">
        <v>58.168641162101501</v>
      </c>
      <c r="CB14" s="185">
        <v>24.694760156584199</v>
      </c>
      <c r="CC14" s="185">
        <v>37.481262792201399</v>
      </c>
      <c r="CD14" s="185">
        <v>36.514055489536197</v>
      </c>
      <c r="CE14" s="185">
        <v>57.361258416673401</v>
      </c>
      <c r="CF14" s="185">
        <v>16.0414253414047</v>
      </c>
      <c r="CG14" s="185">
        <v>38.801646267327499</v>
      </c>
      <c r="CH14" s="185">
        <v>29.656862579732699</v>
      </c>
      <c r="CI14" s="185">
        <v>30.9835306606915</v>
      </c>
      <c r="CJ14" s="135"/>
      <c r="CK14" s="135"/>
      <c r="CL14" s="135"/>
      <c r="CM14" s="135"/>
      <c r="CN14" s="185">
        <v>38.595898654200901</v>
      </c>
      <c r="CO14" s="185">
        <v>38.802504160840101</v>
      </c>
      <c r="CP14" s="185">
        <v>29.6634661146479</v>
      </c>
      <c r="CQ14" s="185">
        <v>37.761771148325103</v>
      </c>
      <c r="CR14" s="185">
        <v>23.951167247344099</v>
      </c>
      <c r="CS14" s="185">
        <v>20.3626943005181</v>
      </c>
      <c r="CT14" s="21"/>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43"/>
      <c r="EQ14" s="24"/>
      <c r="ER14" s="24"/>
      <c r="ES14" s="24"/>
      <c r="ET14" s="24"/>
      <c r="EU14" s="24"/>
      <c r="EV14" s="24"/>
      <c r="EW14" s="24"/>
      <c r="EX14" s="24"/>
      <c r="EY14" s="24"/>
      <c r="FA14" s="24"/>
      <c r="FB14" s="24"/>
      <c r="FC14" s="20"/>
      <c r="FD14" s="20"/>
      <c r="FE14" s="20"/>
      <c r="FF14" s="20"/>
      <c r="FG14" s="10"/>
      <c r="FH14" s="20"/>
      <c r="FI14" s="20"/>
      <c r="FJ14" s="20"/>
      <c r="FK14" s="20"/>
      <c r="FL14" s="10"/>
    </row>
    <row r="15" spans="1:168" ht="13.25" x14ac:dyDescent="0.25">
      <c r="A15" s="195" t="s">
        <v>54</v>
      </c>
      <c r="B15" s="185">
        <v>26.1902665009058</v>
      </c>
      <c r="C15" s="185"/>
      <c r="D15" s="185">
        <v>8.65593293700144</v>
      </c>
      <c r="E15" s="185">
        <v>10.4303745085868</v>
      </c>
      <c r="F15" s="185">
        <v>4.7306488606845596</v>
      </c>
      <c r="G15" s="185">
        <v>7.5108601556969496</v>
      </c>
      <c r="H15" s="185">
        <v>22.937314172447898</v>
      </c>
      <c r="I15" s="185">
        <v>27.009135442870299</v>
      </c>
      <c r="J15" s="185">
        <v>36.554256287714303</v>
      </c>
      <c r="K15" s="185">
        <v>33.392236284983099</v>
      </c>
      <c r="L15" s="185">
        <v>40.8386908240794</v>
      </c>
      <c r="M15" s="185">
        <v>35.769226412315703</v>
      </c>
      <c r="N15" s="185">
        <v>30.7473154144419</v>
      </c>
      <c r="O15" s="185">
        <v>21.813592933117</v>
      </c>
      <c r="P15" s="185">
        <v>9.1779635418144299</v>
      </c>
      <c r="Q15" s="185">
        <v>14.9405297972112</v>
      </c>
      <c r="R15" s="185">
        <v>17.408187458870099</v>
      </c>
      <c r="S15" s="185">
        <v>24.9121888809997</v>
      </c>
      <c r="T15" s="185">
        <v>26.945131900462801</v>
      </c>
      <c r="U15" s="185">
        <v>35.591589971237902</v>
      </c>
      <c r="V15" s="185">
        <v>12.460063897763501</v>
      </c>
      <c r="W15" s="185">
        <v>19.3982536174661</v>
      </c>
      <c r="X15" s="185">
        <v>5.90731070496083</v>
      </c>
      <c r="Y15" s="185">
        <v>9.8972764635963699</v>
      </c>
      <c r="Z15" s="185">
        <v>11.1307420494699</v>
      </c>
      <c r="AA15" s="185">
        <v>19.301852593611599</v>
      </c>
      <c r="AB15" s="185">
        <v>6.87746617666257</v>
      </c>
      <c r="AC15" s="185">
        <v>14.068568092851899</v>
      </c>
      <c r="AD15" s="185">
        <v>5.26315777861564</v>
      </c>
      <c r="AE15" s="185">
        <v>12.757690232056101</v>
      </c>
      <c r="AF15" s="185">
        <v>45.8593769936124</v>
      </c>
      <c r="AG15" s="185">
        <v>48.2967032967032</v>
      </c>
      <c r="AH15" s="185">
        <v>16.643365369706199</v>
      </c>
      <c r="AI15" s="185">
        <v>25.558093437215302</v>
      </c>
      <c r="AJ15" s="185">
        <v>33.400238823626403</v>
      </c>
      <c r="AK15" s="185">
        <v>39.778151817002801</v>
      </c>
      <c r="AL15" s="185">
        <v>7.9341841831272903</v>
      </c>
      <c r="AM15" s="185">
        <v>13.778162103203099</v>
      </c>
      <c r="AN15" s="185">
        <v>36.959208899876302</v>
      </c>
      <c r="AO15" s="185">
        <v>50.856389986824702</v>
      </c>
      <c r="AP15" s="185">
        <v>42.474291188648998</v>
      </c>
      <c r="AQ15" s="185">
        <v>50.389187428757502</v>
      </c>
      <c r="AR15" s="185">
        <v>15.5601743232733</v>
      </c>
      <c r="AS15" s="185">
        <v>30.900520014165298</v>
      </c>
      <c r="AT15" s="185">
        <v>14.0488118156256</v>
      </c>
      <c r="AU15" s="185">
        <v>28.760311748142499</v>
      </c>
      <c r="AV15" s="185">
        <v>6.0142394596786399</v>
      </c>
      <c r="AW15" s="185">
        <v>6.5654685692077797</v>
      </c>
      <c r="AX15" s="185">
        <v>38.1857604944218</v>
      </c>
      <c r="AY15" s="185">
        <v>35.369145075345003</v>
      </c>
      <c r="AZ15" s="185">
        <v>12.7389740289193</v>
      </c>
      <c r="BA15" s="185">
        <v>22.994409434819499</v>
      </c>
      <c r="BB15" s="185">
        <v>39.441811542137302</v>
      </c>
      <c r="BC15" s="185">
        <v>47.321079389909997</v>
      </c>
      <c r="BD15" s="185">
        <v>26.2727007699269</v>
      </c>
      <c r="BE15" s="185">
        <v>32.235104591975997</v>
      </c>
      <c r="BF15" s="185">
        <v>9.5353561832361198</v>
      </c>
      <c r="BG15" s="185">
        <v>12.2527134955648</v>
      </c>
      <c r="BH15" s="185">
        <v>10.9346801045328</v>
      </c>
      <c r="BI15" s="185">
        <v>21.577946768060801</v>
      </c>
      <c r="BJ15" s="185">
        <v>3.7526942738532698</v>
      </c>
      <c r="BK15" s="185">
        <v>9.2125655698617006</v>
      </c>
      <c r="BL15" s="185">
        <v>7.6131033871443297</v>
      </c>
      <c r="BM15" s="185">
        <v>9.6571862082537798</v>
      </c>
      <c r="BN15" s="185">
        <v>5.2045807350893902</v>
      </c>
      <c r="BO15" s="185">
        <v>9.4597813309156198</v>
      </c>
      <c r="BP15" s="185">
        <v>19.482058226134001</v>
      </c>
      <c r="BQ15" s="185">
        <v>27.554642256678498</v>
      </c>
      <c r="BR15" s="185">
        <v>19.450330290998401</v>
      </c>
      <c r="BS15" s="185">
        <v>21.004165410343099</v>
      </c>
      <c r="BT15" s="185">
        <v>19.570135746606301</v>
      </c>
      <c r="BU15" s="185">
        <v>18.627450980392101</v>
      </c>
      <c r="BV15" s="185">
        <v>18.953221894478101</v>
      </c>
      <c r="BW15" s="185">
        <v>25.345419497238101</v>
      </c>
      <c r="BX15" s="185">
        <v>29.9420289855072</v>
      </c>
      <c r="BY15" s="187">
        <v>32.3824872414719</v>
      </c>
      <c r="BZ15" s="185">
        <v>6.6144273788375703</v>
      </c>
      <c r="CA15" s="185">
        <v>16.5670385041809</v>
      </c>
      <c r="CB15" s="185">
        <v>8.3196263876104499</v>
      </c>
      <c r="CC15" s="185">
        <v>7.4270245957287697</v>
      </c>
      <c r="CD15" s="185">
        <v>15.362209960496299</v>
      </c>
      <c r="CE15" s="185">
        <v>21.126269158794599</v>
      </c>
      <c r="CF15" s="185">
        <v>6.9390213756097197</v>
      </c>
      <c r="CG15" s="185">
        <v>15.0743401389458</v>
      </c>
      <c r="CH15" s="185">
        <v>22.551740197155201</v>
      </c>
      <c r="CI15" s="185">
        <v>4.77660796402796</v>
      </c>
      <c r="CJ15" s="135">
        <f t="shared" si="3"/>
        <v>11.029846396160565</v>
      </c>
      <c r="CK15" s="135">
        <f t="shared" si="3"/>
        <v>16.742676504114126</v>
      </c>
      <c r="CL15" s="135">
        <f t="shared" si="4"/>
        <v>19.626204637527778</v>
      </c>
      <c r="CM15" s="135">
        <f t="shared" si="5"/>
        <v>24.504607055098752</v>
      </c>
      <c r="CN15" s="185">
        <v>23.397599433055099</v>
      </c>
      <c r="CO15" s="185">
        <v>22.515313906524799</v>
      </c>
      <c r="CP15" s="185"/>
      <c r="CQ15" s="185">
        <v>12.7164482944802</v>
      </c>
      <c r="CR15" s="185">
        <v>8.6483122050558201</v>
      </c>
      <c r="CS15" s="185">
        <v>7.9714841218405699</v>
      </c>
      <c r="CT15" s="21"/>
      <c r="DH15" s="24">
        <f t="shared" si="6"/>
        <v>0</v>
      </c>
      <c r="DI15" s="24">
        <f t="shared" si="7"/>
        <v>10.4303745085868</v>
      </c>
      <c r="DJ15" s="24">
        <f t="shared" si="8"/>
        <v>7.5108601556969496</v>
      </c>
      <c r="DK15" s="24">
        <f t="shared" si="9"/>
        <v>27.009135442870299</v>
      </c>
      <c r="DL15" s="24">
        <f t="shared" si="10"/>
        <v>33.392236284983099</v>
      </c>
      <c r="DM15" s="24">
        <f t="shared" si="11"/>
        <v>14.9405297972112</v>
      </c>
      <c r="DN15" s="24">
        <f t="shared" si="12"/>
        <v>24.9121888809997</v>
      </c>
      <c r="DO15" s="24">
        <f t="shared" si="13"/>
        <v>35.591589971237902</v>
      </c>
      <c r="DP15" s="24">
        <f t="shared" si="14"/>
        <v>19.3982536174661</v>
      </c>
      <c r="DQ15" s="24">
        <f t="shared" si="15"/>
        <v>9.8972764635963699</v>
      </c>
      <c r="DR15" s="24">
        <f t="shared" si="16"/>
        <v>19.301852593611599</v>
      </c>
      <c r="DS15" s="24">
        <f t="shared" si="17"/>
        <v>14.068568092851899</v>
      </c>
      <c r="DT15" s="24">
        <f t="shared" si="18"/>
        <v>12.757690232056101</v>
      </c>
      <c r="DU15" s="24">
        <f t="shared" si="19"/>
        <v>48.2967032967032</v>
      </c>
      <c r="DV15" s="24">
        <f t="shared" si="20"/>
        <v>25.558093437215302</v>
      </c>
      <c r="DW15" s="24">
        <f t="shared" si="21"/>
        <v>39.778151817002801</v>
      </c>
      <c r="DX15" s="24">
        <f t="shared" si="22"/>
        <v>13.778162103203099</v>
      </c>
      <c r="DY15" s="24">
        <f t="shared" si="23"/>
        <v>50.856389986824702</v>
      </c>
      <c r="DZ15" s="24">
        <f t="shared" si="24"/>
        <v>50.389187428757502</v>
      </c>
      <c r="EA15" s="24">
        <f t="shared" si="25"/>
        <v>30.900520014165298</v>
      </c>
      <c r="EB15" s="24">
        <f t="shared" si="26"/>
        <v>6.5654685692077797</v>
      </c>
      <c r="EC15" s="24">
        <f t="shared" si="27"/>
        <v>35.369145075345003</v>
      </c>
      <c r="ED15" s="24">
        <f t="shared" si="28"/>
        <v>22.994409434819499</v>
      </c>
      <c r="EE15" s="24">
        <f t="shared" si="29"/>
        <v>47.321079389909997</v>
      </c>
      <c r="EF15" s="24">
        <f t="shared" si="30"/>
        <v>32.235104591975997</v>
      </c>
      <c r="EG15" s="24">
        <f t="shared" si="31"/>
        <v>12.2527134955648</v>
      </c>
      <c r="EH15" s="24">
        <f t="shared" si="32"/>
        <v>21.577946768060801</v>
      </c>
      <c r="EI15" s="24">
        <f t="shared" si="33"/>
        <v>9.2125655698617006</v>
      </c>
      <c r="EJ15" s="24">
        <f t="shared" si="34"/>
        <v>9.6571862082537798</v>
      </c>
      <c r="EK15" s="24">
        <f t="shared" si="35"/>
        <v>9.4597813309156198</v>
      </c>
      <c r="EL15" s="24">
        <f t="shared" si="36"/>
        <v>27.554642256678498</v>
      </c>
      <c r="EM15" s="24">
        <f t="shared" si="37"/>
        <v>21.004165410343099</v>
      </c>
      <c r="EN15" s="24">
        <f t="shared" si="38"/>
        <v>18.627450980392101</v>
      </c>
      <c r="EO15" s="24">
        <f t="shared" si="39"/>
        <v>25.345419497238101</v>
      </c>
      <c r="EP15" s="43">
        <f t="shared" si="40"/>
        <v>32.3824872414719</v>
      </c>
      <c r="EQ15" s="24">
        <f t="shared" si="41"/>
        <v>16.5670385041809</v>
      </c>
      <c r="ER15" s="24">
        <f t="shared" si="42"/>
        <v>7.4270245957287697</v>
      </c>
      <c r="ES15" s="24">
        <f t="shared" si="43"/>
        <v>21.126269158794599</v>
      </c>
      <c r="ET15" s="24">
        <f t="shared" si="44"/>
        <v>28.760311748142499</v>
      </c>
      <c r="EU15" s="24">
        <f t="shared" si="45"/>
        <v>15.0743401389458</v>
      </c>
      <c r="EV15" s="24">
        <f t="shared" si="46"/>
        <v>4.77660796402796</v>
      </c>
      <c r="EW15" s="24" t="e">
        <f>#REF!</f>
        <v>#REF!</v>
      </c>
      <c r="EX15" s="24">
        <f t="shared" si="47"/>
        <v>16.742676504114126</v>
      </c>
      <c r="EY15" s="24">
        <f t="shared" si="48"/>
        <v>24.504607055098752</v>
      </c>
      <c r="FA15" s="24" t="e">
        <f t="shared" si="49"/>
        <v>#REF!</v>
      </c>
      <c r="FB15" s="24">
        <f t="shared" si="50"/>
        <v>0</v>
      </c>
      <c r="FC15" s="42" t="s">
        <v>62</v>
      </c>
      <c r="FD15" s="20" t="s">
        <v>71</v>
      </c>
      <c r="FE15" s="1" t="s">
        <v>100</v>
      </c>
      <c r="FF15" s="1" t="s">
        <v>101</v>
      </c>
      <c r="FG15" s="10" t="s">
        <v>79</v>
      </c>
      <c r="FH15" s="20" t="s">
        <v>59</v>
      </c>
      <c r="FI15" s="20" t="s">
        <v>70</v>
      </c>
      <c r="FJ15" s="20" t="s">
        <v>85</v>
      </c>
      <c r="FK15" s="20" t="s">
        <v>84</v>
      </c>
      <c r="FL15" s="10" t="s">
        <v>83</v>
      </c>
    </row>
    <row r="16" spans="1:168" ht="13.25" x14ac:dyDescent="0.25">
      <c r="A16" s="195" t="s">
        <v>55</v>
      </c>
      <c r="B16" s="185"/>
      <c r="C16" s="185"/>
      <c r="D16" s="185">
        <v>5.5716310930183601</v>
      </c>
      <c r="E16" s="185">
        <v>5.6789580431542097</v>
      </c>
      <c r="F16" s="185">
        <v>2.0162385191381502</v>
      </c>
      <c r="G16" s="185">
        <v>2.66518933938094</v>
      </c>
      <c r="H16" s="185">
        <v>11.3570822731128</v>
      </c>
      <c r="I16" s="185">
        <v>12.9311727899887</v>
      </c>
      <c r="J16" s="185">
        <v>23.064823134783801</v>
      </c>
      <c r="K16" s="185">
        <v>18.885414517229801</v>
      </c>
      <c r="L16" s="185">
        <v>31.1254551092836</v>
      </c>
      <c r="M16" s="185">
        <v>23.409271824419001</v>
      </c>
      <c r="N16" s="185">
        <v>17.326859868654001</v>
      </c>
      <c r="O16" s="185">
        <v>14.453362519761599</v>
      </c>
      <c r="P16" s="185">
        <v>4.1907059092897798</v>
      </c>
      <c r="Q16" s="185">
        <v>5.7404110697523798</v>
      </c>
      <c r="R16" s="185">
        <v>8.3786589272682708</v>
      </c>
      <c r="S16" s="185">
        <v>8.6882635912131008</v>
      </c>
      <c r="T16" s="185">
        <v>12.031109894318099</v>
      </c>
      <c r="U16" s="185">
        <v>19.221269553750101</v>
      </c>
      <c r="V16" s="185">
        <v>5.0632911392404996</v>
      </c>
      <c r="W16" s="185">
        <v>7.1750768387180504</v>
      </c>
      <c r="X16" s="185">
        <v>1.7733564013840799</v>
      </c>
      <c r="Y16" s="185">
        <v>2.9217806141039802</v>
      </c>
      <c r="Z16" s="185">
        <v>5.1405622489959804</v>
      </c>
      <c r="AA16" s="185">
        <v>8.3582667046702497</v>
      </c>
      <c r="AB16" s="185">
        <v>2.1691548767849498</v>
      </c>
      <c r="AC16" s="185">
        <v>2.2010144868386599</v>
      </c>
      <c r="AD16" s="185">
        <v>1.7021277272109401</v>
      </c>
      <c r="AE16" s="185">
        <v>5.1927939936878804</v>
      </c>
      <c r="AF16" s="185"/>
      <c r="AG16" s="185">
        <v>12.550881953867</v>
      </c>
      <c r="AH16" s="185">
        <v>9.0187240118251903</v>
      </c>
      <c r="AI16" s="185">
        <v>13.285612454126699</v>
      </c>
      <c r="AJ16" s="185">
        <v>14.888078945845599</v>
      </c>
      <c r="AK16" s="185">
        <v>21.841068511578701</v>
      </c>
      <c r="AL16" s="185">
        <v>3.5325126260011701</v>
      </c>
      <c r="AM16" s="185">
        <v>3.9079415994903002</v>
      </c>
      <c r="AN16" s="185">
        <v>22.961956521739101</v>
      </c>
      <c r="AO16" s="185">
        <v>33.510074231177001</v>
      </c>
      <c r="AP16" s="185">
        <v>32.650552461568502</v>
      </c>
      <c r="AQ16" s="185">
        <v>39.218397161159501</v>
      </c>
      <c r="AR16" s="185">
        <v>7.7875945147810199</v>
      </c>
      <c r="AS16" s="185">
        <v>11.942926642260201</v>
      </c>
      <c r="AT16" s="185">
        <v>5.9978187531576301</v>
      </c>
      <c r="AU16" s="185">
        <v>9.9846716389525305</v>
      </c>
      <c r="AV16" s="185"/>
      <c r="AW16" s="185"/>
      <c r="AX16" s="185">
        <v>28.608710063467999</v>
      </c>
      <c r="AY16" s="185">
        <v>25.545701068750901</v>
      </c>
      <c r="AZ16" s="185">
        <v>6.3097219362943404</v>
      </c>
      <c r="BA16" s="185">
        <v>8.8230188351705507</v>
      </c>
      <c r="BB16" s="185">
        <v>18.476062992563399</v>
      </c>
      <c r="BC16" s="185">
        <v>24.1585984324573</v>
      </c>
      <c r="BD16" s="185">
        <v>7.0867005229501698</v>
      </c>
      <c r="BE16" s="185">
        <v>9.9560216347445891</v>
      </c>
      <c r="BF16" s="185">
        <v>4.7263865297983898</v>
      </c>
      <c r="BG16" s="185">
        <v>4.8560705216870401</v>
      </c>
      <c r="BH16" s="185">
        <v>5.7368530353398404</v>
      </c>
      <c r="BI16" s="185">
        <v>7.5520833333333304</v>
      </c>
      <c r="BJ16" s="185">
        <v>1.62309920890026</v>
      </c>
      <c r="BK16" s="185">
        <v>3.9216440886699502</v>
      </c>
      <c r="BL16" s="185">
        <v>6.1048580533157697</v>
      </c>
      <c r="BM16" s="185">
        <v>3.7866604504517198</v>
      </c>
      <c r="BN16" s="185">
        <v>1.4991291916251199</v>
      </c>
      <c r="BO16" s="185">
        <v>2.1479523032152699</v>
      </c>
      <c r="BP16" s="185">
        <v>8.2990563755141498</v>
      </c>
      <c r="BQ16" s="185">
        <v>10.766006097560901</v>
      </c>
      <c r="BR16" s="185">
        <v>10.411040099324399</v>
      </c>
      <c r="BS16" s="185">
        <v>11.5095291522028</v>
      </c>
      <c r="BT16" s="185">
        <v>13.099498926270501</v>
      </c>
      <c r="BU16" s="185">
        <v>11.6456834532374</v>
      </c>
      <c r="BV16" s="185">
        <v>7.7377426822658997</v>
      </c>
      <c r="BW16" s="185">
        <v>8.8964407996074009</v>
      </c>
      <c r="BX16" s="185">
        <v>18.207652491626899</v>
      </c>
      <c r="BY16" s="188">
        <v>17.830667186890299</v>
      </c>
      <c r="BZ16" s="185">
        <v>2.1627736987686901</v>
      </c>
      <c r="CA16" s="185">
        <v>4.3808211208875498</v>
      </c>
      <c r="CB16" s="185">
        <v>6.1235251132478599</v>
      </c>
      <c r="CC16" s="185">
        <v>1.6349799410652699</v>
      </c>
      <c r="CD16" s="185">
        <v>9.5728103675508596</v>
      </c>
      <c r="CE16" s="185">
        <v>10.346592646028199</v>
      </c>
      <c r="CF16" s="185">
        <v>3.6857211741008</v>
      </c>
      <c r="CG16" s="185">
        <v>6.4588177972457999</v>
      </c>
      <c r="CH16" s="185">
        <v>20.539318320981</v>
      </c>
      <c r="CI16" s="185">
        <v>1.2838864791386899</v>
      </c>
      <c r="CJ16" s="135">
        <f t="shared" si="3"/>
        <v>5.7983361403019691</v>
      </c>
      <c r="CK16" s="135">
        <f t="shared" si="3"/>
        <v>6.6508734686366759</v>
      </c>
      <c r="CL16" s="135">
        <f t="shared" si="4"/>
        <v>10.447851630475961</v>
      </c>
      <c r="CM16" s="135">
        <f t="shared" si="5"/>
        <v>12.087774928812777</v>
      </c>
      <c r="CN16" s="185"/>
      <c r="CO16" s="185"/>
      <c r="CP16" s="185"/>
      <c r="CQ16" s="185">
        <v>3.4132585647142699</v>
      </c>
      <c r="CR16" s="185"/>
      <c r="CS16" s="185"/>
      <c r="CT16" s="21"/>
      <c r="DH16" s="24">
        <f t="shared" si="6"/>
        <v>0</v>
      </c>
      <c r="DI16" s="24">
        <f t="shared" si="7"/>
        <v>5.6789580431542097</v>
      </c>
      <c r="DJ16" s="24">
        <f t="shared" si="8"/>
        <v>2.66518933938094</v>
      </c>
      <c r="DK16" s="24">
        <f t="shared" si="9"/>
        <v>12.9311727899887</v>
      </c>
      <c r="DL16" s="24">
        <f t="shared" si="10"/>
        <v>18.885414517229801</v>
      </c>
      <c r="DM16" s="24">
        <f t="shared" si="11"/>
        <v>5.7404110697523798</v>
      </c>
      <c r="DN16" s="24">
        <f t="shared" si="12"/>
        <v>8.6882635912131008</v>
      </c>
      <c r="DO16" s="24">
        <f t="shared" si="13"/>
        <v>19.221269553750101</v>
      </c>
      <c r="DP16" s="24">
        <f t="shared" si="14"/>
        <v>7.1750768387180504</v>
      </c>
      <c r="DQ16" s="24">
        <f t="shared" si="15"/>
        <v>2.9217806141039802</v>
      </c>
      <c r="DR16" s="24">
        <f t="shared" si="16"/>
        <v>8.3582667046702497</v>
      </c>
      <c r="DS16" s="24">
        <f t="shared" si="17"/>
        <v>2.2010144868386599</v>
      </c>
      <c r="DT16" s="24">
        <f t="shared" si="18"/>
        <v>5.1927939936878804</v>
      </c>
      <c r="DU16" s="24">
        <f t="shared" si="19"/>
        <v>12.550881953867</v>
      </c>
      <c r="DV16" s="24">
        <f t="shared" si="20"/>
        <v>13.285612454126699</v>
      </c>
      <c r="DW16" s="24">
        <f t="shared" si="21"/>
        <v>21.841068511578701</v>
      </c>
      <c r="DX16" s="24">
        <f t="shared" si="22"/>
        <v>3.9079415994903002</v>
      </c>
      <c r="DY16" s="24">
        <f t="shared" si="23"/>
        <v>33.510074231177001</v>
      </c>
      <c r="DZ16" s="24">
        <f t="shared" si="24"/>
        <v>39.218397161159501</v>
      </c>
      <c r="EA16" s="24">
        <f t="shared" si="25"/>
        <v>11.942926642260201</v>
      </c>
      <c r="EB16" s="24">
        <f t="shared" si="26"/>
        <v>0</v>
      </c>
      <c r="EC16" s="24">
        <f t="shared" si="27"/>
        <v>25.545701068750901</v>
      </c>
      <c r="ED16" s="24">
        <f t="shared" si="28"/>
        <v>8.8230188351705507</v>
      </c>
      <c r="EE16" s="24">
        <f t="shared" si="29"/>
        <v>24.1585984324573</v>
      </c>
      <c r="EF16" s="24">
        <f t="shared" si="30"/>
        <v>9.9560216347445891</v>
      </c>
      <c r="EG16" s="24">
        <f t="shared" si="31"/>
        <v>4.8560705216870401</v>
      </c>
      <c r="EH16" s="24">
        <f t="shared" si="32"/>
        <v>7.5520833333333304</v>
      </c>
      <c r="EI16" s="24">
        <f t="shared" si="33"/>
        <v>3.9216440886699502</v>
      </c>
      <c r="EJ16" s="24">
        <f t="shared" si="34"/>
        <v>3.7866604504517198</v>
      </c>
      <c r="EK16" s="24">
        <f t="shared" si="35"/>
        <v>2.1479523032152699</v>
      </c>
      <c r="EL16" s="24">
        <f t="shared" si="36"/>
        <v>10.766006097560901</v>
      </c>
      <c r="EM16" s="24">
        <f t="shared" si="37"/>
        <v>11.5095291522028</v>
      </c>
      <c r="EN16" s="24">
        <f t="shared" si="38"/>
        <v>11.6456834532374</v>
      </c>
      <c r="EO16" s="24">
        <f t="shared" si="39"/>
        <v>8.8964407996074009</v>
      </c>
      <c r="EP16" s="43">
        <f t="shared" si="40"/>
        <v>17.830667186890299</v>
      </c>
      <c r="EQ16" s="24">
        <f t="shared" si="41"/>
        <v>4.3808211208875498</v>
      </c>
      <c r="ER16" s="24">
        <f t="shared" si="42"/>
        <v>1.6349799410652699</v>
      </c>
      <c r="ES16" s="24">
        <f t="shared" si="43"/>
        <v>10.346592646028199</v>
      </c>
      <c r="ET16" s="24">
        <f t="shared" si="44"/>
        <v>9.9846716389525305</v>
      </c>
      <c r="EU16" s="24">
        <f t="shared" si="45"/>
        <v>6.4588177972457999</v>
      </c>
      <c r="EV16" s="24">
        <f t="shared" si="46"/>
        <v>1.2838864791386899</v>
      </c>
      <c r="EW16" s="24" t="e">
        <f>#REF!</f>
        <v>#REF!</v>
      </c>
      <c r="EX16" s="24">
        <f t="shared" si="47"/>
        <v>6.6508734686366759</v>
      </c>
      <c r="EY16" s="24">
        <f t="shared" si="48"/>
        <v>12.087774928812777</v>
      </c>
      <c r="FA16" s="24" t="e">
        <f t="shared" si="49"/>
        <v>#REF!</v>
      </c>
      <c r="FB16" s="24">
        <f t="shared" si="50"/>
        <v>0</v>
      </c>
      <c r="FC16" s="42" t="s">
        <v>62</v>
      </c>
      <c r="FD16" s="1" t="s">
        <v>100</v>
      </c>
      <c r="FE16" s="1" t="s">
        <v>101</v>
      </c>
      <c r="FF16" s="20" t="s">
        <v>77</v>
      </c>
      <c r="FG16" s="10" t="s">
        <v>79</v>
      </c>
      <c r="FH16" s="20" t="s">
        <v>59</v>
      </c>
      <c r="FI16" s="20" t="s">
        <v>69</v>
      </c>
      <c r="FJ16" s="20" t="s">
        <v>70</v>
      </c>
      <c r="FK16" s="20" t="s">
        <v>85</v>
      </c>
      <c r="FL16" s="10" t="s">
        <v>83</v>
      </c>
    </row>
    <row r="17" spans="1:16303" ht="13.25" x14ac:dyDescent="0.25">
      <c r="A17" s="180" t="s">
        <v>180</v>
      </c>
      <c r="B17" s="197">
        <v>15.1471507818611</v>
      </c>
      <c r="C17" s="197">
        <v>11.107647641457994</v>
      </c>
      <c r="D17" s="197">
        <v>16.639466136493695</v>
      </c>
      <c r="E17" s="197">
        <v>14.866773943303997</v>
      </c>
      <c r="F17" s="197">
        <v>12.836985023295405</v>
      </c>
      <c r="G17" s="197">
        <v>9.6601917530058969</v>
      </c>
      <c r="H17" s="197">
        <v>10.932339579178709</v>
      </c>
      <c r="I17" s="197">
        <v>10.223853619807599</v>
      </c>
      <c r="J17" s="197">
        <v>36.915474947419</v>
      </c>
      <c r="K17" s="197">
        <v>32.662338993466598</v>
      </c>
      <c r="L17" s="197">
        <v>33.657487689462698</v>
      </c>
      <c r="M17" s="197">
        <v>38.164354559770096</v>
      </c>
      <c r="N17" s="197">
        <v>33.600146914739497</v>
      </c>
      <c r="O17" s="197">
        <v>39.945547923476198</v>
      </c>
      <c r="P17" s="197">
        <v>21.286918641107697</v>
      </c>
      <c r="Q17" s="197">
        <v>12.327325608212305</v>
      </c>
      <c r="R17" s="197">
        <v>10.410913415996902</v>
      </c>
      <c r="S17" s="197">
        <v>7.3212538189821998</v>
      </c>
      <c r="T17" s="197">
        <v>-2.6396955523671011</v>
      </c>
      <c r="U17" s="197">
        <v>-3.8254790960194072</v>
      </c>
      <c r="V17" s="197">
        <v>-3.0009641651937002</v>
      </c>
      <c r="W17" s="197">
        <v>-2.6146442589907082</v>
      </c>
      <c r="X17" s="197">
        <v>6.1013621940083951</v>
      </c>
      <c r="Y17" s="197">
        <v>2.761587233973799</v>
      </c>
      <c r="Z17" s="197">
        <v>13.639358976756405</v>
      </c>
      <c r="AA17" s="197">
        <v>7.750292516389905</v>
      </c>
      <c r="AB17" s="197">
        <v>21.596921099998003</v>
      </c>
      <c r="AC17" s="197">
        <v>25.485285768739004</v>
      </c>
      <c r="AD17" s="197">
        <v>9.6789199128672969</v>
      </c>
      <c r="AE17" s="197">
        <v>21.031208126017695</v>
      </c>
      <c r="AF17" s="197">
        <v>7.9354957083854032</v>
      </c>
      <c r="AG17" s="197">
        <v>7.8428398910326962</v>
      </c>
      <c r="AH17" s="197">
        <v>12.210945372180596</v>
      </c>
      <c r="AI17" s="197">
        <v>16.694824797908403</v>
      </c>
      <c r="AJ17" s="197">
        <v>16.558872127616603</v>
      </c>
      <c r="AK17" s="197">
        <v>10.434984290324195</v>
      </c>
      <c r="AL17" s="197">
        <v>19.568300546435598</v>
      </c>
      <c r="AM17" s="197">
        <v>20.094734547251498</v>
      </c>
      <c r="AN17" s="197">
        <v>26.447431998408298</v>
      </c>
      <c r="AO17" s="197">
        <v>19.228329898641604</v>
      </c>
      <c r="AP17" s="197">
        <v>27.752235007832205</v>
      </c>
      <c r="AQ17" s="197">
        <v>20.731059931649803</v>
      </c>
      <c r="AR17" s="197">
        <v>0.69771517346799783</v>
      </c>
      <c r="AS17" s="197">
        <v>-2.2683101825271024</v>
      </c>
      <c r="AT17" s="197">
        <v>7.3269322237827978</v>
      </c>
      <c r="AU17" s="197">
        <v>-0.78891734116240286</v>
      </c>
      <c r="AV17" s="197">
        <v>13.096015120174002</v>
      </c>
      <c r="AW17" s="197">
        <v>15.737192514441098</v>
      </c>
      <c r="AX17" s="197">
        <v>39.605283176608495</v>
      </c>
      <c r="AY17" s="197">
        <v>36.815953998397596</v>
      </c>
      <c r="AZ17" s="197">
        <v>18.551224061504996</v>
      </c>
      <c r="BA17" s="197">
        <v>13.793871659805205</v>
      </c>
      <c r="BB17" s="197">
        <v>11.246721181396097</v>
      </c>
      <c r="BC17" s="197">
        <v>10.467159672063005</v>
      </c>
      <c r="BD17" s="197">
        <v>7.8535983109151033</v>
      </c>
      <c r="BE17" s="197">
        <v>10.352066933957602</v>
      </c>
      <c r="BF17" s="197">
        <v>20.028503285818303</v>
      </c>
      <c r="BG17" s="197">
        <v>24.858537957614203</v>
      </c>
      <c r="BH17" s="197">
        <v>8.2513634062050016</v>
      </c>
      <c r="BI17" s="197">
        <v>9.5090206104813007</v>
      </c>
      <c r="BJ17" s="197">
        <v>20.043689573286898</v>
      </c>
      <c r="BK17" s="197">
        <v>5.0336143019484041</v>
      </c>
      <c r="BL17" s="197">
        <v>15.711468664014198</v>
      </c>
      <c r="BM17" s="197">
        <v>8.3274319095302971</v>
      </c>
      <c r="BN17" s="197">
        <v>16.094729621507902</v>
      </c>
      <c r="BO17" s="197">
        <v>13.441662713745906</v>
      </c>
      <c r="BP17" s="197">
        <v>6.6102986493752098</v>
      </c>
      <c r="BQ17" s="197">
        <v>4.7628120280386099</v>
      </c>
      <c r="BR17" s="197">
        <v>17.017861069943102</v>
      </c>
      <c r="BS17" s="197">
        <v>10.986284951340295</v>
      </c>
      <c r="BT17" s="197">
        <v>28.392556634304196</v>
      </c>
      <c r="BU17" s="197">
        <v>31.8722400642312</v>
      </c>
      <c r="BV17" s="197">
        <v>14.643054809486898</v>
      </c>
      <c r="BW17" s="197">
        <v>8.1199519404437979</v>
      </c>
      <c r="BX17" s="197">
        <v>9.3967837746217953</v>
      </c>
      <c r="BY17" s="198">
        <v>11.133090204260199</v>
      </c>
      <c r="BZ17" s="197">
        <v>9.4600009105354985</v>
      </c>
      <c r="CA17" s="197">
        <v>9.7176519626883078</v>
      </c>
      <c r="CB17" s="197">
        <v>20.333609200436701</v>
      </c>
      <c r="CC17" s="197">
        <v>10.647854240728201</v>
      </c>
      <c r="CD17" s="197">
        <v>25.293137236872205</v>
      </c>
      <c r="CE17" s="197">
        <v>21.781907530258202</v>
      </c>
      <c r="CF17" s="197">
        <v>35.496522907942307</v>
      </c>
      <c r="CG17" s="197">
        <v>21.918305192927193</v>
      </c>
      <c r="CH17" s="197">
        <v>18.0112990589909</v>
      </c>
      <c r="CI17" s="197">
        <v>21.887592796847898</v>
      </c>
      <c r="CJ17" s="135">
        <f t="shared" si="3"/>
        <v>13.827257062796079</v>
      </c>
      <c r="CK17" s="135">
        <f t="shared" si="3"/>
        <v>11.478280839042222</v>
      </c>
      <c r="CL17" s="135">
        <f t="shared" si="4"/>
        <v>15.837996449813048</v>
      </c>
      <c r="CM17" s="135">
        <f t="shared" si="5"/>
        <v>14.05389409065817</v>
      </c>
      <c r="CN17" s="197">
        <v>30.892684686255102</v>
      </c>
      <c r="CO17" s="197">
        <v>25.5093177545156</v>
      </c>
      <c r="CP17" s="197">
        <v>19.075450976464097</v>
      </c>
      <c r="CQ17" s="197">
        <v>19.715610057090402</v>
      </c>
      <c r="CR17" s="197">
        <v>16.488906521582102</v>
      </c>
      <c r="CS17" s="197">
        <v>13.197204170367996</v>
      </c>
      <c r="CT17" s="21"/>
      <c r="DH17" s="24">
        <f t="shared" si="6"/>
        <v>11.107647641457994</v>
      </c>
      <c r="DI17" s="24">
        <f t="shared" si="7"/>
        <v>14.866773943303997</v>
      </c>
      <c r="DJ17" s="24">
        <f t="shared" si="8"/>
        <v>9.6601917530058969</v>
      </c>
      <c r="DK17" s="24">
        <f t="shared" si="9"/>
        <v>10.223853619807599</v>
      </c>
      <c r="DL17" s="24">
        <f t="shared" si="10"/>
        <v>32.662338993466598</v>
      </c>
      <c r="DM17" s="24">
        <f t="shared" si="11"/>
        <v>12.327325608212305</v>
      </c>
      <c r="DN17" s="24">
        <f t="shared" si="12"/>
        <v>7.3212538189821998</v>
      </c>
      <c r="DO17" s="23">
        <f t="shared" si="13"/>
        <v>-3.8254790960194072</v>
      </c>
      <c r="DP17" s="24">
        <f t="shared" si="14"/>
        <v>-2.6146442589907082</v>
      </c>
      <c r="DQ17" s="24">
        <f t="shared" si="15"/>
        <v>2.761587233973799</v>
      </c>
      <c r="DR17" s="24">
        <f t="shared" si="16"/>
        <v>7.750292516389905</v>
      </c>
      <c r="DS17" s="24">
        <f t="shared" si="17"/>
        <v>25.485285768739004</v>
      </c>
      <c r="DT17" s="24">
        <f t="shared" si="18"/>
        <v>21.031208126017695</v>
      </c>
      <c r="DU17" s="24">
        <f t="shared" si="19"/>
        <v>7.8428398910326962</v>
      </c>
      <c r="DV17" s="24">
        <f t="shared" si="20"/>
        <v>16.694824797908403</v>
      </c>
      <c r="DW17" s="24">
        <f t="shared" si="21"/>
        <v>10.434984290324195</v>
      </c>
      <c r="DX17" s="24">
        <f t="shared" si="22"/>
        <v>20.094734547251498</v>
      </c>
      <c r="DY17" s="24">
        <f t="shared" si="23"/>
        <v>19.228329898641604</v>
      </c>
      <c r="DZ17" s="24">
        <f t="shared" si="24"/>
        <v>20.731059931649803</v>
      </c>
      <c r="EA17" s="24">
        <f t="shared" si="25"/>
        <v>-2.2683101825271024</v>
      </c>
      <c r="EB17" s="24">
        <f t="shared" si="26"/>
        <v>15.737192514441098</v>
      </c>
      <c r="EC17" s="24">
        <f t="shared" si="27"/>
        <v>36.815953998397596</v>
      </c>
      <c r="ED17" s="24">
        <f t="shared" si="28"/>
        <v>13.793871659805205</v>
      </c>
      <c r="EE17" s="24">
        <f t="shared" si="29"/>
        <v>10.467159672063005</v>
      </c>
      <c r="EF17" s="24">
        <f t="shared" si="30"/>
        <v>10.352066933957602</v>
      </c>
      <c r="EG17" s="24">
        <f t="shared" si="31"/>
        <v>24.858537957614203</v>
      </c>
      <c r="EH17" s="24">
        <f t="shared" si="32"/>
        <v>9.5090206104813007</v>
      </c>
      <c r="EI17" s="24">
        <f t="shared" si="33"/>
        <v>5.0336143019484041</v>
      </c>
      <c r="EJ17" s="24">
        <f t="shared" si="34"/>
        <v>8.3274319095302971</v>
      </c>
      <c r="EK17" s="24">
        <f t="shared" si="35"/>
        <v>13.441662713745906</v>
      </c>
      <c r="EL17" s="24">
        <f t="shared" si="36"/>
        <v>4.7628120280386099</v>
      </c>
      <c r="EM17" s="24">
        <f t="shared" si="37"/>
        <v>10.986284951340295</v>
      </c>
      <c r="EN17" s="24">
        <f t="shared" si="38"/>
        <v>31.8722400642312</v>
      </c>
      <c r="EO17" s="24">
        <f t="shared" si="39"/>
        <v>8.1199519404437979</v>
      </c>
      <c r="EP17" s="43">
        <f t="shared" si="40"/>
        <v>11.133090204260199</v>
      </c>
      <c r="EQ17" s="24">
        <f t="shared" si="41"/>
        <v>9.7176519626883078</v>
      </c>
      <c r="ER17" s="24">
        <f t="shared" si="42"/>
        <v>10.647854240728201</v>
      </c>
      <c r="ES17" s="24">
        <f t="shared" si="43"/>
        <v>21.781907530258202</v>
      </c>
      <c r="ET17" s="24">
        <f t="shared" si="44"/>
        <v>-0.78891734116240286</v>
      </c>
      <c r="EU17" s="24">
        <f t="shared" si="45"/>
        <v>21.918305192927193</v>
      </c>
      <c r="EV17" s="24">
        <f t="shared" si="46"/>
        <v>21.887592796847898</v>
      </c>
      <c r="EW17" s="24" t="e">
        <f>#REF!</f>
        <v>#REF!</v>
      </c>
      <c r="EX17" s="24">
        <f t="shared" si="47"/>
        <v>11.478280839042222</v>
      </c>
      <c r="EY17" s="24">
        <f t="shared" si="48"/>
        <v>14.05389409065817</v>
      </c>
      <c r="FA17" s="24" t="e">
        <f t="shared" si="49"/>
        <v>#REF!</v>
      </c>
      <c r="FB17" s="43">
        <f t="shared" si="50"/>
        <v>-3.8254790960194072</v>
      </c>
      <c r="FC17" s="20" t="s">
        <v>62</v>
      </c>
      <c r="FD17" s="20" t="s">
        <v>69</v>
      </c>
      <c r="FE17" s="20" t="s">
        <v>74</v>
      </c>
      <c r="FF17" s="20" t="s">
        <v>77</v>
      </c>
      <c r="FG17" s="10" t="s">
        <v>88</v>
      </c>
      <c r="FH17" s="42" t="s">
        <v>65</v>
      </c>
      <c r="FI17" s="20" t="s">
        <v>66</v>
      </c>
      <c r="FJ17" s="20" t="s">
        <v>67</v>
      </c>
      <c r="FK17" s="20" t="s">
        <v>75</v>
      </c>
      <c r="FL17" s="10" t="s">
        <v>86</v>
      </c>
    </row>
    <row r="18" spans="1:16303" s="21" customFormat="1" ht="13.25" x14ac:dyDescent="0.25">
      <c r="A18" s="146"/>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156"/>
      <c r="BZ18" s="51"/>
      <c r="CA18" s="51"/>
      <c r="CB18" s="51"/>
      <c r="CC18" s="51"/>
      <c r="CD18" s="51"/>
      <c r="CE18" s="51"/>
      <c r="CF18" s="51"/>
      <c r="CG18" s="51"/>
      <c r="CH18" s="51"/>
      <c r="CI18" s="51"/>
      <c r="CJ18" s="51"/>
      <c r="CK18" s="51"/>
      <c r="CL18" s="51"/>
      <c r="CM18" s="51"/>
      <c r="CN18" s="51"/>
      <c r="CO18" s="51"/>
      <c r="CP18" s="51"/>
      <c r="CQ18" s="51"/>
      <c r="CR18" s="51"/>
      <c r="CS18" s="51"/>
      <c r="CT18" s="51"/>
      <c r="EP18" s="159"/>
      <c r="FA18" s="24"/>
      <c r="FB18" s="24"/>
      <c r="FC18" s="158"/>
      <c r="FD18" s="40"/>
      <c r="FE18" s="40"/>
      <c r="FF18" s="40"/>
      <c r="FG18" s="159"/>
      <c r="FH18" s="40"/>
      <c r="FI18" s="40"/>
      <c r="FJ18" s="40"/>
      <c r="FK18" s="40"/>
      <c r="FL18" s="159"/>
    </row>
    <row r="19" spans="1:16303" s="21" customFormat="1" ht="13.25" x14ac:dyDescent="0.25">
      <c r="A19" s="170" t="s">
        <v>56</v>
      </c>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157"/>
      <c r="BZ19" s="64"/>
      <c r="CA19" s="64"/>
      <c r="CB19" s="64"/>
      <c r="CC19" s="64"/>
      <c r="CD19" s="64"/>
      <c r="CE19" s="64"/>
      <c r="CF19" s="64"/>
      <c r="CG19" s="64"/>
      <c r="CH19" s="64"/>
      <c r="CI19" s="64"/>
      <c r="CJ19" s="64"/>
      <c r="CK19" s="64"/>
      <c r="CL19" s="64"/>
      <c r="CM19" s="64"/>
      <c r="CN19" s="64"/>
      <c r="CO19" s="64"/>
      <c r="CP19" s="64"/>
      <c r="CQ19" s="64"/>
      <c r="CR19" s="64"/>
      <c r="CS19" s="64"/>
      <c r="CT19" s="51"/>
      <c r="EP19" s="159"/>
      <c r="FA19" s="24"/>
      <c r="FB19" s="24"/>
      <c r="FC19" s="158"/>
      <c r="FD19" s="40"/>
      <c r="FE19" s="40"/>
      <c r="FF19" s="40"/>
      <c r="FG19" s="159"/>
      <c r="FH19" s="40"/>
      <c r="FI19" s="40"/>
      <c r="FJ19" s="40"/>
      <c r="FK19" s="40"/>
      <c r="FL19" s="159"/>
    </row>
    <row r="20" spans="1:16303" s="40" customFormat="1" ht="13.25" x14ac:dyDescent="0.25">
      <c r="A20" s="199" t="s">
        <v>33</v>
      </c>
      <c r="B20" s="185">
        <v>30.589602759999998</v>
      </c>
      <c r="C20" s="185">
        <v>31.085015049999999</v>
      </c>
      <c r="D20" s="185">
        <v>28.56898267</v>
      </c>
      <c r="E20" s="185">
        <v>31.56283298</v>
      </c>
      <c r="F20" s="185">
        <v>33.592029629999999</v>
      </c>
      <c r="G20" s="185">
        <v>31.558639039999999</v>
      </c>
      <c r="H20" s="185">
        <v>18.26339303</v>
      </c>
      <c r="I20" s="185">
        <v>16.382647930000001</v>
      </c>
      <c r="J20" s="185">
        <v>21.646516980000001</v>
      </c>
      <c r="K20" s="185">
        <v>21.101904739999998</v>
      </c>
      <c r="L20" s="185">
        <v>21.649653600000001</v>
      </c>
      <c r="M20" s="185">
        <v>15.42031304</v>
      </c>
      <c r="N20" s="185">
        <v>33.023255810000002</v>
      </c>
      <c r="O20" s="185">
        <v>33.61669002</v>
      </c>
      <c r="P20" s="185">
        <v>8.1722719589999997</v>
      </c>
      <c r="Q20" s="185">
        <v>6.9155308059999996</v>
      </c>
      <c r="R20" s="185">
        <v>20.694926540000001</v>
      </c>
      <c r="S20" s="185">
        <v>18.59881099</v>
      </c>
      <c r="T20" s="185">
        <v>12.75331776</v>
      </c>
      <c r="U20" s="185">
        <v>16.120705789999999</v>
      </c>
      <c r="V20" s="185">
        <v>18.284825590000001</v>
      </c>
      <c r="W20" s="185">
        <v>16.533770319999999</v>
      </c>
      <c r="X20" s="185">
        <v>21.837273360000001</v>
      </c>
      <c r="Y20" s="185">
        <v>21.272694120000001</v>
      </c>
      <c r="Z20" s="185">
        <v>29.063566890000001</v>
      </c>
      <c r="AA20" s="185">
        <v>30.993012449999998</v>
      </c>
      <c r="AB20" s="185">
        <v>7.0321974669999996</v>
      </c>
      <c r="AC20" s="185">
        <v>6.1255343340000001</v>
      </c>
      <c r="AD20" s="185">
        <v>11.821414040000001</v>
      </c>
      <c r="AE20" s="185">
        <v>6.6850791510000001</v>
      </c>
      <c r="AF20" s="185">
        <v>20.109689459999998</v>
      </c>
      <c r="AG20" s="185">
        <v>24.310635900000001</v>
      </c>
      <c r="AH20" s="185">
        <v>29.272163389999999</v>
      </c>
      <c r="AI20" s="185">
        <v>17.189419770000001</v>
      </c>
      <c r="AJ20" s="185">
        <v>24.689241320000001</v>
      </c>
      <c r="AK20" s="185">
        <v>23.046326629999999</v>
      </c>
      <c r="AL20" s="185">
        <v>13.18379124</v>
      </c>
      <c r="AM20" s="185">
        <v>15.94102011</v>
      </c>
      <c r="AN20" s="185">
        <v>23.378839589999998</v>
      </c>
      <c r="AO20" s="185">
        <v>23.952095809999999</v>
      </c>
      <c r="AP20" s="197">
        <v>12.3</v>
      </c>
      <c r="AQ20" s="197">
        <v>17</v>
      </c>
      <c r="AR20" s="185">
        <v>11.99994053</v>
      </c>
      <c r="AS20" s="185">
        <v>8.527726543</v>
      </c>
      <c r="AT20" s="185">
        <v>11.315986860000001</v>
      </c>
      <c r="AU20" s="185">
        <v>6.696369818</v>
      </c>
      <c r="AV20" s="185">
        <v>22.848775379999999</v>
      </c>
      <c r="AW20" s="185">
        <v>24.146723779999999</v>
      </c>
      <c r="AX20" s="185">
        <v>27.959019390000002</v>
      </c>
      <c r="AY20" s="185">
        <v>26.89723218</v>
      </c>
      <c r="AZ20" s="185">
        <v>48.195299300000002</v>
      </c>
      <c r="BA20" s="185">
        <v>47.179844379999999</v>
      </c>
      <c r="BB20" s="185">
        <v>22.309144620000001</v>
      </c>
      <c r="BC20" s="185">
        <v>17.86447639</v>
      </c>
      <c r="BD20" s="185">
        <v>27.207643869999998</v>
      </c>
      <c r="BE20" s="185">
        <v>21.36658418</v>
      </c>
      <c r="BF20" s="185">
        <v>13.463499929999999</v>
      </c>
      <c r="BG20" s="185">
        <v>7.3799423739999996</v>
      </c>
      <c r="BH20" s="185">
        <v>13.516587940000001</v>
      </c>
      <c r="BI20" s="185">
        <v>7.7949364430000001</v>
      </c>
      <c r="BJ20" s="185">
        <v>5.8007783039999996</v>
      </c>
      <c r="BK20" s="185">
        <v>3.845463117</v>
      </c>
      <c r="BL20" s="185">
        <v>14.362038310000001</v>
      </c>
      <c r="BM20" s="185">
        <v>10.6173263</v>
      </c>
      <c r="BN20" s="185">
        <v>11.417598180000001</v>
      </c>
      <c r="BO20" s="185">
        <v>10.44185017</v>
      </c>
      <c r="BP20" s="185">
        <v>23.201883460000001</v>
      </c>
      <c r="BQ20" s="185">
        <v>17.808958449999999</v>
      </c>
      <c r="BR20" s="185">
        <v>39.220479259999998</v>
      </c>
      <c r="BS20" s="185">
        <v>41.101674129999999</v>
      </c>
      <c r="BT20" s="185">
        <v>22.334754799999999</v>
      </c>
      <c r="BU20" s="185">
        <v>14.4165536</v>
      </c>
      <c r="BV20" s="185">
        <v>32.294231840000002</v>
      </c>
      <c r="BW20" s="185">
        <v>31.847958550000001</v>
      </c>
      <c r="BX20" s="185">
        <v>16.846680150000001</v>
      </c>
      <c r="BY20" s="187">
        <v>13.68731784</v>
      </c>
      <c r="BZ20" s="185">
        <v>3.3389415100000002</v>
      </c>
      <c r="CA20" s="185">
        <v>1.633306288</v>
      </c>
      <c r="CB20" s="185">
        <v>11.135088619999999</v>
      </c>
      <c r="CC20" s="185">
        <v>6.1300188609999999</v>
      </c>
      <c r="CD20" s="185">
        <v>11.00349789</v>
      </c>
      <c r="CE20" s="185">
        <v>10.13206229</v>
      </c>
      <c r="CF20" s="185">
        <v>15.336219010000001</v>
      </c>
      <c r="CG20" s="185">
        <v>14.09636149</v>
      </c>
      <c r="CH20" s="185">
        <v>15.69620083</v>
      </c>
      <c r="CI20" s="185">
        <v>4.6521630590000003</v>
      </c>
      <c r="CJ20" s="135">
        <f t="shared" ref="CJ20:CK24" si="51">AVERAGE(D20,F20,P20,R20,T20,V20,X20,Z20,AB20,AD20,AH20,AL20,AR20,AT20,AV20,AZ20,BF20,BH20,BJ20,BL20,BN20,BP20,BZ20,CB20,CD20,CF20,CH20)</f>
        <v>17.292929503333333</v>
      </c>
      <c r="CK20" s="135">
        <f t="shared" si="51"/>
        <v>14.836300119407406</v>
      </c>
      <c r="CL20" s="135">
        <f>AVERAGE(B20,D20,F20,H20,J20,L20,N20,P20,R20,T20,V20,X20,Z20,AB20,AD20,AF20,AH20,AJ20,AL20,AN20,AP20,AR20,AT20,AV20,AX20,AZ20,BB20,BD20,BF20,BH20,BJ20,BL20,BN20,BP20,BR20,BT20,BV20,BX20)</f>
        <v>21.163718294999999</v>
      </c>
      <c r="CM20" s="135">
        <f t="shared" ref="CM20:CM24" si="52">AVERAGE(C20,E20,G20,I20,K20,M20,O20,Q20,S20,U20,W20,Y20,AA20,AC20,AE20,AG20,AI20,AK20,AM20,AO20,AQ20,AS20,AU20,AW20,AY20,BA20,BC20,BE20,BG20,BI20,BK20,BM20,BO20,BQ20,BS20,BU20,BW20,BY20)</f>
        <v>19.395621505947371</v>
      </c>
      <c r="CN20" s="52" t="s">
        <v>35</v>
      </c>
      <c r="CO20" s="131" t="s">
        <v>35</v>
      </c>
      <c r="CP20" s="185">
        <v>9.0009350910000006</v>
      </c>
      <c r="CQ20" s="201">
        <v>12.7</v>
      </c>
      <c r="CR20" s="185">
        <v>14.38909569</v>
      </c>
      <c r="CS20" s="185">
        <v>16.678058780000001</v>
      </c>
      <c r="CT20" s="132"/>
      <c r="CU20" s="41"/>
      <c r="CV20" s="41"/>
      <c r="CW20" s="41"/>
      <c r="CX20" s="41"/>
      <c r="CY20" s="41"/>
      <c r="DH20" s="24">
        <f>C20</f>
        <v>31.085015049999999</v>
      </c>
      <c r="DI20" s="24">
        <f>E20</f>
        <v>31.56283298</v>
      </c>
      <c r="DJ20" s="24">
        <f>G20</f>
        <v>31.558639039999999</v>
      </c>
      <c r="DK20" s="24">
        <f>I20</f>
        <v>16.382647930000001</v>
      </c>
      <c r="DL20" s="24">
        <f>K20</f>
        <v>21.101904739999998</v>
      </c>
      <c r="DM20" s="24">
        <f>Q20</f>
        <v>6.9155308059999996</v>
      </c>
      <c r="DN20" s="24">
        <f>S20</f>
        <v>18.59881099</v>
      </c>
      <c r="DO20" s="24">
        <f>U20</f>
        <v>16.120705789999999</v>
      </c>
      <c r="DP20" s="24">
        <f>W20</f>
        <v>16.533770319999999</v>
      </c>
      <c r="DQ20" s="24">
        <f>Y20</f>
        <v>21.272694120000001</v>
      </c>
      <c r="DR20" s="24">
        <f>AA20</f>
        <v>30.993012449999998</v>
      </c>
      <c r="DS20" s="24">
        <f>AC20</f>
        <v>6.1255343340000001</v>
      </c>
      <c r="DT20" s="24">
        <f>AE20</f>
        <v>6.6850791510000001</v>
      </c>
      <c r="DU20" s="24">
        <f>AG20</f>
        <v>24.310635900000001</v>
      </c>
      <c r="DV20" s="24">
        <f>AI20</f>
        <v>17.189419770000001</v>
      </c>
      <c r="DW20" s="24">
        <f>AK20</f>
        <v>23.046326629999999</v>
      </c>
      <c r="DX20" s="24">
        <f>AM20</f>
        <v>15.94102011</v>
      </c>
      <c r="DY20" s="24">
        <f>AO20</f>
        <v>23.952095809999999</v>
      </c>
      <c r="DZ20" s="24">
        <f>AQ20</f>
        <v>17</v>
      </c>
      <c r="EA20" s="24">
        <f>AS20</f>
        <v>8.527726543</v>
      </c>
      <c r="EB20" s="24">
        <f>AW20</f>
        <v>24.146723779999999</v>
      </c>
      <c r="EC20" s="24">
        <f>AY20</f>
        <v>26.89723218</v>
      </c>
      <c r="ED20" s="24">
        <f>BA20</f>
        <v>47.179844379999999</v>
      </c>
      <c r="EE20" s="24">
        <f>BC20</f>
        <v>17.86447639</v>
      </c>
      <c r="EF20" s="24">
        <f>BE20</f>
        <v>21.36658418</v>
      </c>
      <c r="EG20" s="24">
        <f>BG20</f>
        <v>7.3799423739999996</v>
      </c>
      <c r="EH20" s="24">
        <f>BI20</f>
        <v>7.7949364430000001</v>
      </c>
      <c r="EI20" s="24">
        <f>BK20</f>
        <v>3.845463117</v>
      </c>
      <c r="EJ20" s="24">
        <f>BM20</f>
        <v>10.6173263</v>
      </c>
      <c r="EK20" s="24">
        <f>BO20</f>
        <v>10.44185017</v>
      </c>
      <c r="EL20" s="24">
        <f>BQ20</f>
        <v>17.808958449999999</v>
      </c>
      <c r="EM20" s="24">
        <f>BS20</f>
        <v>41.101674129999999</v>
      </c>
      <c r="EN20" s="24">
        <f>BU20</f>
        <v>14.4165536</v>
      </c>
      <c r="EO20" s="24">
        <f>BW20</f>
        <v>31.847958550000001</v>
      </c>
      <c r="EP20" s="43">
        <f>BY20</f>
        <v>13.68731784</v>
      </c>
      <c r="EQ20" s="24">
        <f>CA20</f>
        <v>1.633306288</v>
      </c>
      <c r="ER20" s="24">
        <f>CC20</f>
        <v>6.1300188609999999</v>
      </c>
      <c r="ES20" s="24">
        <f>CE20</f>
        <v>10.13206229</v>
      </c>
      <c r="ET20" s="24">
        <f>AU20</f>
        <v>6.696369818</v>
      </c>
      <c r="EU20" s="24">
        <f>CG20</f>
        <v>14.09636149</v>
      </c>
      <c r="EV20" s="24">
        <f>CI20</f>
        <v>4.6521630590000003</v>
      </c>
      <c r="EW20" s="24" t="e">
        <f>#REF!</f>
        <v>#REF!</v>
      </c>
      <c r="EX20" s="24">
        <f t="shared" ref="EX20:EX24" si="53">CK20</f>
        <v>14.836300119407406</v>
      </c>
      <c r="EY20" s="24">
        <f t="shared" ref="EY20:EY24" si="54">CM20</f>
        <v>19.395621505947371</v>
      </c>
      <c r="FA20" s="24" t="e">
        <f t="shared" ref="FA20:FA24" si="55">MAX(DH20:EZ20)</f>
        <v>#REF!</v>
      </c>
      <c r="FB20" s="24">
        <f t="shared" ref="FB20:FB24" si="56">MIN(DH20:EP20)</f>
        <v>3.845463117</v>
      </c>
      <c r="FC20" s="158" t="s">
        <v>60</v>
      </c>
      <c r="FD20" s="146" t="s">
        <v>59</v>
      </c>
      <c r="FE20" s="146" t="s">
        <v>78</v>
      </c>
      <c r="FF20" s="146" t="s">
        <v>87</v>
      </c>
      <c r="FG20" s="159" t="s">
        <v>89</v>
      </c>
      <c r="FH20" s="146" t="s">
        <v>63</v>
      </c>
      <c r="FI20" s="146" t="s">
        <v>65</v>
      </c>
      <c r="FJ20" s="146" t="s">
        <v>69</v>
      </c>
      <c r="FK20" s="146" t="s">
        <v>70</v>
      </c>
      <c r="FL20" s="159" t="s">
        <v>85</v>
      </c>
    </row>
    <row r="21" spans="1:16303" s="40" customFormat="1" ht="13.25" x14ac:dyDescent="0.25">
      <c r="A21" s="195" t="s">
        <v>1055</v>
      </c>
      <c r="B21" s="185">
        <v>18</v>
      </c>
      <c r="C21" s="203">
        <v>19.5</v>
      </c>
      <c r="D21" s="185">
        <v>10.2146609552657</v>
      </c>
      <c r="E21" s="185">
        <v>7.8629294349787502</v>
      </c>
      <c r="F21" s="185">
        <v>3.7379748823530701</v>
      </c>
      <c r="G21" s="185">
        <v>13.859752040744199</v>
      </c>
      <c r="H21" s="185">
        <v>28.977629103073301</v>
      </c>
      <c r="I21" s="185">
        <v>22.255303312244099</v>
      </c>
      <c r="J21" s="185">
        <v>54.199306677419202</v>
      </c>
      <c r="K21" s="185">
        <v>25.2963623395149</v>
      </c>
      <c r="L21" s="131" t="s">
        <v>35</v>
      </c>
      <c r="M21" s="185">
        <v>6.9525777038136702</v>
      </c>
      <c r="N21" s="131" t="s">
        <v>35</v>
      </c>
      <c r="O21" s="131" t="s">
        <v>35</v>
      </c>
      <c r="P21" s="185">
        <v>9.0686545003237509</v>
      </c>
      <c r="Q21" s="185">
        <v>16.882355285270801</v>
      </c>
      <c r="R21" s="185">
        <v>13.3063788010191</v>
      </c>
      <c r="S21" s="204">
        <v>5.7</v>
      </c>
      <c r="T21" s="185">
        <v>22.798093222227099</v>
      </c>
      <c r="U21" s="185">
        <v>21.944511570169599</v>
      </c>
      <c r="V21" s="185">
        <v>16.274630819192801</v>
      </c>
      <c r="W21" s="185">
        <v>28.633492109102001</v>
      </c>
      <c r="X21" s="185">
        <v>24.844343748805201</v>
      </c>
      <c r="Y21" s="185">
        <v>22.331370393862901</v>
      </c>
      <c r="Z21" s="185">
        <v>16.906352233056801</v>
      </c>
      <c r="AA21" s="185">
        <v>7.0235562835618301</v>
      </c>
      <c r="AB21" s="185">
        <v>48.347783070579503</v>
      </c>
      <c r="AC21" s="185">
        <v>38.090098560635901</v>
      </c>
      <c r="AD21" s="185">
        <v>18.972828372197998</v>
      </c>
      <c r="AE21" s="185">
        <v>13.708699297136601</v>
      </c>
      <c r="AF21" s="185">
        <v>35.945705917805803</v>
      </c>
      <c r="AG21" s="185">
        <v>11.303932084883501</v>
      </c>
      <c r="AH21" s="185">
        <v>25.414442360972501</v>
      </c>
      <c r="AI21" s="185">
        <v>12.6452544936921</v>
      </c>
      <c r="AJ21" s="185">
        <v>12.092013946837801</v>
      </c>
      <c r="AK21" s="185">
        <v>2.6831036983321201</v>
      </c>
      <c r="AL21" s="185">
        <v>47.307729534518998</v>
      </c>
      <c r="AM21" s="185">
        <v>54.092877123057498</v>
      </c>
      <c r="AN21" s="185">
        <v>17.5182481751824</v>
      </c>
      <c r="AO21" s="185">
        <v>16.428571428571399</v>
      </c>
      <c r="AP21" s="132" t="s">
        <v>35</v>
      </c>
      <c r="AQ21" s="132" t="s">
        <v>35</v>
      </c>
      <c r="AR21" s="185">
        <v>39.411695689736398</v>
      </c>
      <c r="AS21" s="185">
        <v>42.764772408602603</v>
      </c>
      <c r="AT21" s="185">
        <v>25.8126463658358</v>
      </c>
      <c r="AU21" s="185">
        <v>21.670284655836198</v>
      </c>
      <c r="AV21" s="185">
        <v>11.3156628855973</v>
      </c>
      <c r="AW21" s="185">
        <v>7.1983592218274</v>
      </c>
      <c r="AX21" s="132" t="s">
        <v>35</v>
      </c>
      <c r="AY21" s="132" t="s">
        <v>35</v>
      </c>
      <c r="AZ21" s="185">
        <v>6.4433068329414001</v>
      </c>
      <c r="BA21" s="185">
        <v>2.9911697964582298</v>
      </c>
      <c r="BB21" s="185">
        <v>16.565900989185099</v>
      </c>
      <c r="BC21" s="185">
        <v>17.931034482758601</v>
      </c>
      <c r="BD21" s="185">
        <v>19.488860115240701</v>
      </c>
      <c r="BE21" s="185">
        <v>10.1873819454248</v>
      </c>
      <c r="BF21" s="185">
        <v>10.8905511378836</v>
      </c>
      <c r="BG21" s="185">
        <v>9.7111503249647502</v>
      </c>
      <c r="BH21" s="185">
        <v>17.0377456231843</v>
      </c>
      <c r="BI21" s="185">
        <v>26.530450359407201</v>
      </c>
      <c r="BJ21" s="185">
        <v>13.478218875424799</v>
      </c>
      <c r="BK21" s="185">
        <v>11.6741820336755</v>
      </c>
      <c r="BL21" s="185">
        <v>4.3667034199749599</v>
      </c>
      <c r="BM21" s="185">
        <v>6.8448672655570499</v>
      </c>
      <c r="BN21" s="185">
        <v>46.940560909335602</v>
      </c>
      <c r="BO21" s="185">
        <v>50.686266751015999</v>
      </c>
      <c r="BP21" s="185">
        <v>16.307104887001898</v>
      </c>
      <c r="BQ21" s="185">
        <v>14.8120628275858</v>
      </c>
      <c r="BR21" s="185">
        <v>7.1185520822325703</v>
      </c>
      <c r="BS21" s="185">
        <v>7.4743527854991498</v>
      </c>
      <c r="BT21" s="185">
        <v>3.22085662554908</v>
      </c>
      <c r="BU21" s="203">
        <v>7.5</v>
      </c>
      <c r="BV21" s="185">
        <v>12.5551174962454</v>
      </c>
      <c r="BW21" s="185">
        <v>7.2558971105600003</v>
      </c>
      <c r="BX21" s="185">
        <v>7.0498084291187704</v>
      </c>
      <c r="BY21" s="188">
        <v>2.4570024570024498</v>
      </c>
      <c r="BZ21" s="185">
        <v>56.250934152189501</v>
      </c>
      <c r="CA21" s="185">
        <v>44.613421503178202</v>
      </c>
      <c r="CB21" s="185">
        <v>6.50764262541826</v>
      </c>
      <c r="CC21" s="185">
        <v>18.058847705347802</v>
      </c>
      <c r="CD21" s="185">
        <v>37.711903046196703</v>
      </c>
      <c r="CE21" s="185">
        <v>46.470652552596299</v>
      </c>
      <c r="CF21" s="185">
        <v>12.720623453942</v>
      </c>
      <c r="CG21" s="185">
        <v>2.1791239434479301</v>
      </c>
      <c r="CH21" s="185">
        <v>18.218069573940301</v>
      </c>
      <c r="CI21" s="185">
        <v>51.219216452667901</v>
      </c>
      <c r="CJ21" s="135">
        <f t="shared" si="51"/>
        <v>21.503971925152424</v>
      </c>
      <c r="CK21" s="135">
        <f t="shared" si="51"/>
        <v>22.229619422014114</v>
      </c>
      <c r="CL21" s="135">
        <f>AVERAGE(B21,D21,F21,H21,J21,L21,N21,P21,R21,T21,V21,X21,Z21,AB21,AD21,AF21,AH21,AJ21,AL21,AN21,AP21,AR21,AT21,AV21,AX21,AZ21,BB21,BD21,BF21,BH21,BJ21,BL21,BN21,BP21,BR21,BT21,BV21,BX21)</f>
        <v>20.056766726038788</v>
      </c>
      <c r="CM21" s="135">
        <f t="shared" si="52"/>
        <v>16.996685188164218</v>
      </c>
      <c r="CN21" s="131" t="s">
        <v>35</v>
      </c>
      <c r="CO21" s="131" t="s">
        <v>35</v>
      </c>
      <c r="CP21" s="185">
        <v>4.4684598519927103</v>
      </c>
      <c r="CQ21" s="202">
        <v>27.4</v>
      </c>
      <c r="CR21" s="131" t="s">
        <v>35</v>
      </c>
      <c r="CS21" s="131" t="s">
        <v>35</v>
      </c>
      <c r="CT21" s="51"/>
      <c r="CU21" s="21"/>
      <c r="CV21" s="21"/>
      <c r="CW21" s="21"/>
      <c r="CX21" s="21"/>
      <c r="CY21" s="21"/>
      <c r="CZ21" s="21"/>
      <c r="DA21" s="21"/>
      <c r="DB21" s="21"/>
      <c r="DC21" s="21"/>
      <c r="DD21" s="21"/>
      <c r="DH21" s="24">
        <f>C21</f>
        <v>19.5</v>
      </c>
      <c r="DI21" s="24">
        <f>E21</f>
        <v>7.8629294349787502</v>
      </c>
      <c r="DJ21" s="24">
        <f>G21</f>
        <v>13.859752040744199</v>
      </c>
      <c r="DK21" s="24">
        <f>I21</f>
        <v>22.255303312244099</v>
      </c>
      <c r="DL21" s="24">
        <f>K21</f>
        <v>25.2963623395149</v>
      </c>
      <c r="DM21" s="24">
        <f>Q21</f>
        <v>16.882355285270801</v>
      </c>
      <c r="DN21" s="24">
        <f>S21</f>
        <v>5.7</v>
      </c>
      <c r="DO21" s="24">
        <f>U21</f>
        <v>21.944511570169599</v>
      </c>
      <c r="DP21" s="24">
        <f>W21</f>
        <v>28.633492109102001</v>
      </c>
      <c r="DQ21" s="24">
        <f>Y21</f>
        <v>22.331370393862901</v>
      </c>
      <c r="DR21" s="24">
        <f>AA21</f>
        <v>7.0235562835618301</v>
      </c>
      <c r="DS21" s="24">
        <f>AC21</f>
        <v>38.090098560635901</v>
      </c>
      <c r="DT21" s="24">
        <f>AE21</f>
        <v>13.708699297136601</v>
      </c>
      <c r="DU21" s="24">
        <f>AG21</f>
        <v>11.303932084883501</v>
      </c>
      <c r="DV21" s="24">
        <f>AI21</f>
        <v>12.6452544936921</v>
      </c>
      <c r="DW21" s="24">
        <f>AK21</f>
        <v>2.6831036983321201</v>
      </c>
      <c r="DX21" s="24">
        <f>AM21</f>
        <v>54.092877123057498</v>
      </c>
      <c r="DY21" s="24">
        <f>AO21</f>
        <v>16.428571428571399</v>
      </c>
      <c r="DZ21" s="24" t="str">
        <f>AQ21</f>
        <v>-</v>
      </c>
      <c r="EA21" s="24">
        <f>AS21</f>
        <v>42.764772408602603</v>
      </c>
      <c r="EB21" s="24">
        <f>AW21</f>
        <v>7.1983592218274</v>
      </c>
      <c r="EC21" s="24" t="str">
        <f>AY21</f>
        <v>-</v>
      </c>
      <c r="ED21" s="24">
        <f>BA21</f>
        <v>2.9911697964582298</v>
      </c>
      <c r="EE21" s="24">
        <f>BC21</f>
        <v>17.931034482758601</v>
      </c>
      <c r="EF21" s="24">
        <f>BE21</f>
        <v>10.1873819454248</v>
      </c>
      <c r="EG21" s="24">
        <f>BG21</f>
        <v>9.7111503249647502</v>
      </c>
      <c r="EH21" s="24">
        <f>BI21</f>
        <v>26.530450359407201</v>
      </c>
      <c r="EI21" s="24">
        <f>BK21</f>
        <v>11.6741820336755</v>
      </c>
      <c r="EJ21" s="24">
        <f>BM21</f>
        <v>6.8448672655570499</v>
      </c>
      <c r="EK21" s="24">
        <f>BO21</f>
        <v>50.686266751015999</v>
      </c>
      <c r="EL21" s="24">
        <f>BQ21</f>
        <v>14.8120628275858</v>
      </c>
      <c r="EM21" s="24">
        <f>BS21</f>
        <v>7.4743527854991498</v>
      </c>
      <c r="EN21" s="24">
        <f>BU21</f>
        <v>7.5</v>
      </c>
      <c r="EO21" s="24">
        <f>BW21</f>
        <v>7.2558971105600003</v>
      </c>
      <c r="EP21" s="43">
        <f>BY21</f>
        <v>2.4570024570024498</v>
      </c>
      <c r="EQ21" s="24">
        <f>CA21</f>
        <v>44.613421503178202</v>
      </c>
      <c r="ER21" s="24">
        <f>CC21</f>
        <v>18.058847705347802</v>
      </c>
      <c r="ES21" s="24">
        <f>CE21</f>
        <v>46.470652552596299</v>
      </c>
      <c r="ET21" s="24">
        <f>AU21</f>
        <v>21.670284655836198</v>
      </c>
      <c r="EU21" s="24">
        <f>CG21</f>
        <v>2.1791239434479301</v>
      </c>
      <c r="EV21" s="24">
        <f>CI21</f>
        <v>51.219216452667901</v>
      </c>
      <c r="EW21" s="24" t="e">
        <f>#REF!</f>
        <v>#REF!</v>
      </c>
      <c r="EX21" s="24">
        <f t="shared" si="53"/>
        <v>22.229619422014114</v>
      </c>
      <c r="EY21" s="24">
        <f t="shared" si="54"/>
        <v>16.996685188164218</v>
      </c>
      <c r="FA21" s="24" t="e">
        <f t="shared" si="55"/>
        <v>#REF!</v>
      </c>
      <c r="FB21" s="24">
        <f t="shared" si="56"/>
        <v>2.4570024570024498</v>
      </c>
      <c r="FC21" s="158" t="s">
        <v>59</v>
      </c>
      <c r="FD21" s="146" t="s">
        <v>80</v>
      </c>
      <c r="FE21" s="146" t="s">
        <v>84</v>
      </c>
      <c r="FF21" s="146" t="s">
        <v>88</v>
      </c>
      <c r="FG21" s="159" t="s">
        <v>90</v>
      </c>
      <c r="FH21" s="146" t="s">
        <v>62</v>
      </c>
      <c r="FI21" s="146" t="s">
        <v>69</v>
      </c>
      <c r="FJ21" s="146" t="s">
        <v>74</v>
      </c>
      <c r="FK21" s="146" t="s">
        <v>85</v>
      </c>
      <c r="FL21" s="159" t="s">
        <v>83</v>
      </c>
    </row>
    <row r="22" spans="1:16303" s="40" customFormat="1" ht="13.25" x14ac:dyDescent="0.25">
      <c r="A22" s="180" t="s">
        <v>200</v>
      </c>
      <c r="B22" s="185">
        <v>5.67</v>
      </c>
      <c r="C22" s="205">
        <v>4.5</v>
      </c>
      <c r="D22" s="185">
        <v>2.97</v>
      </c>
      <c r="E22" s="185">
        <v>3.19</v>
      </c>
      <c r="F22" s="185">
        <v>3</v>
      </c>
      <c r="G22" s="185">
        <v>3.32</v>
      </c>
      <c r="H22" s="185">
        <v>10.199999999999999</v>
      </c>
      <c r="I22" s="185">
        <v>7.96</v>
      </c>
      <c r="J22" s="185">
        <v>23</v>
      </c>
      <c r="K22" s="185">
        <v>20.03</v>
      </c>
      <c r="L22" s="185">
        <v>18.47</v>
      </c>
      <c r="M22" s="185">
        <v>17.55</v>
      </c>
      <c r="N22" s="185">
        <v>8.92</v>
      </c>
      <c r="O22" s="185">
        <v>5.97</v>
      </c>
      <c r="P22" s="185">
        <v>8.4600000000000009</v>
      </c>
      <c r="Q22" s="185">
        <v>4.21</v>
      </c>
      <c r="R22" s="185">
        <v>3.19</v>
      </c>
      <c r="S22" s="185">
        <v>2.1800000000000002</v>
      </c>
      <c r="T22" s="185">
        <v>1.49</v>
      </c>
      <c r="U22" s="185">
        <v>1.08</v>
      </c>
      <c r="V22" s="185">
        <v>6.95</v>
      </c>
      <c r="W22" s="185">
        <v>9.56</v>
      </c>
      <c r="X22" s="185">
        <v>8.5399999999999991</v>
      </c>
      <c r="Y22" s="185">
        <v>8</v>
      </c>
      <c r="Z22" s="185">
        <v>4.21</v>
      </c>
      <c r="AA22" s="185">
        <v>2.98</v>
      </c>
      <c r="AB22" s="185">
        <v>6.58</v>
      </c>
      <c r="AC22" s="185">
        <v>7.14</v>
      </c>
      <c r="AD22" s="185">
        <v>7.64</v>
      </c>
      <c r="AE22" s="185">
        <v>5.4</v>
      </c>
      <c r="AF22" s="185">
        <v>5.29</v>
      </c>
      <c r="AG22" s="185">
        <v>6.28</v>
      </c>
      <c r="AH22" s="185">
        <v>5.74</v>
      </c>
      <c r="AI22" s="185">
        <v>1.08</v>
      </c>
      <c r="AJ22" s="132" t="s">
        <v>35</v>
      </c>
      <c r="AK22" s="132" t="s">
        <v>35</v>
      </c>
      <c r="AL22" s="185">
        <v>6.48</v>
      </c>
      <c r="AM22" s="185">
        <v>7.57</v>
      </c>
      <c r="AN22" s="185">
        <v>15.55</v>
      </c>
      <c r="AO22" s="185">
        <v>22.5</v>
      </c>
      <c r="AP22" s="185">
        <v>37.01</v>
      </c>
      <c r="AQ22" s="185">
        <v>34.42</v>
      </c>
      <c r="AR22" s="185">
        <v>4.08</v>
      </c>
      <c r="AS22" s="185">
        <v>2.79</v>
      </c>
      <c r="AT22" s="185">
        <v>0.88</v>
      </c>
      <c r="AU22" s="185">
        <v>1.49</v>
      </c>
      <c r="AV22" s="185">
        <v>3.99</v>
      </c>
      <c r="AW22" s="185">
        <v>3.64</v>
      </c>
      <c r="AX22" s="132" t="s">
        <v>35</v>
      </c>
      <c r="AY22" s="132" t="s">
        <v>35</v>
      </c>
      <c r="AZ22" s="185">
        <v>6.56</v>
      </c>
      <c r="BA22" s="185">
        <v>10.5</v>
      </c>
      <c r="BB22" s="132" t="s">
        <v>35</v>
      </c>
      <c r="BC22" s="185">
        <v>4.34</v>
      </c>
      <c r="BD22" s="185">
        <v>2.48</v>
      </c>
      <c r="BE22" s="185">
        <v>2.3199999999999998</v>
      </c>
      <c r="BF22" s="185">
        <v>21.83</v>
      </c>
      <c r="BG22" s="185">
        <v>10.45</v>
      </c>
      <c r="BH22" s="185">
        <v>10.49</v>
      </c>
      <c r="BI22" s="185">
        <v>7.03</v>
      </c>
      <c r="BJ22" s="185">
        <v>5.91</v>
      </c>
      <c r="BK22" s="185">
        <v>3.27</v>
      </c>
      <c r="BL22" s="185">
        <v>8.1</v>
      </c>
      <c r="BM22" s="185">
        <v>4.84</v>
      </c>
      <c r="BN22" s="185">
        <v>9.3000000000000007</v>
      </c>
      <c r="BO22" s="185">
        <v>11.49</v>
      </c>
      <c r="BP22" s="185">
        <v>6.01</v>
      </c>
      <c r="BQ22" s="185">
        <v>6.58</v>
      </c>
      <c r="BR22" s="185">
        <v>3.74</v>
      </c>
      <c r="BS22" s="185">
        <v>5.35</v>
      </c>
      <c r="BT22" s="185">
        <v>18.059999999999999</v>
      </c>
      <c r="BU22" s="185">
        <v>13.74</v>
      </c>
      <c r="BV22" s="185">
        <v>5.01</v>
      </c>
      <c r="BW22" s="185">
        <v>4.8099999999999996</v>
      </c>
      <c r="BX22" s="203">
        <v>3.32</v>
      </c>
      <c r="BY22" s="207">
        <v>2.89</v>
      </c>
      <c r="BZ22" s="185">
        <v>4.46</v>
      </c>
      <c r="CA22" s="185">
        <v>3.37</v>
      </c>
      <c r="CB22" s="185">
        <v>2.73</v>
      </c>
      <c r="CC22" s="185">
        <v>8.7100000000000009</v>
      </c>
      <c r="CD22" s="185">
        <v>6.85</v>
      </c>
      <c r="CE22" s="185">
        <v>3.93</v>
      </c>
      <c r="CF22" s="185">
        <v>4.3099999999999996</v>
      </c>
      <c r="CG22" s="185">
        <v>2.81</v>
      </c>
      <c r="CH22" s="185">
        <v>0.87</v>
      </c>
      <c r="CI22" s="185">
        <v>1.3</v>
      </c>
      <c r="CJ22" s="135">
        <f t="shared" si="51"/>
        <v>5.9859259259259252</v>
      </c>
      <c r="CK22" s="135">
        <f t="shared" si="51"/>
        <v>5.1077777777777786</v>
      </c>
      <c r="CL22" s="135">
        <f>AVERAGE(B22,D22,F22,H22,J22,L22,N22,P22,R22,T22,V22,X22,Z22,AB22,AD22,AF22,AH22,AJ22,AL22,AN22,AP22,AR22,AT22,AV22,AX22,AZ22,BB22,BD22,BF22,BH22,BJ22,BL22,BN22,BP22,BR22,BT22,BV22,BX22)</f>
        <v>8.5462857142857143</v>
      </c>
      <c r="CM22" s="135">
        <f t="shared" si="52"/>
        <v>7.5124999999999993</v>
      </c>
      <c r="CN22" s="65" t="s">
        <v>35</v>
      </c>
      <c r="CO22" s="131" t="s">
        <v>35</v>
      </c>
      <c r="CP22" s="185">
        <v>5.95</v>
      </c>
      <c r="CQ22" s="206">
        <v>5.8</v>
      </c>
      <c r="CR22" s="65" t="s">
        <v>35</v>
      </c>
      <c r="CS22" s="131" t="s">
        <v>35</v>
      </c>
      <c r="CT22" s="51"/>
      <c r="CU22" s="21"/>
      <c r="CV22" s="21"/>
      <c r="CW22" s="21"/>
      <c r="DH22" s="24">
        <f>C22</f>
        <v>4.5</v>
      </c>
      <c r="DI22" s="24">
        <f>E22</f>
        <v>3.19</v>
      </c>
      <c r="DJ22" s="24">
        <f>G22</f>
        <v>3.32</v>
      </c>
      <c r="DK22" s="24">
        <f>I22</f>
        <v>7.96</v>
      </c>
      <c r="DL22" s="24">
        <f>K22</f>
        <v>20.03</v>
      </c>
      <c r="DM22" s="24">
        <f>Q22</f>
        <v>4.21</v>
      </c>
      <c r="DN22" s="24">
        <f>S22</f>
        <v>2.1800000000000002</v>
      </c>
      <c r="DO22" s="24">
        <f>U22</f>
        <v>1.08</v>
      </c>
      <c r="DP22" s="24">
        <f>W22</f>
        <v>9.56</v>
      </c>
      <c r="DQ22" s="24">
        <f>Y22</f>
        <v>8</v>
      </c>
      <c r="DR22" s="24">
        <f>AA22</f>
        <v>2.98</v>
      </c>
      <c r="DS22" s="24">
        <f>AC22</f>
        <v>7.14</v>
      </c>
      <c r="DT22" s="24">
        <f>AE22</f>
        <v>5.4</v>
      </c>
      <c r="DU22" s="24">
        <f>AG22</f>
        <v>6.28</v>
      </c>
      <c r="DV22" s="24">
        <f>AI22</f>
        <v>1.08</v>
      </c>
      <c r="DW22" s="24" t="str">
        <f>AK22</f>
        <v>-</v>
      </c>
      <c r="DX22" s="24">
        <f>AM22</f>
        <v>7.57</v>
      </c>
      <c r="DY22" s="24">
        <f>AO22</f>
        <v>22.5</v>
      </c>
      <c r="DZ22" s="24">
        <f>AQ22</f>
        <v>34.42</v>
      </c>
      <c r="EA22" s="24">
        <f>AS22</f>
        <v>2.79</v>
      </c>
      <c r="EB22" s="24">
        <f>AW22</f>
        <v>3.64</v>
      </c>
      <c r="EC22" s="24" t="str">
        <f>AY22</f>
        <v>-</v>
      </c>
      <c r="ED22" s="24">
        <f>BA22</f>
        <v>10.5</v>
      </c>
      <c r="EE22" s="24">
        <f>BC22</f>
        <v>4.34</v>
      </c>
      <c r="EF22" s="24">
        <f>BE22</f>
        <v>2.3199999999999998</v>
      </c>
      <c r="EG22" s="24">
        <f>BG22</f>
        <v>10.45</v>
      </c>
      <c r="EH22" s="24">
        <f>BI22</f>
        <v>7.03</v>
      </c>
      <c r="EI22" s="24">
        <f>BK22</f>
        <v>3.27</v>
      </c>
      <c r="EJ22" s="24">
        <f>BM22</f>
        <v>4.84</v>
      </c>
      <c r="EK22" s="24">
        <f>BO22</f>
        <v>11.49</v>
      </c>
      <c r="EL22" s="24">
        <f>BQ22</f>
        <v>6.58</v>
      </c>
      <c r="EM22" s="24">
        <f>BS22</f>
        <v>5.35</v>
      </c>
      <c r="EN22" s="24">
        <f>BU22</f>
        <v>13.74</v>
      </c>
      <c r="EO22" s="24">
        <f>BW22</f>
        <v>4.8099999999999996</v>
      </c>
      <c r="EP22" s="43">
        <f>BY22</f>
        <v>2.89</v>
      </c>
      <c r="EQ22" s="24">
        <f>CA22</f>
        <v>3.37</v>
      </c>
      <c r="ER22" s="24">
        <f>CC22</f>
        <v>8.7100000000000009</v>
      </c>
      <c r="ES22" s="24">
        <f>CE22</f>
        <v>3.93</v>
      </c>
      <c r="ET22" s="24">
        <f>AU22</f>
        <v>1.49</v>
      </c>
      <c r="EU22" s="24">
        <f>CG22</f>
        <v>2.81</v>
      </c>
      <c r="EV22" s="24">
        <f>CI22</f>
        <v>1.3</v>
      </c>
      <c r="EW22" s="24" t="e">
        <f>#REF!</f>
        <v>#REF!</v>
      </c>
      <c r="EX22" s="24">
        <f t="shared" si="53"/>
        <v>5.1077777777777786</v>
      </c>
      <c r="EY22" s="24">
        <f t="shared" si="54"/>
        <v>7.5124999999999993</v>
      </c>
      <c r="FA22" s="24" t="e">
        <f t="shared" si="55"/>
        <v>#REF!</v>
      </c>
      <c r="FB22" s="24">
        <f t="shared" si="56"/>
        <v>1.08</v>
      </c>
      <c r="FC22" s="158" t="s">
        <v>62</v>
      </c>
      <c r="FD22" s="146" t="s">
        <v>101</v>
      </c>
      <c r="FE22" s="146" t="s">
        <v>81</v>
      </c>
      <c r="FF22" s="146" t="s">
        <v>83</v>
      </c>
      <c r="FG22" s="159" t="s">
        <v>88</v>
      </c>
      <c r="FH22" s="146" t="s">
        <v>58</v>
      </c>
      <c r="FI22" s="146" t="s">
        <v>59</v>
      </c>
      <c r="FJ22" s="146" t="s">
        <v>65</v>
      </c>
      <c r="FK22" s="146" t="s">
        <v>75</v>
      </c>
      <c r="FL22" s="159" t="s">
        <v>80</v>
      </c>
    </row>
    <row r="23" spans="1:16303" s="21" customFormat="1" ht="13.25" x14ac:dyDescent="0.25">
      <c r="A23" s="180" t="s">
        <v>39</v>
      </c>
      <c r="B23" s="185">
        <v>15.4</v>
      </c>
      <c r="C23" s="205">
        <v>14.330098087933568</v>
      </c>
      <c r="D23" s="185">
        <v>23.320193945584879</v>
      </c>
      <c r="E23" s="185">
        <v>19.588332021292285</v>
      </c>
      <c r="F23" s="185">
        <v>17.468833991740997</v>
      </c>
      <c r="G23" s="185">
        <v>18.967212617784927</v>
      </c>
      <c r="H23" s="185">
        <v>22.915870773633085</v>
      </c>
      <c r="I23" s="185">
        <v>19.031215086523289</v>
      </c>
      <c r="J23" s="185">
        <v>37.063366303473146</v>
      </c>
      <c r="K23" s="185">
        <v>32.168816545749422</v>
      </c>
      <c r="L23" s="185">
        <v>70.544824329304618</v>
      </c>
      <c r="M23" s="185">
        <v>59.494467523421804</v>
      </c>
      <c r="N23" s="185">
        <v>38.97165111916425</v>
      </c>
      <c r="O23" s="185">
        <v>39.484337049261839</v>
      </c>
      <c r="P23" s="185">
        <v>22.013233563210076</v>
      </c>
      <c r="Q23" s="185">
        <v>17.466849041794347</v>
      </c>
      <c r="R23" s="185">
        <v>12.057483758828528</v>
      </c>
      <c r="S23" s="185">
        <v>5.9269384368171494</v>
      </c>
      <c r="T23" s="185">
        <v>7.749384534402691</v>
      </c>
      <c r="U23" s="185">
        <v>11.210041818130994</v>
      </c>
      <c r="V23" s="185">
        <v>17.25218169612911</v>
      </c>
      <c r="W23" s="185">
        <v>15.742970934249328</v>
      </c>
      <c r="X23" s="185">
        <v>17.280127926410866</v>
      </c>
      <c r="Y23" s="185">
        <v>16.83702731444528</v>
      </c>
      <c r="Z23" s="185">
        <v>15.08477987139335</v>
      </c>
      <c r="AA23" s="185">
        <v>11.992320872778995</v>
      </c>
      <c r="AB23" s="185">
        <v>57.547892100691143</v>
      </c>
      <c r="AC23" s="185">
        <v>42.926750646262107</v>
      </c>
      <c r="AD23" s="185">
        <v>14.038077628622394</v>
      </c>
      <c r="AE23" s="185">
        <v>12.551747208786789</v>
      </c>
      <c r="AF23" s="185">
        <v>20.905913604324631</v>
      </c>
      <c r="AG23" s="185">
        <v>17.205550441336975</v>
      </c>
      <c r="AH23" s="185">
        <v>20.443500592999222</v>
      </c>
      <c r="AI23" s="185">
        <v>15.062990240180493</v>
      </c>
      <c r="AJ23" s="185">
        <v>15.541115316172366</v>
      </c>
      <c r="AK23" s="185">
        <v>13.93801276207858</v>
      </c>
      <c r="AL23" s="185">
        <v>30.436646607836998</v>
      </c>
      <c r="AM23" s="185">
        <v>24.901072420909308</v>
      </c>
      <c r="AN23" s="192">
        <v>18.100000000000001</v>
      </c>
      <c r="AO23" s="192">
        <v>26.2</v>
      </c>
      <c r="AP23" s="192">
        <v>44.8</v>
      </c>
      <c r="AQ23" s="192">
        <v>32.799999999999997</v>
      </c>
      <c r="AR23" s="185">
        <v>12.839384044619051</v>
      </c>
      <c r="AS23" s="185">
        <v>14.036733360689357</v>
      </c>
      <c r="AT23" s="185">
        <v>13.666020221438096</v>
      </c>
      <c r="AU23" s="185">
        <v>10.980505583905483</v>
      </c>
      <c r="AV23" s="185">
        <v>12.347101210138451</v>
      </c>
      <c r="AW23" s="185">
        <v>16.167655100318324</v>
      </c>
      <c r="AX23" s="185">
        <v>51.274100476456518</v>
      </c>
      <c r="AY23" s="185">
        <v>46.656965314600065</v>
      </c>
      <c r="AZ23" s="185">
        <v>20.881713787343738</v>
      </c>
      <c r="BA23" s="185">
        <v>21.492441322486126</v>
      </c>
      <c r="BB23" s="185">
        <v>23.022598806937054</v>
      </c>
      <c r="BC23" s="185">
        <v>26.762886597938344</v>
      </c>
      <c r="BD23" s="185">
        <v>10.641392202694586</v>
      </c>
      <c r="BE23" s="185">
        <v>6.6012385646595044</v>
      </c>
      <c r="BF23" s="185">
        <v>30.132128631108625</v>
      </c>
      <c r="BG23" s="185">
        <v>21.300745403673261</v>
      </c>
      <c r="BH23" s="185">
        <v>34.432908240543334</v>
      </c>
      <c r="BI23" s="185">
        <v>14.956358050654556</v>
      </c>
      <c r="BJ23" s="185">
        <v>16.173570065592525</v>
      </c>
      <c r="BK23" s="185">
        <v>13.639489329866986</v>
      </c>
      <c r="BL23" s="185">
        <v>31.642014992375227</v>
      </c>
      <c r="BM23" s="185">
        <v>18.15713155276951</v>
      </c>
      <c r="BN23" s="185">
        <v>25.347873239516737</v>
      </c>
      <c r="BO23" s="185">
        <v>21.016497476177296</v>
      </c>
      <c r="BP23" s="185">
        <v>12.881543478004881</v>
      </c>
      <c r="BQ23" s="185">
        <v>12.276295133437987</v>
      </c>
      <c r="BR23" s="185">
        <v>22.403388636868613</v>
      </c>
      <c r="BS23" s="185">
        <v>22.004215535199382</v>
      </c>
      <c r="BT23" s="185">
        <v>72.48</v>
      </c>
      <c r="BU23" s="185">
        <v>56.343283582089555</v>
      </c>
      <c r="BV23" s="185">
        <v>20.287948538553461</v>
      </c>
      <c r="BW23" s="185">
        <v>18.445054145543448</v>
      </c>
      <c r="BX23" s="185">
        <v>15.3</v>
      </c>
      <c r="BY23" s="187">
        <v>13.6</v>
      </c>
      <c r="BZ23" s="185">
        <v>12.244735796807412</v>
      </c>
      <c r="CA23" s="185">
        <v>10.942872262667043</v>
      </c>
      <c r="CB23" s="185">
        <v>30.257892459803443</v>
      </c>
      <c r="CC23" s="185">
        <v>17.084146266716076</v>
      </c>
      <c r="CD23" s="185">
        <v>28.345101800942619</v>
      </c>
      <c r="CE23" s="185">
        <v>14.417547598644267</v>
      </c>
      <c r="CF23" s="185">
        <v>22.716217877096362</v>
      </c>
      <c r="CG23" s="185">
        <v>22.033052050560141</v>
      </c>
      <c r="CH23" s="185">
        <v>34.127281399860756</v>
      </c>
      <c r="CI23" s="185">
        <v>17.134170364411101</v>
      </c>
      <c r="CJ23" s="135">
        <f t="shared" si="51"/>
        <v>21.952882350483016</v>
      </c>
      <c r="CK23" s="135">
        <f t="shared" si="51"/>
        <v>16.992959052978126</v>
      </c>
      <c r="CL23" s="135">
        <f>AVERAGE(B23,D23,F23,H23,J23,L23,N23,P23,R23,T23,V23,X23,Z23,AB23,AD23,AF23,AH23,AJ23,AL23,AN23,AP23,AR23,AT23,AV23,AX23,AZ23,BB23,BD23,BF23,BH23,BJ23,BL23,BN23,BP23,BR23,BT23,BV23,BX23)</f>
        <v>25.386546427266136</v>
      </c>
      <c r="CM23" s="135">
        <f t="shared" si="52"/>
        <v>21.638532819045963</v>
      </c>
      <c r="CN23" s="185">
        <v>48.204641212744839</v>
      </c>
      <c r="CO23" s="185">
        <v>44.878672511921245</v>
      </c>
      <c r="CP23" s="185">
        <v>8.6451939265583615</v>
      </c>
      <c r="CQ23" s="208">
        <v>8</v>
      </c>
      <c r="CR23" s="185">
        <v>22.980752125578412</v>
      </c>
      <c r="CS23" s="185">
        <v>22.039698836413415</v>
      </c>
      <c r="CT23" s="51"/>
      <c r="DH23" s="24">
        <f>C23</f>
        <v>14.330098087933568</v>
      </c>
      <c r="DI23" s="24">
        <f>E23</f>
        <v>19.588332021292285</v>
      </c>
      <c r="DJ23" s="24">
        <f>G23</f>
        <v>18.967212617784927</v>
      </c>
      <c r="DK23" s="24">
        <f>I23</f>
        <v>19.031215086523289</v>
      </c>
      <c r="DL23" s="24">
        <f>K23</f>
        <v>32.168816545749422</v>
      </c>
      <c r="DM23" s="24">
        <f>Q23</f>
        <v>17.466849041794347</v>
      </c>
      <c r="DN23" s="24">
        <f>S23</f>
        <v>5.9269384368171494</v>
      </c>
      <c r="DO23" s="24">
        <f>U23</f>
        <v>11.210041818130994</v>
      </c>
      <c r="DP23" s="24">
        <f>W23</f>
        <v>15.742970934249328</v>
      </c>
      <c r="DQ23" s="24">
        <f>Y23</f>
        <v>16.83702731444528</v>
      </c>
      <c r="DR23" s="24">
        <f>AA23</f>
        <v>11.992320872778995</v>
      </c>
      <c r="DS23" s="24">
        <f>AC23</f>
        <v>42.926750646262107</v>
      </c>
      <c r="DT23" s="24">
        <f>AE23</f>
        <v>12.551747208786789</v>
      </c>
      <c r="DU23" s="24">
        <f>AG23</f>
        <v>17.205550441336975</v>
      </c>
      <c r="DV23" s="24">
        <f>AI23</f>
        <v>15.062990240180493</v>
      </c>
      <c r="DW23" s="24">
        <f>AK23</f>
        <v>13.93801276207858</v>
      </c>
      <c r="DX23" s="24">
        <f>AM23</f>
        <v>24.901072420909308</v>
      </c>
      <c r="DY23" s="24">
        <f>AO23</f>
        <v>26.2</v>
      </c>
      <c r="DZ23" s="24">
        <f>AQ23</f>
        <v>32.799999999999997</v>
      </c>
      <c r="EA23" s="24">
        <f>AS23</f>
        <v>14.036733360689357</v>
      </c>
      <c r="EB23" s="24">
        <f>AW23</f>
        <v>16.167655100318324</v>
      </c>
      <c r="EC23" s="24">
        <f>AY23</f>
        <v>46.656965314600065</v>
      </c>
      <c r="ED23" s="24">
        <f>BA23</f>
        <v>21.492441322486126</v>
      </c>
      <c r="EE23" s="24">
        <f>BC23</f>
        <v>26.762886597938344</v>
      </c>
      <c r="EF23" s="24">
        <f>BE23</f>
        <v>6.6012385646595044</v>
      </c>
      <c r="EG23" s="24">
        <f>BG23</f>
        <v>21.300745403673261</v>
      </c>
      <c r="EH23" s="24">
        <f>BI23</f>
        <v>14.956358050654556</v>
      </c>
      <c r="EI23" s="24">
        <f>BK23</f>
        <v>13.639489329866986</v>
      </c>
      <c r="EJ23" s="24">
        <f>BM23</f>
        <v>18.15713155276951</v>
      </c>
      <c r="EK23" s="24">
        <f>BO23</f>
        <v>21.016497476177296</v>
      </c>
      <c r="EL23" s="24">
        <f>BQ23</f>
        <v>12.276295133437987</v>
      </c>
      <c r="EM23" s="24">
        <f>BS23</f>
        <v>22.004215535199382</v>
      </c>
      <c r="EN23" s="24">
        <f>BU23</f>
        <v>56.343283582089555</v>
      </c>
      <c r="EO23" s="24">
        <f>BW23</f>
        <v>18.445054145543448</v>
      </c>
      <c r="EP23" s="43">
        <f>BY23</f>
        <v>13.6</v>
      </c>
      <c r="EQ23" s="24">
        <f>CA23</f>
        <v>10.942872262667043</v>
      </c>
      <c r="ER23" s="24">
        <f>CC23</f>
        <v>17.084146266716076</v>
      </c>
      <c r="ES23" s="24">
        <f>CE23</f>
        <v>14.417547598644267</v>
      </c>
      <c r="ET23" s="24">
        <f>AU23</f>
        <v>10.980505583905483</v>
      </c>
      <c r="EU23" s="24">
        <f>CG23</f>
        <v>22.033052050560141</v>
      </c>
      <c r="EV23" s="24">
        <f>CI23</f>
        <v>17.134170364411101</v>
      </c>
      <c r="EW23" s="24" t="e">
        <f>#REF!</f>
        <v>#REF!</v>
      </c>
      <c r="EX23" s="24">
        <f t="shared" si="53"/>
        <v>16.992959052978126</v>
      </c>
      <c r="EY23" s="24">
        <f t="shared" si="54"/>
        <v>21.638532819045963</v>
      </c>
      <c r="EZ23" s="8"/>
      <c r="FA23" s="24" t="e">
        <f t="shared" si="55"/>
        <v>#REF!</v>
      </c>
      <c r="FB23" s="24">
        <f t="shared" si="56"/>
        <v>5.9269384368171494</v>
      </c>
      <c r="FC23" s="45" t="s">
        <v>62</v>
      </c>
      <c r="FD23" s="8" t="s">
        <v>69</v>
      </c>
      <c r="FE23" s="8" t="s">
        <v>101</v>
      </c>
      <c r="FF23" s="8" t="s">
        <v>77</v>
      </c>
      <c r="FG23" s="9" t="s">
        <v>88</v>
      </c>
      <c r="FH23" s="8" t="s">
        <v>64</v>
      </c>
      <c r="FI23" s="8" t="s">
        <v>65</v>
      </c>
      <c r="FJ23" s="8" t="s">
        <v>70</v>
      </c>
      <c r="FK23" s="8" t="s">
        <v>80</v>
      </c>
      <c r="FL23" s="9" t="s">
        <v>86</v>
      </c>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row>
    <row r="24" spans="1:16303" s="49" customFormat="1" ht="13.25" x14ac:dyDescent="0.25">
      <c r="A24" s="180" t="s">
        <v>199</v>
      </c>
      <c r="B24" s="210">
        <v>1.02</v>
      </c>
      <c r="C24" s="211">
        <v>1.05</v>
      </c>
      <c r="D24" s="212">
        <v>1.22</v>
      </c>
      <c r="E24" s="213">
        <v>1.2</v>
      </c>
      <c r="F24" s="210">
        <v>1.24</v>
      </c>
      <c r="G24" s="212">
        <v>1.24</v>
      </c>
      <c r="H24" s="210">
        <v>1.03</v>
      </c>
      <c r="I24" s="214">
        <v>0.98</v>
      </c>
      <c r="J24" s="211">
        <v>0.99</v>
      </c>
      <c r="K24" s="212">
        <v>0.95</v>
      </c>
      <c r="L24" s="210">
        <v>1.3</v>
      </c>
      <c r="M24" s="210">
        <v>1.18</v>
      </c>
      <c r="N24" s="215">
        <v>0.91</v>
      </c>
      <c r="O24" s="216">
        <v>0.87</v>
      </c>
      <c r="P24" s="217">
        <v>0.98</v>
      </c>
      <c r="Q24" s="217">
        <v>0.95</v>
      </c>
      <c r="R24" s="210">
        <v>1.01</v>
      </c>
      <c r="S24" s="218">
        <v>1.04</v>
      </c>
      <c r="T24" s="211">
        <v>0.81</v>
      </c>
      <c r="U24" s="210">
        <v>0.8</v>
      </c>
      <c r="V24" s="210">
        <v>1.04</v>
      </c>
      <c r="W24" s="212">
        <v>0.99</v>
      </c>
      <c r="X24" s="212">
        <v>1.18</v>
      </c>
      <c r="Y24" s="214">
        <v>1.17</v>
      </c>
      <c r="Z24" s="214">
        <v>1.1000000000000001</v>
      </c>
      <c r="AA24" s="214">
        <v>1.1200000000000001</v>
      </c>
      <c r="AB24" s="212">
        <v>1.34</v>
      </c>
      <c r="AC24" s="217">
        <v>1.28</v>
      </c>
      <c r="AD24" s="210">
        <v>1.01</v>
      </c>
      <c r="AE24" s="211">
        <v>0.95</v>
      </c>
      <c r="AF24" s="212">
        <v>1.01</v>
      </c>
      <c r="AG24" s="214">
        <v>1.07</v>
      </c>
      <c r="AH24" s="212">
        <v>1.03</v>
      </c>
      <c r="AI24" s="217">
        <v>1.07</v>
      </c>
      <c r="AJ24" s="210">
        <v>1.28</v>
      </c>
      <c r="AK24" s="218">
        <v>1.1299999999999999</v>
      </c>
      <c r="AL24" s="212">
        <v>1.2</v>
      </c>
      <c r="AM24" s="210">
        <v>1.19</v>
      </c>
      <c r="AN24" s="210">
        <v>8</v>
      </c>
      <c r="AO24" s="217">
        <v>1.03</v>
      </c>
      <c r="AP24" s="210">
        <v>0.87</v>
      </c>
      <c r="AQ24" s="210">
        <v>0.95</v>
      </c>
      <c r="AR24" s="212">
        <v>0.83</v>
      </c>
      <c r="AS24" s="210">
        <v>0.76</v>
      </c>
      <c r="AT24" s="212">
        <v>0.95</v>
      </c>
      <c r="AU24" s="217">
        <v>0.85</v>
      </c>
      <c r="AV24" s="212">
        <v>1.27</v>
      </c>
      <c r="AW24" s="210">
        <v>1.26</v>
      </c>
      <c r="AX24" s="210">
        <v>1.04</v>
      </c>
      <c r="AY24" s="214">
        <v>0.97</v>
      </c>
      <c r="AZ24" s="212">
        <v>1.1399999999999999</v>
      </c>
      <c r="BA24" s="219">
        <v>1.1499999999999999</v>
      </c>
      <c r="BB24" s="219">
        <v>0.98</v>
      </c>
      <c r="BC24" s="214">
        <v>1.01</v>
      </c>
      <c r="BD24" s="219">
        <v>1.06</v>
      </c>
      <c r="BE24" s="214">
        <v>1.1100000000000001</v>
      </c>
      <c r="BF24" s="219">
        <v>1.04</v>
      </c>
      <c r="BG24" s="214">
        <v>0.94</v>
      </c>
      <c r="BH24" s="212">
        <v>1.22</v>
      </c>
      <c r="BI24" s="214">
        <v>1.2</v>
      </c>
      <c r="BJ24" s="214">
        <v>0.96</v>
      </c>
      <c r="BK24" s="212">
        <v>0.9</v>
      </c>
      <c r="BL24" s="212">
        <v>1.1399999999999999</v>
      </c>
      <c r="BM24" s="214">
        <v>1.1200000000000001</v>
      </c>
      <c r="BN24" s="212">
        <v>1.17</v>
      </c>
      <c r="BO24" s="212">
        <v>1.1399999999999999</v>
      </c>
      <c r="BP24" s="219">
        <v>1.03</v>
      </c>
      <c r="BQ24" s="220">
        <v>1.06</v>
      </c>
      <c r="BR24" s="220">
        <v>1.1200000000000001</v>
      </c>
      <c r="BS24" s="212">
        <v>1.1299999999999999</v>
      </c>
      <c r="BT24" s="212">
        <v>1.27</v>
      </c>
      <c r="BU24" s="219">
        <v>1.19</v>
      </c>
      <c r="BV24" s="219">
        <v>0.98</v>
      </c>
      <c r="BW24" s="220">
        <v>0.98</v>
      </c>
      <c r="BX24" s="219">
        <v>1.1499999999999999</v>
      </c>
      <c r="BY24" s="221">
        <v>1.04</v>
      </c>
      <c r="BZ24" s="220">
        <v>0.9</v>
      </c>
      <c r="CA24" s="219">
        <v>0.84</v>
      </c>
      <c r="CB24" s="220">
        <v>1.1000000000000001</v>
      </c>
      <c r="CC24" s="219">
        <v>1.04</v>
      </c>
      <c r="CD24" s="220">
        <v>1.19</v>
      </c>
      <c r="CE24" s="219">
        <v>1.21</v>
      </c>
      <c r="CF24" s="220">
        <v>0.95</v>
      </c>
      <c r="CG24" s="219">
        <v>0.96</v>
      </c>
      <c r="CH24" s="220">
        <v>1.1000000000000001</v>
      </c>
      <c r="CI24" s="219">
        <v>1.03</v>
      </c>
      <c r="CJ24" s="222">
        <f t="shared" si="51"/>
        <v>1.0796296296296295</v>
      </c>
      <c r="CK24" s="222">
        <f t="shared" si="51"/>
        <v>1.0540740740740739</v>
      </c>
      <c r="CL24" s="222">
        <f>AVERAGE(B24,D24,F24,H24,J24,L24,N24,P24,R24,T24,V24,X24,Z24,AB24,AD24,AF24,AH24,AJ24,AL24,AN24,AP24,AR24,AT24,AV24,AX24,AZ24,BB24,BD24,BF24,BH24,BJ24,BL24,BN24,BP24,BR24,BT24,BV24,BX24)</f>
        <v>1.2610526315789474</v>
      </c>
      <c r="CM24" s="222">
        <f t="shared" si="52"/>
        <v>1.0531578947368423</v>
      </c>
      <c r="CN24" s="223" t="s">
        <v>35</v>
      </c>
      <c r="CO24" s="224" t="s">
        <v>35</v>
      </c>
      <c r="CP24" s="223" t="s">
        <v>35</v>
      </c>
      <c r="CQ24" s="224" t="s">
        <v>35</v>
      </c>
      <c r="CR24" s="223" t="s">
        <v>35</v>
      </c>
      <c r="CS24" s="224" t="s">
        <v>35</v>
      </c>
      <c r="CT24" s="225"/>
      <c r="CU24" s="226"/>
      <c r="CV24" s="226"/>
      <c r="CW24" s="226"/>
      <c r="CX24" s="226"/>
      <c r="CY24" s="226"/>
      <c r="CZ24" s="226"/>
      <c r="DA24" s="226"/>
      <c r="DB24" s="226"/>
      <c r="DC24" s="226"/>
      <c r="DD24" s="226"/>
      <c r="DE24" s="226"/>
      <c r="DF24" s="226"/>
      <c r="DG24" s="226"/>
      <c r="DH24" s="185">
        <f>C24</f>
        <v>1.05</v>
      </c>
      <c r="DI24" s="185">
        <f>E24</f>
        <v>1.2</v>
      </c>
      <c r="DJ24" s="185">
        <f>G24</f>
        <v>1.24</v>
      </c>
      <c r="DK24" s="185">
        <f>I24</f>
        <v>0.98</v>
      </c>
      <c r="DL24" s="185">
        <f>K24</f>
        <v>0.95</v>
      </c>
      <c r="DM24" s="185">
        <f>Q24</f>
        <v>0.95</v>
      </c>
      <c r="DN24" s="185">
        <f>S24</f>
        <v>1.04</v>
      </c>
      <c r="DO24" s="185">
        <f>U24</f>
        <v>0.8</v>
      </c>
      <c r="DP24" s="185">
        <f>W24</f>
        <v>0.99</v>
      </c>
      <c r="DQ24" s="185">
        <f>Y24</f>
        <v>1.17</v>
      </c>
      <c r="DR24" s="185">
        <f>AA24</f>
        <v>1.1200000000000001</v>
      </c>
      <c r="DS24" s="185">
        <f>AC24</f>
        <v>1.28</v>
      </c>
      <c r="DT24" s="185">
        <f>AE24</f>
        <v>0.95</v>
      </c>
      <c r="DU24" s="185">
        <f>AG24</f>
        <v>1.07</v>
      </c>
      <c r="DV24" s="185">
        <f>AI24</f>
        <v>1.07</v>
      </c>
      <c r="DW24" s="185">
        <f>AK24</f>
        <v>1.1299999999999999</v>
      </c>
      <c r="DX24" s="185">
        <f>AM24</f>
        <v>1.19</v>
      </c>
      <c r="DY24" s="185">
        <f>AO24</f>
        <v>1.03</v>
      </c>
      <c r="DZ24" s="185">
        <f>AQ24</f>
        <v>0.95</v>
      </c>
      <c r="EA24" s="185">
        <f>AS24</f>
        <v>0.76</v>
      </c>
      <c r="EB24" s="185">
        <f>AW24</f>
        <v>1.26</v>
      </c>
      <c r="EC24" s="185">
        <f>AY24</f>
        <v>0.97</v>
      </c>
      <c r="ED24" s="185">
        <f>BA24</f>
        <v>1.1499999999999999</v>
      </c>
      <c r="EE24" s="185">
        <f>BC24</f>
        <v>1.01</v>
      </c>
      <c r="EF24" s="185">
        <f>BE24</f>
        <v>1.1100000000000001</v>
      </c>
      <c r="EG24" s="185">
        <f>BG24</f>
        <v>0.94</v>
      </c>
      <c r="EH24" s="185">
        <f>BI24</f>
        <v>1.2</v>
      </c>
      <c r="EI24" s="185">
        <f>BK24</f>
        <v>0.9</v>
      </c>
      <c r="EJ24" s="185">
        <f>BM24</f>
        <v>1.1200000000000001</v>
      </c>
      <c r="EK24" s="185">
        <f>BO24</f>
        <v>1.1399999999999999</v>
      </c>
      <c r="EL24" s="185">
        <f>BQ24</f>
        <v>1.06</v>
      </c>
      <c r="EM24" s="185">
        <f>BS24</f>
        <v>1.1299999999999999</v>
      </c>
      <c r="EN24" s="185">
        <f>BU24</f>
        <v>1.19</v>
      </c>
      <c r="EO24" s="185">
        <f>BW24</f>
        <v>0.98</v>
      </c>
      <c r="EP24" s="187">
        <f>BY24</f>
        <v>1.04</v>
      </c>
      <c r="EQ24" s="185">
        <f>CA24</f>
        <v>0.84</v>
      </c>
      <c r="ER24" s="185">
        <f>CC24</f>
        <v>1.04</v>
      </c>
      <c r="ES24" s="185">
        <f>CE24</f>
        <v>1.21</v>
      </c>
      <c r="ET24" s="185">
        <f>AU24</f>
        <v>0.85</v>
      </c>
      <c r="EU24" s="185">
        <f>CG24</f>
        <v>0.96</v>
      </c>
      <c r="EV24" s="185">
        <f>CI24</f>
        <v>1.03</v>
      </c>
      <c r="EW24" s="185" t="e">
        <f>#REF!</f>
        <v>#REF!</v>
      </c>
      <c r="EX24" s="185">
        <f t="shared" si="53"/>
        <v>1.0540740740740739</v>
      </c>
      <c r="EY24" s="185">
        <f t="shared" si="54"/>
        <v>1.0531578947368423</v>
      </c>
      <c r="EZ24" s="226"/>
      <c r="FA24" s="185" t="e">
        <f t="shared" si="55"/>
        <v>#REF!</v>
      </c>
      <c r="FB24" s="185">
        <f t="shared" si="56"/>
        <v>0.76</v>
      </c>
      <c r="FC24" s="227" t="s">
        <v>58</v>
      </c>
      <c r="FD24" s="226" t="s">
        <v>59</v>
      </c>
      <c r="FE24" s="226" t="s">
        <v>67</v>
      </c>
      <c r="FF24" s="226" t="s">
        <v>69</v>
      </c>
      <c r="FG24" s="228" t="s">
        <v>82</v>
      </c>
      <c r="FH24" s="226" t="s">
        <v>63</v>
      </c>
      <c r="FI24" s="226" t="s">
        <v>101</v>
      </c>
      <c r="FJ24" s="226" t="s">
        <v>79</v>
      </c>
      <c r="FK24" s="226" t="s">
        <v>85</v>
      </c>
      <c r="FL24" s="228" t="s">
        <v>89</v>
      </c>
      <c r="FM24" s="226"/>
      <c r="FN24" s="226"/>
      <c r="FO24" s="226"/>
      <c r="FP24" s="226"/>
      <c r="FQ24" s="226"/>
      <c r="FR24" s="226"/>
      <c r="FS24" s="226"/>
      <c r="FT24" s="226"/>
      <c r="FU24" s="226"/>
      <c r="FV24" s="226"/>
      <c r="FW24" s="226"/>
      <c r="FX24" s="226"/>
      <c r="FY24" s="226"/>
      <c r="FZ24" s="226"/>
      <c r="GA24" s="226"/>
      <c r="GB24" s="226"/>
      <c r="GC24" s="226"/>
      <c r="GD24" s="226"/>
      <c r="GE24" s="226"/>
      <c r="GF24" s="226"/>
      <c r="GG24" s="226"/>
      <c r="GH24" s="226"/>
      <c r="GI24" s="226"/>
      <c r="GJ24" s="226"/>
      <c r="GK24" s="226"/>
      <c r="GL24" s="226"/>
      <c r="GM24" s="226"/>
      <c r="GN24" s="226"/>
      <c r="GO24" s="226"/>
      <c r="GP24" s="226"/>
      <c r="GQ24" s="226"/>
      <c r="GR24" s="226"/>
      <c r="GS24" s="226"/>
      <c r="GT24" s="226"/>
      <c r="GU24" s="226"/>
      <c r="GV24" s="226"/>
      <c r="GW24" s="226"/>
      <c r="GX24" s="226"/>
      <c r="GY24" s="226"/>
      <c r="GZ24" s="226"/>
      <c r="HA24" s="226"/>
      <c r="HB24" s="226"/>
      <c r="HC24" s="226"/>
      <c r="HD24" s="226"/>
      <c r="HE24" s="226"/>
      <c r="HF24" s="226"/>
      <c r="HG24" s="226"/>
      <c r="HH24" s="226"/>
      <c r="HI24" s="226"/>
      <c r="HJ24" s="226"/>
      <c r="HK24" s="226"/>
      <c r="HL24" s="226"/>
      <c r="HM24" s="226"/>
      <c r="HN24" s="226"/>
      <c r="HO24" s="226"/>
      <c r="HP24" s="226"/>
      <c r="HQ24" s="226"/>
      <c r="HR24" s="226"/>
      <c r="HS24" s="226"/>
      <c r="HT24" s="226"/>
      <c r="HU24" s="226"/>
      <c r="HV24" s="226"/>
      <c r="HW24" s="226"/>
      <c r="HX24" s="226"/>
      <c r="HY24" s="226"/>
      <c r="HZ24" s="226"/>
      <c r="IA24" s="226"/>
      <c r="IB24" s="226"/>
      <c r="IC24" s="226"/>
      <c r="ID24" s="226"/>
      <c r="IE24" s="226"/>
      <c r="IF24" s="226"/>
      <c r="IG24" s="226"/>
      <c r="IH24" s="226"/>
      <c r="II24" s="226"/>
      <c r="IJ24" s="226"/>
      <c r="IK24" s="226"/>
      <c r="IL24" s="226"/>
      <c r="IM24" s="226"/>
      <c r="IN24" s="226"/>
      <c r="IO24" s="226"/>
      <c r="IP24" s="226"/>
      <c r="IQ24" s="226"/>
      <c r="IR24" s="226"/>
      <c r="IS24" s="226"/>
      <c r="IT24" s="226"/>
      <c r="IU24" s="226"/>
      <c r="IV24" s="226"/>
      <c r="IW24" s="226"/>
      <c r="IX24" s="226"/>
      <c r="IY24" s="226"/>
      <c r="IZ24" s="226"/>
      <c r="JA24" s="226"/>
      <c r="JB24" s="226"/>
      <c r="JC24" s="226"/>
      <c r="JD24" s="226"/>
      <c r="JE24" s="226"/>
      <c r="JF24" s="226"/>
      <c r="JG24" s="226"/>
      <c r="JH24" s="226"/>
      <c r="JI24" s="226"/>
      <c r="JJ24" s="226"/>
      <c r="JK24" s="226"/>
      <c r="JL24" s="226"/>
      <c r="JM24" s="226"/>
      <c r="JN24" s="226"/>
      <c r="JO24" s="226"/>
      <c r="JP24" s="226"/>
      <c r="JQ24" s="226"/>
      <c r="JR24" s="226"/>
      <c r="JS24" s="226"/>
      <c r="JT24" s="226"/>
      <c r="JU24" s="226"/>
      <c r="JV24" s="226"/>
      <c r="JW24" s="226"/>
      <c r="JX24" s="226"/>
      <c r="JY24" s="226"/>
      <c r="JZ24" s="226"/>
      <c r="KA24" s="226"/>
      <c r="KB24" s="226"/>
      <c r="KC24" s="226"/>
      <c r="KD24" s="226"/>
      <c r="KE24" s="226"/>
      <c r="KF24" s="226"/>
      <c r="KG24" s="226"/>
      <c r="KH24" s="226"/>
      <c r="KI24" s="226"/>
      <c r="KJ24" s="226"/>
      <c r="KK24" s="226"/>
      <c r="KL24" s="226"/>
      <c r="KM24" s="226"/>
      <c r="KN24" s="226"/>
      <c r="KO24" s="226"/>
      <c r="KP24" s="226"/>
      <c r="KQ24" s="226"/>
      <c r="KR24" s="226"/>
      <c r="KS24" s="226"/>
      <c r="KT24" s="226"/>
      <c r="KU24" s="226"/>
      <c r="KV24" s="226"/>
      <c r="KW24" s="226"/>
      <c r="KX24" s="226"/>
      <c r="KY24" s="226"/>
      <c r="KZ24" s="226"/>
      <c r="LA24" s="226"/>
      <c r="LB24" s="226"/>
      <c r="LC24" s="226"/>
      <c r="LD24" s="226"/>
      <c r="LE24" s="226"/>
      <c r="LF24" s="226"/>
      <c r="LG24" s="226"/>
      <c r="LH24" s="226"/>
      <c r="LI24" s="226"/>
      <c r="LJ24" s="226"/>
      <c r="LK24" s="226"/>
      <c r="LL24" s="226"/>
      <c r="LM24" s="226"/>
      <c r="LN24" s="226"/>
      <c r="LO24" s="226"/>
      <c r="LP24" s="226"/>
      <c r="LQ24" s="226"/>
      <c r="LR24" s="226"/>
      <c r="LS24" s="226"/>
      <c r="LT24" s="226"/>
      <c r="LU24" s="226"/>
      <c r="LV24" s="226"/>
      <c r="LW24" s="226"/>
      <c r="LX24" s="226"/>
      <c r="LY24" s="226"/>
      <c r="LZ24" s="226"/>
      <c r="MA24" s="226"/>
      <c r="MB24" s="226"/>
      <c r="MC24" s="226"/>
      <c r="MD24" s="226"/>
      <c r="ME24" s="226"/>
      <c r="MF24" s="226"/>
      <c r="MG24" s="226"/>
      <c r="MH24" s="226"/>
      <c r="MI24" s="226"/>
      <c r="MJ24" s="226"/>
      <c r="MK24" s="226"/>
      <c r="ML24" s="226"/>
      <c r="MM24" s="226"/>
      <c r="MN24" s="226"/>
      <c r="MO24" s="226"/>
      <c r="MP24" s="226"/>
      <c r="MQ24" s="226"/>
      <c r="MR24" s="226"/>
      <c r="MS24" s="226"/>
      <c r="MT24" s="226"/>
      <c r="MU24" s="226"/>
      <c r="MV24" s="226"/>
      <c r="MW24" s="226"/>
      <c r="MX24" s="226"/>
      <c r="MY24" s="226"/>
      <c r="MZ24" s="226"/>
      <c r="NA24" s="226"/>
      <c r="NB24" s="226"/>
      <c r="NC24" s="226"/>
      <c r="ND24" s="226"/>
      <c r="NE24" s="226"/>
      <c r="NF24" s="226"/>
      <c r="NG24" s="226"/>
      <c r="NH24" s="226"/>
      <c r="NI24" s="226"/>
      <c r="NJ24" s="226"/>
      <c r="NK24" s="226"/>
      <c r="NL24" s="226"/>
      <c r="NM24" s="226"/>
      <c r="NN24" s="226"/>
      <c r="NO24" s="226"/>
      <c r="NP24" s="226"/>
      <c r="NQ24" s="226"/>
      <c r="NR24" s="226"/>
      <c r="NS24" s="226"/>
      <c r="NT24" s="226"/>
      <c r="NU24" s="226"/>
      <c r="NV24" s="226"/>
      <c r="NW24" s="226"/>
      <c r="NX24" s="226"/>
      <c r="NY24" s="226"/>
      <c r="NZ24" s="226"/>
      <c r="OA24" s="226"/>
      <c r="OB24" s="226"/>
      <c r="OC24" s="226"/>
      <c r="OD24" s="226"/>
      <c r="OE24" s="226"/>
      <c r="OF24" s="226"/>
      <c r="OG24" s="226"/>
      <c r="OH24" s="226"/>
      <c r="OI24" s="226"/>
      <c r="OJ24" s="226"/>
      <c r="OK24" s="226"/>
      <c r="OL24" s="226"/>
      <c r="OM24" s="226"/>
      <c r="ON24" s="226"/>
      <c r="OO24" s="226"/>
      <c r="OP24" s="226"/>
      <c r="OQ24" s="226"/>
      <c r="OR24" s="226"/>
      <c r="OS24" s="226"/>
      <c r="OT24" s="226"/>
      <c r="OU24" s="226"/>
      <c r="OV24" s="226"/>
      <c r="OW24" s="226"/>
      <c r="OX24" s="226"/>
      <c r="OY24" s="226"/>
      <c r="OZ24" s="226"/>
      <c r="PA24" s="226"/>
      <c r="PB24" s="226"/>
      <c r="PC24" s="226"/>
      <c r="PD24" s="226"/>
      <c r="PE24" s="226"/>
      <c r="PF24" s="226"/>
      <c r="PG24" s="226"/>
      <c r="PH24" s="226"/>
      <c r="PI24" s="226"/>
      <c r="PJ24" s="226"/>
      <c r="PK24" s="226"/>
      <c r="PL24" s="226"/>
      <c r="PM24" s="226"/>
      <c r="PN24" s="226"/>
      <c r="PO24" s="226"/>
      <c r="PP24" s="226"/>
      <c r="PQ24" s="226"/>
      <c r="PR24" s="226"/>
      <c r="PS24" s="226"/>
      <c r="PT24" s="226"/>
      <c r="PU24" s="226"/>
      <c r="PV24" s="226"/>
      <c r="PW24" s="226"/>
      <c r="PX24" s="226"/>
      <c r="PY24" s="226"/>
      <c r="PZ24" s="226"/>
      <c r="QA24" s="226"/>
      <c r="QB24" s="226"/>
      <c r="QC24" s="226"/>
      <c r="QD24" s="226"/>
      <c r="QE24" s="226"/>
      <c r="QF24" s="226"/>
      <c r="QG24" s="226"/>
      <c r="QH24" s="226"/>
      <c r="QI24" s="226"/>
      <c r="QJ24" s="226"/>
      <c r="QK24" s="226"/>
      <c r="QL24" s="226"/>
      <c r="QM24" s="226"/>
      <c r="QN24" s="226"/>
      <c r="QO24" s="226"/>
      <c r="QP24" s="226"/>
      <c r="QQ24" s="226"/>
      <c r="QR24" s="226"/>
      <c r="QS24" s="226"/>
      <c r="QT24" s="226"/>
      <c r="QU24" s="226"/>
      <c r="QV24" s="226"/>
      <c r="QW24" s="226"/>
      <c r="QX24" s="226"/>
      <c r="QY24" s="226"/>
      <c r="QZ24" s="226"/>
      <c r="RA24" s="226"/>
      <c r="RB24" s="226"/>
      <c r="RC24" s="226"/>
      <c r="RD24" s="226"/>
      <c r="RE24" s="226"/>
      <c r="RF24" s="226"/>
      <c r="RG24" s="226"/>
      <c r="RH24" s="226"/>
      <c r="RI24" s="226"/>
      <c r="RJ24" s="226"/>
      <c r="RK24" s="226"/>
      <c r="RL24" s="226"/>
      <c r="RM24" s="226"/>
      <c r="RN24" s="226"/>
      <c r="RO24" s="226"/>
      <c r="RP24" s="226"/>
      <c r="RQ24" s="226"/>
      <c r="RR24" s="226"/>
      <c r="RS24" s="226"/>
      <c r="RT24" s="226"/>
      <c r="RU24" s="226"/>
      <c r="RV24" s="226"/>
      <c r="RW24" s="226"/>
      <c r="RX24" s="226"/>
      <c r="RY24" s="226"/>
      <c r="RZ24" s="226"/>
      <c r="SA24" s="226"/>
      <c r="SB24" s="226"/>
      <c r="SC24" s="226"/>
      <c r="SD24" s="226"/>
      <c r="SE24" s="226"/>
      <c r="SF24" s="226"/>
      <c r="SG24" s="226"/>
      <c r="SH24" s="226"/>
      <c r="SI24" s="226"/>
      <c r="SJ24" s="226"/>
      <c r="SK24" s="226"/>
      <c r="SL24" s="226"/>
      <c r="SM24" s="226"/>
      <c r="SN24" s="226"/>
      <c r="SO24" s="226"/>
      <c r="SP24" s="226"/>
      <c r="SQ24" s="226"/>
      <c r="SR24" s="226"/>
      <c r="SS24" s="226"/>
      <c r="ST24" s="226"/>
      <c r="SU24" s="226"/>
      <c r="SV24" s="226"/>
      <c r="SW24" s="226"/>
      <c r="SX24" s="226"/>
      <c r="SY24" s="226"/>
      <c r="SZ24" s="226"/>
      <c r="TA24" s="226"/>
      <c r="TB24" s="226"/>
      <c r="TC24" s="226"/>
      <c r="TD24" s="226"/>
      <c r="TE24" s="226"/>
      <c r="TF24" s="226"/>
      <c r="TG24" s="226"/>
      <c r="TH24" s="226"/>
      <c r="TI24" s="226"/>
      <c r="TJ24" s="226"/>
      <c r="TK24" s="226"/>
      <c r="TL24" s="226"/>
      <c r="TM24" s="226"/>
      <c r="TN24" s="226"/>
      <c r="TO24" s="226"/>
      <c r="TP24" s="226"/>
      <c r="TQ24" s="226"/>
      <c r="TR24" s="226"/>
      <c r="TS24" s="226"/>
      <c r="TT24" s="226"/>
      <c r="TU24" s="226"/>
      <c r="TV24" s="226"/>
      <c r="TW24" s="226"/>
      <c r="TX24" s="226"/>
      <c r="TY24" s="226"/>
      <c r="TZ24" s="226"/>
      <c r="UA24" s="226"/>
      <c r="UB24" s="226"/>
      <c r="UC24" s="226"/>
      <c r="UD24" s="226"/>
      <c r="UE24" s="226"/>
      <c r="UF24" s="226"/>
      <c r="UG24" s="226"/>
      <c r="UH24" s="226"/>
      <c r="UI24" s="226"/>
      <c r="UJ24" s="226"/>
      <c r="UK24" s="226"/>
      <c r="UL24" s="226"/>
      <c r="UM24" s="226"/>
      <c r="UN24" s="226"/>
      <c r="UO24" s="226"/>
      <c r="UP24" s="226"/>
      <c r="UQ24" s="226"/>
      <c r="UR24" s="226"/>
      <c r="US24" s="226"/>
      <c r="UT24" s="226"/>
      <c r="UU24" s="226"/>
      <c r="UV24" s="226"/>
      <c r="UW24" s="226"/>
      <c r="UX24" s="226"/>
      <c r="UY24" s="226"/>
      <c r="UZ24" s="226"/>
      <c r="VA24" s="226"/>
      <c r="VB24" s="226"/>
      <c r="VC24" s="226"/>
      <c r="VD24" s="226"/>
      <c r="VE24" s="226"/>
      <c r="VF24" s="226"/>
      <c r="VG24" s="226"/>
      <c r="VH24" s="226"/>
      <c r="VI24" s="226"/>
      <c r="VJ24" s="226"/>
      <c r="VK24" s="226"/>
      <c r="VL24" s="226"/>
      <c r="VM24" s="226"/>
      <c r="VN24" s="226"/>
      <c r="VO24" s="226"/>
      <c r="VP24" s="226"/>
      <c r="VQ24" s="226"/>
      <c r="VR24" s="226"/>
      <c r="VS24" s="226"/>
      <c r="VT24" s="226"/>
      <c r="VU24" s="226"/>
      <c r="VV24" s="226"/>
      <c r="VW24" s="226"/>
      <c r="VX24" s="226"/>
      <c r="VY24" s="226"/>
      <c r="VZ24" s="226"/>
      <c r="WA24" s="226"/>
      <c r="WB24" s="226"/>
      <c r="WC24" s="226"/>
      <c r="WD24" s="226"/>
      <c r="WE24" s="226"/>
      <c r="WF24" s="226"/>
      <c r="WG24" s="226"/>
      <c r="WH24" s="226"/>
      <c r="WI24" s="226"/>
      <c r="WJ24" s="226"/>
      <c r="WK24" s="226"/>
      <c r="WL24" s="226"/>
      <c r="WM24" s="226"/>
      <c r="WN24" s="226"/>
      <c r="WO24" s="226"/>
      <c r="WP24" s="226"/>
      <c r="WQ24" s="226"/>
      <c r="WR24" s="226"/>
      <c r="WS24" s="226"/>
      <c r="WT24" s="226"/>
      <c r="WU24" s="226"/>
      <c r="WV24" s="226"/>
      <c r="WW24" s="226"/>
      <c r="WX24" s="226"/>
      <c r="WY24" s="226"/>
      <c r="WZ24" s="226"/>
      <c r="XA24" s="226"/>
      <c r="XB24" s="226"/>
      <c r="XC24" s="226"/>
      <c r="XD24" s="226"/>
      <c r="XE24" s="226"/>
      <c r="XF24" s="226"/>
      <c r="XG24" s="226"/>
      <c r="XH24" s="226"/>
      <c r="XI24" s="226"/>
      <c r="XJ24" s="226"/>
      <c r="XK24" s="226"/>
      <c r="XL24" s="226"/>
      <c r="XM24" s="226"/>
      <c r="XN24" s="226"/>
      <c r="XO24" s="226"/>
      <c r="XP24" s="226"/>
      <c r="XQ24" s="226"/>
      <c r="XR24" s="226"/>
      <c r="XS24" s="226"/>
      <c r="XT24" s="226"/>
      <c r="XU24" s="226"/>
      <c r="XV24" s="226"/>
      <c r="XW24" s="226"/>
      <c r="XX24" s="226"/>
      <c r="XY24" s="226"/>
      <c r="XZ24" s="226"/>
      <c r="YA24" s="226"/>
      <c r="YB24" s="226"/>
      <c r="YC24" s="226"/>
      <c r="YD24" s="226"/>
      <c r="YE24" s="226"/>
      <c r="YF24" s="226"/>
      <c r="YG24" s="226"/>
      <c r="YH24" s="226"/>
      <c r="YI24" s="226"/>
      <c r="YJ24" s="226"/>
      <c r="YK24" s="226"/>
      <c r="YL24" s="226"/>
      <c r="YM24" s="226"/>
      <c r="YN24" s="226"/>
      <c r="YO24" s="226"/>
      <c r="YP24" s="226"/>
      <c r="YQ24" s="226"/>
      <c r="YR24" s="226"/>
      <c r="YS24" s="226"/>
      <c r="YT24" s="226"/>
      <c r="YU24" s="226"/>
      <c r="YV24" s="226"/>
      <c r="YW24" s="226"/>
      <c r="YX24" s="226"/>
      <c r="YY24" s="226"/>
      <c r="YZ24" s="226"/>
      <c r="ZA24" s="226"/>
      <c r="ZB24" s="226"/>
      <c r="ZC24" s="226"/>
      <c r="ZD24" s="226"/>
      <c r="ZE24" s="226"/>
      <c r="ZF24" s="226"/>
      <c r="ZG24" s="226"/>
      <c r="ZH24" s="226"/>
      <c r="ZI24" s="226"/>
      <c r="ZJ24" s="226"/>
      <c r="ZK24" s="226"/>
      <c r="ZL24" s="226"/>
      <c r="ZM24" s="226"/>
      <c r="ZN24" s="226"/>
      <c r="ZO24" s="226"/>
      <c r="ZP24" s="226"/>
      <c r="ZQ24" s="226"/>
      <c r="ZR24" s="226"/>
      <c r="ZS24" s="226"/>
      <c r="ZT24" s="226"/>
      <c r="ZU24" s="226"/>
      <c r="ZV24" s="226"/>
      <c r="ZW24" s="226"/>
      <c r="ZX24" s="226"/>
      <c r="ZY24" s="226"/>
      <c r="ZZ24" s="226"/>
      <c r="AAA24" s="226"/>
      <c r="AAB24" s="226"/>
      <c r="AAC24" s="226"/>
      <c r="AAD24" s="226"/>
      <c r="AAE24" s="226"/>
      <c r="AAF24" s="226"/>
      <c r="AAG24" s="226"/>
      <c r="AAH24" s="226"/>
      <c r="AAI24" s="226"/>
      <c r="AAJ24" s="226"/>
      <c r="AAK24" s="226"/>
      <c r="AAL24" s="226"/>
      <c r="AAM24" s="226"/>
      <c r="AAN24" s="226"/>
      <c r="AAO24" s="226"/>
      <c r="AAP24" s="226"/>
      <c r="AAQ24" s="226"/>
      <c r="AAR24" s="226"/>
      <c r="AAS24" s="226"/>
      <c r="AAT24" s="226"/>
      <c r="AAU24" s="226"/>
      <c r="AAV24" s="226"/>
      <c r="AAW24" s="226"/>
      <c r="AAX24" s="226"/>
      <c r="AAY24" s="226"/>
      <c r="AAZ24" s="226"/>
      <c r="ABA24" s="226"/>
      <c r="ABB24" s="226"/>
      <c r="ABC24" s="226"/>
      <c r="ABD24" s="226"/>
      <c r="ABE24" s="226"/>
      <c r="ABF24" s="226"/>
      <c r="ABG24" s="226"/>
      <c r="ABH24" s="226"/>
      <c r="ABI24" s="226"/>
      <c r="ABJ24" s="226"/>
      <c r="ABK24" s="226"/>
      <c r="ABL24" s="226"/>
      <c r="ABM24" s="226"/>
      <c r="ABN24" s="226"/>
      <c r="ABO24" s="226"/>
      <c r="ABP24" s="226"/>
      <c r="ABQ24" s="226"/>
      <c r="ABR24" s="226"/>
      <c r="ABS24" s="226"/>
      <c r="ABT24" s="226"/>
      <c r="ABU24" s="226"/>
      <c r="ABV24" s="226"/>
      <c r="ABW24" s="226"/>
      <c r="ABX24" s="226"/>
      <c r="ABY24" s="226"/>
      <c r="ABZ24" s="226"/>
      <c r="ACA24" s="226"/>
      <c r="ACB24" s="226"/>
      <c r="ACC24" s="226"/>
      <c r="ACD24" s="226"/>
      <c r="ACE24" s="226"/>
      <c r="ACF24" s="226"/>
      <c r="ACG24" s="226"/>
      <c r="ACH24" s="226"/>
      <c r="ACI24" s="226"/>
      <c r="ACJ24" s="226"/>
      <c r="ACK24" s="226"/>
      <c r="ACL24" s="226"/>
      <c r="ACM24" s="226"/>
      <c r="ACN24" s="226"/>
      <c r="ACO24" s="226"/>
      <c r="ACP24" s="226"/>
      <c r="ACQ24" s="226"/>
      <c r="ACR24" s="226"/>
      <c r="ACS24" s="226"/>
      <c r="ACT24" s="226"/>
      <c r="ACU24" s="226"/>
      <c r="ACV24" s="226"/>
      <c r="ACW24" s="226"/>
      <c r="ACX24" s="226"/>
      <c r="ACY24" s="226"/>
      <c r="ACZ24" s="226"/>
      <c r="ADA24" s="226"/>
      <c r="ADB24" s="226"/>
      <c r="ADC24" s="226"/>
      <c r="ADD24" s="226"/>
      <c r="ADE24" s="226"/>
      <c r="ADF24" s="226"/>
      <c r="ADG24" s="226"/>
      <c r="ADH24" s="226"/>
      <c r="ADI24" s="226"/>
      <c r="ADJ24" s="226"/>
      <c r="ADK24" s="226"/>
      <c r="ADL24" s="226"/>
      <c r="ADM24" s="226"/>
      <c r="ADN24" s="226"/>
      <c r="ADO24" s="226"/>
      <c r="ADP24" s="226"/>
      <c r="ADQ24" s="226"/>
      <c r="ADR24" s="226"/>
      <c r="ADS24" s="226"/>
      <c r="ADT24" s="226"/>
      <c r="ADU24" s="226"/>
      <c r="ADV24" s="226"/>
      <c r="ADW24" s="226"/>
      <c r="ADX24" s="226"/>
      <c r="ADY24" s="226"/>
      <c r="ADZ24" s="226"/>
      <c r="AEA24" s="226"/>
      <c r="AEB24" s="226"/>
      <c r="AEC24" s="226"/>
      <c r="AED24" s="226"/>
      <c r="AEE24" s="226"/>
      <c r="AEF24" s="226"/>
      <c r="AEG24" s="226"/>
      <c r="AEH24" s="226"/>
      <c r="AEI24" s="226"/>
      <c r="AEJ24" s="226"/>
      <c r="AEK24" s="226"/>
      <c r="AEL24" s="226"/>
      <c r="AEM24" s="226"/>
      <c r="AEN24" s="226"/>
      <c r="AEO24" s="226"/>
      <c r="AEP24" s="226"/>
      <c r="AEQ24" s="226"/>
      <c r="AER24" s="226"/>
      <c r="AES24" s="226"/>
      <c r="AET24" s="226"/>
      <c r="AEU24" s="226"/>
      <c r="AEV24" s="226"/>
      <c r="AEW24" s="226"/>
      <c r="AEX24" s="226"/>
      <c r="AEY24" s="226"/>
      <c r="AEZ24" s="226"/>
      <c r="AFA24" s="226"/>
      <c r="AFB24" s="226"/>
      <c r="AFC24" s="226"/>
      <c r="AFD24" s="226"/>
      <c r="AFE24" s="226"/>
      <c r="AFF24" s="226"/>
      <c r="AFG24" s="226"/>
      <c r="AFH24" s="226"/>
      <c r="AFI24" s="226"/>
      <c r="AFJ24" s="226"/>
      <c r="AFK24" s="226"/>
      <c r="AFL24" s="226"/>
      <c r="AFM24" s="226"/>
      <c r="AFN24" s="226"/>
      <c r="AFO24" s="226"/>
      <c r="AFP24" s="226"/>
      <c r="AFQ24" s="226"/>
      <c r="AFR24" s="226"/>
      <c r="AFS24" s="226"/>
      <c r="AFT24" s="226"/>
      <c r="AFU24" s="226"/>
      <c r="AFV24" s="226"/>
      <c r="AFW24" s="226"/>
      <c r="AFX24" s="226"/>
      <c r="AFY24" s="226"/>
      <c r="AFZ24" s="226"/>
      <c r="AGA24" s="226"/>
      <c r="AGB24" s="226"/>
      <c r="AGC24" s="226"/>
      <c r="AGD24" s="226"/>
      <c r="AGE24" s="226"/>
      <c r="AGF24" s="226"/>
      <c r="AGG24" s="226"/>
      <c r="AGH24" s="226"/>
      <c r="AGI24" s="226"/>
      <c r="AGJ24" s="226"/>
      <c r="AGK24" s="226"/>
      <c r="AGL24" s="226"/>
      <c r="AGM24" s="226"/>
      <c r="AGN24" s="226"/>
      <c r="AGO24" s="226"/>
      <c r="AGP24" s="226"/>
      <c r="AGQ24" s="226"/>
      <c r="AGR24" s="226"/>
      <c r="AGS24" s="226"/>
      <c r="AGT24" s="226"/>
      <c r="AGU24" s="226"/>
      <c r="AGV24" s="226"/>
      <c r="AGW24" s="226"/>
      <c r="AGX24" s="226"/>
      <c r="AGY24" s="226"/>
      <c r="AGZ24" s="226"/>
      <c r="AHA24" s="226"/>
      <c r="AHB24" s="226"/>
      <c r="AHC24" s="226"/>
      <c r="AHD24" s="226"/>
      <c r="AHE24" s="226"/>
      <c r="AHF24" s="226"/>
      <c r="AHG24" s="226"/>
      <c r="AHH24" s="226"/>
      <c r="AHI24" s="226"/>
      <c r="AHJ24" s="226"/>
      <c r="AHK24" s="226"/>
      <c r="AHL24" s="226"/>
      <c r="AHM24" s="226"/>
      <c r="AHN24" s="226"/>
      <c r="AHO24" s="226"/>
      <c r="AHP24" s="226"/>
      <c r="AHQ24" s="226"/>
      <c r="AHR24" s="226"/>
      <c r="AHS24" s="226"/>
      <c r="AHT24" s="226"/>
      <c r="AHU24" s="226"/>
      <c r="AHV24" s="226"/>
      <c r="AHW24" s="226"/>
      <c r="AHX24" s="226"/>
      <c r="AHY24" s="226"/>
      <c r="AHZ24" s="226"/>
      <c r="AIA24" s="226"/>
      <c r="AIB24" s="226"/>
      <c r="AIC24" s="226"/>
      <c r="AID24" s="226"/>
      <c r="AIE24" s="226"/>
      <c r="AIF24" s="226"/>
      <c r="AIG24" s="226"/>
      <c r="AIH24" s="226"/>
      <c r="AII24" s="226"/>
      <c r="AIJ24" s="226"/>
      <c r="AIK24" s="226"/>
      <c r="AIL24" s="226"/>
      <c r="AIM24" s="226"/>
      <c r="AIN24" s="226"/>
      <c r="AIO24" s="226"/>
      <c r="AIP24" s="226"/>
      <c r="AIQ24" s="226"/>
      <c r="AIR24" s="226"/>
      <c r="AIS24" s="226"/>
      <c r="AIT24" s="226"/>
      <c r="AIU24" s="226"/>
      <c r="AIV24" s="226"/>
      <c r="AIW24" s="226"/>
      <c r="AIX24" s="226"/>
      <c r="AIY24" s="226"/>
      <c r="AIZ24" s="226"/>
      <c r="AJA24" s="226"/>
      <c r="AJB24" s="226"/>
      <c r="AJC24" s="226"/>
      <c r="AJD24" s="226"/>
      <c r="AJE24" s="226"/>
      <c r="AJF24" s="226"/>
      <c r="AJG24" s="226"/>
      <c r="AJH24" s="226"/>
      <c r="AJI24" s="226"/>
      <c r="AJJ24" s="226"/>
      <c r="AJK24" s="226"/>
      <c r="AJL24" s="226"/>
      <c r="AJM24" s="226"/>
      <c r="AJN24" s="226"/>
      <c r="AJO24" s="226"/>
      <c r="AJP24" s="226"/>
      <c r="AJQ24" s="226"/>
      <c r="AJR24" s="226"/>
      <c r="AJS24" s="226"/>
      <c r="AJT24" s="226"/>
      <c r="AJU24" s="226"/>
      <c r="AJV24" s="226"/>
      <c r="AJW24" s="226"/>
      <c r="AJX24" s="226"/>
      <c r="AJY24" s="226"/>
      <c r="AJZ24" s="226"/>
      <c r="AKA24" s="226"/>
      <c r="AKB24" s="226"/>
      <c r="AKC24" s="226"/>
      <c r="AKD24" s="226"/>
      <c r="AKE24" s="226"/>
      <c r="AKF24" s="226"/>
      <c r="AKG24" s="226"/>
      <c r="AKH24" s="226"/>
      <c r="AKI24" s="226"/>
      <c r="AKJ24" s="226"/>
      <c r="AKK24" s="226"/>
      <c r="AKL24" s="226"/>
      <c r="AKM24" s="226"/>
      <c r="AKN24" s="226"/>
      <c r="AKO24" s="226"/>
      <c r="AKP24" s="226"/>
      <c r="AKQ24" s="226"/>
      <c r="AKR24" s="226"/>
      <c r="AKS24" s="226"/>
      <c r="AKT24" s="226"/>
      <c r="AKU24" s="226"/>
      <c r="AKV24" s="226"/>
      <c r="AKW24" s="226"/>
      <c r="AKX24" s="226"/>
      <c r="AKY24" s="226"/>
      <c r="AKZ24" s="226"/>
      <c r="ALA24" s="226"/>
      <c r="ALB24" s="226"/>
      <c r="ALC24" s="226"/>
      <c r="ALD24" s="226"/>
      <c r="ALE24" s="226"/>
      <c r="ALF24" s="226"/>
      <c r="ALG24" s="226"/>
      <c r="ALH24" s="226"/>
      <c r="ALI24" s="226"/>
      <c r="ALJ24" s="226"/>
      <c r="ALK24" s="226"/>
      <c r="ALL24" s="226"/>
      <c r="ALM24" s="226"/>
      <c r="ALN24" s="226"/>
      <c r="ALO24" s="226"/>
      <c r="ALP24" s="226"/>
      <c r="ALQ24" s="226"/>
      <c r="ALR24" s="226"/>
      <c r="ALS24" s="226"/>
      <c r="ALT24" s="226"/>
      <c r="ALU24" s="226"/>
      <c r="ALV24" s="226"/>
      <c r="ALW24" s="226"/>
      <c r="ALX24" s="226"/>
      <c r="ALY24" s="226"/>
      <c r="ALZ24" s="226"/>
      <c r="AMA24" s="226"/>
      <c r="AMB24" s="226"/>
      <c r="AMC24" s="226"/>
      <c r="AMD24" s="226"/>
      <c r="AME24" s="226"/>
      <c r="AMF24" s="226"/>
      <c r="AMG24" s="226"/>
      <c r="AMH24" s="226"/>
      <c r="AMI24" s="226"/>
      <c r="AMJ24" s="226"/>
      <c r="AMK24" s="226"/>
      <c r="AML24" s="226"/>
      <c r="AMM24" s="226"/>
      <c r="AMN24" s="226"/>
      <c r="AMO24" s="226"/>
      <c r="AMP24" s="226"/>
      <c r="AMQ24" s="226"/>
      <c r="AMR24" s="226"/>
      <c r="AMS24" s="226"/>
      <c r="AMT24" s="226"/>
      <c r="AMU24" s="226"/>
      <c r="AMV24" s="226"/>
      <c r="AMW24" s="226"/>
      <c r="AMX24" s="226"/>
      <c r="AMY24" s="226"/>
      <c r="AMZ24" s="226"/>
      <c r="ANA24" s="226"/>
      <c r="ANB24" s="226"/>
      <c r="ANC24" s="226"/>
      <c r="AND24" s="226"/>
      <c r="ANE24" s="226"/>
      <c r="ANF24" s="226"/>
      <c r="ANG24" s="226"/>
      <c r="ANH24" s="226"/>
      <c r="ANI24" s="226"/>
      <c r="ANJ24" s="226"/>
      <c r="ANK24" s="226"/>
      <c r="ANL24" s="226"/>
      <c r="ANM24" s="226"/>
      <c r="ANN24" s="226"/>
      <c r="ANO24" s="226"/>
      <c r="ANP24" s="226"/>
      <c r="ANQ24" s="226"/>
      <c r="ANR24" s="226"/>
      <c r="ANS24" s="226"/>
      <c r="ANT24" s="226"/>
      <c r="ANU24" s="226"/>
      <c r="ANV24" s="226"/>
      <c r="ANW24" s="226"/>
      <c r="ANX24" s="226"/>
      <c r="ANY24" s="226"/>
      <c r="ANZ24" s="226"/>
      <c r="AOA24" s="226"/>
      <c r="AOB24" s="226"/>
      <c r="AOC24" s="226"/>
      <c r="AOD24" s="226"/>
      <c r="AOE24" s="226"/>
      <c r="AOF24" s="226"/>
      <c r="AOG24" s="226"/>
      <c r="AOH24" s="226"/>
      <c r="AOI24" s="226"/>
      <c r="AOJ24" s="226"/>
      <c r="AOK24" s="226"/>
      <c r="AOL24" s="226"/>
      <c r="AOM24" s="226"/>
      <c r="AON24" s="226"/>
      <c r="AOO24" s="226"/>
      <c r="AOP24" s="226"/>
      <c r="AOQ24" s="226"/>
      <c r="AOR24" s="226"/>
      <c r="AOS24" s="226"/>
      <c r="AOT24" s="226"/>
      <c r="AOU24" s="226"/>
      <c r="AOV24" s="226"/>
      <c r="AOW24" s="226"/>
      <c r="AOX24" s="226"/>
      <c r="AOY24" s="226"/>
      <c r="AOZ24" s="226"/>
      <c r="APA24" s="226"/>
      <c r="APB24" s="226"/>
      <c r="APC24" s="226"/>
      <c r="APD24" s="226"/>
      <c r="APE24" s="226"/>
      <c r="APF24" s="226"/>
      <c r="APG24" s="226"/>
      <c r="APH24" s="226"/>
      <c r="API24" s="226"/>
      <c r="APJ24" s="226"/>
      <c r="APK24" s="226"/>
      <c r="APL24" s="226"/>
      <c r="APM24" s="226"/>
      <c r="APN24" s="226"/>
      <c r="APO24" s="226"/>
      <c r="APP24" s="226"/>
      <c r="APQ24" s="226"/>
      <c r="APR24" s="226"/>
      <c r="APS24" s="226"/>
      <c r="APT24" s="226"/>
      <c r="APU24" s="226"/>
      <c r="APV24" s="226"/>
      <c r="APW24" s="226"/>
      <c r="APX24" s="226"/>
      <c r="APY24" s="226"/>
      <c r="APZ24" s="226"/>
      <c r="AQA24" s="226"/>
      <c r="AQB24" s="226"/>
      <c r="AQC24" s="226"/>
      <c r="AQD24" s="226"/>
      <c r="AQE24" s="226"/>
      <c r="AQF24" s="226"/>
      <c r="AQG24" s="226"/>
      <c r="AQH24" s="226"/>
      <c r="AQI24" s="226"/>
      <c r="AQJ24" s="226"/>
      <c r="AQK24" s="226"/>
      <c r="AQL24" s="226"/>
      <c r="AQM24" s="226"/>
      <c r="AQN24" s="226"/>
      <c r="AQO24" s="226"/>
      <c r="AQP24" s="226"/>
      <c r="AQQ24" s="226"/>
      <c r="AQR24" s="226"/>
      <c r="AQS24" s="226"/>
      <c r="AQT24" s="226"/>
      <c r="AQU24" s="226"/>
      <c r="AQV24" s="226"/>
      <c r="AQW24" s="226"/>
      <c r="AQX24" s="226"/>
      <c r="AQY24" s="226"/>
      <c r="AQZ24" s="226"/>
      <c r="ARA24" s="226"/>
      <c r="ARB24" s="226"/>
      <c r="ARC24" s="226"/>
      <c r="ARD24" s="226"/>
      <c r="ARE24" s="226"/>
      <c r="ARF24" s="226"/>
      <c r="ARG24" s="226"/>
      <c r="ARH24" s="226"/>
      <c r="ARI24" s="226"/>
      <c r="ARJ24" s="226"/>
      <c r="ARK24" s="226"/>
      <c r="ARL24" s="226"/>
      <c r="ARM24" s="226"/>
      <c r="ARN24" s="226"/>
      <c r="ARO24" s="226"/>
      <c r="ARP24" s="226"/>
      <c r="ARQ24" s="226"/>
      <c r="ARR24" s="226"/>
      <c r="ARS24" s="226"/>
      <c r="ART24" s="226"/>
      <c r="ARU24" s="226"/>
      <c r="ARV24" s="226"/>
      <c r="ARW24" s="226"/>
      <c r="ARX24" s="226"/>
      <c r="ARY24" s="226"/>
      <c r="ARZ24" s="226"/>
      <c r="ASA24" s="226"/>
      <c r="ASB24" s="226"/>
      <c r="ASC24" s="226"/>
      <c r="ASD24" s="226"/>
      <c r="ASE24" s="226"/>
      <c r="ASF24" s="226"/>
      <c r="ASG24" s="226"/>
      <c r="ASH24" s="226"/>
      <c r="ASI24" s="226"/>
      <c r="ASJ24" s="226"/>
      <c r="ASK24" s="226"/>
      <c r="ASL24" s="226"/>
      <c r="ASM24" s="226"/>
      <c r="ASN24" s="226"/>
      <c r="ASO24" s="226"/>
      <c r="ASP24" s="226"/>
      <c r="ASQ24" s="226"/>
      <c r="ASR24" s="226"/>
      <c r="ASS24" s="226"/>
      <c r="AST24" s="226"/>
      <c r="ASU24" s="226"/>
      <c r="ASV24" s="226"/>
      <c r="ASW24" s="226"/>
      <c r="ASX24" s="226"/>
      <c r="ASY24" s="226"/>
      <c r="ASZ24" s="226"/>
      <c r="ATA24" s="226"/>
      <c r="ATB24" s="226"/>
      <c r="ATC24" s="226"/>
      <c r="ATD24" s="226"/>
      <c r="ATE24" s="226"/>
      <c r="ATF24" s="226"/>
      <c r="ATG24" s="226"/>
      <c r="ATH24" s="226"/>
      <c r="ATI24" s="226"/>
      <c r="ATJ24" s="226"/>
      <c r="ATK24" s="226"/>
      <c r="ATL24" s="226"/>
      <c r="ATM24" s="226"/>
      <c r="ATN24" s="226"/>
      <c r="ATO24" s="226"/>
      <c r="ATP24" s="226"/>
      <c r="ATQ24" s="226"/>
      <c r="ATR24" s="226"/>
      <c r="ATS24" s="226"/>
      <c r="ATT24" s="226"/>
      <c r="ATU24" s="226"/>
      <c r="ATV24" s="226"/>
      <c r="ATW24" s="226"/>
      <c r="ATX24" s="226"/>
      <c r="ATY24" s="226"/>
      <c r="ATZ24" s="226"/>
      <c r="AUA24" s="226"/>
      <c r="AUB24" s="226"/>
      <c r="AUC24" s="226"/>
      <c r="AUD24" s="226"/>
      <c r="AUE24" s="226"/>
      <c r="AUF24" s="226"/>
      <c r="AUG24" s="226"/>
      <c r="AUH24" s="226"/>
      <c r="AUI24" s="226"/>
      <c r="AUJ24" s="226"/>
      <c r="AUK24" s="226"/>
      <c r="AUL24" s="226"/>
      <c r="AUM24" s="226"/>
      <c r="AUN24" s="226"/>
      <c r="AUO24" s="226"/>
      <c r="AUP24" s="226"/>
      <c r="AUQ24" s="226"/>
      <c r="AUR24" s="226"/>
      <c r="AUS24" s="226"/>
      <c r="AUT24" s="226"/>
      <c r="AUU24" s="226"/>
      <c r="AUV24" s="226"/>
      <c r="AUW24" s="226"/>
      <c r="AUX24" s="226"/>
      <c r="AUY24" s="226"/>
      <c r="AUZ24" s="226"/>
      <c r="AVA24" s="226"/>
      <c r="AVB24" s="226"/>
      <c r="AVC24" s="226"/>
      <c r="AVD24" s="226"/>
      <c r="AVE24" s="226"/>
      <c r="AVF24" s="226"/>
      <c r="AVG24" s="226"/>
      <c r="AVH24" s="226"/>
      <c r="AVI24" s="226"/>
      <c r="AVJ24" s="226"/>
      <c r="AVK24" s="226"/>
      <c r="AVL24" s="226"/>
      <c r="AVM24" s="226"/>
      <c r="AVN24" s="226"/>
      <c r="AVO24" s="226"/>
      <c r="AVP24" s="226"/>
      <c r="AVQ24" s="226"/>
      <c r="AVR24" s="226"/>
      <c r="AVS24" s="226"/>
      <c r="AVT24" s="226"/>
      <c r="AVU24" s="226"/>
      <c r="AVV24" s="226"/>
      <c r="AVW24" s="226"/>
      <c r="AVX24" s="226"/>
      <c r="AVY24" s="226"/>
      <c r="AVZ24" s="226"/>
      <c r="AWA24" s="226"/>
      <c r="AWB24" s="226"/>
      <c r="AWC24" s="226"/>
      <c r="AWD24" s="226"/>
      <c r="AWE24" s="226"/>
      <c r="AWF24" s="226"/>
      <c r="AWG24" s="226"/>
      <c r="AWH24" s="226"/>
      <c r="AWI24" s="226"/>
      <c r="AWJ24" s="226"/>
      <c r="AWK24" s="226"/>
      <c r="AWL24" s="226"/>
      <c r="AWM24" s="226"/>
      <c r="AWN24" s="226"/>
      <c r="AWO24" s="226"/>
      <c r="AWP24" s="226"/>
      <c r="AWQ24" s="226"/>
      <c r="AWR24" s="226"/>
      <c r="AWS24" s="226"/>
      <c r="AWT24" s="226"/>
      <c r="AWU24" s="226"/>
      <c r="AWV24" s="226"/>
      <c r="AWW24" s="226"/>
      <c r="AWX24" s="226"/>
      <c r="AWY24" s="226"/>
      <c r="AWZ24" s="226"/>
      <c r="AXA24" s="226"/>
      <c r="AXB24" s="226"/>
      <c r="AXC24" s="226"/>
      <c r="AXD24" s="226"/>
      <c r="AXE24" s="226"/>
      <c r="AXF24" s="226"/>
      <c r="AXG24" s="226"/>
      <c r="AXH24" s="226"/>
      <c r="AXI24" s="226"/>
      <c r="AXJ24" s="226"/>
      <c r="AXK24" s="226"/>
      <c r="AXL24" s="226"/>
      <c r="AXM24" s="226"/>
      <c r="AXN24" s="226"/>
      <c r="AXO24" s="226"/>
      <c r="AXP24" s="226"/>
      <c r="AXQ24" s="226"/>
      <c r="AXR24" s="226"/>
      <c r="AXS24" s="226"/>
      <c r="AXT24" s="226"/>
      <c r="AXU24" s="226"/>
      <c r="AXV24" s="226"/>
      <c r="AXW24" s="226"/>
      <c r="AXX24" s="226"/>
      <c r="AXY24" s="226"/>
      <c r="AXZ24" s="226"/>
      <c r="AYA24" s="226"/>
      <c r="AYB24" s="226"/>
      <c r="AYC24" s="226"/>
      <c r="AYD24" s="226"/>
      <c r="AYE24" s="226"/>
      <c r="AYF24" s="226"/>
      <c r="AYG24" s="226"/>
      <c r="AYH24" s="226"/>
      <c r="AYI24" s="226"/>
      <c r="AYJ24" s="226"/>
      <c r="AYK24" s="226"/>
      <c r="AYL24" s="226"/>
      <c r="AYM24" s="226"/>
      <c r="AYN24" s="226"/>
      <c r="AYO24" s="226"/>
      <c r="AYP24" s="226"/>
      <c r="AYQ24" s="226"/>
      <c r="AYR24" s="226"/>
      <c r="AYS24" s="226"/>
      <c r="AYT24" s="226"/>
      <c r="AYU24" s="226"/>
      <c r="AYV24" s="226"/>
      <c r="AYW24" s="226"/>
      <c r="AYX24" s="226"/>
      <c r="AYY24" s="226"/>
      <c r="AYZ24" s="226"/>
      <c r="AZA24" s="226"/>
      <c r="AZB24" s="226"/>
      <c r="AZC24" s="226"/>
      <c r="AZD24" s="226"/>
      <c r="AZE24" s="226"/>
      <c r="AZF24" s="226"/>
      <c r="AZG24" s="226"/>
      <c r="AZH24" s="226"/>
      <c r="AZI24" s="226"/>
      <c r="AZJ24" s="226"/>
      <c r="AZK24" s="226"/>
      <c r="AZL24" s="226"/>
      <c r="AZM24" s="226"/>
      <c r="AZN24" s="226"/>
      <c r="AZO24" s="226"/>
      <c r="AZP24" s="226"/>
      <c r="AZQ24" s="226"/>
      <c r="AZR24" s="226"/>
      <c r="AZS24" s="226"/>
      <c r="AZT24" s="226"/>
      <c r="AZU24" s="226"/>
      <c r="AZV24" s="226"/>
      <c r="AZW24" s="226"/>
      <c r="AZX24" s="226"/>
      <c r="AZY24" s="226"/>
      <c r="AZZ24" s="226"/>
      <c r="BAA24" s="226"/>
      <c r="BAB24" s="226"/>
      <c r="BAC24" s="226"/>
      <c r="BAD24" s="226"/>
      <c r="BAE24" s="226"/>
      <c r="BAF24" s="226"/>
      <c r="BAG24" s="226"/>
      <c r="BAH24" s="226"/>
      <c r="BAI24" s="226"/>
      <c r="BAJ24" s="226"/>
      <c r="BAK24" s="226"/>
      <c r="BAL24" s="226"/>
      <c r="BAM24" s="226"/>
      <c r="BAN24" s="226"/>
      <c r="BAO24" s="226"/>
      <c r="BAP24" s="226"/>
      <c r="BAQ24" s="226"/>
      <c r="BAR24" s="226"/>
      <c r="BAS24" s="226"/>
      <c r="BAT24" s="226"/>
      <c r="BAU24" s="226"/>
      <c r="BAV24" s="226"/>
      <c r="BAW24" s="226"/>
      <c r="BAX24" s="226"/>
      <c r="BAY24" s="226"/>
      <c r="BAZ24" s="226"/>
      <c r="BBA24" s="226"/>
      <c r="BBB24" s="226"/>
      <c r="BBC24" s="226"/>
      <c r="BBD24" s="226"/>
      <c r="BBE24" s="226"/>
      <c r="BBF24" s="226"/>
      <c r="BBG24" s="226"/>
      <c r="BBH24" s="226"/>
      <c r="BBI24" s="226"/>
      <c r="BBJ24" s="226"/>
      <c r="BBK24" s="226"/>
      <c r="BBL24" s="226"/>
      <c r="BBM24" s="226"/>
      <c r="BBN24" s="226"/>
      <c r="BBO24" s="226"/>
      <c r="BBP24" s="226"/>
      <c r="BBQ24" s="226"/>
      <c r="BBR24" s="226"/>
      <c r="BBS24" s="226"/>
      <c r="BBT24" s="226"/>
      <c r="BBU24" s="226"/>
      <c r="BBV24" s="226"/>
      <c r="BBW24" s="226"/>
      <c r="BBX24" s="226"/>
      <c r="BBY24" s="226"/>
      <c r="BBZ24" s="226"/>
      <c r="BCA24" s="226"/>
      <c r="BCB24" s="226"/>
      <c r="BCC24" s="226"/>
      <c r="BCD24" s="226"/>
      <c r="BCE24" s="226"/>
      <c r="BCF24" s="226"/>
      <c r="BCG24" s="226"/>
      <c r="BCH24" s="226"/>
      <c r="BCI24" s="226"/>
      <c r="BCJ24" s="226"/>
      <c r="BCK24" s="226"/>
      <c r="BCL24" s="226"/>
      <c r="BCM24" s="226"/>
      <c r="BCN24" s="226"/>
      <c r="BCO24" s="226"/>
      <c r="BCP24" s="226"/>
      <c r="BCQ24" s="226"/>
      <c r="BCR24" s="226"/>
      <c r="BCS24" s="226"/>
      <c r="BCT24" s="226"/>
      <c r="BCU24" s="226"/>
      <c r="BCV24" s="226"/>
      <c r="BCW24" s="226"/>
      <c r="BCX24" s="226"/>
      <c r="BCY24" s="226"/>
      <c r="BCZ24" s="226"/>
      <c r="BDA24" s="226"/>
      <c r="BDB24" s="226"/>
      <c r="BDC24" s="226"/>
      <c r="BDD24" s="226"/>
      <c r="BDE24" s="226"/>
      <c r="BDF24" s="226"/>
      <c r="BDG24" s="226"/>
      <c r="BDH24" s="226"/>
      <c r="BDI24" s="226"/>
      <c r="BDJ24" s="226"/>
      <c r="BDK24" s="226"/>
      <c r="BDL24" s="226"/>
      <c r="BDM24" s="226"/>
      <c r="BDN24" s="226"/>
      <c r="BDO24" s="226"/>
      <c r="BDP24" s="226"/>
      <c r="BDQ24" s="226"/>
      <c r="BDR24" s="226"/>
      <c r="BDS24" s="226"/>
      <c r="BDT24" s="226"/>
      <c r="BDU24" s="226"/>
      <c r="BDV24" s="226"/>
      <c r="BDW24" s="226"/>
      <c r="BDX24" s="226"/>
      <c r="BDY24" s="226"/>
      <c r="BDZ24" s="226"/>
      <c r="BEA24" s="226"/>
      <c r="BEB24" s="226"/>
      <c r="BEC24" s="226"/>
      <c r="BED24" s="226"/>
      <c r="BEE24" s="226"/>
      <c r="BEF24" s="226"/>
      <c r="BEG24" s="226"/>
      <c r="BEH24" s="226"/>
      <c r="BEI24" s="226"/>
      <c r="BEJ24" s="226"/>
      <c r="BEK24" s="226"/>
      <c r="BEL24" s="226"/>
      <c r="BEM24" s="226"/>
      <c r="BEN24" s="226"/>
      <c r="BEO24" s="226"/>
      <c r="BEP24" s="226"/>
      <c r="BEQ24" s="226"/>
      <c r="BER24" s="226"/>
      <c r="BES24" s="226"/>
      <c r="BET24" s="226"/>
      <c r="BEU24" s="226"/>
      <c r="BEV24" s="226"/>
      <c r="BEW24" s="226"/>
      <c r="BEX24" s="226"/>
      <c r="BEY24" s="226"/>
      <c r="BEZ24" s="226"/>
      <c r="BFA24" s="226"/>
      <c r="BFB24" s="226"/>
      <c r="BFC24" s="226"/>
      <c r="BFD24" s="226"/>
      <c r="BFE24" s="226"/>
      <c r="BFF24" s="226"/>
      <c r="BFG24" s="226"/>
      <c r="BFH24" s="226"/>
      <c r="BFI24" s="226"/>
      <c r="BFJ24" s="226"/>
      <c r="BFK24" s="226"/>
      <c r="BFL24" s="226"/>
      <c r="BFM24" s="226"/>
      <c r="BFN24" s="226"/>
      <c r="BFO24" s="226"/>
      <c r="BFP24" s="226"/>
      <c r="BFQ24" s="226"/>
      <c r="BFR24" s="226"/>
      <c r="BFS24" s="226"/>
      <c r="BFT24" s="226"/>
      <c r="BFU24" s="226"/>
      <c r="BFV24" s="226"/>
      <c r="BFW24" s="226"/>
      <c r="BFX24" s="226"/>
      <c r="BFY24" s="226"/>
      <c r="BFZ24" s="226"/>
      <c r="BGA24" s="226"/>
      <c r="BGB24" s="226"/>
      <c r="BGC24" s="226"/>
      <c r="BGD24" s="226"/>
      <c r="BGE24" s="226"/>
      <c r="BGF24" s="226"/>
      <c r="BGG24" s="226"/>
      <c r="BGH24" s="226"/>
      <c r="BGI24" s="226"/>
      <c r="BGJ24" s="226"/>
      <c r="BGK24" s="226"/>
      <c r="BGL24" s="226"/>
      <c r="BGM24" s="226"/>
      <c r="BGN24" s="226"/>
      <c r="BGO24" s="226"/>
      <c r="BGP24" s="226"/>
      <c r="BGQ24" s="226"/>
      <c r="BGR24" s="226"/>
      <c r="BGS24" s="226"/>
      <c r="BGT24" s="226"/>
      <c r="BGU24" s="226"/>
      <c r="BGV24" s="226"/>
      <c r="BGW24" s="226"/>
      <c r="BGX24" s="226"/>
      <c r="BGY24" s="226"/>
      <c r="BGZ24" s="226"/>
      <c r="BHA24" s="226"/>
      <c r="BHB24" s="226"/>
      <c r="BHC24" s="226"/>
      <c r="BHD24" s="226"/>
      <c r="BHE24" s="226"/>
      <c r="BHF24" s="226"/>
      <c r="BHG24" s="226"/>
      <c r="BHH24" s="226"/>
      <c r="BHI24" s="226"/>
      <c r="BHJ24" s="226"/>
      <c r="BHK24" s="226"/>
      <c r="BHL24" s="226"/>
      <c r="BHM24" s="226"/>
      <c r="BHN24" s="226"/>
      <c r="BHO24" s="226"/>
      <c r="BHP24" s="226"/>
      <c r="BHQ24" s="226"/>
      <c r="BHR24" s="226"/>
      <c r="BHS24" s="226"/>
      <c r="BHT24" s="226"/>
      <c r="BHU24" s="226"/>
      <c r="BHV24" s="226"/>
      <c r="BHW24" s="226"/>
      <c r="BHX24" s="226"/>
      <c r="BHY24" s="226"/>
      <c r="BHZ24" s="226"/>
      <c r="BIA24" s="226"/>
      <c r="BIB24" s="226"/>
      <c r="BIC24" s="226"/>
      <c r="BID24" s="226"/>
      <c r="BIE24" s="226"/>
      <c r="BIF24" s="226"/>
      <c r="BIG24" s="226"/>
      <c r="BIH24" s="226"/>
      <c r="BII24" s="226"/>
      <c r="BIJ24" s="226"/>
      <c r="BIK24" s="226"/>
      <c r="BIL24" s="226"/>
      <c r="BIM24" s="226"/>
      <c r="BIN24" s="226"/>
      <c r="BIO24" s="226"/>
      <c r="BIP24" s="226"/>
      <c r="BIQ24" s="226"/>
      <c r="BIR24" s="226"/>
      <c r="BIS24" s="226"/>
      <c r="BIT24" s="226"/>
      <c r="BIU24" s="226"/>
      <c r="BIV24" s="226"/>
      <c r="BIW24" s="226"/>
      <c r="BIX24" s="226"/>
      <c r="BIY24" s="226"/>
      <c r="BIZ24" s="226"/>
      <c r="BJA24" s="226"/>
      <c r="BJB24" s="226"/>
      <c r="BJC24" s="226"/>
      <c r="BJD24" s="226"/>
      <c r="BJE24" s="226"/>
      <c r="BJF24" s="226"/>
      <c r="BJG24" s="226"/>
      <c r="BJH24" s="226"/>
      <c r="BJI24" s="226"/>
      <c r="BJJ24" s="226"/>
      <c r="BJK24" s="226"/>
      <c r="BJL24" s="226"/>
      <c r="BJM24" s="226"/>
      <c r="BJN24" s="226"/>
      <c r="BJO24" s="226"/>
      <c r="BJP24" s="226"/>
      <c r="BJQ24" s="226"/>
      <c r="BJR24" s="226"/>
      <c r="BJS24" s="226"/>
      <c r="BJT24" s="226"/>
      <c r="BJU24" s="226"/>
      <c r="BJV24" s="226"/>
      <c r="BJW24" s="226"/>
      <c r="BJX24" s="226"/>
      <c r="BJY24" s="226"/>
      <c r="BJZ24" s="226"/>
      <c r="BKA24" s="226"/>
      <c r="BKB24" s="226"/>
      <c r="BKC24" s="226"/>
      <c r="BKD24" s="226"/>
      <c r="BKE24" s="226"/>
      <c r="BKF24" s="226"/>
      <c r="BKG24" s="226"/>
      <c r="BKH24" s="226"/>
      <c r="BKI24" s="226"/>
      <c r="BKJ24" s="226"/>
      <c r="BKK24" s="226"/>
      <c r="BKL24" s="226"/>
      <c r="BKM24" s="226"/>
      <c r="BKN24" s="226"/>
      <c r="BKO24" s="226"/>
      <c r="BKP24" s="226"/>
      <c r="BKQ24" s="226"/>
      <c r="BKR24" s="226"/>
      <c r="BKS24" s="226"/>
      <c r="BKT24" s="226"/>
      <c r="BKU24" s="226"/>
      <c r="BKV24" s="226"/>
      <c r="BKW24" s="226"/>
      <c r="BKX24" s="226"/>
      <c r="BKY24" s="226"/>
      <c r="BKZ24" s="226"/>
      <c r="BLA24" s="226"/>
      <c r="BLB24" s="226"/>
      <c r="BLC24" s="226"/>
      <c r="BLD24" s="226"/>
      <c r="BLE24" s="226"/>
      <c r="BLF24" s="226"/>
      <c r="BLG24" s="226"/>
      <c r="BLH24" s="226"/>
      <c r="BLI24" s="226"/>
      <c r="BLJ24" s="226"/>
      <c r="BLK24" s="226"/>
      <c r="BLL24" s="226"/>
      <c r="BLM24" s="226"/>
      <c r="BLN24" s="226"/>
      <c r="BLO24" s="226"/>
      <c r="BLP24" s="226"/>
      <c r="BLQ24" s="226"/>
      <c r="BLR24" s="226"/>
      <c r="BLS24" s="226"/>
      <c r="BLT24" s="226"/>
      <c r="BLU24" s="226"/>
      <c r="BLV24" s="226"/>
      <c r="BLW24" s="226"/>
      <c r="BLX24" s="226"/>
      <c r="BLY24" s="226"/>
      <c r="BLZ24" s="226"/>
      <c r="BMA24" s="226"/>
      <c r="BMB24" s="226"/>
      <c r="BMC24" s="226"/>
      <c r="BMD24" s="226"/>
      <c r="BME24" s="226"/>
      <c r="BMF24" s="226"/>
      <c r="BMG24" s="226"/>
      <c r="BMH24" s="226"/>
      <c r="BMI24" s="226"/>
      <c r="BMJ24" s="226"/>
      <c r="BMK24" s="226"/>
      <c r="BML24" s="226"/>
      <c r="BMM24" s="226"/>
      <c r="BMN24" s="226"/>
      <c r="BMO24" s="226"/>
      <c r="BMP24" s="226"/>
      <c r="BMQ24" s="226"/>
      <c r="BMR24" s="226"/>
      <c r="BMS24" s="226"/>
      <c r="BMT24" s="226"/>
      <c r="BMU24" s="226"/>
      <c r="BMV24" s="226"/>
      <c r="BMW24" s="226"/>
      <c r="BMX24" s="226"/>
      <c r="BMY24" s="226"/>
      <c r="BMZ24" s="226"/>
      <c r="BNA24" s="226"/>
      <c r="BNB24" s="226"/>
      <c r="BNC24" s="226"/>
      <c r="BND24" s="226"/>
      <c r="BNE24" s="226"/>
      <c r="BNF24" s="226"/>
      <c r="BNG24" s="226"/>
      <c r="BNH24" s="226"/>
      <c r="BNI24" s="226"/>
      <c r="BNJ24" s="226"/>
      <c r="BNK24" s="226"/>
      <c r="BNL24" s="226"/>
      <c r="BNM24" s="226"/>
      <c r="BNN24" s="226"/>
      <c r="BNO24" s="226"/>
      <c r="BNP24" s="226"/>
      <c r="BNQ24" s="226"/>
      <c r="BNR24" s="226"/>
      <c r="BNS24" s="226"/>
      <c r="BNT24" s="226"/>
      <c r="BNU24" s="226"/>
      <c r="BNV24" s="226"/>
      <c r="BNW24" s="226"/>
      <c r="BNX24" s="226"/>
      <c r="BNY24" s="226"/>
      <c r="BNZ24" s="226"/>
      <c r="BOA24" s="226"/>
      <c r="BOB24" s="226"/>
      <c r="BOC24" s="226"/>
      <c r="BOD24" s="226"/>
      <c r="BOE24" s="226"/>
      <c r="BOF24" s="226"/>
      <c r="BOG24" s="226"/>
      <c r="BOH24" s="226"/>
      <c r="BOI24" s="226"/>
      <c r="BOJ24" s="226"/>
      <c r="BOK24" s="226"/>
      <c r="BOL24" s="226"/>
      <c r="BOM24" s="226"/>
      <c r="BON24" s="226"/>
      <c r="BOO24" s="226"/>
      <c r="BOP24" s="226"/>
      <c r="BOQ24" s="226"/>
      <c r="BOR24" s="226"/>
      <c r="BOS24" s="226"/>
      <c r="BOT24" s="226"/>
      <c r="BOU24" s="226"/>
      <c r="BOV24" s="226"/>
      <c r="BOW24" s="226"/>
      <c r="BOX24" s="226"/>
      <c r="BOY24" s="226"/>
      <c r="BOZ24" s="226"/>
      <c r="BPA24" s="226"/>
      <c r="BPB24" s="226"/>
      <c r="BPC24" s="226"/>
      <c r="BPD24" s="226"/>
      <c r="BPE24" s="226"/>
      <c r="BPF24" s="226"/>
      <c r="BPG24" s="226"/>
      <c r="BPH24" s="226"/>
      <c r="BPI24" s="226"/>
      <c r="BPJ24" s="226"/>
      <c r="BPK24" s="226"/>
      <c r="BPL24" s="226"/>
      <c r="BPM24" s="226"/>
      <c r="BPN24" s="226"/>
      <c r="BPO24" s="226"/>
      <c r="BPP24" s="226"/>
      <c r="BPQ24" s="226"/>
      <c r="BPR24" s="226"/>
      <c r="BPS24" s="226"/>
      <c r="BPT24" s="226"/>
      <c r="BPU24" s="226"/>
      <c r="BPV24" s="226"/>
      <c r="BPW24" s="226"/>
      <c r="BPX24" s="226"/>
      <c r="BPY24" s="226"/>
      <c r="BPZ24" s="226"/>
      <c r="BQA24" s="226"/>
      <c r="BQB24" s="226"/>
      <c r="BQC24" s="226"/>
      <c r="BQD24" s="226"/>
      <c r="BQE24" s="226"/>
      <c r="BQF24" s="226"/>
      <c r="BQG24" s="226"/>
      <c r="BQH24" s="226"/>
      <c r="BQI24" s="226"/>
      <c r="BQJ24" s="226"/>
      <c r="BQK24" s="226"/>
      <c r="BQL24" s="226"/>
      <c r="BQM24" s="226"/>
      <c r="BQN24" s="226"/>
      <c r="BQO24" s="226"/>
      <c r="BQP24" s="226"/>
      <c r="BQQ24" s="226"/>
      <c r="BQR24" s="226"/>
      <c r="BQS24" s="226"/>
      <c r="BQT24" s="226"/>
      <c r="BQU24" s="226"/>
      <c r="BQV24" s="226"/>
      <c r="BQW24" s="226"/>
      <c r="BQX24" s="226"/>
      <c r="BQY24" s="226"/>
      <c r="BQZ24" s="226"/>
      <c r="BRA24" s="226"/>
      <c r="BRB24" s="226"/>
      <c r="BRC24" s="226"/>
      <c r="BRD24" s="226"/>
      <c r="BRE24" s="226"/>
      <c r="BRF24" s="226"/>
      <c r="BRG24" s="226"/>
      <c r="BRH24" s="226"/>
      <c r="BRI24" s="226"/>
      <c r="BRJ24" s="226"/>
      <c r="BRK24" s="226"/>
      <c r="BRL24" s="226"/>
      <c r="BRM24" s="226"/>
      <c r="BRN24" s="226"/>
      <c r="BRO24" s="226"/>
      <c r="BRP24" s="226"/>
      <c r="BRQ24" s="226"/>
      <c r="BRR24" s="226"/>
      <c r="BRS24" s="226"/>
      <c r="BRT24" s="226"/>
      <c r="BRU24" s="226"/>
      <c r="BRV24" s="226"/>
      <c r="BRW24" s="226"/>
      <c r="BRX24" s="226"/>
      <c r="BRY24" s="226"/>
      <c r="BRZ24" s="226"/>
      <c r="BSA24" s="226"/>
      <c r="BSB24" s="226"/>
      <c r="BSC24" s="226"/>
      <c r="BSD24" s="226"/>
      <c r="BSE24" s="226"/>
      <c r="BSF24" s="226"/>
      <c r="BSG24" s="226"/>
      <c r="BSH24" s="226"/>
      <c r="BSI24" s="226"/>
      <c r="BSJ24" s="226"/>
      <c r="BSK24" s="226"/>
      <c r="BSL24" s="226"/>
      <c r="BSM24" s="226"/>
      <c r="BSN24" s="226"/>
      <c r="BSO24" s="226"/>
      <c r="BSP24" s="226"/>
      <c r="BSQ24" s="226"/>
      <c r="BSR24" s="226"/>
      <c r="BSS24" s="226"/>
      <c r="BST24" s="226"/>
      <c r="BSU24" s="226"/>
      <c r="BSV24" s="226"/>
      <c r="BSW24" s="226"/>
      <c r="BSX24" s="226"/>
      <c r="BSY24" s="226"/>
      <c r="BSZ24" s="226"/>
      <c r="BTA24" s="226"/>
      <c r="BTB24" s="226"/>
      <c r="BTC24" s="226"/>
      <c r="BTD24" s="226"/>
      <c r="BTE24" s="226"/>
      <c r="BTF24" s="226"/>
      <c r="BTG24" s="226"/>
      <c r="BTH24" s="226"/>
      <c r="BTI24" s="226"/>
      <c r="BTJ24" s="226"/>
      <c r="BTK24" s="226"/>
      <c r="BTL24" s="226"/>
      <c r="BTM24" s="226"/>
      <c r="BTN24" s="226"/>
      <c r="BTO24" s="226"/>
      <c r="BTP24" s="226"/>
      <c r="BTQ24" s="226"/>
      <c r="BTR24" s="226"/>
      <c r="BTS24" s="226"/>
      <c r="BTT24" s="226"/>
      <c r="BTU24" s="226"/>
      <c r="BTV24" s="226"/>
      <c r="BTW24" s="226"/>
      <c r="BTX24" s="226"/>
      <c r="BTY24" s="226"/>
      <c r="BTZ24" s="226"/>
      <c r="BUA24" s="226"/>
      <c r="BUB24" s="226"/>
      <c r="BUC24" s="226"/>
      <c r="BUD24" s="226"/>
      <c r="BUE24" s="226"/>
      <c r="BUF24" s="226"/>
      <c r="BUG24" s="226"/>
      <c r="BUH24" s="226"/>
      <c r="BUI24" s="226"/>
      <c r="BUJ24" s="226"/>
      <c r="BUK24" s="226"/>
      <c r="BUL24" s="226"/>
      <c r="BUM24" s="226"/>
      <c r="BUN24" s="226"/>
      <c r="BUO24" s="226"/>
      <c r="BUP24" s="226"/>
      <c r="BUQ24" s="226"/>
      <c r="BUR24" s="226"/>
      <c r="BUS24" s="226"/>
      <c r="BUT24" s="226"/>
      <c r="BUU24" s="226"/>
      <c r="BUV24" s="226"/>
      <c r="BUW24" s="226"/>
      <c r="BUX24" s="226"/>
      <c r="BUY24" s="226"/>
      <c r="BUZ24" s="226"/>
      <c r="BVA24" s="226"/>
      <c r="BVB24" s="226"/>
      <c r="BVC24" s="226"/>
      <c r="BVD24" s="226"/>
      <c r="BVE24" s="226"/>
      <c r="BVF24" s="226"/>
      <c r="BVG24" s="226"/>
      <c r="BVH24" s="226"/>
      <c r="BVI24" s="226"/>
      <c r="BVJ24" s="226"/>
      <c r="BVK24" s="226"/>
      <c r="BVL24" s="226"/>
      <c r="BVM24" s="226"/>
      <c r="BVN24" s="226"/>
      <c r="BVO24" s="226"/>
      <c r="BVP24" s="226"/>
      <c r="BVQ24" s="226"/>
      <c r="BVR24" s="226"/>
      <c r="BVS24" s="226"/>
      <c r="BVT24" s="226"/>
      <c r="BVU24" s="226"/>
      <c r="BVV24" s="226"/>
      <c r="BVW24" s="226"/>
      <c r="BVX24" s="226"/>
      <c r="BVY24" s="226"/>
      <c r="BVZ24" s="226"/>
      <c r="BWA24" s="226"/>
      <c r="BWB24" s="226"/>
      <c r="BWC24" s="226"/>
      <c r="BWD24" s="226"/>
      <c r="BWE24" s="226"/>
      <c r="BWF24" s="226"/>
      <c r="BWG24" s="226"/>
      <c r="BWH24" s="226"/>
      <c r="BWI24" s="226"/>
      <c r="BWJ24" s="226"/>
      <c r="BWK24" s="226"/>
      <c r="BWL24" s="226"/>
      <c r="BWM24" s="226"/>
      <c r="BWN24" s="226"/>
      <c r="BWO24" s="226"/>
      <c r="BWP24" s="226"/>
      <c r="BWQ24" s="226"/>
      <c r="BWR24" s="226"/>
      <c r="BWS24" s="226"/>
      <c r="BWT24" s="226"/>
      <c r="BWU24" s="226"/>
      <c r="BWV24" s="226"/>
      <c r="BWW24" s="226"/>
      <c r="BWX24" s="226"/>
      <c r="BWY24" s="226"/>
      <c r="BWZ24" s="226"/>
      <c r="BXA24" s="226"/>
      <c r="BXB24" s="226"/>
      <c r="BXC24" s="226"/>
      <c r="BXD24" s="226"/>
      <c r="BXE24" s="226"/>
      <c r="BXF24" s="226"/>
      <c r="BXG24" s="226"/>
      <c r="BXH24" s="226"/>
      <c r="BXI24" s="226"/>
      <c r="BXJ24" s="226"/>
      <c r="BXK24" s="226"/>
      <c r="BXL24" s="226"/>
      <c r="BXM24" s="226"/>
      <c r="BXN24" s="226"/>
      <c r="BXO24" s="226"/>
      <c r="BXP24" s="226"/>
      <c r="BXQ24" s="226"/>
      <c r="BXR24" s="226"/>
      <c r="BXS24" s="226"/>
      <c r="BXT24" s="226"/>
      <c r="BXU24" s="226"/>
      <c r="BXV24" s="226"/>
      <c r="BXW24" s="226"/>
      <c r="BXX24" s="226"/>
      <c r="BXY24" s="226"/>
      <c r="BXZ24" s="226"/>
      <c r="BYA24" s="226"/>
      <c r="BYB24" s="226"/>
      <c r="BYC24" s="226"/>
      <c r="BYD24" s="226"/>
      <c r="BYE24" s="226"/>
      <c r="BYF24" s="226"/>
      <c r="BYG24" s="226"/>
      <c r="BYH24" s="226"/>
      <c r="BYI24" s="226"/>
      <c r="BYJ24" s="226"/>
      <c r="BYK24" s="226"/>
      <c r="BYL24" s="226"/>
      <c r="BYM24" s="226"/>
      <c r="BYN24" s="226"/>
      <c r="BYO24" s="226"/>
      <c r="BYP24" s="226"/>
      <c r="BYQ24" s="226"/>
      <c r="BYR24" s="226"/>
      <c r="BYS24" s="226"/>
      <c r="BYT24" s="226"/>
      <c r="BYU24" s="226"/>
      <c r="BYV24" s="226"/>
      <c r="BYW24" s="226"/>
      <c r="BYX24" s="226"/>
      <c r="BYY24" s="226"/>
      <c r="BYZ24" s="226"/>
      <c r="BZA24" s="226"/>
      <c r="BZB24" s="226"/>
      <c r="BZC24" s="226"/>
      <c r="BZD24" s="226"/>
      <c r="BZE24" s="226"/>
      <c r="BZF24" s="226"/>
      <c r="BZG24" s="226"/>
      <c r="BZH24" s="226"/>
      <c r="BZI24" s="226"/>
      <c r="BZJ24" s="226"/>
      <c r="BZK24" s="226"/>
      <c r="BZL24" s="226"/>
      <c r="BZM24" s="226"/>
      <c r="BZN24" s="226"/>
      <c r="BZO24" s="226"/>
      <c r="BZP24" s="226"/>
      <c r="BZQ24" s="226"/>
      <c r="BZR24" s="226"/>
      <c r="BZS24" s="226"/>
      <c r="BZT24" s="226"/>
      <c r="BZU24" s="226"/>
      <c r="BZV24" s="226"/>
      <c r="BZW24" s="226"/>
      <c r="BZX24" s="226"/>
      <c r="BZY24" s="226"/>
      <c r="BZZ24" s="226"/>
      <c r="CAA24" s="226"/>
      <c r="CAB24" s="226"/>
      <c r="CAC24" s="226"/>
      <c r="CAD24" s="226"/>
      <c r="CAE24" s="226"/>
      <c r="CAF24" s="226"/>
      <c r="CAG24" s="226"/>
      <c r="CAH24" s="226"/>
      <c r="CAI24" s="226"/>
      <c r="CAJ24" s="226"/>
      <c r="CAK24" s="226"/>
      <c r="CAL24" s="226"/>
      <c r="CAM24" s="226"/>
      <c r="CAN24" s="226"/>
      <c r="CAO24" s="226"/>
      <c r="CAP24" s="226"/>
      <c r="CAQ24" s="226"/>
      <c r="CAR24" s="226"/>
      <c r="CAS24" s="226"/>
      <c r="CAT24" s="226"/>
      <c r="CAU24" s="226"/>
      <c r="CAV24" s="226"/>
      <c r="CAW24" s="226"/>
      <c r="CAX24" s="226"/>
      <c r="CAY24" s="226"/>
      <c r="CAZ24" s="226"/>
      <c r="CBA24" s="226"/>
      <c r="CBB24" s="226"/>
      <c r="CBC24" s="226"/>
      <c r="CBD24" s="226"/>
      <c r="CBE24" s="226"/>
      <c r="CBF24" s="226"/>
      <c r="CBG24" s="226"/>
      <c r="CBH24" s="226"/>
      <c r="CBI24" s="226"/>
      <c r="CBJ24" s="226"/>
      <c r="CBK24" s="226"/>
      <c r="CBL24" s="226"/>
      <c r="CBM24" s="226"/>
      <c r="CBN24" s="226"/>
      <c r="CBO24" s="226"/>
      <c r="CBP24" s="226"/>
      <c r="CBQ24" s="226"/>
      <c r="CBR24" s="226"/>
      <c r="CBS24" s="226"/>
      <c r="CBT24" s="226"/>
      <c r="CBU24" s="226"/>
      <c r="CBV24" s="226"/>
      <c r="CBW24" s="226"/>
      <c r="CBX24" s="226"/>
      <c r="CBY24" s="226"/>
      <c r="CBZ24" s="226"/>
      <c r="CCA24" s="226"/>
      <c r="CCB24" s="226"/>
      <c r="CCC24" s="226"/>
      <c r="CCD24" s="226"/>
      <c r="CCE24" s="226"/>
      <c r="CCF24" s="226"/>
      <c r="CCG24" s="226"/>
      <c r="CCH24" s="226"/>
      <c r="CCI24" s="226"/>
      <c r="CCJ24" s="226"/>
      <c r="CCK24" s="226"/>
      <c r="CCL24" s="226"/>
      <c r="CCM24" s="226"/>
      <c r="CCN24" s="226"/>
      <c r="CCO24" s="226"/>
      <c r="CCP24" s="226"/>
      <c r="CCQ24" s="226"/>
      <c r="CCR24" s="226"/>
      <c r="CCS24" s="226"/>
      <c r="CCT24" s="226"/>
      <c r="CCU24" s="226"/>
      <c r="CCV24" s="226"/>
      <c r="CCW24" s="226"/>
      <c r="CCX24" s="226"/>
      <c r="CCY24" s="226"/>
      <c r="CCZ24" s="226"/>
      <c r="CDA24" s="226"/>
      <c r="CDB24" s="226"/>
      <c r="CDC24" s="226"/>
      <c r="CDD24" s="226"/>
      <c r="CDE24" s="226"/>
      <c r="CDF24" s="226"/>
      <c r="CDG24" s="226"/>
      <c r="CDH24" s="226"/>
      <c r="CDI24" s="226"/>
      <c r="CDJ24" s="226"/>
      <c r="CDK24" s="226"/>
      <c r="CDL24" s="226"/>
      <c r="CDM24" s="226"/>
      <c r="CDN24" s="226"/>
      <c r="CDO24" s="226"/>
      <c r="CDP24" s="226"/>
      <c r="CDQ24" s="226"/>
      <c r="CDR24" s="226"/>
      <c r="CDS24" s="226"/>
      <c r="CDT24" s="226"/>
      <c r="CDU24" s="226"/>
      <c r="CDV24" s="226"/>
      <c r="CDW24" s="226"/>
      <c r="CDX24" s="226"/>
      <c r="CDY24" s="226"/>
      <c r="CDZ24" s="226"/>
      <c r="CEA24" s="226"/>
      <c r="CEB24" s="226"/>
      <c r="CEC24" s="226"/>
      <c r="CED24" s="226"/>
      <c r="CEE24" s="226"/>
      <c r="CEF24" s="226"/>
      <c r="CEG24" s="226"/>
      <c r="CEH24" s="226"/>
      <c r="CEI24" s="226"/>
      <c r="CEJ24" s="226"/>
      <c r="CEK24" s="226"/>
      <c r="CEL24" s="226"/>
      <c r="CEM24" s="226"/>
      <c r="CEN24" s="226"/>
      <c r="CEO24" s="226"/>
      <c r="CEP24" s="226"/>
      <c r="CEQ24" s="226"/>
      <c r="CER24" s="226"/>
      <c r="CES24" s="226"/>
      <c r="CET24" s="226"/>
      <c r="CEU24" s="226"/>
      <c r="CEV24" s="226"/>
      <c r="CEW24" s="226"/>
      <c r="CEX24" s="226"/>
      <c r="CEY24" s="226"/>
      <c r="CEZ24" s="226"/>
      <c r="CFA24" s="226"/>
      <c r="CFB24" s="226"/>
      <c r="CFC24" s="226"/>
      <c r="CFD24" s="226"/>
      <c r="CFE24" s="226"/>
      <c r="CFF24" s="226"/>
      <c r="CFG24" s="226"/>
      <c r="CFH24" s="226"/>
      <c r="CFI24" s="226"/>
      <c r="CFJ24" s="226"/>
      <c r="CFK24" s="226"/>
      <c r="CFL24" s="226"/>
      <c r="CFM24" s="226"/>
      <c r="CFN24" s="226"/>
      <c r="CFO24" s="226"/>
      <c r="CFP24" s="226"/>
      <c r="CFQ24" s="226"/>
      <c r="CFR24" s="226"/>
      <c r="CFS24" s="226"/>
      <c r="CFT24" s="226"/>
      <c r="CFU24" s="226"/>
      <c r="CFV24" s="226"/>
      <c r="CFW24" s="226"/>
      <c r="CFX24" s="226"/>
      <c r="CFY24" s="226"/>
      <c r="CFZ24" s="226"/>
      <c r="CGA24" s="226"/>
      <c r="CGB24" s="226"/>
      <c r="CGC24" s="226"/>
      <c r="CGD24" s="226"/>
      <c r="CGE24" s="226"/>
      <c r="CGF24" s="226"/>
      <c r="CGG24" s="226"/>
      <c r="CGH24" s="226"/>
      <c r="CGI24" s="226"/>
      <c r="CGJ24" s="226"/>
      <c r="CGK24" s="226"/>
      <c r="CGL24" s="226"/>
      <c r="CGM24" s="226"/>
      <c r="CGN24" s="226"/>
      <c r="CGO24" s="226"/>
      <c r="CGP24" s="226"/>
      <c r="CGQ24" s="226"/>
      <c r="CGR24" s="226"/>
      <c r="CGS24" s="226"/>
      <c r="CGT24" s="226"/>
      <c r="CGU24" s="226"/>
      <c r="CGV24" s="226"/>
      <c r="CGW24" s="226"/>
      <c r="CGX24" s="226"/>
      <c r="CGY24" s="226"/>
      <c r="CGZ24" s="226"/>
      <c r="CHA24" s="226"/>
      <c r="CHB24" s="226"/>
      <c r="CHC24" s="226"/>
      <c r="CHD24" s="226"/>
      <c r="CHE24" s="226"/>
      <c r="CHF24" s="226"/>
      <c r="CHG24" s="226"/>
      <c r="CHH24" s="226"/>
      <c r="CHI24" s="226"/>
      <c r="CHJ24" s="226"/>
      <c r="CHK24" s="226"/>
      <c r="CHL24" s="226"/>
      <c r="CHM24" s="226"/>
      <c r="CHN24" s="226"/>
      <c r="CHO24" s="226"/>
      <c r="CHP24" s="226"/>
      <c r="CHQ24" s="226"/>
      <c r="CHR24" s="226"/>
      <c r="CHS24" s="226"/>
      <c r="CHT24" s="226"/>
      <c r="CHU24" s="226"/>
      <c r="CHV24" s="226"/>
      <c r="CHW24" s="226"/>
      <c r="CHX24" s="226"/>
      <c r="CHY24" s="226"/>
      <c r="CHZ24" s="226"/>
      <c r="CIA24" s="226"/>
      <c r="CIB24" s="226"/>
      <c r="CIC24" s="226"/>
      <c r="CID24" s="226"/>
      <c r="CIE24" s="226"/>
      <c r="CIF24" s="226"/>
      <c r="CIG24" s="226"/>
      <c r="CIH24" s="226"/>
      <c r="CII24" s="226"/>
      <c r="CIJ24" s="226"/>
      <c r="CIK24" s="226"/>
      <c r="CIL24" s="226"/>
      <c r="CIM24" s="226"/>
      <c r="CIN24" s="226"/>
      <c r="CIO24" s="226"/>
      <c r="CIP24" s="226"/>
      <c r="CIQ24" s="226"/>
      <c r="CIR24" s="226"/>
      <c r="CIS24" s="226"/>
      <c r="CIT24" s="226"/>
      <c r="CIU24" s="226"/>
      <c r="CIV24" s="226"/>
      <c r="CIW24" s="226"/>
      <c r="CIX24" s="226"/>
      <c r="CIY24" s="226"/>
      <c r="CIZ24" s="226"/>
      <c r="CJA24" s="226"/>
      <c r="CJB24" s="226"/>
      <c r="CJC24" s="226"/>
      <c r="CJD24" s="226"/>
      <c r="CJE24" s="226"/>
      <c r="CJF24" s="226"/>
      <c r="CJG24" s="226"/>
      <c r="CJH24" s="226"/>
      <c r="CJI24" s="226"/>
      <c r="CJJ24" s="226"/>
      <c r="CJK24" s="226"/>
      <c r="CJL24" s="226"/>
      <c r="CJM24" s="226"/>
      <c r="CJN24" s="226"/>
      <c r="CJO24" s="226"/>
      <c r="CJP24" s="226"/>
      <c r="CJQ24" s="226"/>
      <c r="CJR24" s="226"/>
      <c r="CJS24" s="226"/>
      <c r="CJT24" s="226"/>
      <c r="CJU24" s="226"/>
      <c r="CJV24" s="226"/>
      <c r="CJW24" s="226"/>
      <c r="CJX24" s="226"/>
      <c r="CJY24" s="226"/>
      <c r="CJZ24" s="226"/>
      <c r="CKA24" s="226"/>
      <c r="CKB24" s="226"/>
      <c r="CKC24" s="226"/>
      <c r="CKD24" s="226"/>
      <c r="CKE24" s="226"/>
      <c r="CKF24" s="226"/>
      <c r="CKG24" s="226"/>
      <c r="CKH24" s="226"/>
      <c r="CKI24" s="226"/>
      <c r="CKJ24" s="226"/>
      <c r="CKK24" s="226"/>
      <c r="CKL24" s="226"/>
      <c r="CKM24" s="226"/>
      <c r="CKN24" s="226"/>
      <c r="CKO24" s="226"/>
      <c r="CKP24" s="226"/>
      <c r="CKQ24" s="226"/>
      <c r="CKR24" s="226"/>
      <c r="CKS24" s="226"/>
      <c r="CKT24" s="226"/>
      <c r="CKU24" s="226"/>
      <c r="CKV24" s="226"/>
      <c r="CKW24" s="226"/>
      <c r="CKX24" s="226"/>
      <c r="CKY24" s="226"/>
      <c r="CKZ24" s="226"/>
      <c r="CLA24" s="226"/>
      <c r="CLB24" s="226"/>
      <c r="CLC24" s="226"/>
      <c r="CLD24" s="226"/>
      <c r="CLE24" s="226"/>
      <c r="CLF24" s="226"/>
      <c r="CLG24" s="226"/>
      <c r="CLH24" s="226"/>
      <c r="CLI24" s="226"/>
      <c r="CLJ24" s="226"/>
      <c r="CLK24" s="226"/>
      <c r="CLL24" s="226"/>
      <c r="CLM24" s="226"/>
      <c r="CLN24" s="226"/>
      <c r="CLO24" s="226"/>
      <c r="CLP24" s="226"/>
      <c r="CLQ24" s="226"/>
      <c r="CLR24" s="226"/>
      <c r="CLS24" s="226"/>
      <c r="CLT24" s="226"/>
      <c r="CLU24" s="226"/>
      <c r="CLV24" s="226"/>
      <c r="CLW24" s="226"/>
      <c r="CLX24" s="226"/>
      <c r="CLY24" s="226"/>
      <c r="CLZ24" s="226"/>
      <c r="CMA24" s="226"/>
      <c r="CMB24" s="226"/>
      <c r="CMC24" s="226"/>
      <c r="CMD24" s="226"/>
      <c r="CME24" s="226"/>
      <c r="CMF24" s="226"/>
      <c r="CMG24" s="226"/>
      <c r="CMH24" s="226"/>
      <c r="CMI24" s="226"/>
      <c r="CMJ24" s="226"/>
      <c r="CMK24" s="226"/>
      <c r="CML24" s="226"/>
      <c r="CMM24" s="226"/>
      <c r="CMN24" s="226"/>
      <c r="CMO24" s="226"/>
      <c r="CMP24" s="226"/>
      <c r="CMQ24" s="226"/>
      <c r="CMR24" s="226"/>
      <c r="CMS24" s="226"/>
      <c r="CMT24" s="226"/>
      <c r="CMU24" s="226"/>
      <c r="CMV24" s="226"/>
      <c r="CMW24" s="226"/>
      <c r="CMX24" s="226"/>
      <c r="CMY24" s="226"/>
      <c r="CMZ24" s="226"/>
      <c r="CNA24" s="226"/>
      <c r="CNB24" s="226"/>
      <c r="CNC24" s="226"/>
      <c r="CND24" s="226"/>
      <c r="CNE24" s="226"/>
      <c r="CNF24" s="226"/>
      <c r="CNG24" s="226"/>
      <c r="CNH24" s="226"/>
      <c r="CNI24" s="226"/>
      <c r="CNJ24" s="226"/>
      <c r="CNK24" s="226"/>
      <c r="CNL24" s="226"/>
      <c r="CNM24" s="226"/>
      <c r="CNN24" s="226"/>
      <c r="CNO24" s="226"/>
      <c r="CNP24" s="226"/>
      <c r="CNQ24" s="226"/>
      <c r="CNR24" s="226"/>
      <c r="CNS24" s="226"/>
      <c r="CNT24" s="226"/>
      <c r="CNU24" s="226"/>
      <c r="CNV24" s="226"/>
      <c r="CNW24" s="226"/>
      <c r="CNX24" s="226"/>
      <c r="CNY24" s="226"/>
      <c r="CNZ24" s="226"/>
      <c r="COA24" s="226"/>
      <c r="COB24" s="226"/>
      <c r="COC24" s="226"/>
      <c r="COD24" s="226"/>
      <c r="COE24" s="226"/>
      <c r="COF24" s="226"/>
      <c r="COG24" s="226"/>
      <c r="COH24" s="226"/>
      <c r="COI24" s="226"/>
      <c r="COJ24" s="226"/>
      <c r="COK24" s="226"/>
      <c r="COL24" s="226"/>
      <c r="COM24" s="226"/>
      <c r="CON24" s="226"/>
      <c r="COO24" s="226"/>
      <c r="COP24" s="226"/>
      <c r="COQ24" s="226"/>
      <c r="COR24" s="226"/>
      <c r="COS24" s="226"/>
      <c r="COT24" s="226"/>
      <c r="COU24" s="226"/>
      <c r="COV24" s="226"/>
      <c r="COW24" s="226"/>
      <c r="COX24" s="226"/>
      <c r="COY24" s="226"/>
      <c r="COZ24" s="226"/>
      <c r="CPA24" s="226"/>
      <c r="CPB24" s="226"/>
      <c r="CPC24" s="226"/>
      <c r="CPD24" s="226"/>
      <c r="CPE24" s="226"/>
      <c r="CPF24" s="226"/>
      <c r="CPG24" s="226"/>
      <c r="CPH24" s="226"/>
      <c r="CPI24" s="226"/>
      <c r="CPJ24" s="226"/>
      <c r="CPK24" s="226"/>
      <c r="CPL24" s="226"/>
      <c r="CPM24" s="226"/>
      <c r="CPN24" s="226"/>
      <c r="CPO24" s="226"/>
      <c r="CPP24" s="226"/>
      <c r="CPQ24" s="226"/>
      <c r="CPR24" s="226"/>
      <c r="CPS24" s="226"/>
      <c r="CPT24" s="226"/>
      <c r="CPU24" s="226"/>
      <c r="CPV24" s="226"/>
      <c r="CPW24" s="226"/>
      <c r="CPX24" s="226"/>
      <c r="CPY24" s="226"/>
      <c r="CPZ24" s="226"/>
      <c r="CQA24" s="226"/>
      <c r="CQB24" s="226"/>
      <c r="CQC24" s="226"/>
      <c r="CQD24" s="226"/>
      <c r="CQE24" s="226"/>
      <c r="CQF24" s="226"/>
      <c r="CQG24" s="226"/>
      <c r="CQH24" s="226"/>
      <c r="CQI24" s="226"/>
      <c r="CQJ24" s="226"/>
      <c r="CQK24" s="226"/>
      <c r="CQL24" s="226"/>
      <c r="CQM24" s="226"/>
      <c r="CQN24" s="226"/>
      <c r="CQO24" s="226"/>
      <c r="CQP24" s="226"/>
      <c r="CQQ24" s="226"/>
      <c r="CQR24" s="226"/>
      <c r="CQS24" s="226"/>
      <c r="CQT24" s="226"/>
      <c r="CQU24" s="226"/>
      <c r="CQV24" s="226"/>
      <c r="CQW24" s="226"/>
      <c r="CQX24" s="226"/>
      <c r="CQY24" s="226"/>
      <c r="CQZ24" s="226"/>
      <c r="CRA24" s="226"/>
      <c r="CRB24" s="226"/>
      <c r="CRC24" s="226"/>
      <c r="CRD24" s="226"/>
      <c r="CRE24" s="226"/>
      <c r="CRF24" s="226"/>
      <c r="CRG24" s="226"/>
      <c r="CRH24" s="226"/>
      <c r="CRI24" s="226"/>
      <c r="CRJ24" s="226"/>
      <c r="CRK24" s="226"/>
      <c r="CRL24" s="226"/>
      <c r="CRM24" s="226"/>
      <c r="CRN24" s="226"/>
      <c r="CRO24" s="226"/>
      <c r="CRP24" s="226"/>
      <c r="CRQ24" s="226"/>
      <c r="CRR24" s="226"/>
      <c r="CRS24" s="226"/>
      <c r="CRT24" s="226"/>
      <c r="CRU24" s="226"/>
      <c r="CRV24" s="226"/>
      <c r="CRW24" s="226"/>
      <c r="CRX24" s="226"/>
      <c r="CRY24" s="226"/>
      <c r="CRZ24" s="226"/>
      <c r="CSA24" s="226"/>
      <c r="CSB24" s="226"/>
      <c r="CSC24" s="226"/>
      <c r="CSD24" s="226"/>
      <c r="CSE24" s="226"/>
      <c r="CSF24" s="226"/>
      <c r="CSG24" s="226"/>
      <c r="CSH24" s="226"/>
      <c r="CSI24" s="226"/>
      <c r="CSJ24" s="226"/>
      <c r="CSK24" s="226"/>
      <c r="CSL24" s="226"/>
      <c r="CSM24" s="226"/>
      <c r="CSN24" s="226"/>
      <c r="CSO24" s="226"/>
      <c r="CSP24" s="226"/>
      <c r="CSQ24" s="226"/>
      <c r="CSR24" s="226"/>
      <c r="CSS24" s="226"/>
      <c r="CST24" s="226"/>
      <c r="CSU24" s="226"/>
      <c r="CSV24" s="226"/>
      <c r="CSW24" s="226"/>
      <c r="CSX24" s="226"/>
      <c r="CSY24" s="226"/>
      <c r="CSZ24" s="226"/>
      <c r="CTA24" s="226"/>
      <c r="CTB24" s="226"/>
      <c r="CTC24" s="226"/>
      <c r="CTD24" s="226"/>
      <c r="CTE24" s="226"/>
      <c r="CTF24" s="226"/>
      <c r="CTG24" s="226"/>
      <c r="CTH24" s="226"/>
      <c r="CTI24" s="226"/>
      <c r="CTJ24" s="226"/>
      <c r="CTK24" s="226"/>
      <c r="CTL24" s="226"/>
      <c r="CTM24" s="226"/>
      <c r="CTN24" s="226"/>
      <c r="CTO24" s="226"/>
      <c r="CTP24" s="226"/>
      <c r="CTQ24" s="226"/>
      <c r="CTR24" s="226"/>
      <c r="CTS24" s="226"/>
      <c r="CTT24" s="226"/>
      <c r="CTU24" s="226"/>
      <c r="CTV24" s="226"/>
      <c r="CTW24" s="226"/>
      <c r="CTX24" s="226"/>
      <c r="CTY24" s="226"/>
      <c r="CTZ24" s="226"/>
      <c r="CUA24" s="226"/>
      <c r="CUB24" s="226"/>
      <c r="CUC24" s="226"/>
      <c r="CUD24" s="226"/>
      <c r="CUE24" s="226"/>
      <c r="CUF24" s="226"/>
      <c r="CUG24" s="226"/>
      <c r="CUH24" s="226"/>
      <c r="CUI24" s="226"/>
      <c r="CUJ24" s="226"/>
      <c r="CUK24" s="226"/>
      <c r="CUL24" s="226"/>
      <c r="CUM24" s="226"/>
      <c r="CUN24" s="226"/>
      <c r="CUO24" s="226"/>
      <c r="CUP24" s="226"/>
      <c r="CUQ24" s="226"/>
      <c r="CUR24" s="226"/>
      <c r="CUS24" s="226"/>
      <c r="CUT24" s="226"/>
      <c r="CUU24" s="226"/>
      <c r="CUV24" s="226"/>
      <c r="CUW24" s="226"/>
      <c r="CUX24" s="226"/>
      <c r="CUY24" s="226"/>
      <c r="CUZ24" s="226"/>
      <c r="CVA24" s="226"/>
      <c r="CVB24" s="226"/>
      <c r="CVC24" s="226"/>
      <c r="CVD24" s="226"/>
      <c r="CVE24" s="226"/>
      <c r="CVF24" s="226"/>
      <c r="CVG24" s="226"/>
      <c r="CVH24" s="226"/>
      <c r="CVI24" s="226"/>
      <c r="CVJ24" s="226"/>
      <c r="CVK24" s="226"/>
      <c r="CVL24" s="226"/>
      <c r="CVM24" s="226"/>
      <c r="CVN24" s="226"/>
      <c r="CVO24" s="226"/>
      <c r="CVP24" s="226"/>
      <c r="CVQ24" s="226"/>
      <c r="CVR24" s="226"/>
      <c r="CVS24" s="226"/>
      <c r="CVT24" s="226"/>
      <c r="CVU24" s="226"/>
      <c r="CVV24" s="226"/>
      <c r="CVW24" s="226"/>
      <c r="CVX24" s="226"/>
      <c r="CVY24" s="226"/>
      <c r="CVZ24" s="226"/>
      <c r="CWA24" s="226"/>
      <c r="CWB24" s="226"/>
      <c r="CWC24" s="226"/>
      <c r="CWD24" s="226"/>
      <c r="CWE24" s="226"/>
      <c r="CWF24" s="226"/>
      <c r="CWG24" s="226"/>
      <c r="CWH24" s="226"/>
      <c r="CWI24" s="226"/>
      <c r="CWJ24" s="226"/>
      <c r="CWK24" s="226"/>
      <c r="CWL24" s="226"/>
      <c r="CWM24" s="226"/>
      <c r="CWN24" s="226"/>
      <c r="CWO24" s="226"/>
      <c r="CWP24" s="226"/>
      <c r="CWQ24" s="226"/>
      <c r="CWR24" s="226"/>
      <c r="CWS24" s="226"/>
      <c r="CWT24" s="226"/>
      <c r="CWU24" s="226"/>
      <c r="CWV24" s="226"/>
      <c r="CWW24" s="226"/>
      <c r="CWX24" s="226"/>
      <c r="CWY24" s="226"/>
      <c r="CWZ24" s="226"/>
      <c r="CXA24" s="226"/>
      <c r="CXB24" s="226"/>
      <c r="CXC24" s="226"/>
      <c r="CXD24" s="226"/>
      <c r="CXE24" s="226"/>
      <c r="CXF24" s="226"/>
      <c r="CXG24" s="226"/>
      <c r="CXH24" s="226"/>
      <c r="CXI24" s="226"/>
      <c r="CXJ24" s="226"/>
      <c r="CXK24" s="226"/>
      <c r="CXL24" s="226"/>
      <c r="CXM24" s="226"/>
      <c r="CXN24" s="226"/>
      <c r="CXO24" s="226"/>
      <c r="CXP24" s="226"/>
      <c r="CXQ24" s="226"/>
      <c r="CXR24" s="226"/>
      <c r="CXS24" s="226"/>
      <c r="CXT24" s="226"/>
      <c r="CXU24" s="226"/>
      <c r="CXV24" s="226"/>
      <c r="CXW24" s="226"/>
      <c r="CXX24" s="226"/>
      <c r="CXY24" s="226"/>
      <c r="CXZ24" s="226"/>
      <c r="CYA24" s="226"/>
      <c r="CYB24" s="226"/>
      <c r="CYC24" s="226"/>
      <c r="CYD24" s="226"/>
      <c r="CYE24" s="226"/>
      <c r="CYF24" s="226"/>
      <c r="CYG24" s="226"/>
      <c r="CYH24" s="226"/>
      <c r="CYI24" s="226"/>
      <c r="CYJ24" s="226"/>
      <c r="CYK24" s="226"/>
      <c r="CYL24" s="226"/>
      <c r="CYM24" s="226"/>
      <c r="CYN24" s="226"/>
      <c r="CYO24" s="226"/>
      <c r="CYP24" s="226"/>
      <c r="CYQ24" s="226"/>
      <c r="CYR24" s="226"/>
      <c r="CYS24" s="226"/>
      <c r="CYT24" s="226"/>
      <c r="CYU24" s="226"/>
      <c r="CYV24" s="226"/>
      <c r="CYW24" s="226"/>
      <c r="CYX24" s="226"/>
      <c r="CYY24" s="226"/>
      <c r="CYZ24" s="226"/>
      <c r="CZA24" s="226"/>
      <c r="CZB24" s="226"/>
      <c r="CZC24" s="226"/>
      <c r="CZD24" s="226"/>
      <c r="CZE24" s="226"/>
      <c r="CZF24" s="226"/>
      <c r="CZG24" s="226"/>
      <c r="CZH24" s="226"/>
      <c r="CZI24" s="226"/>
      <c r="CZJ24" s="226"/>
      <c r="CZK24" s="226"/>
      <c r="CZL24" s="226"/>
      <c r="CZM24" s="226"/>
      <c r="CZN24" s="226"/>
      <c r="CZO24" s="226"/>
      <c r="CZP24" s="226"/>
      <c r="CZQ24" s="226"/>
      <c r="CZR24" s="226"/>
      <c r="CZS24" s="226"/>
      <c r="CZT24" s="226"/>
      <c r="CZU24" s="226"/>
      <c r="CZV24" s="226"/>
      <c r="CZW24" s="226"/>
      <c r="CZX24" s="226"/>
      <c r="CZY24" s="226"/>
      <c r="CZZ24" s="226"/>
      <c r="DAA24" s="226"/>
      <c r="DAB24" s="226"/>
      <c r="DAC24" s="226"/>
      <c r="DAD24" s="226"/>
      <c r="DAE24" s="226"/>
      <c r="DAF24" s="226"/>
      <c r="DAG24" s="226"/>
      <c r="DAH24" s="226"/>
      <c r="DAI24" s="226"/>
      <c r="DAJ24" s="226"/>
      <c r="DAK24" s="226"/>
      <c r="DAL24" s="226"/>
      <c r="DAM24" s="226"/>
      <c r="DAN24" s="226"/>
      <c r="DAO24" s="226"/>
      <c r="DAP24" s="226"/>
      <c r="DAQ24" s="226"/>
      <c r="DAR24" s="226"/>
      <c r="DAS24" s="226"/>
      <c r="DAT24" s="226"/>
      <c r="DAU24" s="226"/>
      <c r="DAV24" s="226"/>
      <c r="DAW24" s="226"/>
      <c r="DAX24" s="226"/>
      <c r="DAY24" s="226"/>
      <c r="DAZ24" s="226"/>
      <c r="DBA24" s="226"/>
      <c r="DBB24" s="226"/>
      <c r="DBC24" s="226"/>
      <c r="DBD24" s="226"/>
      <c r="DBE24" s="226"/>
      <c r="DBF24" s="226"/>
      <c r="DBG24" s="226"/>
      <c r="DBH24" s="226"/>
      <c r="DBI24" s="226"/>
      <c r="DBJ24" s="226"/>
      <c r="DBK24" s="226"/>
      <c r="DBL24" s="226"/>
      <c r="DBM24" s="226"/>
      <c r="DBN24" s="226"/>
      <c r="DBO24" s="226"/>
      <c r="DBP24" s="226"/>
      <c r="DBQ24" s="226"/>
      <c r="DBR24" s="226"/>
      <c r="DBS24" s="226"/>
      <c r="DBT24" s="226"/>
      <c r="DBU24" s="226"/>
      <c r="DBV24" s="226"/>
      <c r="DBW24" s="226"/>
      <c r="DBX24" s="226"/>
      <c r="DBY24" s="226"/>
      <c r="DBZ24" s="226"/>
      <c r="DCA24" s="226"/>
      <c r="DCB24" s="226"/>
      <c r="DCC24" s="226"/>
      <c r="DCD24" s="226"/>
      <c r="DCE24" s="226"/>
      <c r="DCF24" s="226"/>
      <c r="DCG24" s="226"/>
      <c r="DCH24" s="226"/>
      <c r="DCI24" s="226"/>
      <c r="DCJ24" s="226"/>
      <c r="DCK24" s="226"/>
      <c r="DCL24" s="226"/>
      <c r="DCM24" s="226"/>
      <c r="DCN24" s="226"/>
      <c r="DCO24" s="226"/>
      <c r="DCP24" s="226"/>
      <c r="DCQ24" s="226"/>
      <c r="DCR24" s="226"/>
      <c r="DCS24" s="226"/>
      <c r="DCT24" s="226"/>
      <c r="DCU24" s="226"/>
      <c r="DCV24" s="226"/>
      <c r="DCW24" s="226"/>
      <c r="DCX24" s="226"/>
      <c r="DCY24" s="226"/>
      <c r="DCZ24" s="226"/>
      <c r="DDA24" s="226"/>
      <c r="DDB24" s="226"/>
      <c r="DDC24" s="226"/>
      <c r="DDD24" s="226"/>
      <c r="DDE24" s="226"/>
      <c r="DDF24" s="226"/>
      <c r="DDG24" s="226"/>
      <c r="DDH24" s="226"/>
      <c r="DDI24" s="226"/>
      <c r="DDJ24" s="226"/>
      <c r="DDK24" s="226"/>
      <c r="DDL24" s="226"/>
      <c r="DDM24" s="226"/>
      <c r="DDN24" s="226"/>
      <c r="DDO24" s="226"/>
      <c r="DDP24" s="226"/>
      <c r="DDQ24" s="226"/>
      <c r="DDR24" s="226"/>
      <c r="DDS24" s="226"/>
      <c r="DDT24" s="226"/>
      <c r="DDU24" s="226"/>
      <c r="DDV24" s="226"/>
      <c r="DDW24" s="226"/>
      <c r="DDX24" s="226"/>
      <c r="DDY24" s="226"/>
      <c r="DDZ24" s="226"/>
      <c r="DEA24" s="226"/>
      <c r="DEB24" s="226"/>
      <c r="DEC24" s="226"/>
      <c r="DED24" s="226"/>
      <c r="DEE24" s="226"/>
      <c r="DEF24" s="226"/>
      <c r="DEG24" s="226"/>
      <c r="DEH24" s="226"/>
      <c r="DEI24" s="226"/>
      <c r="DEJ24" s="226"/>
      <c r="DEK24" s="226"/>
      <c r="DEL24" s="226"/>
      <c r="DEM24" s="226"/>
      <c r="DEN24" s="226"/>
      <c r="DEO24" s="226"/>
      <c r="DEP24" s="226"/>
      <c r="DEQ24" s="226"/>
      <c r="DER24" s="226"/>
      <c r="DES24" s="226"/>
      <c r="DET24" s="226"/>
      <c r="DEU24" s="226"/>
      <c r="DEV24" s="226"/>
      <c r="DEW24" s="226"/>
      <c r="DEX24" s="226"/>
      <c r="DEY24" s="226"/>
      <c r="DEZ24" s="226"/>
      <c r="DFA24" s="226"/>
      <c r="DFB24" s="226"/>
      <c r="DFC24" s="226"/>
      <c r="DFD24" s="226"/>
      <c r="DFE24" s="226"/>
      <c r="DFF24" s="226"/>
      <c r="DFG24" s="226"/>
      <c r="DFH24" s="226"/>
      <c r="DFI24" s="226"/>
      <c r="DFJ24" s="226"/>
      <c r="DFK24" s="226"/>
      <c r="DFL24" s="226"/>
      <c r="DFM24" s="226"/>
      <c r="DFN24" s="226"/>
      <c r="DFO24" s="226"/>
      <c r="DFP24" s="226"/>
      <c r="DFQ24" s="226"/>
      <c r="DFR24" s="226"/>
      <c r="DFS24" s="226"/>
      <c r="DFT24" s="226"/>
      <c r="DFU24" s="226"/>
      <c r="DFV24" s="226"/>
      <c r="DFW24" s="226"/>
      <c r="DFX24" s="226"/>
      <c r="DFY24" s="226"/>
      <c r="DFZ24" s="226"/>
      <c r="DGA24" s="226"/>
      <c r="DGB24" s="226"/>
      <c r="DGC24" s="226"/>
      <c r="DGD24" s="226"/>
      <c r="DGE24" s="226"/>
      <c r="DGF24" s="226"/>
      <c r="DGG24" s="226"/>
      <c r="DGH24" s="226"/>
      <c r="DGI24" s="226"/>
      <c r="DGJ24" s="226"/>
      <c r="DGK24" s="226"/>
      <c r="DGL24" s="226"/>
      <c r="DGM24" s="226"/>
      <c r="DGN24" s="226"/>
      <c r="DGO24" s="226"/>
      <c r="DGP24" s="226"/>
      <c r="DGQ24" s="226"/>
      <c r="DGR24" s="226"/>
      <c r="DGS24" s="226"/>
      <c r="DGT24" s="226"/>
      <c r="DGU24" s="226"/>
      <c r="DGV24" s="226"/>
      <c r="DGW24" s="226"/>
      <c r="DGX24" s="226"/>
      <c r="DGY24" s="226"/>
      <c r="DGZ24" s="226"/>
      <c r="DHA24" s="226"/>
      <c r="DHB24" s="226"/>
      <c r="DHC24" s="226"/>
      <c r="DHD24" s="226"/>
      <c r="DHE24" s="226"/>
      <c r="DHF24" s="226"/>
      <c r="DHG24" s="226"/>
      <c r="DHH24" s="226"/>
      <c r="DHI24" s="226"/>
      <c r="DHJ24" s="226"/>
      <c r="DHK24" s="226"/>
      <c r="DHL24" s="226"/>
      <c r="DHM24" s="226"/>
      <c r="DHN24" s="226"/>
      <c r="DHO24" s="226"/>
      <c r="DHP24" s="226"/>
      <c r="DHQ24" s="226"/>
      <c r="DHR24" s="226"/>
      <c r="DHS24" s="226"/>
      <c r="DHT24" s="226"/>
      <c r="DHU24" s="226"/>
      <c r="DHV24" s="226"/>
      <c r="DHW24" s="226"/>
      <c r="DHX24" s="226"/>
      <c r="DHY24" s="226"/>
      <c r="DHZ24" s="226"/>
      <c r="DIA24" s="226"/>
      <c r="DIB24" s="226"/>
      <c r="DIC24" s="226"/>
      <c r="DID24" s="226"/>
      <c r="DIE24" s="226"/>
      <c r="DIF24" s="226"/>
      <c r="DIG24" s="226"/>
      <c r="DIH24" s="226"/>
      <c r="DII24" s="226"/>
      <c r="DIJ24" s="226"/>
      <c r="DIK24" s="226"/>
      <c r="DIL24" s="226"/>
      <c r="DIM24" s="226"/>
      <c r="DIN24" s="226"/>
      <c r="DIO24" s="226"/>
      <c r="DIP24" s="226"/>
      <c r="DIQ24" s="226"/>
      <c r="DIR24" s="226"/>
      <c r="DIS24" s="226"/>
      <c r="DIT24" s="226"/>
      <c r="DIU24" s="226"/>
      <c r="DIV24" s="226"/>
      <c r="DIW24" s="226"/>
      <c r="DIX24" s="226"/>
      <c r="DIY24" s="226"/>
      <c r="DIZ24" s="226"/>
      <c r="DJA24" s="226"/>
      <c r="DJB24" s="226"/>
      <c r="DJC24" s="226"/>
      <c r="DJD24" s="226"/>
      <c r="DJE24" s="226"/>
      <c r="DJF24" s="226"/>
      <c r="DJG24" s="226"/>
      <c r="DJH24" s="226"/>
      <c r="DJI24" s="226"/>
      <c r="DJJ24" s="226"/>
      <c r="DJK24" s="226"/>
      <c r="DJL24" s="226"/>
      <c r="DJM24" s="226"/>
      <c r="DJN24" s="226"/>
      <c r="DJO24" s="226"/>
      <c r="DJP24" s="226"/>
      <c r="DJQ24" s="226"/>
      <c r="DJR24" s="226"/>
      <c r="DJS24" s="226"/>
      <c r="DJT24" s="226"/>
      <c r="DJU24" s="226"/>
      <c r="DJV24" s="226"/>
      <c r="DJW24" s="226"/>
      <c r="DJX24" s="226"/>
      <c r="DJY24" s="226"/>
      <c r="DJZ24" s="226"/>
      <c r="DKA24" s="226"/>
      <c r="DKB24" s="226"/>
      <c r="DKC24" s="226"/>
      <c r="DKD24" s="226"/>
      <c r="DKE24" s="226"/>
      <c r="DKF24" s="226"/>
      <c r="DKG24" s="226"/>
      <c r="DKH24" s="226"/>
      <c r="DKI24" s="226"/>
      <c r="DKJ24" s="226"/>
      <c r="DKK24" s="226"/>
      <c r="DKL24" s="226"/>
      <c r="DKM24" s="226"/>
      <c r="DKN24" s="226"/>
      <c r="DKO24" s="226"/>
      <c r="DKP24" s="226"/>
      <c r="DKQ24" s="226"/>
      <c r="DKR24" s="226"/>
      <c r="DKS24" s="226"/>
      <c r="DKT24" s="226"/>
      <c r="DKU24" s="226"/>
      <c r="DKV24" s="226"/>
      <c r="DKW24" s="226"/>
      <c r="DKX24" s="226"/>
      <c r="DKY24" s="226"/>
      <c r="DKZ24" s="226"/>
      <c r="DLA24" s="226"/>
      <c r="DLB24" s="226"/>
      <c r="DLC24" s="226"/>
      <c r="DLD24" s="226"/>
      <c r="DLE24" s="226"/>
      <c r="DLF24" s="226"/>
      <c r="DLG24" s="226"/>
      <c r="DLH24" s="226"/>
      <c r="DLI24" s="226"/>
      <c r="DLJ24" s="226"/>
      <c r="DLK24" s="226"/>
      <c r="DLL24" s="226"/>
      <c r="DLM24" s="226"/>
      <c r="DLN24" s="226"/>
      <c r="DLO24" s="226"/>
      <c r="DLP24" s="226"/>
      <c r="DLQ24" s="226"/>
      <c r="DLR24" s="226"/>
      <c r="DLS24" s="226"/>
      <c r="DLT24" s="226"/>
      <c r="DLU24" s="226"/>
      <c r="DLV24" s="226"/>
      <c r="DLW24" s="226"/>
      <c r="DLX24" s="226"/>
      <c r="DLY24" s="226"/>
      <c r="DLZ24" s="226"/>
      <c r="DMA24" s="226"/>
      <c r="DMB24" s="226"/>
      <c r="DMC24" s="226"/>
      <c r="DMD24" s="226"/>
      <c r="DME24" s="226"/>
      <c r="DMF24" s="226"/>
      <c r="DMG24" s="226"/>
      <c r="DMH24" s="226"/>
      <c r="DMI24" s="226"/>
      <c r="DMJ24" s="226"/>
      <c r="DMK24" s="226"/>
      <c r="DML24" s="226"/>
      <c r="DMM24" s="226"/>
      <c r="DMN24" s="226"/>
      <c r="DMO24" s="226"/>
      <c r="DMP24" s="226"/>
      <c r="DMQ24" s="226"/>
      <c r="DMR24" s="226"/>
      <c r="DMS24" s="226"/>
      <c r="DMT24" s="226"/>
      <c r="DMU24" s="226"/>
      <c r="DMV24" s="226"/>
      <c r="DMW24" s="226"/>
      <c r="DMX24" s="226"/>
      <c r="DMY24" s="226"/>
      <c r="DMZ24" s="226"/>
      <c r="DNA24" s="226"/>
      <c r="DNB24" s="226"/>
      <c r="DNC24" s="226"/>
      <c r="DND24" s="226"/>
      <c r="DNE24" s="226"/>
      <c r="DNF24" s="226"/>
      <c r="DNG24" s="226"/>
      <c r="DNH24" s="226"/>
      <c r="DNI24" s="226"/>
      <c r="DNJ24" s="226"/>
      <c r="DNK24" s="226"/>
      <c r="DNL24" s="226"/>
      <c r="DNM24" s="226"/>
      <c r="DNN24" s="226"/>
      <c r="DNO24" s="226"/>
      <c r="DNP24" s="226"/>
      <c r="DNQ24" s="226"/>
      <c r="DNR24" s="226"/>
      <c r="DNS24" s="226"/>
      <c r="DNT24" s="226"/>
      <c r="DNU24" s="226"/>
      <c r="DNV24" s="226"/>
      <c r="DNW24" s="226"/>
      <c r="DNX24" s="226"/>
      <c r="DNY24" s="226"/>
      <c r="DNZ24" s="226"/>
      <c r="DOA24" s="226"/>
      <c r="DOB24" s="226"/>
      <c r="DOC24" s="226"/>
      <c r="DOD24" s="226"/>
      <c r="DOE24" s="226"/>
      <c r="DOF24" s="226"/>
      <c r="DOG24" s="226"/>
      <c r="DOH24" s="226"/>
      <c r="DOI24" s="226"/>
      <c r="DOJ24" s="226"/>
      <c r="DOK24" s="226"/>
      <c r="DOL24" s="226"/>
      <c r="DOM24" s="226"/>
      <c r="DON24" s="226"/>
      <c r="DOO24" s="226"/>
      <c r="DOP24" s="226"/>
      <c r="DOQ24" s="226"/>
      <c r="DOR24" s="226"/>
      <c r="DOS24" s="226"/>
      <c r="DOT24" s="226"/>
      <c r="DOU24" s="226"/>
      <c r="DOV24" s="226"/>
      <c r="DOW24" s="226"/>
      <c r="DOX24" s="226"/>
      <c r="DOY24" s="226"/>
      <c r="DOZ24" s="226"/>
      <c r="DPA24" s="226"/>
      <c r="DPB24" s="226"/>
      <c r="DPC24" s="226"/>
      <c r="DPD24" s="226"/>
      <c r="DPE24" s="226"/>
      <c r="DPF24" s="226"/>
      <c r="DPG24" s="226"/>
      <c r="DPH24" s="226"/>
      <c r="DPI24" s="226"/>
      <c r="DPJ24" s="226"/>
      <c r="DPK24" s="226"/>
      <c r="DPL24" s="226"/>
      <c r="DPM24" s="226"/>
      <c r="DPN24" s="226"/>
      <c r="DPO24" s="226"/>
      <c r="DPP24" s="226"/>
      <c r="DPQ24" s="226"/>
      <c r="DPR24" s="226"/>
      <c r="DPS24" s="226"/>
      <c r="DPT24" s="226"/>
      <c r="DPU24" s="226"/>
      <c r="DPV24" s="226"/>
      <c r="DPW24" s="226"/>
      <c r="DPX24" s="226"/>
      <c r="DPY24" s="226"/>
      <c r="DPZ24" s="226"/>
      <c r="DQA24" s="226"/>
      <c r="DQB24" s="226"/>
      <c r="DQC24" s="226"/>
      <c r="DQD24" s="226"/>
      <c r="DQE24" s="226"/>
      <c r="DQF24" s="226"/>
      <c r="DQG24" s="226"/>
      <c r="DQH24" s="226"/>
      <c r="DQI24" s="226"/>
      <c r="DQJ24" s="226"/>
      <c r="DQK24" s="226"/>
      <c r="DQL24" s="226"/>
      <c r="DQM24" s="226"/>
      <c r="DQN24" s="226"/>
      <c r="DQO24" s="226"/>
      <c r="DQP24" s="226"/>
      <c r="DQQ24" s="226"/>
      <c r="DQR24" s="226"/>
      <c r="DQS24" s="226"/>
      <c r="DQT24" s="226"/>
      <c r="DQU24" s="226"/>
      <c r="DQV24" s="226"/>
      <c r="DQW24" s="226"/>
      <c r="DQX24" s="226"/>
      <c r="DQY24" s="226"/>
      <c r="DQZ24" s="226"/>
      <c r="DRA24" s="226"/>
      <c r="DRB24" s="226"/>
      <c r="DRC24" s="226"/>
      <c r="DRD24" s="226"/>
      <c r="DRE24" s="226"/>
      <c r="DRF24" s="226"/>
      <c r="DRG24" s="226"/>
      <c r="DRH24" s="226"/>
      <c r="DRI24" s="226"/>
      <c r="DRJ24" s="226"/>
      <c r="DRK24" s="226"/>
      <c r="DRL24" s="226"/>
      <c r="DRM24" s="226"/>
      <c r="DRN24" s="226"/>
      <c r="DRO24" s="226"/>
      <c r="DRP24" s="226"/>
      <c r="DRQ24" s="226"/>
      <c r="DRR24" s="226"/>
      <c r="DRS24" s="226"/>
      <c r="DRT24" s="226"/>
      <c r="DRU24" s="226"/>
      <c r="DRV24" s="226"/>
      <c r="DRW24" s="226"/>
      <c r="DRX24" s="226"/>
      <c r="DRY24" s="226"/>
      <c r="DRZ24" s="226"/>
      <c r="DSA24" s="226"/>
      <c r="DSB24" s="226"/>
      <c r="DSC24" s="226"/>
      <c r="DSD24" s="226"/>
      <c r="DSE24" s="226"/>
      <c r="DSF24" s="226"/>
      <c r="DSG24" s="226"/>
      <c r="DSH24" s="226"/>
      <c r="DSI24" s="226"/>
      <c r="DSJ24" s="226"/>
      <c r="DSK24" s="226"/>
      <c r="DSL24" s="226"/>
      <c r="DSM24" s="226"/>
      <c r="DSN24" s="226"/>
      <c r="DSO24" s="226"/>
      <c r="DSP24" s="226"/>
      <c r="DSQ24" s="226"/>
      <c r="DSR24" s="226"/>
      <c r="DSS24" s="226"/>
      <c r="DST24" s="226"/>
      <c r="DSU24" s="226"/>
      <c r="DSV24" s="226"/>
      <c r="DSW24" s="226"/>
      <c r="DSX24" s="226"/>
      <c r="DSY24" s="226"/>
      <c r="DSZ24" s="226"/>
      <c r="DTA24" s="226"/>
      <c r="DTB24" s="226"/>
      <c r="DTC24" s="226"/>
      <c r="DTD24" s="226"/>
      <c r="DTE24" s="226"/>
      <c r="DTF24" s="226"/>
      <c r="DTG24" s="226"/>
      <c r="DTH24" s="226"/>
      <c r="DTI24" s="226"/>
      <c r="DTJ24" s="226"/>
      <c r="DTK24" s="226"/>
      <c r="DTL24" s="226"/>
      <c r="DTM24" s="226"/>
      <c r="DTN24" s="226"/>
      <c r="DTO24" s="226"/>
      <c r="DTP24" s="226"/>
      <c r="DTQ24" s="226"/>
      <c r="DTR24" s="226"/>
      <c r="DTS24" s="226"/>
      <c r="DTT24" s="226"/>
      <c r="DTU24" s="226"/>
      <c r="DTV24" s="226"/>
      <c r="DTW24" s="226"/>
      <c r="DTX24" s="226"/>
      <c r="DTY24" s="226"/>
      <c r="DTZ24" s="226"/>
      <c r="DUA24" s="226"/>
      <c r="DUB24" s="226"/>
      <c r="DUC24" s="226"/>
      <c r="DUD24" s="226"/>
      <c r="DUE24" s="226"/>
      <c r="DUF24" s="226"/>
      <c r="DUG24" s="226"/>
      <c r="DUH24" s="226"/>
      <c r="DUI24" s="226"/>
      <c r="DUJ24" s="226"/>
      <c r="DUK24" s="226"/>
      <c r="DUL24" s="226"/>
      <c r="DUM24" s="226"/>
      <c r="DUN24" s="226"/>
      <c r="DUO24" s="226"/>
      <c r="DUP24" s="226"/>
      <c r="DUQ24" s="226"/>
      <c r="DUR24" s="226"/>
      <c r="DUS24" s="226"/>
      <c r="DUT24" s="226"/>
      <c r="DUU24" s="226"/>
      <c r="DUV24" s="226"/>
      <c r="DUW24" s="226"/>
      <c r="DUX24" s="226"/>
      <c r="DUY24" s="226"/>
      <c r="DUZ24" s="226"/>
      <c r="DVA24" s="226"/>
      <c r="DVB24" s="226"/>
      <c r="DVC24" s="226"/>
      <c r="DVD24" s="226"/>
      <c r="DVE24" s="226"/>
      <c r="DVF24" s="226"/>
      <c r="DVG24" s="226"/>
      <c r="DVH24" s="226"/>
      <c r="DVI24" s="226"/>
      <c r="DVJ24" s="226"/>
      <c r="DVK24" s="226"/>
      <c r="DVL24" s="226"/>
      <c r="DVM24" s="226"/>
      <c r="DVN24" s="226"/>
      <c r="DVO24" s="226"/>
      <c r="DVP24" s="226"/>
      <c r="DVQ24" s="226"/>
      <c r="DVR24" s="226"/>
      <c r="DVS24" s="226"/>
      <c r="DVT24" s="226"/>
      <c r="DVU24" s="226"/>
      <c r="DVV24" s="226"/>
      <c r="DVW24" s="226"/>
      <c r="DVX24" s="226"/>
      <c r="DVY24" s="226"/>
      <c r="DVZ24" s="226"/>
      <c r="DWA24" s="226"/>
      <c r="DWB24" s="226"/>
      <c r="DWC24" s="226"/>
      <c r="DWD24" s="226"/>
      <c r="DWE24" s="226"/>
      <c r="DWF24" s="226"/>
      <c r="DWG24" s="226"/>
      <c r="DWH24" s="226"/>
      <c r="DWI24" s="226"/>
      <c r="DWJ24" s="226"/>
      <c r="DWK24" s="226"/>
      <c r="DWL24" s="226"/>
      <c r="DWM24" s="226"/>
      <c r="DWN24" s="226"/>
      <c r="DWO24" s="226"/>
      <c r="DWP24" s="226"/>
      <c r="DWQ24" s="226"/>
      <c r="DWR24" s="226"/>
      <c r="DWS24" s="226"/>
      <c r="DWT24" s="226"/>
      <c r="DWU24" s="226"/>
      <c r="DWV24" s="226"/>
      <c r="DWW24" s="226"/>
      <c r="DWX24" s="226"/>
      <c r="DWY24" s="226"/>
      <c r="DWZ24" s="226"/>
      <c r="DXA24" s="226"/>
      <c r="DXB24" s="226"/>
      <c r="DXC24" s="226"/>
      <c r="DXD24" s="226"/>
      <c r="DXE24" s="226"/>
      <c r="DXF24" s="226"/>
      <c r="DXG24" s="226"/>
      <c r="DXH24" s="226"/>
      <c r="DXI24" s="226"/>
      <c r="DXJ24" s="226"/>
      <c r="DXK24" s="226"/>
      <c r="DXL24" s="226"/>
      <c r="DXM24" s="226"/>
      <c r="DXN24" s="226"/>
      <c r="DXO24" s="226"/>
      <c r="DXP24" s="226"/>
      <c r="DXQ24" s="226"/>
      <c r="DXR24" s="226"/>
      <c r="DXS24" s="226"/>
      <c r="DXT24" s="226"/>
      <c r="DXU24" s="226"/>
      <c r="DXV24" s="226"/>
      <c r="DXW24" s="226"/>
      <c r="DXX24" s="226"/>
      <c r="DXY24" s="226"/>
      <c r="DXZ24" s="226"/>
      <c r="DYA24" s="226"/>
      <c r="DYB24" s="226"/>
      <c r="DYC24" s="226"/>
      <c r="DYD24" s="226"/>
      <c r="DYE24" s="226"/>
      <c r="DYF24" s="226"/>
      <c r="DYG24" s="226"/>
      <c r="DYH24" s="226"/>
      <c r="DYI24" s="226"/>
      <c r="DYJ24" s="226"/>
      <c r="DYK24" s="226"/>
      <c r="DYL24" s="226"/>
      <c r="DYM24" s="226"/>
      <c r="DYN24" s="226"/>
      <c r="DYO24" s="226"/>
      <c r="DYP24" s="226"/>
      <c r="DYQ24" s="226"/>
      <c r="DYR24" s="226"/>
      <c r="DYS24" s="226"/>
      <c r="DYT24" s="226"/>
      <c r="DYU24" s="226"/>
      <c r="DYV24" s="226"/>
      <c r="DYW24" s="226"/>
      <c r="DYX24" s="226"/>
      <c r="DYY24" s="226"/>
      <c r="DYZ24" s="226"/>
      <c r="DZA24" s="226"/>
      <c r="DZB24" s="226"/>
      <c r="DZC24" s="226"/>
      <c r="DZD24" s="226"/>
      <c r="DZE24" s="226"/>
      <c r="DZF24" s="226"/>
      <c r="DZG24" s="226"/>
      <c r="DZH24" s="226"/>
      <c r="DZI24" s="226"/>
      <c r="DZJ24" s="226"/>
      <c r="DZK24" s="226"/>
      <c r="DZL24" s="226"/>
      <c r="DZM24" s="226"/>
      <c r="DZN24" s="226"/>
      <c r="DZO24" s="226"/>
      <c r="DZP24" s="226"/>
      <c r="DZQ24" s="226"/>
      <c r="DZR24" s="226"/>
      <c r="DZS24" s="226"/>
      <c r="DZT24" s="226"/>
      <c r="DZU24" s="226"/>
      <c r="DZV24" s="226"/>
      <c r="DZW24" s="226"/>
      <c r="DZX24" s="226"/>
      <c r="DZY24" s="226"/>
      <c r="DZZ24" s="226"/>
      <c r="EAA24" s="226"/>
      <c r="EAB24" s="226"/>
      <c r="EAC24" s="226"/>
      <c r="EAD24" s="226"/>
      <c r="EAE24" s="226"/>
      <c r="EAF24" s="226"/>
      <c r="EAG24" s="226"/>
      <c r="EAH24" s="226"/>
      <c r="EAI24" s="226"/>
      <c r="EAJ24" s="226"/>
      <c r="EAK24" s="226"/>
      <c r="EAL24" s="226"/>
      <c r="EAM24" s="226"/>
      <c r="EAN24" s="226"/>
      <c r="EAO24" s="226"/>
      <c r="EAP24" s="226"/>
      <c r="EAQ24" s="226"/>
      <c r="EAR24" s="226"/>
      <c r="EAS24" s="226"/>
      <c r="EAT24" s="226"/>
      <c r="EAU24" s="226"/>
      <c r="EAV24" s="226"/>
      <c r="EAW24" s="226"/>
      <c r="EAX24" s="226"/>
      <c r="EAY24" s="226"/>
      <c r="EAZ24" s="226"/>
      <c r="EBA24" s="226"/>
      <c r="EBB24" s="226"/>
      <c r="EBC24" s="226"/>
      <c r="EBD24" s="226"/>
      <c r="EBE24" s="226"/>
      <c r="EBF24" s="226"/>
      <c r="EBG24" s="226"/>
      <c r="EBH24" s="226"/>
      <c r="EBI24" s="226"/>
      <c r="EBJ24" s="226"/>
      <c r="EBK24" s="226"/>
      <c r="EBL24" s="226"/>
      <c r="EBM24" s="226"/>
      <c r="EBN24" s="226"/>
      <c r="EBO24" s="226"/>
      <c r="EBP24" s="226"/>
      <c r="EBQ24" s="226"/>
      <c r="EBR24" s="226"/>
      <c r="EBS24" s="226"/>
      <c r="EBT24" s="226"/>
      <c r="EBU24" s="226"/>
      <c r="EBV24" s="226"/>
      <c r="EBW24" s="226"/>
      <c r="EBX24" s="226"/>
      <c r="EBY24" s="226"/>
      <c r="EBZ24" s="226"/>
      <c r="ECA24" s="226"/>
      <c r="ECB24" s="226"/>
      <c r="ECC24" s="226"/>
      <c r="ECD24" s="226"/>
      <c r="ECE24" s="226"/>
      <c r="ECF24" s="226"/>
      <c r="ECG24" s="226"/>
      <c r="ECH24" s="226"/>
      <c r="ECI24" s="226"/>
      <c r="ECJ24" s="226"/>
      <c r="ECK24" s="226"/>
      <c r="ECL24" s="226"/>
      <c r="ECM24" s="226"/>
      <c r="ECN24" s="226"/>
      <c r="ECO24" s="226"/>
      <c r="ECP24" s="226"/>
      <c r="ECQ24" s="226"/>
      <c r="ECR24" s="226"/>
      <c r="ECS24" s="226"/>
      <c r="ECT24" s="226"/>
      <c r="ECU24" s="226"/>
      <c r="ECV24" s="226"/>
      <c r="ECW24" s="226"/>
      <c r="ECX24" s="226"/>
      <c r="ECY24" s="226"/>
      <c r="ECZ24" s="226"/>
      <c r="EDA24" s="226"/>
      <c r="EDB24" s="226"/>
      <c r="EDC24" s="226"/>
      <c r="EDD24" s="226"/>
      <c r="EDE24" s="226"/>
      <c r="EDF24" s="226"/>
      <c r="EDG24" s="226"/>
      <c r="EDH24" s="226"/>
      <c r="EDI24" s="226"/>
      <c r="EDJ24" s="226"/>
      <c r="EDK24" s="226"/>
      <c r="EDL24" s="226"/>
      <c r="EDM24" s="226"/>
      <c r="EDN24" s="226"/>
      <c r="EDO24" s="226"/>
      <c r="EDP24" s="226"/>
      <c r="EDQ24" s="226"/>
      <c r="EDR24" s="226"/>
      <c r="EDS24" s="226"/>
      <c r="EDT24" s="226"/>
      <c r="EDU24" s="226"/>
      <c r="EDV24" s="226"/>
      <c r="EDW24" s="226"/>
      <c r="EDX24" s="226"/>
      <c r="EDY24" s="226"/>
      <c r="EDZ24" s="226"/>
      <c r="EEA24" s="226"/>
      <c r="EEB24" s="226"/>
      <c r="EEC24" s="226"/>
      <c r="EED24" s="226"/>
      <c r="EEE24" s="226"/>
      <c r="EEF24" s="226"/>
      <c r="EEG24" s="226"/>
      <c r="EEH24" s="226"/>
      <c r="EEI24" s="226"/>
      <c r="EEJ24" s="226"/>
      <c r="EEK24" s="226"/>
      <c r="EEL24" s="226"/>
      <c r="EEM24" s="226"/>
      <c r="EEN24" s="226"/>
      <c r="EEO24" s="226"/>
      <c r="EEP24" s="226"/>
      <c r="EEQ24" s="226"/>
      <c r="EER24" s="226"/>
      <c r="EES24" s="226"/>
      <c r="EET24" s="226"/>
      <c r="EEU24" s="226"/>
      <c r="EEV24" s="226"/>
      <c r="EEW24" s="226"/>
      <c r="EEX24" s="226"/>
      <c r="EEY24" s="226"/>
      <c r="EEZ24" s="226"/>
      <c r="EFA24" s="226"/>
      <c r="EFB24" s="226"/>
      <c r="EFC24" s="226"/>
      <c r="EFD24" s="226"/>
      <c r="EFE24" s="226"/>
      <c r="EFF24" s="226"/>
      <c r="EFG24" s="226"/>
      <c r="EFH24" s="226"/>
      <c r="EFI24" s="226"/>
      <c r="EFJ24" s="226"/>
      <c r="EFK24" s="226"/>
      <c r="EFL24" s="226"/>
      <c r="EFM24" s="226"/>
      <c r="EFN24" s="226"/>
      <c r="EFO24" s="226"/>
      <c r="EFP24" s="226"/>
      <c r="EFQ24" s="226"/>
      <c r="EFR24" s="226"/>
      <c r="EFS24" s="226"/>
      <c r="EFT24" s="226"/>
      <c r="EFU24" s="226"/>
      <c r="EFV24" s="226"/>
      <c r="EFW24" s="226"/>
      <c r="EFX24" s="226"/>
      <c r="EFY24" s="226"/>
      <c r="EFZ24" s="226"/>
      <c r="EGA24" s="226"/>
      <c r="EGB24" s="226"/>
      <c r="EGC24" s="226"/>
      <c r="EGD24" s="226"/>
      <c r="EGE24" s="226"/>
      <c r="EGF24" s="226"/>
      <c r="EGG24" s="226"/>
      <c r="EGH24" s="226"/>
      <c r="EGI24" s="226"/>
      <c r="EGJ24" s="226"/>
      <c r="EGK24" s="226"/>
      <c r="EGL24" s="226"/>
      <c r="EGM24" s="226"/>
      <c r="EGN24" s="226"/>
      <c r="EGO24" s="226"/>
      <c r="EGP24" s="226"/>
      <c r="EGQ24" s="226"/>
      <c r="EGR24" s="226"/>
      <c r="EGS24" s="226"/>
      <c r="EGT24" s="226"/>
      <c r="EGU24" s="226"/>
      <c r="EGV24" s="226"/>
      <c r="EGW24" s="226"/>
      <c r="EGX24" s="226"/>
      <c r="EGY24" s="226"/>
      <c r="EGZ24" s="226"/>
      <c r="EHA24" s="226"/>
      <c r="EHB24" s="226"/>
      <c r="EHC24" s="226"/>
      <c r="EHD24" s="226"/>
      <c r="EHE24" s="226"/>
      <c r="EHF24" s="226"/>
      <c r="EHG24" s="226"/>
      <c r="EHH24" s="226"/>
      <c r="EHI24" s="226"/>
      <c r="EHJ24" s="226"/>
      <c r="EHK24" s="226"/>
      <c r="EHL24" s="226"/>
      <c r="EHM24" s="226"/>
      <c r="EHN24" s="226"/>
      <c r="EHO24" s="226"/>
      <c r="EHP24" s="226"/>
      <c r="EHQ24" s="226"/>
      <c r="EHR24" s="226"/>
      <c r="EHS24" s="226"/>
      <c r="EHT24" s="226"/>
      <c r="EHU24" s="226"/>
      <c r="EHV24" s="226"/>
      <c r="EHW24" s="226"/>
      <c r="EHX24" s="226"/>
      <c r="EHY24" s="226"/>
      <c r="EHZ24" s="226"/>
      <c r="EIA24" s="226"/>
      <c r="EIB24" s="226"/>
      <c r="EIC24" s="226"/>
      <c r="EID24" s="226"/>
      <c r="EIE24" s="226"/>
      <c r="EIF24" s="226"/>
      <c r="EIG24" s="226"/>
      <c r="EIH24" s="226"/>
      <c r="EII24" s="226"/>
      <c r="EIJ24" s="226"/>
      <c r="EIK24" s="226"/>
      <c r="EIL24" s="226"/>
      <c r="EIM24" s="226"/>
      <c r="EIN24" s="226"/>
      <c r="EIO24" s="226"/>
      <c r="EIP24" s="226"/>
      <c r="EIQ24" s="226"/>
      <c r="EIR24" s="226"/>
      <c r="EIS24" s="226"/>
      <c r="EIT24" s="226"/>
      <c r="EIU24" s="226"/>
      <c r="EIV24" s="226"/>
      <c r="EIW24" s="226"/>
      <c r="EIX24" s="226"/>
      <c r="EIY24" s="226"/>
      <c r="EIZ24" s="226"/>
      <c r="EJA24" s="226"/>
      <c r="EJB24" s="226"/>
      <c r="EJC24" s="226"/>
      <c r="EJD24" s="226"/>
      <c r="EJE24" s="226"/>
      <c r="EJF24" s="226"/>
      <c r="EJG24" s="226"/>
      <c r="EJH24" s="226"/>
      <c r="EJI24" s="226"/>
      <c r="EJJ24" s="226"/>
      <c r="EJK24" s="226"/>
      <c r="EJL24" s="226"/>
      <c r="EJM24" s="226"/>
      <c r="EJN24" s="226"/>
      <c r="EJO24" s="226"/>
      <c r="EJP24" s="226"/>
      <c r="EJQ24" s="226"/>
      <c r="EJR24" s="226"/>
      <c r="EJS24" s="226"/>
      <c r="EJT24" s="226"/>
      <c r="EJU24" s="226"/>
      <c r="EJV24" s="226"/>
      <c r="EJW24" s="226"/>
      <c r="EJX24" s="226"/>
      <c r="EJY24" s="226"/>
      <c r="EJZ24" s="226"/>
      <c r="EKA24" s="226"/>
      <c r="EKB24" s="226"/>
      <c r="EKC24" s="226"/>
      <c r="EKD24" s="226"/>
      <c r="EKE24" s="226"/>
      <c r="EKF24" s="226"/>
      <c r="EKG24" s="226"/>
      <c r="EKH24" s="226"/>
      <c r="EKI24" s="226"/>
      <c r="EKJ24" s="226"/>
      <c r="EKK24" s="226"/>
      <c r="EKL24" s="226"/>
      <c r="EKM24" s="226"/>
      <c r="EKN24" s="226"/>
      <c r="EKO24" s="226"/>
      <c r="EKP24" s="226"/>
      <c r="EKQ24" s="226"/>
      <c r="EKR24" s="226"/>
      <c r="EKS24" s="226"/>
      <c r="EKT24" s="226"/>
      <c r="EKU24" s="226"/>
      <c r="EKV24" s="226"/>
      <c r="EKW24" s="226"/>
      <c r="EKX24" s="226"/>
      <c r="EKY24" s="226"/>
      <c r="EKZ24" s="226"/>
      <c r="ELA24" s="226"/>
      <c r="ELB24" s="226"/>
      <c r="ELC24" s="226"/>
      <c r="ELD24" s="226"/>
      <c r="ELE24" s="226"/>
      <c r="ELF24" s="226"/>
      <c r="ELG24" s="226"/>
      <c r="ELH24" s="226"/>
      <c r="ELI24" s="226"/>
      <c r="ELJ24" s="226"/>
      <c r="ELK24" s="226"/>
      <c r="ELL24" s="226"/>
      <c r="ELM24" s="226"/>
      <c r="ELN24" s="226"/>
      <c r="ELO24" s="226"/>
      <c r="ELP24" s="226"/>
      <c r="ELQ24" s="226"/>
      <c r="ELR24" s="226"/>
      <c r="ELS24" s="226"/>
      <c r="ELT24" s="226"/>
      <c r="ELU24" s="226"/>
      <c r="ELV24" s="226"/>
      <c r="ELW24" s="226"/>
      <c r="ELX24" s="226"/>
      <c r="ELY24" s="226"/>
      <c r="ELZ24" s="226"/>
      <c r="EMA24" s="226"/>
      <c r="EMB24" s="226"/>
      <c r="EMC24" s="226"/>
      <c r="EMD24" s="226"/>
      <c r="EME24" s="226"/>
      <c r="EMF24" s="226"/>
      <c r="EMG24" s="226"/>
      <c r="EMH24" s="226"/>
      <c r="EMI24" s="226"/>
      <c r="EMJ24" s="226"/>
      <c r="EMK24" s="226"/>
      <c r="EML24" s="226"/>
      <c r="EMM24" s="226"/>
      <c r="EMN24" s="226"/>
      <c r="EMO24" s="226"/>
      <c r="EMP24" s="226"/>
      <c r="EMQ24" s="226"/>
      <c r="EMR24" s="226"/>
      <c r="EMS24" s="226"/>
      <c r="EMT24" s="226"/>
      <c r="EMU24" s="226"/>
      <c r="EMV24" s="226"/>
      <c r="EMW24" s="226"/>
      <c r="EMX24" s="226"/>
      <c r="EMY24" s="226"/>
      <c r="EMZ24" s="226"/>
      <c r="ENA24" s="226"/>
      <c r="ENB24" s="226"/>
      <c r="ENC24" s="226"/>
      <c r="END24" s="226"/>
      <c r="ENE24" s="226"/>
      <c r="ENF24" s="226"/>
      <c r="ENG24" s="226"/>
      <c r="ENH24" s="226"/>
      <c r="ENI24" s="226"/>
      <c r="ENJ24" s="226"/>
      <c r="ENK24" s="226"/>
      <c r="ENL24" s="226"/>
      <c r="ENM24" s="226"/>
      <c r="ENN24" s="226"/>
      <c r="ENO24" s="226"/>
      <c r="ENP24" s="226"/>
      <c r="ENQ24" s="226"/>
      <c r="ENR24" s="226"/>
      <c r="ENS24" s="226"/>
      <c r="ENT24" s="226"/>
      <c r="ENU24" s="226"/>
      <c r="ENV24" s="226"/>
      <c r="ENW24" s="226"/>
      <c r="ENX24" s="226"/>
      <c r="ENY24" s="226"/>
      <c r="ENZ24" s="226"/>
      <c r="EOA24" s="226"/>
      <c r="EOB24" s="226"/>
      <c r="EOC24" s="226"/>
      <c r="EOD24" s="226"/>
      <c r="EOE24" s="226"/>
      <c r="EOF24" s="226"/>
      <c r="EOG24" s="226"/>
      <c r="EOH24" s="226"/>
      <c r="EOI24" s="226"/>
      <c r="EOJ24" s="226"/>
      <c r="EOK24" s="226"/>
      <c r="EOL24" s="226"/>
      <c r="EOM24" s="226"/>
      <c r="EON24" s="226"/>
      <c r="EOO24" s="226"/>
      <c r="EOP24" s="226"/>
      <c r="EOQ24" s="226"/>
      <c r="EOR24" s="226"/>
      <c r="EOS24" s="226"/>
      <c r="EOT24" s="226"/>
      <c r="EOU24" s="226"/>
      <c r="EOV24" s="226"/>
      <c r="EOW24" s="226"/>
      <c r="EOX24" s="226"/>
      <c r="EOY24" s="226"/>
      <c r="EOZ24" s="226"/>
      <c r="EPA24" s="226"/>
      <c r="EPB24" s="226"/>
      <c r="EPC24" s="226"/>
      <c r="EPD24" s="226"/>
      <c r="EPE24" s="226"/>
      <c r="EPF24" s="226"/>
      <c r="EPG24" s="226"/>
      <c r="EPH24" s="226"/>
      <c r="EPI24" s="226"/>
      <c r="EPJ24" s="226"/>
      <c r="EPK24" s="226"/>
      <c r="EPL24" s="226"/>
      <c r="EPM24" s="226"/>
      <c r="EPN24" s="226"/>
      <c r="EPO24" s="226"/>
      <c r="EPP24" s="226"/>
      <c r="EPQ24" s="226"/>
      <c r="EPR24" s="226"/>
      <c r="EPS24" s="226"/>
      <c r="EPT24" s="226"/>
      <c r="EPU24" s="226"/>
      <c r="EPV24" s="226"/>
      <c r="EPW24" s="226"/>
      <c r="EPX24" s="226"/>
      <c r="EPY24" s="226"/>
      <c r="EPZ24" s="226"/>
      <c r="EQA24" s="226"/>
      <c r="EQB24" s="226"/>
      <c r="EQC24" s="226"/>
      <c r="EQD24" s="226"/>
      <c r="EQE24" s="226"/>
      <c r="EQF24" s="226"/>
      <c r="EQG24" s="226"/>
      <c r="EQH24" s="226"/>
      <c r="EQI24" s="226"/>
      <c r="EQJ24" s="226"/>
      <c r="EQK24" s="226"/>
      <c r="EQL24" s="226"/>
      <c r="EQM24" s="226"/>
      <c r="EQN24" s="226"/>
      <c r="EQO24" s="226"/>
      <c r="EQP24" s="226"/>
      <c r="EQQ24" s="226"/>
      <c r="EQR24" s="226"/>
      <c r="EQS24" s="226"/>
      <c r="EQT24" s="226"/>
      <c r="EQU24" s="226"/>
      <c r="EQV24" s="226"/>
      <c r="EQW24" s="226"/>
      <c r="EQX24" s="226"/>
      <c r="EQY24" s="226"/>
      <c r="EQZ24" s="226"/>
      <c r="ERA24" s="226"/>
      <c r="ERB24" s="226"/>
      <c r="ERC24" s="226"/>
      <c r="ERD24" s="226"/>
      <c r="ERE24" s="226"/>
      <c r="ERF24" s="226"/>
      <c r="ERG24" s="226"/>
      <c r="ERH24" s="226"/>
      <c r="ERI24" s="226"/>
      <c r="ERJ24" s="226"/>
      <c r="ERK24" s="226"/>
      <c r="ERL24" s="226"/>
      <c r="ERM24" s="226"/>
      <c r="ERN24" s="226"/>
      <c r="ERO24" s="226"/>
      <c r="ERP24" s="226"/>
      <c r="ERQ24" s="226"/>
      <c r="ERR24" s="226"/>
      <c r="ERS24" s="226"/>
      <c r="ERT24" s="226"/>
      <c r="ERU24" s="226"/>
      <c r="ERV24" s="226"/>
      <c r="ERW24" s="226"/>
      <c r="ERX24" s="226"/>
      <c r="ERY24" s="226"/>
      <c r="ERZ24" s="226"/>
      <c r="ESA24" s="226"/>
      <c r="ESB24" s="226"/>
      <c r="ESC24" s="226"/>
      <c r="ESD24" s="226"/>
      <c r="ESE24" s="226"/>
      <c r="ESF24" s="226"/>
      <c r="ESG24" s="226"/>
      <c r="ESH24" s="226"/>
      <c r="ESI24" s="226"/>
      <c r="ESJ24" s="226"/>
      <c r="ESK24" s="226"/>
      <c r="ESL24" s="226"/>
      <c r="ESM24" s="226"/>
      <c r="ESN24" s="226"/>
      <c r="ESO24" s="226"/>
      <c r="ESP24" s="226"/>
      <c r="ESQ24" s="226"/>
      <c r="ESR24" s="226"/>
      <c r="ESS24" s="226"/>
      <c r="EST24" s="226"/>
      <c r="ESU24" s="226"/>
      <c r="ESV24" s="226"/>
      <c r="ESW24" s="226"/>
      <c r="ESX24" s="226"/>
      <c r="ESY24" s="226"/>
      <c r="ESZ24" s="226"/>
      <c r="ETA24" s="226"/>
      <c r="ETB24" s="226"/>
      <c r="ETC24" s="226"/>
      <c r="ETD24" s="226"/>
      <c r="ETE24" s="226"/>
      <c r="ETF24" s="226"/>
      <c r="ETG24" s="226"/>
      <c r="ETH24" s="226"/>
      <c r="ETI24" s="226"/>
      <c r="ETJ24" s="226"/>
      <c r="ETK24" s="226"/>
      <c r="ETL24" s="226"/>
      <c r="ETM24" s="226"/>
      <c r="ETN24" s="226"/>
      <c r="ETO24" s="226"/>
      <c r="ETP24" s="226"/>
      <c r="ETQ24" s="226"/>
      <c r="ETR24" s="226"/>
      <c r="ETS24" s="226"/>
      <c r="ETT24" s="226"/>
      <c r="ETU24" s="226"/>
      <c r="ETV24" s="226"/>
      <c r="ETW24" s="226"/>
      <c r="ETX24" s="226"/>
      <c r="ETY24" s="226"/>
      <c r="ETZ24" s="226"/>
      <c r="EUA24" s="226"/>
      <c r="EUB24" s="226"/>
      <c r="EUC24" s="226"/>
      <c r="EUD24" s="226"/>
      <c r="EUE24" s="226"/>
      <c r="EUF24" s="226"/>
      <c r="EUG24" s="226"/>
      <c r="EUH24" s="226"/>
      <c r="EUI24" s="226"/>
      <c r="EUJ24" s="226"/>
      <c r="EUK24" s="226"/>
      <c r="EUL24" s="226"/>
      <c r="EUM24" s="226"/>
      <c r="EUN24" s="226"/>
      <c r="EUO24" s="226"/>
      <c r="EUP24" s="226"/>
      <c r="EUQ24" s="226"/>
      <c r="EUR24" s="226"/>
      <c r="EUS24" s="226"/>
      <c r="EUT24" s="226"/>
      <c r="EUU24" s="226"/>
      <c r="EUV24" s="226"/>
      <c r="EUW24" s="226"/>
      <c r="EUX24" s="226"/>
      <c r="EUY24" s="226"/>
      <c r="EUZ24" s="226"/>
      <c r="EVA24" s="226"/>
      <c r="EVB24" s="226"/>
      <c r="EVC24" s="226"/>
      <c r="EVD24" s="226"/>
      <c r="EVE24" s="226"/>
      <c r="EVF24" s="226"/>
      <c r="EVG24" s="226"/>
      <c r="EVH24" s="226"/>
      <c r="EVI24" s="226"/>
      <c r="EVJ24" s="226"/>
      <c r="EVK24" s="226"/>
      <c r="EVL24" s="226"/>
      <c r="EVM24" s="226"/>
      <c r="EVN24" s="226"/>
      <c r="EVO24" s="226"/>
      <c r="EVP24" s="226"/>
      <c r="EVQ24" s="226"/>
      <c r="EVR24" s="226"/>
      <c r="EVS24" s="226"/>
      <c r="EVT24" s="226"/>
      <c r="EVU24" s="226"/>
      <c r="EVV24" s="226"/>
      <c r="EVW24" s="226"/>
      <c r="EVX24" s="226"/>
      <c r="EVY24" s="226"/>
      <c r="EVZ24" s="226"/>
      <c r="EWA24" s="226"/>
      <c r="EWB24" s="226"/>
      <c r="EWC24" s="226"/>
      <c r="EWD24" s="226"/>
      <c r="EWE24" s="226"/>
      <c r="EWF24" s="226"/>
      <c r="EWG24" s="226"/>
      <c r="EWH24" s="226"/>
      <c r="EWI24" s="226"/>
      <c r="EWJ24" s="226"/>
      <c r="EWK24" s="226"/>
      <c r="EWL24" s="226"/>
      <c r="EWM24" s="226"/>
      <c r="EWN24" s="226"/>
      <c r="EWO24" s="226"/>
      <c r="EWP24" s="226"/>
      <c r="EWQ24" s="226"/>
      <c r="EWR24" s="226"/>
      <c r="EWS24" s="226"/>
      <c r="EWT24" s="226"/>
      <c r="EWU24" s="226"/>
      <c r="EWV24" s="226"/>
      <c r="EWW24" s="226"/>
      <c r="EWX24" s="226"/>
      <c r="EWY24" s="226"/>
      <c r="EWZ24" s="226"/>
      <c r="EXA24" s="226"/>
      <c r="EXB24" s="226"/>
      <c r="EXC24" s="226"/>
      <c r="EXD24" s="226"/>
      <c r="EXE24" s="226"/>
      <c r="EXF24" s="226"/>
      <c r="EXG24" s="226"/>
      <c r="EXH24" s="226"/>
      <c r="EXI24" s="226"/>
      <c r="EXJ24" s="226"/>
      <c r="EXK24" s="226"/>
      <c r="EXL24" s="226"/>
      <c r="EXM24" s="226"/>
      <c r="EXN24" s="226"/>
      <c r="EXO24" s="226"/>
      <c r="EXP24" s="226"/>
      <c r="EXQ24" s="226"/>
      <c r="EXR24" s="226"/>
      <c r="EXS24" s="226"/>
      <c r="EXT24" s="226"/>
      <c r="EXU24" s="226"/>
      <c r="EXV24" s="226"/>
      <c r="EXW24" s="226"/>
      <c r="EXX24" s="226"/>
      <c r="EXY24" s="226"/>
      <c r="EXZ24" s="226"/>
      <c r="EYA24" s="226"/>
      <c r="EYB24" s="226"/>
      <c r="EYC24" s="226"/>
      <c r="EYD24" s="226"/>
      <c r="EYE24" s="226"/>
      <c r="EYF24" s="226"/>
      <c r="EYG24" s="226"/>
      <c r="EYH24" s="226"/>
      <c r="EYI24" s="226"/>
      <c r="EYJ24" s="226"/>
      <c r="EYK24" s="226"/>
      <c r="EYL24" s="226"/>
      <c r="EYM24" s="226"/>
      <c r="EYN24" s="226"/>
      <c r="EYO24" s="226"/>
      <c r="EYP24" s="226"/>
      <c r="EYQ24" s="226"/>
      <c r="EYR24" s="226"/>
      <c r="EYS24" s="226"/>
      <c r="EYT24" s="226"/>
      <c r="EYU24" s="226"/>
      <c r="EYV24" s="226"/>
      <c r="EYW24" s="226"/>
      <c r="EYX24" s="226"/>
      <c r="EYY24" s="226"/>
      <c r="EYZ24" s="226"/>
      <c r="EZA24" s="226"/>
      <c r="EZB24" s="226"/>
      <c r="EZC24" s="226"/>
      <c r="EZD24" s="226"/>
      <c r="EZE24" s="226"/>
      <c r="EZF24" s="226"/>
      <c r="EZG24" s="226"/>
      <c r="EZH24" s="226"/>
      <c r="EZI24" s="226"/>
      <c r="EZJ24" s="226"/>
      <c r="EZK24" s="226"/>
      <c r="EZL24" s="226"/>
      <c r="EZM24" s="226"/>
      <c r="EZN24" s="226"/>
      <c r="EZO24" s="226"/>
      <c r="EZP24" s="226"/>
      <c r="EZQ24" s="226"/>
      <c r="EZR24" s="226"/>
      <c r="EZS24" s="226"/>
      <c r="EZT24" s="226"/>
      <c r="EZU24" s="226"/>
      <c r="EZV24" s="226"/>
      <c r="EZW24" s="226"/>
      <c r="EZX24" s="226"/>
      <c r="EZY24" s="226"/>
      <c r="EZZ24" s="226"/>
      <c r="FAA24" s="226"/>
      <c r="FAB24" s="226"/>
      <c r="FAC24" s="226"/>
      <c r="FAD24" s="226"/>
      <c r="FAE24" s="226"/>
      <c r="FAF24" s="226"/>
      <c r="FAG24" s="226"/>
      <c r="FAH24" s="226"/>
      <c r="FAI24" s="226"/>
      <c r="FAJ24" s="226"/>
      <c r="FAK24" s="226"/>
      <c r="FAL24" s="226"/>
      <c r="FAM24" s="226"/>
      <c r="FAN24" s="226"/>
      <c r="FAO24" s="226"/>
      <c r="FAP24" s="226"/>
      <c r="FAQ24" s="226"/>
      <c r="FAR24" s="226"/>
      <c r="FAS24" s="226"/>
      <c r="FAT24" s="226"/>
      <c r="FAU24" s="226"/>
      <c r="FAV24" s="226"/>
      <c r="FAW24" s="226"/>
      <c r="FAX24" s="226"/>
      <c r="FAY24" s="226"/>
      <c r="FAZ24" s="226"/>
      <c r="FBA24" s="226"/>
      <c r="FBB24" s="226"/>
      <c r="FBC24" s="226"/>
      <c r="FBD24" s="226"/>
      <c r="FBE24" s="226"/>
      <c r="FBF24" s="226"/>
      <c r="FBG24" s="226"/>
      <c r="FBH24" s="226"/>
      <c r="FBI24" s="226"/>
      <c r="FBJ24" s="226"/>
      <c r="FBK24" s="226"/>
      <c r="FBL24" s="226"/>
      <c r="FBM24" s="226"/>
      <c r="FBN24" s="226"/>
      <c r="FBO24" s="226"/>
      <c r="FBP24" s="226"/>
      <c r="FBQ24" s="226"/>
      <c r="FBR24" s="226"/>
      <c r="FBS24" s="226"/>
      <c r="FBT24" s="226"/>
      <c r="FBU24" s="226"/>
      <c r="FBV24" s="226"/>
      <c r="FBW24" s="226"/>
      <c r="FBX24" s="226"/>
      <c r="FBY24" s="226"/>
      <c r="FBZ24" s="226"/>
      <c r="FCA24" s="226"/>
      <c r="FCB24" s="226"/>
      <c r="FCC24" s="226"/>
      <c r="FCD24" s="226"/>
      <c r="FCE24" s="226"/>
      <c r="FCF24" s="226"/>
      <c r="FCG24" s="226"/>
      <c r="FCH24" s="226"/>
      <c r="FCI24" s="226"/>
      <c r="FCJ24" s="226"/>
      <c r="FCK24" s="226"/>
      <c r="FCL24" s="226"/>
      <c r="FCM24" s="226"/>
      <c r="FCN24" s="226"/>
      <c r="FCO24" s="226"/>
      <c r="FCP24" s="226"/>
      <c r="FCQ24" s="226"/>
      <c r="FCR24" s="226"/>
      <c r="FCS24" s="226"/>
      <c r="FCT24" s="226"/>
      <c r="FCU24" s="226"/>
      <c r="FCV24" s="226"/>
      <c r="FCW24" s="226"/>
      <c r="FCX24" s="226"/>
      <c r="FCY24" s="226"/>
      <c r="FCZ24" s="226"/>
      <c r="FDA24" s="226"/>
      <c r="FDB24" s="226"/>
      <c r="FDC24" s="226"/>
      <c r="FDD24" s="226"/>
      <c r="FDE24" s="226"/>
      <c r="FDF24" s="226"/>
      <c r="FDG24" s="226"/>
      <c r="FDH24" s="226"/>
      <c r="FDI24" s="226"/>
      <c r="FDJ24" s="226"/>
      <c r="FDK24" s="226"/>
      <c r="FDL24" s="226"/>
      <c r="FDM24" s="226"/>
      <c r="FDN24" s="226"/>
      <c r="FDO24" s="226"/>
      <c r="FDP24" s="226"/>
      <c r="FDQ24" s="226"/>
      <c r="FDR24" s="226"/>
      <c r="FDS24" s="226"/>
      <c r="FDT24" s="226"/>
      <c r="FDU24" s="226"/>
      <c r="FDV24" s="226"/>
      <c r="FDW24" s="226"/>
      <c r="FDX24" s="226"/>
      <c r="FDY24" s="226"/>
      <c r="FDZ24" s="226"/>
      <c r="FEA24" s="226"/>
      <c r="FEB24" s="226"/>
      <c r="FEC24" s="226"/>
      <c r="FED24" s="226"/>
      <c r="FEE24" s="226"/>
      <c r="FEF24" s="226"/>
      <c r="FEG24" s="226"/>
      <c r="FEH24" s="226"/>
      <c r="FEI24" s="226"/>
      <c r="FEJ24" s="226"/>
      <c r="FEK24" s="226"/>
      <c r="FEL24" s="226"/>
      <c r="FEM24" s="226"/>
      <c r="FEN24" s="226"/>
      <c r="FEO24" s="226"/>
      <c r="FEP24" s="226"/>
      <c r="FEQ24" s="226"/>
      <c r="FER24" s="226"/>
      <c r="FES24" s="226"/>
      <c r="FET24" s="226"/>
      <c r="FEU24" s="226"/>
      <c r="FEV24" s="226"/>
      <c r="FEW24" s="226"/>
      <c r="FEX24" s="226"/>
      <c r="FEY24" s="226"/>
      <c r="FEZ24" s="226"/>
      <c r="FFA24" s="226"/>
      <c r="FFB24" s="226"/>
      <c r="FFC24" s="226"/>
      <c r="FFD24" s="226"/>
      <c r="FFE24" s="226"/>
      <c r="FFF24" s="226"/>
      <c r="FFG24" s="226"/>
      <c r="FFH24" s="226"/>
      <c r="FFI24" s="226"/>
      <c r="FFJ24" s="226"/>
      <c r="FFK24" s="226"/>
      <c r="FFL24" s="226"/>
      <c r="FFM24" s="226"/>
      <c r="FFN24" s="226"/>
      <c r="FFO24" s="226"/>
      <c r="FFP24" s="226"/>
      <c r="FFQ24" s="226"/>
      <c r="FFR24" s="226"/>
      <c r="FFS24" s="226"/>
      <c r="FFT24" s="226"/>
      <c r="FFU24" s="226"/>
      <c r="FFV24" s="226"/>
      <c r="FFW24" s="226"/>
      <c r="FFX24" s="226"/>
      <c r="FFY24" s="226"/>
      <c r="FFZ24" s="226"/>
      <c r="FGA24" s="226"/>
      <c r="FGB24" s="226"/>
      <c r="FGC24" s="226"/>
      <c r="FGD24" s="226"/>
      <c r="FGE24" s="226"/>
      <c r="FGF24" s="226"/>
      <c r="FGG24" s="226"/>
      <c r="FGH24" s="226"/>
      <c r="FGI24" s="226"/>
      <c r="FGJ24" s="226"/>
      <c r="FGK24" s="226"/>
      <c r="FGL24" s="226"/>
      <c r="FGM24" s="226"/>
      <c r="FGN24" s="226"/>
      <c r="FGO24" s="226"/>
      <c r="FGP24" s="226"/>
      <c r="FGQ24" s="226"/>
      <c r="FGR24" s="226"/>
      <c r="FGS24" s="226"/>
      <c r="FGT24" s="226"/>
      <c r="FGU24" s="226"/>
      <c r="FGV24" s="226"/>
      <c r="FGW24" s="226"/>
      <c r="FGX24" s="226"/>
      <c r="FGY24" s="226"/>
      <c r="FGZ24" s="226"/>
      <c r="FHA24" s="226"/>
      <c r="FHB24" s="226"/>
      <c r="FHC24" s="226"/>
      <c r="FHD24" s="226"/>
      <c r="FHE24" s="226"/>
      <c r="FHF24" s="226"/>
      <c r="FHG24" s="226"/>
      <c r="FHH24" s="226"/>
      <c r="FHI24" s="226"/>
      <c r="FHJ24" s="226"/>
      <c r="FHK24" s="226"/>
      <c r="FHL24" s="226"/>
      <c r="FHM24" s="226"/>
      <c r="FHN24" s="226"/>
      <c r="FHO24" s="226"/>
      <c r="FHP24" s="226"/>
      <c r="FHQ24" s="226"/>
      <c r="FHR24" s="226"/>
      <c r="FHS24" s="226"/>
      <c r="FHT24" s="226"/>
      <c r="FHU24" s="226"/>
      <c r="FHV24" s="226"/>
      <c r="FHW24" s="226"/>
      <c r="FHX24" s="226"/>
      <c r="FHY24" s="226"/>
      <c r="FHZ24" s="226"/>
      <c r="FIA24" s="226"/>
      <c r="FIB24" s="226"/>
      <c r="FIC24" s="226"/>
      <c r="FID24" s="226"/>
      <c r="FIE24" s="226"/>
      <c r="FIF24" s="226"/>
      <c r="FIG24" s="226"/>
      <c r="FIH24" s="226"/>
      <c r="FII24" s="226"/>
      <c r="FIJ24" s="226"/>
      <c r="FIK24" s="226"/>
      <c r="FIL24" s="226"/>
      <c r="FIM24" s="226"/>
      <c r="FIN24" s="226"/>
      <c r="FIO24" s="226"/>
      <c r="FIP24" s="226"/>
      <c r="FIQ24" s="226"/>
      <c r="FIR24" s="226"/>
      <c r="FIS24" s="226"/>
      <c r="FIT24" s="226"/>
      <c r="FIU24" s="226"/>
      <c r="FIV24" s="226"/>
      <c r="FIW24" s="226"/>
      <c r="FIX24" s="226"/>
      <c r="FIY24" s="226"/>
      <c r="FIZ24" s="226"/>
      <c r="FJA24" s="226"/>
      <c r="FJB24" s="226"/>
      <c r="FJC24" s="226"/>
      <c r="FJD24" s="226"/>
      <c r="FJE24" s="226"/>
      <c r="FJF24" s="226"/>
      <c r="FJG24" s="226"/>
      <c r="FJH24" s="226"/>
      <c r="FJI24" s="226"/>
      <c r="FJJ24" s="226"/>
      <c r="FJK24" s="226"/>
      <c r="FJL24" s="226"/>
      <c r="FJM24" s="226"/>
      <c r="FJN24" s="226"/>
      <c r="FJO24" s="226"/>
      <c r="FJP24" s="226"/>
      <c r="FJQ24" s="226"/>
      <c r="FJR24" s="226"/>
      <c r="FJS24" s="226"/>
      <c r="FJT24" s="226"/>
      <c r="FJU24" s="226"/>
      <c r="FJV24" s="226"/>
      <c r="FJW24" s="226"/>
      <c r="FJX24" s="226"/>
      <c r="FJY24" s="226"/>
      <c r="FJZ24" s="226"/>
      <c r="FKA24" s="226"/>
      <c r="FKB24" s="226"/>
      <c r="FKC24" s="226"/>
      <c r="FKD24" s="226"/>
      <c r="FKE24" s="226"/>
      <c r="FKF24" s="226"/>
      <c r="FKG24" s="226"/>
      <c r="FKH24" s="226"/>
      <c r="FKI24" s="226"/>
      <c r="FKJ24" s="226"/>
      <c r="FKK24" s="226"/>
      <c r="FKL24" s="226"/>
      <c r="FKM24" s="226"/>
      <c r="FKN24" s="226"/>
      <c r="FKO24" s="226"/>
      <c r="FKP24" s="226"/>
      <c r="FKQ24" s="226"/>
      <c r="FKR24" s="226"/>
      <c r="FKS24" s="226"/>
      <c r="FKT24" s="226"/>
      <c r="FKU24" s="226"/>
      <c r="FKV24" s="226"/>
      <c r="FKW24" s="226"/>
      <c r="FKX24" s="226"/>
      <c r="FKY24" s="226"/>
      <c r="FKZ24" s="226"/>
      <c r="FLA24" s="226"/>
      <c r="FLB24" s="226"/>
      <c r="FLC24" s="226"/>
      <c r="FLD24" s="226"/>
      <c r="FLE24" s="226"/>
      <c r="FLF24" s="226"/>
      <c r="FLG24" s="226"/>
      <c r="FLH24" s="226"/>
      <c r="FLI24" s="226"/>
      <c r="FLJ24" s="226"/>
      <c r="FLK24" s="226"/>
      <c r="FLL24" s="226"/>
      <c r="FLM24" s="226"/>
      <c r="FLN24" s="226"/>
      <c r="FLO24" s="226"/>
      <c r="FLP24" s="226"/>
      <c r="FLQ24" s="226"/>
      <c r="FLR24" s="226"/>
      <c r="FLS24" s="226"/>
      <c r="FLT24" s="226"/>
      <c r="FLU24" s="226"/>
      <c r="FLV24" s="226"/>
      <c r="FLW24" s="226"/>
      <c r="FLX24" s="226"/>
      <c r="FLY24" s="226"/>
      <c r="FLZ24" s="226"/>
      <c r="FMA24" s="226"/>
      <c r="FMB24" s="226"/>
      <c r="FMC24" s="226"/>
      <c r="FMD24" s="226"/>
      <c r="FME24" s="226"/>
      <c r="FMF24" s="226"/>
      <c r="FMG24" s="226"/>
      <c r="FMH24" s="226"/>
      <c r="FMI24" s="226"/>
      <c r="FMJ24" s="226"/>
      <c r="FMK24" s="226"/>
      <c r="FML24" s="226"/>
      <c r="FMM24" s="226"/>
      <c r="FMN24" s="226"/>
      <c r="FMO24" s="226"/>
      <c r="FMP24" s="226"/>
      <c r="FMQ24" s="226"/>
      <c r="FMR24" s="226"/>
      <c r="FMS24" s="226"/>
      <c r="FMT24" s="226"/>
      <c r="FMU24" s="226"/>
      <c r="FMV24" s="226"/>
      <c r="FMW24" s="226"/>
      <c r="FMX24" s="226"/>
      <c r="FMY24" s="226"/>
      <c r="FMZ24" s="226"/>
      <c r="FNA24" s="226"/>
      <c r="FNB24" s="226"/>
      <c r="FNC24" s="226"/>
      <c r="FND24" s="226"/>
      <c r="FNE24" s="226"/>
      <c r="FNF24" s="226"/>
      <c r="FNG24" s="226"/>
      <c r="FNH24" s="226"/>
      <c r="FNI24" s="226"/>
      <c r="FNJ24" s="226"/>
      <c r="FNK24" s="226"/>
      <c r="FNL24" s="226"/>
      <c r="FNM24" s="226"/>
      <c r="FNN24" s="226"/>
      <c r="FNO24" s="226"/>
      <c r="FNP24" s="226"/>
      <c r="FNQ24" s="226"/>
      <c r="FNR24" s="226"/>
      <c r="FNS24" s="226"/>
      <c r="FNT24" s="226"/>
      <c r="FNU24" s="226"/>
      <c r="FNV24" s="226"/>
      <c r="FNW24" s="226"/>
      <c r="FNX24" s="226"/>
      <c r="FNY24" s="226"/>
      <c r="FNZ24" s="226"/>
      <c r="FOA24" s="226"/>
      <c r="FOB24" s="226"/>
      <c r="FOC24" s="226"/>
      <c r="FOD24" s="226"/>
      <c r="FOE24" s="226"/>
      <c r="FOF24" s="226"/>
      <c r="FOG24" s="226"/>
      <c r="FOH24" s="226"/>
      <c r="FOI24" s="226"/>
      <c r="FOJ24" s="226"/>
      <c r="FOK24" s="226"/>
      <c r="FOL24" s="226"/>
      <c r="FOM24" s="226"/>
      <c r="FON24" s="226"/>
      <c r="FOO24" s="226"/>
      <c r="FOP24" s="226"/>
      <c r="FOQ24" s="226"/>
      <c r="FOR24" s="226"/>
      <c r="FOS24" s="226"/>
      <c r="FOT24" s="226"/>
      <c r="FOU24" s="226"/>
      <c r="FOV24" s="226"/>
      <c r="FOW24" s="226"/>
      <c r="FOX24" s="226"/>
      <c r="FOY24" s="226"/>
      <c r="FOZ24" s="226"/>
      <c r="FPA24" s="226"/>
      <c r="FPB24" s="226"/>
      <c r="FPC24" s="226"/>
      <c r="FPD24" s="226"/>
      <c r="FPE24" s="226"/>
      <c r="FPF24" s="226"/>
      <c r="FPG24" s="226"/>
      <c r="FPH24" s="226"/>
      <c r="FPI24" s="226"/>
      <c r="FPJ24" s="226"/>
      <c r="FPK24" s="226"/>
      <c r="FPL24" s="226"/>
      <c r="FPM24" s="226"/>
      <c r="FPN24" s="226"/>
      <c r="FPO24" s="226"/>
      <c r="FPP24" s="226"/>
      <c r="FPQ24" s="226"/>
      <c r="FPR24" s="226"/>
      <c r="FPS24" s="226"/>
      <c r="FPT24" s="226"/>
      <c r="FPU24" s="226"/>
      <c r="FPV24" s="226"/>
      <c r="FPW24" s="226"/>
      <c r="FPX24" s="226"/>
      <c r="FPY24" s="226"/>
      <c r="FPZ24" s="226"/>
      <c r="FQA24" s="226"/>
      <c r="FQB24" s="226"/>
      <c r="FQC24" s="226"/>
      <c r="FQD24" s="226"/>
      <c r="FQE24" s="226"/>
      <c r="FQF24" s="226"/>
      <c r="FQG24" s="226"/>
      <c r="FQH24" s="226"/>
      <c r="FQI24" s="226"/>
      <c r="FQJ24" s="226"/>
      <c r="FQK24" s="226"/>
      <c r="FQL24" s="226"/>
      <c r="FQM24" s="226"/>
      <c r="FQN24" s="226"/>
      <c r="FQO24" s="226"/>
      <c r="FQP24" s="226"/>
      <c r="FQQ24" s="226"/>
      <c r="FQR24" s="226"/>
      <c r="FQS24" s="226"/>
      <c r="FQT24" s="226"/>
      <c r="FQU24" s="226"/>
      <c r="FQV24" s="226"/>
      <c r="FQW24" s="226"/>
      <c r="FQX24" s="226"/>
      <c r="FQY24" s="226"/>
      <c r="FQZ24" s="226"/>
      <c r="FRA24" s="226"/>
      <c r="FRB24" s="226"/>
      <c r="FRC24" s="226"/>
      <c r="FRD24" s="226"/>
      <c r="FRE24" s="226"/>
      <c r="FRF24" s="226"/>
      <c r="FRG24" s="226"/>
      <c r="FRH24" s="226"/>
      <c r="FRI24" s="226"/>
      <c r="FRJ24" s="226"/>
      <c r="FRK24" s="226"/>
      <c r="FRL24" s="226"/>
      <c r="FRM24" s="226"/>
      <c r="FRN24" s="226"/>
      <c r="FRO24" s="226"/>
      <c r="FRP24" s="226"/>
      <c r="FRQ24" s="226"/>
      <c r="FRR24" s="226"/>
      <c r="FRS24" s="226"/>
      <c r="FRT24" s="226"/>
      <c r="FRU24" s="226"/>
      <c r="FRV24" s="226"/>
      <c r="FRW24" s="226"/>
      <c r="FRX24" s="226"/>
      <c r="FRY24" s="226"/>
      <c r="FRZ24" s="226"/>
      <c r="FSA24" s="226"/>
      <c r="FSB24" s="226"/>
      <c r="FSC24" s="226"/>
      <c r="FSD24" s="226"/>
      <c r="FSE24" s="226"/>
      <c r="FSF24" s="226"/>
      <c r="FSG24" s="226"/>
      <c r="FSH24" s="226"/>
      <c r="FSI24" s="226"/>
      <c r="FSJ24" s="226"/>
      <c r="FSK24" s="226"/>
      <c r="FSL24" s="226"/>
      <c r="FSM24" s="226"/>
      <c r="FSN24" s="226"/>
      <c r="FSO24" s="226"/>
      <c r="FSP24" s="226"/>
      <c r="FSQ24" s="226"/>
      <c r="FSR24" s="226"/>
      <c r="FSS24" s="226"/>
      <c r="FST24" s="226"/>
      <c r="FSU24" s="226"/>
      <c r="FSV24" s="226"/>
      <c r="FSW24" s="226"/>
      <c r="FSX24" s="226"/>
      <c r="FSY24" s="226"/>
      <c r="FSZ24" s="226"/>
      <c r="FTA24" s="226"/>
      <c r="FTB24" s="226"/>
      <c r="FTC24" s="226"/>
      <c r="FTD24" s="226"/>
      <c r="FTE24" s="226"/>
      <c r="FTF24" s="226"/>
      <c r="FTG24" s="226"/>
      <c r="FTH24" s="226"/>
      <c r="FTI24" s="226"/>
      <c r="FTJ24" s="226"/>
      <c r="FTK24" s="226"/>
      <c r="FTL24" s="226"/>
      <c r="FTM24" s="226"/>
      <c r="FTN24" s="226"/>
      <c r="FTO24" s="226"/>
      <c r="FTP24" s="226"/>
      <c r="FTQ24" s="226"/>
      <c r="FTR24" s="226"/>
      <c r="FTS24" s="226"/>
      <c r="FTT24" s="226"/>
      <c r="FTU24" s="226"/>
      <c r="FTV24" s="226"/>
      <c r="FTW24" s="226"/>
      <c r="FTX24" s="226"/>
      <c r="FTY24" s="226"/>
      <c r="FTZ24" s="226"/>
      <c r="FUA24" s="226"/>
      <c r="FUB24" s="226"/>
      <c r="FUC24" s="226"/>
      <c r="FUD24" s="226"/>
      <c r="FUE24" s="226"/>
      <c r="FUF24" s="226"/>
      <c r="FUG24" s="226"/>
      <c r="FUH24" s="226"/>
      <c r="FUI24" s="226"/>
      <c r="FUJ24" s="226"/>
      <c r="FUK24" s="226"/>
      <c r="FUL24" s="226"/>
      <c r="FUM24" s="226"/>
      <c r="FUN24" s="226"/>
      <c r="FUO24" s="226"/>
      <c r="FUP24" s="226"/>
      <c r="FUQ24" s="226"/>
      <c r="FUR24" s="226"/>
      <c r="FUS24" s="226"/>
      <c r="FUT24" s="226"/>
      <c r="FUU24" s="226"/>
      <c r="FUV24" s="226"/>
      <c r="FUW24" s="226"/>
      <c r="FUX24" s="226"/>
      <c r="FUY24" s="226"/>
      <c r="FUZ24" s="226"/>
      <c r="FVA24" s="226"/>
      <c r="FVB24" s="226"/>
      <c r="FVC24" s="226"/>
      <c r="FVD24" s="226"/>
      <c r="FVE24" s="226"/>
      <c r="FVF24" s="226"/>
      <c r="FVG24" s="226"/>
      <c r="FVH24" s="226"/>
      <c r="FVI24" s="226"/>
      <c r="FVJ24" s="226"/>
      <c r="FVK24" s="226"/>
      <c r="FVL24" s="226"/>
      <c r="FVM24" s="226"/>
      <c r="FVN24" s="226"/>
      <c r="FVO24" s="226"/>
      <c r="FVP24" s="226"/>
      <c r="FVQ24" s="226"/>
      <c r="FVR24" s="226"/>
      <c r="FVS24" s="226"/>
      <c r="FVT24" s="226"/>
      <c r="FVU24" s="226"/>
      <c r="FVV24" s="226"/>
      <c r="FVW24" s="226"/>
      <c r="FVX24" s="226"/>
      <c r="FVY24" s="226"/>
      <c r="FVZ24" s="226"/>
      <c r="FWA24" s="226"/>
      <c r="FWB24" s="226"/>
      <c r="FWC24" s="226"/>
      <c r="FWD24" s="226"/>
      <c r="FWE24" s="226"/>
      <c r="FWF24" s="226"/>
      <c r="FWG24" s="226"/>
      <c r="FWH24" s="226"/>
      <c r="FWI24" s="226"/>
      <c r="FWJ24" s="226"/>
      <c r="FWK24" s="226"/>
      <c r="FWL24" s="226"/>
      <c r="FWM24" s="226"/>
      <c r="FWN24" s="226"/>
      <c r="FWO24" s="226"/>
      <c r="FWP24" s="226"/>
      <c r="FWQ24" s="226"/>
      <c r="FWR24" s="226"/>
      <c r="FWS24" s="226"/>
      <c r="FWT24" s="226"/>
      <c r="FWU24" s="226"/>
      <c r="FWV24" s="226"/>
      <c r="FWW24" s="226"/>
      <c r="FWX24" s="226"/>
      <c r="FWY24" s="226"/>
      <c r="FWZ24" s="226"/>
      <c r="FXA24" s="226"/>
      <c r="FXB24" s="226"/>
      <c r="FXC24" s="226"/>
      <c r="FXD24" s="226"/>
      <c r="FXE24" s="226"/>
      <c r="FXF24" s="226"/>
      <c r="FXG24" s="226"/>
      <c r="FXH24" s="226"/>
      <c r="FXI24" s="226"/>
      <c r="FXJ24" s="226"/>
      <c r="FXK24" s="226"/>
      <c r="FXL24" s="226"/>
      <c r="FXM24" s="226"/>
      <c r="FXN24" s="226"/>
      <c r="FXO24" s="226"/>
      <c r="FXP24" s="226"/>
      <c r="FXQ24" s="226"/>
      <c r="FXR24" s="226"/>
      <c r="FXS24" s="226"/>
      <c r="FXT24" s="226"/>
      <c r="FXU24" s="226"/>
      <c r="FXV24" s="226"/>
      <c r="FXW24" s="226"/>
      <c r="FXX24" s="226"/>
      <c r="FXY24" s="226"/>
      <c r="FXZ24" s="226"/>
      <c r="FYA24" s="226"/>
      <c r="FYB24" s="226"/>
      <c r="FYC24" s="226"/>
      <c r="FYD24" s="226"/>
      <c r="FYE24" s="226"/>
      <c r="FYF24" s="226"/>
      <c r="FYG24" s="226"/>
      <c r="FYH24" s="226"/>
      <c r="FYI24" s="226"/>
      <c r="FYJ24" s="226"/>
      <c r="FYK24" s="226"/>
      <c r="FYL24" s="226"/>
      <c r="FYM24" s="226"/>
      <c r="FYN24" s="226"/>
      <c r="FYO24" s="226"/>
      <c r="FYP24" s="226"/>
      <c r="FYQ24" s="226"/>
      <c r="FYR24" s="226"/>
      <c r="FYS24" s="226"/>
      <c r="FYT24" s="226"/>
      <c r="FYU24" s="226"/>
      <c r="FYV24" s="226"/>
      <c r="FYW24" s="226"/>
      <c r="FYX24" s="226"/>
      <c r="FYY24" s="226"/>
      <c r="FYZ24" s="226"/>
      <c r="FZA24" s="226"/>
      <c r="FZB24" s="226"/>
      <c r="FZC24" s="226"/>
      <c r="FZD24" s="226"/>
      <c r="FZE24" s="226"/>
      <c r="FZF24" s="226"/>
      <c r="FZG24" s="226"/>
      <c r="FZH24" s="226"/>
      <c r="FZI24" s="226"/>
      <c r="FZJ24" s="226"/>
      <c r="FZK24" s="226"/>
      <c r="FZL24" s="226"/>
      <c r="FZM24" s="226"/>
      <c r="FZN24" s="226"/>
      <c r="FZO24" s="226"/>
      <c r="FZP24" s="226"/>
      <c r="FZQ24" s="226"/>
      <c r="FZR24" s="226"/>
      <c r="FZS24" s="226"/>
      <c r="FZT24" s="226"/>
      <c r="FZU24" s="226"/>
      <c r="FZV24" s="226"/>
      <c r="FZW24" s="226"/>
      <c r="FZX24" s="226"/>
      <c r="FZY24" s="226"/>
      <c r="FZZ24" s="226"/>
      <c r="GAA24" s="226"/>
      <c r="GAB24" s="226"/>
      <c r="GAC24" s="226"/>
      <c r="GAD24" s="226"/>
      <c r="GAE24" s="226"/>
      <c r="GAF24" s="226"/>
      <c r="GAG24" s="226"/>
      <c r="GAH24" s="226"/>
      <c r="GAI24" s="226"/>
      <c r="GAJ24" s="226"/>
      <c r="GAK24" s="226"/>
      <c r="GAL24" s="226"/>
      <c r="GAM24" s="226"/>
      <c r="GAN24" s="226"/>
      <c r="GAO24" s="226"/>
      <c r="GAP24" s="226"/>
      <c r="GAQ24" s="226"/>
      <c r="GAR24" s="226"/>
      <c r="GAS24" s="226"/>
      <c r="GAT24" s="226"/>
      <c r="GAU24" s="226"/>
      <c r="GAV24" s="226"/>
      <c r="GAW24" s="226"/>
      <c r="GAX24" s="226"/>
      <c r="GAY24" s="226"/>
      <c r="GAZ24" s="226"/>
      <c r="GBA24" s="226"/>
      <c r="GBB24" s="226"/>
      <c r="GBC24" s="226"/>
      <c r="GBD24" s="226"/>
      <c r="GBE24" s="226"/>
      <c r="GBF24" s="226"/>
      <c r="GBG24" s="226"/>
      <c r="GBH24" s="226"/>
      <c r="GBI24" s="226"/>
      <c r="GBJ24" s="226"/>
      <c r="GBK24" s="226"/>
      <c r="GBL24" s="226"/>
      <c r="GBM24" s="226"/>
      <c r="GBN24" s="226"/>
      <c r="GBO24" s="226"/>
      <c r="GBP24" s="226"/>
      <c r="GBQ24" s="226"/>
      <c r="GBR24" s="226"/>
      <c r="GBS24" s="226"/>
      <c r="GBT24" s="226"/>
      <c r="GBU24" s="226"/>
      <c r="GBV24" s="226"/>
      <c r="GBW24" s="226"/>
      <c r="GBX24" s="226"/>
      <c r="GBY24" s="226"/>
      <c r="GBZ24" s="226"/>
      <c r="GCA24" s="226"/>
      <c r="GCB24" s="226"/>
      <c r="GCC24" s="226"/>
      <c r="GCD24" s="226"/>
      <c r="GCE24" s="226"/>
      <c r="GCF24" s="226"/>
      <c r="GCG24" s="226"/>
      <c r="GCH24" s="226"/>
      <c r="GCI24" s="226"/>
      <c r="GCJ24" s="226"/>
      <c r="GCK24" s="226"/>
      <c r="GCL24" s="226"/>
      <c r="GCM24" s="226"/>
      <c r="GCN24" s="226"/>
      <c r="GCO24" s="226"/>
      <c r="GCP24" s="226"/>
      <c r="GCQ24" s="226"/>
      <c r="GCR24" s="226"/>
      <c r="GCS24" s="226"/>
      <c r="GCT24" s="226"/>
      <c r="GCU24" s="226"/>
      <c r="GCV24" s="226"/>
      <c r="GCW24" s="226"/>
      <c r="GCX24" s="226"/>
      <c r="GCY24" s="226"/>
      <c r="GCZ24" s="226"/>
      <c r="GDA24" s="226"/>
      <c r="GDB24" s="226"/>
      <c r="GDC24" s="226"/>
      <c r="GDD24" s="226"/>
      <c r="GDE24" s="226"/>
      <c r="GDF24" s="226"/>
      <c r="GDG24" s="226"/>
      <c r="GDH24" s="226"/>
      <c r="GDI24" s="226"/>
      <c r="GDJ24" s="226"/>
      <c r="GDK24" s="226"/>
      <c r="GDL24" s="226"/>
      <c r="GDM24" s="226"/>
      <c r="GDN24" s="226"/>
      <c r="GDO24" s="226"/>
      <c r="GDP24" s="226"/>
      <c r="GDQ24" s="226"/>
      <c r="GDR24" s="226"/>
      <c r="GDS24" s="226"/>
      <c r="GDT24" s="226"/>
      <c r="GDU24" s="226"/>
      <c r="GDV24" s="226"/>
      <c r="GDW24" s="226"/>
      <c r="GDX24" s="226"/>
      <c r="GDY24" s="226"/>
      <c r="GDZ24" s="226"/>
      <c r="GEA24" s="226"/>
      <c r="GEB24" s="226"/>
      <c r="GEC24" s="226"/>
      <c r="GED24" s="226"/>
      <c r="GEE24" s="226"/>
      <c r="GEF24" s="226"/>
      <c r="GEG24" s="226"/>
      <c r="GEH24" s="226"/>
      <c r="GEI24" s="226"/>
      <c r="GEJ24" s="226"/>
      <c r="GEK24" s="226"/>
      <c r="GEL24" s="226"/>
      <c r="GEM24" s="226"/>
      <c r="GEN24" s="226"/>
      <c r="GEO24" s="226"/>
      <c r="GEP24" s="226"/>
      <c r="GEQ24" s="226"/>
      <c r="GER24" s="226"/>
      <c r="GES24" s="226"/>
      <c r="GET24" s="226"/>
      <c r="GEU24" s="226"/>
      <c r="GEV24" s="226"/>
      <c r="GEW24" s="226"/>
      <c r="GEX24" s="226"/>
      <c r="GEY24" s="226"/>
      <c r="GEZ24" s="226"/>
      <c r="GFA24" s="226"/>
      <c r="GFB24" s="226"/>
      <c r="GFC24" s="226"/>
      <c r="GFD24" s="226"/>
      <c r="GFE24" s="226"/>
      <c r="GFF24" s="226"/>
      <c r="GFG24" s="226"/>
      <c r="GFH24" s="226"/>
      <c r="GFI24" s="226"/>
      <c r="GFJ24" s="226"/>
      <c r="GFK24" s="226"/>
      <c r="GFL24" s="226"/>
      <c r="GFM24" s="226"/>
      <c r="GFN24" s="226"/>
      <c r="GFO24" s="226"/>
      <c r="GFP24" s="226"/>
      <c r="GFQ24" s="226"/>
      <c r="GFR24" s="226"/>
      <c r="GFS24" s="226"/>
      <c r="GFT24" s="226"/>
      <c r="GFU24" s="226"/>
      <c r="GFV24" s="226"/>
      <c r="GFW24" s="226"/>
      <c r="GFX24" s="226"/>
      <c r="GFY24" s="226"/>
      <c r="GFZ24" s="226"/>
      <c r="GGA24" s="226"/>
      <c r="GGB24" s="226"/>
      <c r="GGC24" s="226"/>
      <c r="GGD24" s="226"/>
      <c r="GGE24" s="226"/>
      <c r="GGF24" s="226"/>
      <c r="GGG24" s="226"/>
      <c r="GGH24" s="226"/>
      <c r="GGI24" s="226"/>
      <c r="GGJ24" s="226"/>
      <c r="GGK24" s="226"/>
      <c r="GGL24" s="226"/>
      <c r="GGM24" s="226"/>
      <c r="GGN24" s="226"/>
      <c r="GGO24" s="226"/>
      <c r="GGP24" s="226"/>
      <c r="GGQ24" s="226"/>
      <c r="GGR24" s="226"/>
      <c r="GGS24" s="226"/>
      <c r="GGT24" s="226"/>
      <c r="GGU24" s="226"/>
      <c r="GGV24" s="226"/>
      <c r="GGW24" s="226"/>
      <c r="GGX24" s="226"/>
      <c r="GGY24" s="226"/>
      <c r="GGZ24" s="226"/>
      <c r="GHA24" s="226"/>
      <c r="GHB24" s="226"/>
      <c r="GHC24" s="226"/>
      <c r="GHD24" s="226"/>
      <c r="GHE24" s="226"/>
      <c r="GHF24" s="226"/>
      <c r="GHG24" s="226"/>
      <c r="GHH24" s="226"/>
      <c r="GHI24" s="226"/>
      <c r="GHJ24" s="226"/>
      <c r="GHK24" s="226"/>
      <c r="GHL24" s="226"/>
      <c r="GHM24" s="226"/>
      <c r="GHN24" s="226"/>
      <c r="GHO24" s="226"/>
      <c r="GHP24" s="226"/>
      <c r="GHQ24" s="226"/>
      <c r="GHR24" s="226"/>
      <c r="GHS24" s="226"/>
      <c r="GHT24" s="226"/>
      <c r="GHU24" s="226"/>
      <c r="GHV24" s="226"/>
      <c r="GHW24" s="226"/>
      <c r="GHX24" s="226"/>
      <c r="GHY24" s="226"/>
      <c r="GHZ24" s="226"/>
      <c r="GIA24" s="226"/>
      <c r="GIB24" s="226"/>
      <c r="GIC24" s="226"/>
      <c r="GID24" s="226"/>
      <c r="GIE24" s="226"/>
      <c r="GIF24" s="226"/>
      <c r="GIG24" s="226"/>
      <c r="GIH24" s="226"/>
      <c r="GII24" s="226"/>
      <c r="GIJ24" s="226"/>
      <c r="GIK24" s="226"/>
      <c r="GIL24" s="226"/>
      <c r="GIM24" s="226"/>
      <c r="GIN24" s="226"/>
      <c r="GIO24" s="226"/>
      <c r="GIP24" s="226"/>
      <c r="GIQ24" s="226"/>
      <c r="GIR24" s="226"/>
      <c r="GIS24" s="226"/>
      <c r="GIT24" s="226"/>
      <c r="GIU24" s="226"/>
      <c r="GIV24" s="226"/>
      <c r="GIW24" s="226"/>
      <c r="GIX24" s="226"/>
      <c r="GIY24" s="226"/>
      <c r="GIZ24" s="226"/>
      <c r="GJA24" s="226"/>
      <c r="GJB24" s="226"/>
      <c r="GJC24" s="226"/>
      <c r="GJD24" s="226"/>
      <c r="GJE24" s="226"/>
      <c r="GJF24" s="226"/>
      <c r="GJG24" s="226"/>
      <c r="GJH24" s="226"/>
      <c r="GJI24" s="226"/>
      <c r="GJJ24" s="226"/>
      <c r="GJK24" s="226"/>
      <c r="GJL24" s="226"/>
      <c r="GJM24" s="226"/>
      <c r="GJN24" s="226"/>
      <c r="GJO24" s="226"/>
      <c r="GJP24" s="226"/>
      <c r="GJQ24" s="226"/>
      <c r="GJR24" s="226"/>
      <c r="GJS24" s="226"/>
      <c r="GJT24" s="226"/>
      <c r="GJU24" s="226"/>
      <c r="GJV24" s="226"/>
      <c r="GJW24" s="226"/>
      <c r="GJX24" s="226"/>
      <c r="GJY24" s="226"/>
      <c r="GJZ24" s="226"/>
      <c r="GKA24" s="226"/>
      <c r="GKB24" s="226"/>
      <c r="GKC24" s="226"/>
      <c r="GKD24" s="226"/>
      <c r="GKE24" s="226"/>
      <c r="GKF24" s="226"/>
      <c r="GKG24" s="226"/>
      <c r="GKH24" s="226"/>
      <c r="GKI24" s="226"/>
      <c r="GKJ24" s="226"/>
      <c r="GKK24" s="226"/>
      <c r="GKL24" s="226"/>
      <c r="GKM24" s="226"/>
      <c r="GKN24" s="226"/>
      <c r="GKO24" s="226"/>
      <c r="GKP24" s="226"/>
      <c r="GKQ24" s="226"/>
      <c r="GKR24" s="226"/>
      <c r="GKS24" s="226"/>
      <c r="GKT24" s="226"/>
      <c r="GKU24" s="226"/>
      <c r="GKV24" s="226"/>
      <c r="GKW24" s="226"/>
      <c r="GKX24" s="226"/>
      <c r="GKY24" s="226"/>
      <c r="GKZ24" s="226"/>
      <c r="GLA24" s="226"/>
      <c r="GLB24" s="226"/>
      <c r="GLC24" s="226"/>
      <c r="GLD24" s="226"/>
      <c r="GLE24" s="226"/>
      <c r="GLF24" s="226"/>
      <c r="GLG24" s="226"/>
      <c r="GLH24" s="226"/>
      <c r="GLI24" s="226"/>
      <c r="GLJ24" s="226"/>
      <c r="GLK24" s="226"/>
      <c r="GLL24" s="226"/>
      <c r="GLM24" s="226"/>
      <c r="GLN24" s="226"/>
      <c r="GLO24" s="226"/>
      <c r="GLP24" s="226"/>
      <c r="GLQ24" s="226"/>
      <c r="GLR24" s="226"/>
      <c r="GLS24" s="226"/>
      <c r="GLT24" s="226"/>
      <c r="GLU24" s="226"/>
      <c r="GLV24" s="226"/>
      <c r="GLW24" s="226"/>
      <c r="GLX24" s="226"/>
      <c r="GLY24" s="226"/>
      <c r="GLZ24" s="226"/>
      <c r="GMA24" s="226"/>
      <c r="GMB24" s="226"/>
      <c r="GMC24" s="226"/>
      <c r="GMD24" s="226"/>
      <c r="GME24" s="226"/>
      <c r="GMF24" s="226"/>
      <c r="GMG24" s="226"/>
      <c r="GMH24" s="226"/>
      <c r="GMI24" s="226"/>
      <c r="GMJ24" s="226"/>
      <c r="GMK24" s="226"/>
      <c r="GML24" s="226"/>
      <c r="GMM24" s="226"/>
      <c r="GMN24" s="226"/>
      <c r="GMO24" s="226"/>
      <c r="GMP24" s="226"/>
      <c r="GMQ24" s="226"/>
      <c r="GMR24" s="226"/>
      <c r="GMS24" s="226"/>
      <c r="GMT24" s="226"/>
      <c r="GMU24" s="226"/>
      <c r="GMV24" s="226"/>
      <c r="GMW24" s="226"/>
      <c r="GMX24" s="226"/>
      <c r="GMY24" s="226"/>
      <c r="GMZ24" s="226"/>
      <c r="GNA24" s="226"/>
      <c r="GNB24" s="226"/>
      <c r="GNC24" s="226"/>
      <c r="GND24" s="226"/>
      <c r="GNE24" s="226"/>
      <c r="GNF24" s="226"/>
      <c r="GNG24" s="226"/>
      <c r="GNH24" s="226"/>
      <c r="GNI24" s="226"/>
      <c r="GNJ24" s="226"/>
      <c r="GNK24" s="226"/>
      <c r="GNL24" s="226"/>
      <c r="GNM24" s="226"/>
      <c r="GNN24" s="226"/>
      <c r="GNO24" s="226"/>
      <c r="GNP24" s="226"/>
      <c r="GNQ24" s="226"/>
      <c r="GNR24" s="226"/>
      <c r="GNS24" s="226"/>
      <c r="GNT24" s="226"/>
      <c r="GNU24" s="226"/>
      <c r="GNV24" s="226"/>
      <c r="GNW24" s="226"/>
      <c r="GNX24" s="226"/>
      <c r="GNY24" s="226"/>
      <c r="GNZ24" s="226"/>
      <c r="GOA24" s="226"/>
      <c r="GOB24" s="226"/>
      <c r="GOC24" s="226"/>
      <c r="GOD24" s="226"/>
      <c r="GOE24" s="226"/>
      <c r="GOF24" s="226"/>
      <c r="GOG24" s="226"/>
      <c r="GOH24" s="226"/>
      <c r="GOI24" s="226"/>
      <c r="GOJ24" s="226"/>
      <c r="GOK24" s="226"/>
      <c r="GOL24" s="226"/>
      <c r="GOM24" s="226"/>
      <c r="GON24" s="226"/>
      <c r="GOO24" s="226"/>
      <c r="GOP24" s="226"/>
      <c r="GOQ24" s="226"/>
      <c r="GOR24" s="226"/>
      <c r="GOS24" s="226"/>
      <c r="GOT24" s="226"/>
      <c r="GOU24" s="226"/>
      <c r="GOV24" s="226"/>
      <c r="GOW24" s="226"/>
      <c r="GOX24" s="226"/>
      <c r="GOY24" s="226"/>
      <c r="GOZ24" s="226"/>
      <c r="GPA24" s="226"/>
      <c r="GPB24" s="226"/>
      <c r="GPC24" s="226"/>
      <c r="GPD24" s="226"/>
      <c r="GPE24" s="226"/>
      <c r="GPF24" s="226"/>
      <c r="GPG24" s="226"/>
      <c r="GPH24" s="226"/>
      <c r="GPI24" s="226"/>
      <c r="GPJ24" s="226"/>
      <c r="GPK24" s="226"/>
      <c r="GPL24" s="226"/>
      <c r="GPM24" s="226"/>
      <c r="GPN24" s="226"/>
      <c r="GPO24" s="226"/>
      <c r="GPP24" s="226"/>
      <c r="GPQ24" s="226"/>
      <c r="GPR24" s="226"/>
      <c r="GPS24" s="226"/>
      <c r="GPT24" s="226"/>
      <c r="GPU24" s="226"/>
      <c r="GPV24" s="226"/>
      <c r="GPW24" s="226"/>
      <c r="GPX24" s="226"/>
      <c r="GPY24" s="226"/>
      <c r="GPZ24" s="226"/>
      <c r="GQA24" s="226"/>
      <c r="GQB24" s="226"/>
      <c r="GQC24" s="226"/>
      <c r="GQD24" s="226"/>
      <c r="GQE24" s="226"/>
      <c r="GQF24" s="226"/>
      <c r="GQG24" s="226"/>
      <c r="GQH24" s="226"/>
      <c r="GQI24" s="226"/>
      <c r="GQJ24" s="226"/>
      <c r="GQK24" s="226"/>
      <c r="GQL24" s="226"/>
      <c r="GQM24" s="226"/>
      <c r="GQN24" s="226"/>
      <c r="GQO24" s="226"/>
      <c r="GQP24" s="226"/>
      <c r="GQQ24" s="226"/>
      <c r="GQR24" s="226"/>
      <c r="GQS24" s="226"/>
      <c r="GQT24" s="226"/>
      <c r="GQU24" s="226"/>
      <c r="GQV24" s="226"/>
      <c r="GQW24" s="226"/>
      <c r="GQX24" s="226"/>
      <c r="GQY24" s="226"/>
      <c r="GQZ24" s="226"/>
      <c r="GRA24" s="226"/>
      <c r="GRB24" s="226"/>
      <c r="GRC24" s="226"/>
      <c r="GRD24" s="226"/>
      <c r="GRE24" s="226"/>
      <c r="GRF24" s="226"/>
      <c r="GRG24" s="226"/>
      <c r="GRH24" s="226"/>
      <c r="GRI24" s="226"/>
      <c r="GRJ24" s="226"/>
      <c r="GRK24" s="226"/>
      <c r="GRL24" s="226"/>
      <c r="GRM24" s="226"/>
      <c r="GRN24" s="226"/>
      <c r="GRO24" s="226"/>
      <c r="GRP24" s="226"/>
      <c r="GRQ24" s="226"/>
      <c r="GRR24" s="226"/>
      <c r="GRS24" s="226"/>
      <c r="GRT24" s="226"/>
      <c r="GRU24" s="226"/>
      <c r="GRV24" s="226"/>
      <c r="GRW24" s="226"/>
      <c r="GRX24" s="226"/>
      <c r="GRY24" s="226"/>
      <c r="GRZ24" s="226"/>
      <c r="GSA24" s="226"/>
      <c r="GSB24" s="226"/>
      <c r="GSC24" s="226"/>
      <c r="GSD24" s="226"/>
      <c r="GSE24" s="226"/>
      <c r="GSF24" s="226"/>
      <c r="GSG24" s="226"/>
      <c r="GSH24" s="226"/>
      <c r="GSI24" s="226"/>
      <c r="GSJ24" s="226"/>
      <c r="GSK24" s="226"/>
      <c r="GSL24" s="226"/>
      <c r="GSM24" s="226"/>
      <c r="GSN24" s="226"/>
      <c r="GSO24" s="226"/>
      <c r="GSP24" s="226"/>
      <c r="GSQ24" s="226"/>
      <c r="GSR24" s="226"/>
      <c r="GSS24" s="226"/>
      <c r="GST24" s="226"/>
      <c r="GSU24" s="226"/>
      <c r="GSV24" s="226"/>
      <c r="GSW24" s="226"/>
      <c r="GSX24" s="226"/>
      <c r="GSY24" s="226"/>
      <c r="GSZ24" s="226"/>
      <c r="GTA24" s="226"/>
      <c r="GTB24" s="226"/>
      <c r="GTC24" s="226"/>
      <c r="GTD24" s="226"/>
      <c r="GTE24" s="226"/>
      <c r="GTF24" s="226"/>
      <c r="GTG24" s="226"/>
      <c r="GTH24" s="226"/>
      <c r="GTI24" s="226"/>
      <c r="GTJ24" s="226"/>
      <c r="GTK24" s="226"/>
      <c r="GTL24" s="226"/>
      <c r="GTM24" s="226"/>
      <c r="GTN24" s="226"/>
      <c r="GTO24" s="226"/>
      <c r="GTP24" s="226"/>
      <c r="GTQ24" s="226"/>
      <c r="GTR24" s="226"/>
      <c r="GTS24" s="226"/>
      <c r="GTT24" s="226"/>
      <c r="GTU24" s="226"/>
      <c r="GTV24" s="226"/>
      <c r="GTW24" s="226"/>
      <c r="GTX24" s="226"/>
      <c r="GTY24" s="226"/>
      <c r="GTZ24" s="226"/>
      <c r="GUA24" s="226"/>
      <c r="GUB24" s="226"/>
      <c r="GUC24" s="226"/>
      <c r="GUD24" s="226"/>
      <c r="GUE24" s="226"/>
      <c r="GUF24" s="226"/>
      <c r="GUG24" s="226"/>
      <c r="GUH24" s="226"/>
      <c r="GUI24" s="226"/>
      <c r="GUJ24" s="226"/>
      <c r="GUK24" s="226"/>
      <c r="GUL24" s="226"/>
      <c r="GUM24" s="226"/>
      <c r="GUN24" s="226"/>
      <c r="GUO24" s="226"/>
      <c r="GUP24" s="226"/>
      <c r="GUQ24" s="226"/>
      <c r="GUR24" s="226"/>
      <c r="GUS24" s="226"/>
      <c r="GUT24" s="226"/>
      <c r="GUU24" s="226"/>
      <c r="GUV24" s="226"/>
      <c r="GUW24" s="226"/>
      <c r="GUX24" s="226"/>
      <c r="GUY24" s="226"/>
      <c r="GUZ24" s="226"/>
      <c r="GVA24" s="226"/>
      <c r="GVB24" s="226"/>
      <c r="GVC24" s="226"/>
      <c r="GVD24" s="226"/>
      <c r="GVE24" s="226"/>
      <c r="GVF24" s="226"/>
      <c r="GVG24" s="226"/>
      <c r="GVH24" s="226"/>
      <c r="GVI24" s="226"/>
      <c r="GVJ24" s="226"/>
      <c r="GVK24" s="226"/>
      <c r="GVL24" s="226"/>
      <c r="GVM24" s="226"/>
      <c r="GVN24" s="226"/>
      <c r="GVO24" s="226"/>
      <c r="GVP24" s="226"/>
      <c r="GVQ24" s="226"/>
      <c r="GVR24" s="226"/>
      <c r="GVS24" s="226"/>
      <c r="GVT24" s="226"/>
      <c r="GVU24" s="226"/>
      <c r="GVV24" s="226"/>
      <c r="GVW24" s="226"/>
      <c r="GVX24" s="226"/>
      <c r="GVY24" s="226"/>
      <c r="GVZ24" s="226"/>
      <c r="GWA24" s="226"/>
      <c r="GWB24" s="226"/>
      <c r="GWC24" s="226"/>
      <c r="GWD24" s="226"/>
      <c r="GWE24" s="226"/>
      <c r="GWF24" s="226"/>
      <c r="GWG24" s="226"/>
      <c r="GWH24" s="226"/>
      <c r="GWI24" s="226"/>
      <c r="GWJ24" s="226"/>
      <c r="GWK24" s="226"/>
      <c r="GWL24" s="226"/>
      <c r="GWM24" s="226"/>
      <c r="GWN24" s="226"/>
      <c r="GWO24" s="226"/>
      <c r="GWP24" s="226"/>
      <c r="GWQ24" s="226"/>
      <c r="GWR24" s="226"/>
      <c r="GWS24" s="226"/>
      <c r="GWT24" s="226"/>
      <c r="GWU24" s="226"/>
      <c r="GWV24" s="226"/>
      <c r="GWW24" s="226"/>
      <c r="GWX24" s="226"/>
      <c r="GWY24" s="226"/>
      <c r="GWZ24" s="226"/>
      <c r="GXA24" s="226"/>
      <c r="GXB24" s="226"/>
      <c r="GXC24" s="226"/>
      <c r="GXD24" s="226"/>
      <c r="GXE24" s="226"/>
      <c r="GXF24" s="226"/>
      <c r="GXG24" s="226"/>
      <c r="GXH24" s="226"/>
      <c r="GXI24" s="226"/>
      <c r="GXJ24" s="226"/>
      <c r="GXK24" s="226"/>
      <c r="GXL24" s="226"/>
      <c r="GXM24" s="226"/>
      <c r="GXN24" s="226"/>
      <c r="GXO24" s="226"/>
      <c r="GXP24" s="226"/>
      <c r="GXQ24" s="226"/>
      <c r="GXR24" s="226"/>
      <c r="GXS24" s="226"/>
      <c r="GXT24" s="226"/>
      <c r="GXU24" s="226"/>
      <c r="GXV24" s="226"/>
      <c r="GXW24" s="226"/>
      <c r="GXX24" s="226"/>
      <c r="GXY24" s="226"/>
      <c r="GXZ24" s="226"/>
      <c r="GYA24" s="226"/>
      <c r="GYB24" s="226"/>
      <c r="GYC24" s="226"/>
      <c r="GYD24" s="226"/>
      <c r="GYE24" s="226"/>
      <c r="GYF24" s="226"/>
      <c r="GYG24" s="226"/>
      <c r="GYH24" s="226"/>
      <c r="GYI24" s="226"/>
      <c r="GYJ24" s="226"/>
      <c r="GYK24" s="226"/>
      <c r="GYL24" s="226"/>
      <c r="GYM24" s="226"/>
      <c r="GYN24" s="226"/>
      <c r="GYO24" s="226"/>
      <c r="GYP24" s="226"/>
      <c r="GYQ24" s="226"/>
      <c r="GYR24" s="226"/>
      <c r="GYS24" s="226"/>
      <c r="GYT24" s="226"/>
      <c r="GYU24" s="226"/>
      <c r="GYV24" s="226"/>
      <c r="GYW24" s="226"/>
      <c r="GYX24" s="226"/>
      <c r="GYY24" s="226"/>
      <c r="GYZ24" s="226"/>
      <c r="GZA24" s="226"/>
      <c r="GZB24" s="226"/>
      <c r="GZC24" s="226"/>
      <c r="GZD24" s="226"/>
      <c r="GZE24" s="226"/>
      <c r="GZF24" s="226"/>
      <c r="GZG24" s="226"/>
      <c r="GZH24" s="226"/>
      <c r="GZI24" s="226"/>
      <c r="GZJ24" s="226"/>
      <c r="GZK24" s="226"/>
      <c r="GZL24" s="226"/>
      <c r="GZM24" s="226"/>
      <c r="GZN24" s="226"/>
      <c r="GZO24" s="226"/>
      <c r="GZP24" s="226"/>
      <c r="GZQ24" s="226"/>
      <c r="GZR24" s="226"/>
      <c r="GZS24" s="226"/>
      <c r="GZT24" s="226"/>
      <c r="GZU24" s="226"/>
      <c r="GZV24" s="226"/>
      <c r="GZW24" s="226"/>
      <c r="GZX24" s="226"/>
      <c r="GZY24" s="226"/>
      <c r="GZZ24" s="226"/>
      <c r="HAA24" s="226"/>
      <c r="HAB24" s="226"/>
      <c r="HAC24" s="226"/>
      <c r="HAD24" s="226"/>
      <c r="HAE24" s="226"/>
      <c r="HAF24" s="226"/>
      <c r="HAG24" s="226"/>
      <c r="HAH24" s="226"/>
      <c r="HAI24" s="226"/>
      <c r="HAJ24" s="226"/>
      <c r="HAK24" s="226"/>
      <c r="HAL24" s="226"/>
      <c r="HAM24" s="226"/>
      <c r="HAN24" s="226"/>
      <c r="HAO24" s="226"/>
      <c r="HAP24" s="226"/>
      <c r="HAQ24" s="226"/>
      <c r="HAR24" s="226"/>
      <c r="HAS24" s="226"/>
      <c r="HAT24" s="226"/>
      <c r="HAU24" s="226"/>
      <c r="HAV24" s="226"/>
      <c r="HAW24" s="226"/>
      <c r="HAX24" s="226"/>
      <c r="HAY24" s="226"/>
      <c r="HAZ24" s="226"/>
      <c r="HBA24" s="226"/>
      <c r="HBB24" s="226"/>
      <c r="HBC24" s="226"/>
      <c r="HBD24" s="226"/>
      <c r="HBE24" s="226"/>
      <c r="HBF24" s="226"/>
      <c r="HBG24" s="226"/>
      <c r="HBH24" s="226"/>
      <c r="HBI24" s="226"/>
      <c r="HBJ24" s="226"/>
      <c r="HBK24" s="226"/>
      <c r="HBL24" s="226"/>
      <c r="HBM24" s="226"/>
      <c r="HBN24" s="226"/>
      <c r="HBO24" s="226"/>
      <c r="HBP24" s="226"/>
      <c r="HBQ24" s="226"/>
      <c r="HBR24" s="226"/>
      <c r="HBS24" s="226"/>
      <c r="HBT24" s="226"/>
      <c r="HBU24" s="226"/>
      <c r="HBV24" s="226"/>
      <c r="HBW24" s="226"/>
      <c r="HBX24" s="226"/>
      <c r="HBY24" s="226"/>
      <c r="HBZ24" s="226"/>
      <c r="HCA24" s="226"/>
      <c r="HCB24" s="226"/>
      <c r="HCC24" s="226"/>
      <c r="HCD24" s="226"/>
      <c r="HCE24" s="226"/>
      <c r="HCF24" s="226"/>
      <c r="HCG24" s="226"/>
      <c r="HCH24" s="226"/>
      <c r="HCI24" s="226"/>
      <c r="HCJ24" s="226"/>
      <c r="HCK24" s="226"/>
      <c r="HCL24" s="226"/>
      <c r="HCM24" s="226"/>
      <c r="HCN24" s="226"/>
      <c r="HCO24" s="226"/>
      <c r="HCP24" s="226"/>
      <c r="HCQ24" s="226"/>
      <c r="HCR24" s="226"/>
      <c r="HCS24" s="226"/>
      <c r="HCT24" s="226"/>
      <c r="HCU24" s="226"/>
      <c r="HCV24" s="226"/>
      <c r="HCW24" s="226"/>
      <c r="HCX24" s="226"/>
      <c r="HCY24" s="226"/>
      <c r="HCZ24" s="226"/>
      <c r="HDA24" s="226"/>
      <c r="HDB24" s="226"/>
      <c r="HDC24" s="226"/>
      <c r="HDD24" s="226"/>
      <c r="HDE24" s="226"/>
      <c r="HDF24" s="226"/>
      <c r="HDG24" s="226"/>
      <c r="HDH24" s="226"/>
      <c r="HDI24" s="226"/>
      <c r="HDJ24" s="226"/>
      <c r="HDK24" s="226"/>
      <c r="HDL24" s="226"/>
      <c r="HDM24" s="226"/>
      <c r="HDN24" s="226"/>
      <c r="HDO24" s="226"/>
      <c r="HDP24" s="226"/>
      <c r="HDQ24" s="226"/>
      <c r="HDR24" s="226"/>
      <c r="HDS24" s="226"/>
      <c r="HDT24" s="226"/>
      <c r="HDU24" s="226"/>
      <c r="HDV24" s="226"/>
      <c r="HDW24" s="226"/>
      <c r="HDX24" s="226"/>
      <c r="HDY24" s="226"/>
      <c r="HDZ24" s="226"/>
      <c r="HEA24" s="226"/>
      <c r="HEB24" s="226"/>
      <c r="HEC24" s="226"/>
      <c r="HED24" s="226"/>
      <c r="HEE24" s="226"/>
      <c r="HEF24" s="226"/>
      <c r="HEG24" s="226"/>
      <c r="HEH24" s="226"/>
      <c r="HEI24" s="226"/>
      <c r="HEJ24" s="226"/>
      <c r="HEK24" s="226"/>
      <c r="HEL24" s="226"/>
      <c r="HEM24" s="226"/>
      <c r="HEN24" s="226"/>
      <c r="HEO24" s="226"/>
      <c r="HEP24" s="226"/>
      <c r="HEQ24" s="226"/>
      <c r="HER24" s="226"/>
      <c r="HES24" s="226"/>
      <c r="HET24" s="226"/>
      <c r="HEU24" s="226"/>
      <c r="HEV24" s="226"/>
      <c r="HEW24" s="226"/>
      <c r="HEX24" s="226"/>
      <c r="HEY24" s="226"/>
      <c r="HEZ24" s="226"/>
      <c r="HFA24" s="226"/>
      <c r="HFB24" s="226"/>
      <c r="HFC24" s="226"/>
      <c r="HFD24" s="226"/>
      <c r="HFE24" s="226"/>
      <c r="HFF24" s="226"/>
      <c r="HFG24" s="226"/>
      <c r="HFH24" s="226"/>
      <c r="HFI24" s="226"/>
      <c r="HFJ24" s="226"/>
      <c r="HFK24" s="226"/>
      <c r="HFL24" s="226"/>
      <c r="HFM24" s="226"/>
      <c r="HFN24" s="226"/>
      <c r="HFO24" s="226"/>
      <c r="HFP24" s="226"/>
      <c r="HFQ24" s="226"/>
      <c r="HFR24" s="226"/>
      <c r="HFS24" s="226"/>
      <c r="HFT24" s="226"/>
      <c r="HFU24" s="226"/>
      <c r="HFV24" s="226"/>
      <c r="HFW24" s="226"/>
      <c r="HFX24" s="226"/>
      <c r="HFY24" s="226"/>
      <c r="HFZ24" s="226"/>
      <c r="HGA24" s="226"/>
      <c r="HGB24" s="226"/>
      <c r="HGC24" s="226"/>
      <c r="HGD24" s="226"/>
      <c r="HGE24" s="226"/>
      <c r="HGF24" s="226"/>
      <c r="HGG24" s="226"/>
      <c r="HGH24" s="226"/>
      <c r="HGI24" s="226"/>
      <c r="HGJ24" s="226"/>
      <c r="HGK24" s="226"/>
      <c r="HGL24" s="226"/>
      <c r="HGM24" s="226"/>
      <c r="HGN24" s="226"/>
      <c r="HGO24" s="226"/>
      <c r="HGP24" s="226"/>
      <c r="HGQ24" s="226"/>
      <c r="HGR24" s="226"/>
      <c r="HGS24" s="226"/>
      <c r="HGT24" s="226"/>
      <c r="HGU24" s="226"/>
      <c r="HGV24" s="226"/>
      <c r="HGW24" s="226"/>
      <c r="HGX24" s="226"/>
      <c r="HGY24" s="226"/>
      <c r="HGZ24" s="226"/>
      <c r="HHA24" s="226"/>
      <c r="HHB24" s="226"/>
      <c r="HHC24" s="226"/>
      <c r="HHD24" s="226"/>
      <c r="HHE24" s="226"/>
      <c r="HHF24" s="226"/>
      <c r="HHG24" s="226"/>
      <c r="HHH24" s="226"/>
      <c r="HHI24" s="226"/>
      <c r="HHJ24" s="226"/>
      <c r="HHK24" s="226"/>
      <c r="HHL24" s="226"/>
      <c r="HHM24" s="226"/>
      <c r="HHN24" s="226"/>
      <c r="HHO24" s="226"/>
      <c r="HHP24" s="226"/>
      <c r="HHQ24" s="226"/>
      <c r="HHR24" s="226"/>
      <c r="HHS24" s="226"/>
      <c r="HHT24" s="226"/>
      <c r="HHU24" s="226"/>
      <c r="HHV24" s="226"/>
      <c r="HHW24" s="226"/>
      <c r="HHX24" s="226"/>
      <c r="HHY24" s="226"/>
      <c r="HHZ24" s="226"/>
      <c r="HIA24" s="226"/>
      <c r="HIB24" s="226"/>
      <c r="HIC24" s="226"/>
      <c r="HID24" s="226"/>
      <c r="HIE24" s="226"/>
      <c r="HIF24" s="226"/>
      <c r="HIG24" s="226"/>
      <c r="HIH24" s="226"/>
      <c r="HII24" s="226"/>
      <c r="HIJ24" s="226"/>
      <c r="HIK24" s="226"/>
      <c r="HIL24" s="226"/>
      <c r="HIM24" s="226"/>
      <c r="HIN24" s="226"/>
      <c r="HIO24" s="226"/>
      <c r="HIP24" s="226"/>
      <c r="HIQ24" s="226"/>
      <c r="HIR24" s="226"/>
      <c r="HIS24" s="226"/>
      <c r="HIT24" s="226"/>
      <c r="HIU24" s="226"/>
      <c r="HIV24" s="226"/>
      <c r="HIW24" s="226"/>
      <c r="HIX24" s="226"/>
      <c r="HIY24" s="226"/>
      <c r="HIZ24" s="226"/>
      <c r="HJA24" s="226"/>
      <c r="HJB24" s="226"/>
      <c r="HJC24" s="226"/>
      <c r="HJD24" s="226"/>
      <c r="HJE24" s="226"/>
      <c r="HJF24" s="226"/>
      <c r="HJG24" s="226"/>
      <c r="HJH24" s="226"/>
      <c r="HJI24" s="226"/>
      <c r="HJJ24" s="226"/>
      <c r="HJK24" s="226"/>
      <c r="HJL24" s="226"/>
      <c r="HJM24" s="226"/>
      <c r="HJN24" s="226"/>
      <c r="HJO24" s="226"/>
      <c r="HJP24" s="226"/>
      <c r="HJQ24" s="226"/>
      <c r="HJR24" s="226"/>
      <c r="HJS24" s="226"/>
      <c r="HJT24" s="226"/>
      <c r="HJU24" s="226"/>
      <c r="HJV24" s="226"/>
      <c r="HJW24" s="226"/>
      <c r="HJX24" s="226"/>
      <c r="HJY24" s="226"/>
      <c r="HJZ24" s="226"/>
      <c r="HKA24" s="226"/>
      <c r="HKB24" s="226"/>
      <c r="HKC24" s="226"/>
      <c r="HKD24" s="226"/>
      <c r="HKE24" s="226"/>
      <c r="HKF24" s="226"/>
      <c r="HKG24" s="226"/>
      <c r="HKH24" s="226"/>
      <c r="HKI24" s="226"/>
      <c r="HKJ24" s="226"/>
      <c r="HKK24" s="226"/>
      <c r="HKL24" s="226"/>
      <c r="HKM24" s="226"/>
      <c r="HKN24" s="226"/>
      <c r="HKO24" s="226"/>
      <c r="HKP24" s="226"/>
      <c r="HKQ24" s="226"/>
      <c r="HKR24" s="226"/>
      <c r="HKS24" s="226"/>
      <c r="HKT24" s="226"/>
      <c r="HKU24" s="226"/>
      <c r="HKV24" s="226"/>
      <c r="HKW24" s="226"/>
      <c r="HKX24" s="226"/>
      <c r="HKY24" s="226"/>
      <c r="HKZ24" s="226"/>
      <c r="HLA24" s="226"/>
      <c r="HLB24" s="226"/>
      <c r="HLC24" s="226"/>
      <c r="HLD24" s="226"/>
      <c r="HLE24" s="226"/>
      <c r="HLF24" s="226"/>
      <c r="HLG24" s="226"/>
      <c r="HLH24" s="226"/>
      <c r="HLI24" s="226"/>
      <c r="HLJ24" s="226"/>
      <c r="HLK24" s="226"/>
      <c r="HLL24" s="226"/>
      <c r="HLM24" s="226"/>
      <c r="HLN24" s="226"/>
      <c r="HLO24" s="226"/>
      <c r="HLP24" s="226"/>
      <c r="HLQ24" s="226"/>
      <c r="HLR24" s="226"/>
      <c r="HLS24" s="226"/>
      <c r="HLT24" s="226"/>
      <c r="HLU24" s="226"/>
      <c r="HLV24" s="226"/>
      <c r="HLW24" s="226"/>
      <c r="HLX24" s="226"/>
      <c r="HLY24" s="226"/>
      <c r="HLZ24" s="226"/>
      <c r="HMA24" s="226"/>
      <c r="HMB24" s="226"/>
      <c r="HMC24" s="226"/>
      <c r="HMD24" s="226"/>
      <c r="HME24" s="226"/>
      <c r="HMF24" s="226"/>
      <c r="HMG24" s="226"/>
      <c r="HMH24" s="226"/>
      <c r="HMI24" s="226"/>
      <c r="HMJ24" s="226"/>
      <c r="HMK24" s="226"/>
      <c r="HML24" s="226"/>
      <c r="HMM24" s="226"/>
      <c r="HMN24" s="226"/>
      <c r="HMO24" s="226"/>
      <c r="HMP24" s="226"/>
      <c r="HMQ24" s="226"/>
      <c r="HMR24" s="226"/>
      <c r="HMS24" s="226"/>
      <c r="HMT24" s="226"/>
      <c r="HMU24" s="226"/>
      <c r="HMV24" s="226"/>
      <c r="HMW24" s="226"/>
      <c r="HMX24" s="226"/>
      <c r="HMY24" s="226"/>
      <c r="HMZ24" s="226"/>
      <c r="HNA24" s="226"/>
      <c r="HNB24" s="226"/>
      <c r="HNC24" s="226"/>
      <c r="HND24" s="226"/>
      <c r="HNE24" s="226"/>
      <c r="HNF24" s="226"/>
      <c r="HNG24" s="226"/>
      <c r="HNH24" s="226"/>
      <c r="HNI24" s="226"/>
      <c r="HNJ24" s="226"/>
      <c r="HNK24" s="226"/>
      <c r="HNL24" s="226"/>
      <c r="HNM24" s="226"/>
      <c r="HNN24" s="226"/>
      <c r="HNO24" s="226"/>
      <c r="HNP24" s="226"/>
      <c r="HNQ24" s="226"/>
      <c r="HNR24" s="226"/>
      <c r="HNS24" s="226"/>
      <c r="HNT24" s="226"/>
      <c r="HNU24" s="226"/>
      <c r="HNV24" s="226"/>
      <c r="HNW24" s="226"/>
      <c r="HNX24" s="226"/>
      <c r="HNY24" s="226"/>
      <c r="HNZ24" s="226"/>
      <c r="HOA24" s="226"/>
      <c r="HOB24" s="226"/>
      <c r="HOC24" s="226"/>
      <c r="HOD24" s="226"/>
      <c r="HOE24" s="226"/>
      <c r="HOF24" s="226"/>
      <c r="HOG24" s="226"/>
      <c r="HOH24" s="226"/>
      <c r="HOI24" s="226"/>
      <c r="HOJ24" s="226"/>
      <c r="HOK24" s="226"/>
      <c r="HOL24" s="226"/>
      <c r="HOM24" s="226"/>
      <c r="HON24" s="226"/>
      <c r="HOO24" s="226"/>
      <c r="HOP24" s="226"/>
      <c r="HOQ24" s="226"/>
      <c r="HOR24" s="226"/>
      <c r="HOS24" s="226"/>
      <c r="HOT24" s="226"/>
      <c r="HOU24" s="226"/>
      <c r="HOV24" s="226"/>
      <c r="HOW24" s="226"/>
      <c r="HOX24" s="226"/>
      <c r="HOY24" s="226"/>
      <c r="HOZ24" s="226"/>
      <c r="HPA24" s="226"/>
      <c r="HPB24" s="226"/>
      <c r="HPC24" s="226"/>
      <c r="HPD24" s="226"/>
      <c r="HPE24" s="226"/>
      <c r="HPF24" s="226"/>
      <c r="HPG24" s="226"/>
      <c r="HPH24" s="226"/>
      <c r="HPI24" s="226"/>
      <c r="HPJ24" s="226"/>
      <c r="HPK24" s="226"/>
      <c r="HPL24" s="226"/>
      <c r="HPM24" s="226"/>
      <c r="HPN24" s="226"/>
      <c r="HPO24" s="226"/>
      <c r="HPP24" s="226"/>
      <c r="HPQ24" s="226"/>
      <c r="HPR24" s="226"/>
      <c r="HPS24" s="226"/>
      <c r="HPT24" s="226"/>
      <c r="HPU24" s="226"/>
      <c r="HPV24" s="226"/>
      <c r="HPW24" s="226"/>
      <c r="HPX24" s="226"/>
      <c r="HPY24" s="226"/>
      <c r="HPZ24" s="226"/>
      <c r="HQA24" s="226"/>
      <c r="HQB24" s="226"/>
      <c r="HQC24" s="226"/>
      <c r="HQD24" s="226"/>
      <c r="HQE24" s="226"/>
      <c r="HQF24" s="226"/>
      <c r="HQG24" s="226"/>
      <c r="HQH24" s="226"/>
      <c r="HQI24" s="226"/>
      <c r="HQJ24" s="226"/>
      <c r="HQK24" s="226"/>
      <c r="HQL24" s="226"/>
      <c r="HQM24" s="226"/>
      <c r="HQN24" s="226"/>
      <c r="HQO24" s="226"/>
      <c r="HQP24" s="226"/>
      <c r="HQQ24" s="226"/>
      <c r="HQR24" s="226"/>
      <c r="HQS24" s="226"/>
      <c r="HQT24" s="226"/>
      <c r="HQU24" s="226"/>
      <c r="HQV24" s="226"/>
      <c r="HQW24" s="226"/>
      <c r="HQX24" s="226"/>
      <c r="HQY24" s="226"/>
      <c r="HQZ24" s="226"/>
      <c r="HRA24" s="226"/>
      <c r="HRB24" s="226"/>
      <c r="HRC24" s="226"/>
      <c r="HRD24" s="226"/>
      <c r="HRE24" s="226"/>
      <c r="HRF24" s="226"/>
      <c r="HRG24" s="226"/>
      <c r="HRH24" s="226"/>
      <c r="HRI24" s="226"/>
      <c r="HRJ24" s="226"/>
      <c r="HRK24" s="226"/>
      <c r="HRL24" s="226"/>
      <c r="HRM24" s="226"/>
      <c r="HRN24" s="226"/>
      <c r="HRO24" s="226"/>
      <c r="HRP24" s="226"/>
      <c r="HRQ24" s="226"/>
      <c r="HRR24" s="226"/>
      <c r="HRS24" s="226"/>
      <c r="HRT24" s="226"/>
      <c r="HRU24" s="226"/>
      <c r="HRV24" s="226"/>
      <c r="HRW24" s="226"/>
      <c r="HRX24" s="226"/>
      <c r="HRY24" s="226"/>
      <c r="HRZ24" s="226"/>
      <c r="HSA24" s="226"/>
      <c r="HSB24" s="226"/>
      <c r="HSC24" s="226"/>
      <c r="HSD24" s="226"/>
      <c r="HSE24" s="226"/>
      <c r="HSF24" s="226"/>
      <c r="HSG24" s="226"/>
      <c r="HSH24" s="226"/>
      <c r="HSI24" s="226"/>
      <c r="HSJ24" s="226"/>
      <c r="HSK24" s="226"/>
      <c r="HSL24" s="226"/>
      <c r="HSM24" s="226"/>
      <c r="HSN24" s="226"/>
      <c r="HSO24" s="226"/>
      <c r="HSP24" s="226"/>
      <c r="HSQ24" s="226"/>
      <c r="HSR24" s="226"/>
      <c r="HSS24" s="226"/>
      <c r="HST24" s="226"/>
      <c r="HSU24" s="226"/>
      <c r="HSV24" s="226"/>
      <c r="HSW24" s="226"/>
      <c r="HSX24" s="226"/>
      <c r="HSY24" s="226"/>
      <c r="HSZ24" s="226"/>
      <c r="HTA24" s="226"/>
      <c r="HTB24" s="226"/>
      <c r="HTC24" s="226"/>
      <c r="HTD24" s="226"/>
      <c r="HTE24" s="226"/>
      <c r="HTF24" s="226"/>
      <c r="HTG24" s="226"/>
      <c r="HTH24" s="226"/>
      <c r="HTI24" s="226"/>
      <c r="HTJ24" s="226"/>
      <c r="HTK24" s="226"/>
      <c r="HTL24" s="226"/>
      <c r="HTM24" s="226"/>
      <c r="HTN24" s="226"/>
      <c r="HTO24" s="226"/>
      <c r="HTP24" s="226"/>
      <c r="HTQ24" s="226"/>
      <c r="HTR24" s="226"/>
      <c r="HTS24" s="226"/>
      <c r="HTT24" s="226"/>
      <c r="HTU24" s="226"/>
      <c r="HTV24" s="226"/>
      <c r="HTW24" s="226"/>
      <c r="HTX24" s="226"/>
      <c r="HTY24" s="226"/>
      <c r="HTZ24" s="226"/>
      <c r="HUA24" s="226"/>
      <c r="HUB24" s="226"/>
      <c r="HUC24" s="226"/>
      <c r="HUD24" s="226"/>
      <c r="HUE24" s="226"/>
      <c r="HUF24" s="226"/>
      <c r="HUG24" s="226"/>
      <c r="HUH24" s="226"/>
      <c r="HUI24" s="226"/>
      <c r="HUJ24" s="226"/>
      <c r="HUK24" s="226"/>
      <c r="HUL24" s="226"/>
      <c r="HUM24" s="226"/>
      <c r="HUN24" s="226"/>
      <c r="HUO24" s="226"/>
      <c r="HUP24" s="226"/>
      <c r="HUQ24" s="226"/>
      <c r="HUR24" s="226"/>
      <c r="HUS24" s="226"/>
      <c r="HUT24" s="226"/>
      <c r="HUU24" s="226"/>
      <c r="HUV24" s="226"/>
      <c r="HUW24" s="226"/>
      <c r="HUX24" s="226"/>
      <c r="HUY24" s="226"/>
      <c r="HUZ24" s="226"/>
      <c r="HVA24" s="226"/>
      <c r="HVB24" s="226"/>
      <c r="HVC24" s="226"/>
      <c r="HVD24" s="226"/>
      <c r="HVE24" s="226"/>
      <c r="HVF24" s="226"/>
      <c r="HVG24" s="226"/>
      <c r="HVH24" s="226"/>
      <c r="HVI24" s="226"/>
      <c r="HVJ24" s="226"/>
      <c r="HVK24" s="226"/>
      <c r="HVL24" s="226"/>
      <c r="HVM24" s="226"/>
      <c r="HVN24" s="226"/>
      <c r="HVO24" s="226"/>
      <c r="HVP24" s="226"/>
      <c r="HVQ24" s="226"/>
      <c r="HVR24" s="226"/>
      <c r="HVS24" s="226"/>
      <c r="HVT24" s="226"/>
      <c r="HVU24" s="226"/>
      <c r="HVV24" s="226"/>
      <c r="HVW24" s="226"/>
      <c r="HVX24" s="226"/>
      <c r="HVY24" s="226"/>
      <c r="HVZ24" s="226"/>
      <c r="HWA24" s="226"/>
      <c r="HWB24" s="226"/>
      <c r="HWC24" s="226"/>
      <c r="HWD24" s="226"/>
      <c r="HWE24" s="226"/>
      <c r="HWF24" s="226"/>
      <c r="HWG24" s="226"/>
      <c r="HWH24" s="226"/>
      <c r="HWI24" s="226"/>
      <c r="HWJ24" s="226"/>
      <c r="HWK24" s="226"/>
      <c r="HWL24" s="226"/>
      <c r="HWM24" s="226"/>
      <c r="HWN24" s="226"/>
      <c r="HWO24" s="226"/>
      <c r="HWP24" s="226"/>
      <c r="HWQ24" s="226"/>
      <c r="HWR24" s="226"/>
      <c r="HWS24" s="226"/>
      <c r="HWT24" s="226"/>
      <c r="HWU24" s="226"/>
      <c r="HWV24" s="226"/>
      <c r="HWW24" s="226"/>
      <c r="HWX24" s="226"/>
      <c r="HWY24" s="226"/>
      <c r="HWZ24" s="226"/>
      <c r="HXA24" s="226"/>
      <c r="HXB24" s="226"/>
      <c r="HXC24" s="226"/>
      <c r="HXD24" s="226"/>
      <c r="HXE24" s="226"/>
      <c r="HXF24" s="226"/>
      <c r="HXG24" s="226"/>
      <c r="HXH24" s="226"/>
      <c r="HXI24" s="226"/>
      <c r="HXJ24" s="226"/>
      <c r="HXK24" s="226"/>
      <c r="HXL24" s="226"/>
      <c r="HXM24" s="226"/>
      <c r="HXN24" s="226"/>
      <c r="HXO24" s="226"/>
      <c r="HXP24" s="226"/>
      <c r="HXQ24" s="226"/>
      <c r="HXR24" s="226"/>
      <c r="HXS24" s="226"/>
      <c r="HXT24" s="226"/>
      <c r="HXU24" s="226"/>
      <c r="HXV24" s="226"/>
      <c r="HXW24" s="226"/>
      <c r="HXX24" s="226"/>
      <c r="HXY24" s="226"/>
      <c r="HXZ24" s="226"/>
      <c r="HYA24" s="226"/>
      <c r="HYB24" s="226"/>
      <c r="HYC24" s="226"/>
      <c r="HYD24" s="226"/>
      <c r="HYE24" s="226"/>
      <c r="HYF24" s="226"/>
      <c r="HYG24" s="226"/>
      <c r="HYH24" s="226"/>
      <c r="HYI24" s="226"/>
      <c r="HYJ24" s="226"/>
      <c r="HYK24" s="226"/>
      <c r="HYL24" s="226"/>
      <c r="HYM24" s="226"/>
      <c r="HYN24" s="226"/>
      <c r="HYO24" s="226"/>
      <c r="HYP24" s="226"/>
      <c r="HYQ24" s="226"/>
      <c r="HYR24" s="226"/>
      <c r="HYS24" s="226"/>
      <c r="HYT24" s="226"/>
      <c r="HYU24" s="226"/>
      <c r="HYV24" s="226"/>
      <c r="HYW24" s="226"/>
      <c r="HYX24" s="226"/>
      <c r="HYY24" s="226"/>
      <c r="HYZ24" s="226"/>
      <c r="HZA24" s="226"/>
      <c r="HZB24" s="226"/>
      <c r="HZC24" s="226"/>
      <c r="HZD24" s="226"/>
      <c r="HZE24" s="226"/>
      <c r="HZF24" s="226"/>
      <c r="HZG24" s="226"/>
      <c r="HZH24" s="226"/>
      <c r="HZI24" s="226"/>
      <c r="HZJ24" s="226"/>
      <c r="HZK24" s="226"/>
      <c r="HZL24" s="226"/>
      <c r="HZM24" s="226"/>
      <c r="HZN24" s="226"/>
      <c r="HZO24" s="226"/>
      <c r="HZP24" s="226"/>
      <c r="HZQ24" s="226"/>
      <c r="HZR24" s="226"/>
      <c r="HZS24" s="226"/>
      <c r="HZT24" s="226"/>
      <c r="HZU24" s="226"/>
      <c r="HZV24" s="226"/>
      <c r="HZW24" s="226"/>
      <c r="HZX24" s="226"/>
      <c r="HZY24" s="226"/>
      <c r="HZZ24" s="226"/>
      <c r="IAA24" s="226"/>
      <c r="IAB24" s="226"/>
      <c r="IAC24" s="226"/>
      <c r="IAD24" s="226"/>
      <c r="IAE24" s="226"/>
      <c r="IAF24" s="226"/>
      <c r="IAG24" s="226"/>
      <c r="IAH24" s="226"/>
      <c r="IAI24" s="226"/>
      <c r="IAJ24" s="226"/>
      <c r="IAK24" s="226"/>
      <c r="IAL24" s="226"/>
      <c r="IAM24" s="226"/>
      <c r="IAN24" s="226"/>
      <c r="IAO24" s="226"/>
      <c r="IAP24" s="226"/>
      <c r="IAQ24" s="226"/>
      <c r="IAR24" s="226"/>
      <c r="IAS24" s="226"/>
      <c r="IAT24" s="226"/>
      <c r="IAU24" s="226"/>
      <c r="IAV24" s="226"/>
      <c r="IAW24" s="226"/>
      <c r="IAX24" s="226"/>
      <c r="IAY24" s="226"/>
      <c r="IAZ24" s="226"/>
      <c r="IBA24" s="226"/>
      <c r="IBB24" s="226"/>
      <c r="IBC24" s="226"/>
      <c r="IBD24" s="226"/>
      <c r="IBE24" s="226"/>
      <c r="IBF24" s="226"/>
      <c r="IBG24" s="226"/>
      <c r="IBH24" s="226"/>
      <c r="IBI24" s="226"/>
      <c r="IBJ24" s="226"/>
      <c r="IBK24" s="226"/>
      <c r="IBL24" s="226"/>
      <c r="IBM24" s="226"/>
      <c r="IBN24" s="226"/>
      <c r="IBO24" s="226"/>
      <c r="IBP24" s="226"/>
      <c r="IBQ24" s="226"/>
      <c r="IBR24" s="226"/>
      <c r="IBS24" s="226"/>
      <c r="IBT24" s="226"/>
      <c r="IBU24" s="226"/>
      <c r="IBV24" s="226"/>
      <c r="IBW24" s="226"/>
      <c r="IBX24" s="226"/>
      <c r="IBY24" s="226"/>
      <c r="IBZ24" s="226"/>
      <c r="ICA24" s="226"/>
      <c r="ICB24" s="226"/>
      <c r="ICC24" s="226"/>
      <c r="ICD24" s="226"/>
      <c r="ICE24" s="226"/>
      <c r="ICF24" s="226"/>
      <c r="ICG24" s="226"/>
      <c r="ICH24" s="226"/>
      <c r="ICI24" s="226"/>
      <c r="ICJ24" s="226"/>
      <c r="ICK24" s="226"/>
      <c r="ICL24" s="226"/>
      <c r="ICM24" s="226"/>
      <c r="ICN24" s="226"/>
      <c r="ICO24" s="226"/>
      <c r="ICP24" s="226"/>
      <c r="ICQ24" s="226"/>
      <c r="ICR24" s="226"/>
      <c r="ICS24" s="226"/>
      <c r="ICT24" s="226"/>
      <c r="ICU24" s="226"/>
      <c r="ICV24" s="226"/>
      <c r="ICW24" s="226"/>
      <c r="ICX24" s="226"/>
      <c r="ICY24" s="226"/>
      <c r="ICZ24" s="226"/>
      <c r="IDA24" s="226"/>
      <c r="IDB24" s="226"/>
      <c r="IDC24" s="226"/>
      <c r="IDD24" s="226"/>
      <c r="IDE24" s="226"/>
      <c r="IDF24" s="226"/>
      <c r="IDG24" s="226"/>
      <c r="IDH24" s="226"/>
      <c r="IDI24" s="226"/>
      <c r="IDJ24" s="226"/>
      <c r="IDK24" s="226"/>
      <c r="IDL24" s="226"/>
      <c r="IDM24" s="226"/>
      <c r="IDN24" s="226"/>
      <c r="IDO24" s="226"/>
      <c r="IDP24" s="226"/>
      <c r="IDQ24" s="226"/>
      <c r="IDR24" s="226"/>
      <c r="IDS24" s="226"/>
      <c r="IDT24" s="226"/>
      <c r="IDU24" s="226"/>
      <c r="IDV24" s="226"/>
      <c r="IDW24" s="226"/>
      <c r="IDX24" s="226"/>
      <c r="IDY24" s="226"/>
      <c r="IDZ24" s="226"/>
      <c r="IEA24" s="226"/>
      <c r="IEB24" s="226"/>
      <c r="IEC24" s="226"/>
      <c r="IED24" s="226"/>
      <c r="IEE24" s="226"/>
      <c r="IEF24" s="226"/>
      <c r="IEG24" s="226"/>
      <c r="IEH24" s="226"/>
      <c r="IEI24" s="226"/>
      <c r="IEJ24" s="226"/>
      <c r="IEK24" s="226"/>
      <c r="IEL24" s="226"/>
      <c r="IEM24" s="226"/>
      <c r="IEN24" s="226"/>
      <c r="IEO24" s="226"/>
      <c r="IEP24" s="226"/>
      <c r="IEQ24" s="226"/>
      <c r="IER24" s="226"/>
      <c r="IES24" s="226"/>
      <c r="IET24" s="226"/>
      <c r="IEU24" s="226"/>
      <c r="IEV24" s="226"/>
      <c r="IEW24" s="226"/>
      <c r="IEX24" s="226"/>
      <c r="IEY24" s="226"/>
      <c r="IEZ24" s="226"/>
      <c r="IFA24" s="226"/>
      <c r="IFB24" s="226"/>
      <c r="IFC24" s="226"/>
      <c r="IFD24" s="226"/>
      <c r="IFE24" s="226"/>
      <c r="IFF24" s="226"/>
      <c r="IFG24" s="226"/>
      <c r="IFH24" s="226"/>
      <c r="IFI24" s="226"/>
      <c r="IFJ24" s="226"/>
      <c r="IFK24" s="226"/>
      <c r="IFL24" s="226"/>
      <c r="IFM24" s="226"/>
      <c r="IFN24" s="226"/>
      <c r="IFO24" s="226"/>
      <c r="IFP24" s="226"/>
      <c r="IFQ24" s="226"/>
      <c r="IFR24" s="226"/>
      <c r="IFS24" s="226"/>
      <c r="IFT24" s="226"/>
      <c r="IFU24" s="226"/>
      <c r="IFV24" s="226"/>
      <c r="IFW24" s="226"/>
      <c r="IFX24" s="226"/>
      <c r="IFY24" s="226"/>
      <c r="IFZ24" s="226"/>
      <c r="IGA24" s="226"/>
      <c r="IGB24" s="226"/>
      <c r="IGC24" s="226"/>
      <c r="IGD24" s="226"/>
      <c r="IGE24" s="226"/>
      <c r="IGF24" s="226"/>
      <c r="IGG24" s="226"/>
      <c r="IGH24" s="226"/>
      <c r="IGI24" s="226"/>
      <c r="IGJ24" s="226"/>
      <c r="IGK24" s="226"/>
      <c r="IGL24" s="226"/>
      <c r="IGM24" s="226"/>
      <c r="IGN24" s="226"/>
      <c r="IGO24" s="226"/>
      <c r="IGP24" s="226"/>
      <c r="IGQ24" s="226"/>
      <c r="IGR24" s="226"/>
      <c r="IGS24" s="226"/>
      <c r="IGT24" s="226"/>
      <c r="IGU24" s="226"/>
      <c r="IGV24" s="226"/>
      <c r="IGW24" s="226"/>
      <c r="IGX24" s="226"/>
      <c r="IGY24" s="226"/>
      <c r="IGZ24" s="226"/>
      <c r="IHA24" s="226"/>
      <c r="IHB24" s="226"/>
      <c r="IHC24" s="226"/>
      <c r="IHD24" s="226"/>
      <c r="IHE24" s="226"/>
      <c r="IHF24" s="226"/>
      <c r="IHG24" s="226"/>
      <c r="IHH24" s="226"/>
      <c r="IHI24" s="226"/>
      <c r="IHJ24" s="226"/>
      <c r="IHK24" s="226"/>
      <c r="IHL24" s="226"/>
      <c r="IHM24" s="226"/>
      <c r="IHN24" s="226"/>
      <c r="IHO24" s="226"/>
      <c r="IHP24" s="226"/>
      <c r="IHQ24" s="226"/>
      <c r="IHR24" s="226"/>
      <c r="IHS24" s="226"/>
      <c r="IHT24" s="226"/>
      <c r="IHU24" s="226"/>
      <c r="IHV24" s="226"/>
      <c r="IHW24" s="226"/>
      <c r="IHX24" s="226"/>
      <c r="IHY24" s="226"/>
      <c r="IHZ24" s="226"/>
      <c r="IIA24" s="226"/>
      <c r="IIB24" s="226"/>
      <c r="IIC24" s="226"/>
      <c r="IID24" s="226"/>
      <c r="IIE24" s="226"/>
      <c r="IIF24" s="226"/>
      <c r="IIG24" s="226"/>
      <c r="IIH24" s="226"/>
      <c r="III24" s="226"/>
      <c r="IIJ24" s="226"/>
      <c r="IIK24" s="226"/>
      <c r="IIL24" s="226"/>
      <c r="IIM24" s="226"/>
      <c r="IIN24" s="226"/>
      <c r="IIO24" s="226"/>
      <c r="IIP24" s="226"/>
      <c r="IIQ24" s="226"/>
      <c r="IIR24" s="226"/>
      <c r="IIS24" s="226"/>
      <c r="IIT24" s="226"/>
      <c r="IIU24" s="226"/>
      <c r="IIV24" s="226"/>
      <c r="IIW24" s="226"/>
      <c r="IIX24" s="226"/>
      <c r="IIY24" s="226"/>
      <c r="IIZ24" s="226"/>
      <c r="IJA24" s="226"/>
      <c r="IJB24" s="226"/>
      <c r="IJC24" s="226"/>
      <c r="IJD24" s="226"/>
      <c r="IJE24" s="226"/>
      <c r="IJF24" s="226"/>
      <c r="IJG24" s="226"/>
      <c r="IJH24" s="226"/>
      <c r="IJI24" s="226"/>
      <c r="IJJ24" s="226"/>
      <c r="IJK24" s="226"/>
      <c r="IJL24" s="226"/>
      <c r="IJM24" s="226"/>
      <c r="IJN24" s="226"/>
      <c r="IJO24" s="226"/>
      <c r="IJP24" s="226"/>
      <c r="IJQ24" s="226"/>
      <c r="IJR24" s="226"/>
      <c r="IJS24" s="226"/>
      <c r="IJT24" s="226"/>
      <c r="IJU24" s="226"/>
      <c r="IJV24" s="226"/>
      <c r="IJW24" s="226"/>
      <c r="IJX24" s="226"/>
      <c r="IJY24" s="226"/>
      <c r="IJZ24" s="226"/>
      <c r="IKA24" s="226"/>
      <c r="IKB24" s="226"/>
      <c r="IKC24" s="226"/>
      <c r="IKD24" s="226"/>
      <c r="IKE24" s="226"/>
      <c r="IKF24" s="226"/>
      <c r="IKG24" s="226"/>
      <c r="IKH24" s="226"/>
      <c r="IKI24" s="226"/>
      <c r="IKJ24" s="226"/>
      <c r="IKK24" s="226"/>
      <c r="IKL24" s="226"/>
      <c r="IKM24" s="226"/>
      <c r="IKN24" s="226"/>
      <c r="IKO24" s="226"/>
      <c r="IKP24" s="226"/>
      <c r="IKQ24" s="226"/>
      <c r="IKR24" s="226"/>
      <c r="IKS24" s="226"/>
      <c r="IKT24" s="226"/>
      <c r="IKU24" s="226"/>
      <c r="IKV24" s="226"/>
      <c r="IKW24" s="226"/>
      <c r="IKX24" s="226"/>
      <c r="IKY24" s="226"/>
      <c r="IKZ24" s="226"/>
      <c r="ILA24" s="226"/>
      <c r="ILB24" s="226"/>
      <c r="ILC24" s="226"/>
      <c r="ILD24" s="226"/>
      <c r="ILE24" s="226"/>
      <c r="ILF24" s="226"/>
      <c r="ILG24" s="226"/>
      <c r="ILH24" s="226"/>
      <c r="ILI24" s="226"/>
      <c r="ILJ24" s="226"/>
      <c r="ILK24" s="226"/>
      <c r="ILL24" s="226"/>
      <c r="ILM24" s="226"/>
      <c r="ILN24" s="226"/>
      <c r="ILO24" s="226"/>
      <c r="ILP24" s="226"/>
      <c r="ILQ24" s="226"/>
      <c r="ILR24" s="226"/>
      <c r="ILS24" s="226"/>
      <c r="ILT24" s="226"/>
      <c r="ILU24" s="226"/>
      <c r="ILV24" s="226"/>
      <c r="ILW24" s="226"/>
      <c r="ILX24" s="226"/>
      <c r="ILY24" s="226"/>
      <c r="ILZ24" s="226"/>
      <c r="IMA24" s="226"/>
      <c r="IMB24" s="226"/>
      <c r="IMC24" s="226"/>
      <c r="IMD24" s="226"/>
      <c r="IME24" s="226"/>
      <c r="IMF24" s="226"/>
      <c r="IMG24" s="226"/>
      <c r="IMH24" s="226"/>
      <c r="IMI24" s="226"/>
      <c r="IMJ24" s="226"/>
      <c r="IMK24" s="226"/>
      <c r="IML24" s="226"/>
      <c r="IMM24" s="226"/>
      <c r="IMN24" s="226"/>
      <c r="IMO24" s="226"/>
      <c r="IMP24" s="226"/>
      <c r="IMQ24" s="226"/>
      <c r="IMR24" s="226"/>
      <c r="IMS24" s="226"/>
      <c r="IMT24" s="226"/>
      <c r="IMU24" s="226"/>
      <c r="IMV24" s="226"/>
      <c r="IMW24" s="226"/>
      <c r="IMX24" s="226"/>
      <c r="IMY24" s="226"/>
      <c r="IMZ24" s="226"/>
      <c r="INA24" s="226"/>
      <c r="INB24" s="226"/>
      <c r="INC24" s="226"/>
      <c r="IND24" s="226"/>
      <c r="INE24" s="226"/>
      <c r="INF24" s="226"/>
      <c r="ING24" s="226"/>
      <c r="INH24" s="226"/>
      <c r="INI24" s="226"/>
      <c r="INJ24" s="226"/>
      <c r="INK24" s="226"/>
      <c r="INL24" s="226"/>
      <c r="INM24" s="226"/>
      <c r="INN24" s="226"/>
      <c r="INO24" s="226"/>
      <c r="INP24" s="226"/>
      <c r="INQ24" s="226"/>
      <c r="INR24" s="226"/>
      <c r="INS24" s="226"/>
      <c r="INT24" s="226"/>
      <c r="INU24" s="226"/>
      <c r="INV24" s="226"/>
      <c r="INW24" s="226"/>
      <c r="INX24" s="226"/>
      <c r="INY24" s="226"/>
      <c r="INZ24" s="226"/>
      <c r="IOA24" s="226"/>
      <c r="IOB24" s="226"/>
      <c r="IOC24" s="226"/>
      <c r="IOD24" s="226"/>
      <c r="IOE24" s="226"/>
      <c r="IOF24" s="226"/>
      <c r="IOG24" s="226"/>
      <c r="IOH24" s="226"/>
      <c r="IOI24" s="226"/>
      <c r="IOJ24" s="226"/>
      <c r="IOK24" s="226"/>
      <c r="IOL24" s="226"/>
      <c r="IOM24" s="226"/>
      <c r="ION24" s="226"/>
      <c r="IOO24" s="226"/>
      <c r="IOP24" s="226"/>
      <c r="IOQ24" s="226"/>
      <c r="IOR24" s="226"/>
      <c r="IOS24" s="226"/>
      <c r="IOT24" s="226"/>
      <c r="IOU24" s="226"/>
      <c r="IOV24" s="226"/>
      <c r="IOW24" s="226"/>
      <c r="IOX24" s="226"/>
      <c r="IOY24" s="226"/>
      <c r="IOZ24" s="226"/>
      <c r="IPA24" s="226"/>
      <c r="IPB24" s="226"/>
      <c r="IPC24" s="226"/>
      <c r="IPD24" s="226"/>
      <c r="IPE24" s="226"/>
      <c r="IPF24" s="226"/>
      <c r="IPG24" s="226"/>
      <c r="IPH24" s="226"/>
      <c r="IPI24" s="226"/>
      <c r="IPJ24" s="226"/>
      <c r="IPK24" s="226"/>
      <c r="IPL24" s="226"/>
      <c r="IPM24" s="226"/>
      <c r="IPN24" s="226"/>
      <c r="IPO24" s="226"/>
      <c r="IPP24" s="226"/>
      <c r="IPQ24" s="226"/>
      <c r="IPR24" s="226"/>
      <c r="IPS24" s="226"/>
      <c r="IPT24" s="226"/>
      <c r="IPU24" s="226"/>
      <c r="IPV24" s="226"/>
      <c r="IPW24" s="226"/>
      <c r="IPX24" s="226"/>
      <c r="IPY24" s="226"/>
      <c r="IPZ24" s="226"/>
      <c r="IQA24" s="226"/>
      <c r="IQB24" s="226"/>
      <c r="IQC24" s="226"/>
      <c r="IQD24" s="226"/>
      <c r="IQE24" s="226"/>
      <c r="IQF24" s="226"/>
      <c r="IQG24" s="226"/>
      <c r="IQH24" s="226"/>
      <c r="IQI24" s="226"/>
      <c r="IQJ24" s="226"/>
      <c r="IQK24" s="226"/>
      <c r="IQL24" s="226"/>
      <c r="IQM24" s="226"/>
      <c r="IQN24" s="226"/>
      <c r="IQO24" s="226"/>
      <c r="IQP24" s="226"/>
      <c r="IQQ24" s="226"/>
      <c r="IQR24" s="226"/>
      <c r="IQS24" s="226"/>
      <c r="IQT24" s="226"/>
      <c r="IQU24" s="226"/>
      <c r="IQV24" s="226"/>
      <c r="IQW24" s="226"/>
      <c r="IQX24" s="226"/>
      <c r="IQY24" s="226"/>
      <c r="IQZ24" s="226"/>
      <c r="IRA24" s="226"/>
      <c r="IRB24" s="226"/>
      <c r="IRC24" s="226"/>
      <c r="IRD24" s="226"/>
      <c r="IRE24" s="226"/>
      <c r="IRF24" s="226"/>
      <c r="IRG24" s="226"/>
      <c r="IRH24" s="226"/>
      <c r="IRI24" s="226"/>
      <c r="IRJ24" s="226"/>
      <c r="IRK24" s="226"/>
      <c r="IRL24" s="226"/>
      <c r="IRM24" s="226"/>
      <c r="IRN24" s="226"/>
      <c r="IRO24" s="226"/>
      <c r="IRP24" s="226"/>
      <c r="IRQ24" s="226"/>
      <c r="IRR24" s="226"/>
      <c r="IRS24" s="226"/>
      <c r="IRT24" s="226"/>
      <c r="IRU24" s="226"/>
      <c r="IRV24" s="226"/>
      <c r="IRW24" s="226"/>
      <c r="IRX24" s="226"/>
      <c r="IRY24" s="226"/>
      <c r="IRZ24" s="226"/>
      <c r="ISA24" s="226"/>
      <c r="ISB24" s="226"/>
      <c r="ISC24" s="226"/>
      <c r="ISD24" s="226"/>
      <c r="ISE24" s="226"/>
      <c r="ISF24" s="226"/>
      <c r="ISG24" s="226"/>
      <c r="ISH24" s="226"/>
      <c r="ISI24" s="226"/>
      <c r="ISJ24" s="226"/>
      <c r="ISK24" s="226"/>
      <c r="ISL24" s="226"/>
      <c r="ISM24" s="226"/>
      <c r="ISN24" s="226"/>
      <c r="ISO24" s="226"/>
      <c r="ISP24" s="226"/>
      <c r="ISQ24" s="226"/>
      <c r="ISR24" s="226"/>
      <c r="ISS24" s="226"/>
      <c r="IST24" s="226"/>
      <c r="ISU24" s="226"/>
      <c r="ISV24" s="226"/>
      <c r="ISW24" s="226"/>
      <c r="ISX24" s="226"/>
      <c r="ISY24" s="226"/>
      <c r="ISZ24" s="226"/>
      <c r="ITA24" s="226"/>
      <c r="ITB24" s="226"/>
      <c r="ITC24" s="226"/>
      <c r="ITD24" s="226"/>
      <c r="ITE24" s="226"/>
      <c r="ITF24" s="226"/>
      <c r="ITG24" s="226"/>
      <c r="ITH24" s="226"/>
      <c r="ITI24" s="226"/>
      <c r="ITJ24" s="226"/>
      <c r="ITK24" s="226"/>
      <c r="ITL24" s="226"/>
      <c r="ITM24" s="226"/>
      <c r="ITN24" s="226"/>
      <c r="ITO24" s="226"/>
      <c r="ITP24" s="226"/>
      <c r="ITQ24" s="226"/>
      <c r="ITR24" s="226"/>
      <c r="ITS24" s="226"/>
      <c r="ITT24" s="226"/>
      <c r="ITU24" s="226"/>
      <c r="ITV24" s="226"/>
      <c r="ITW24" s="226"/>
      <c r="ITX24" s="226"/>
      <c r="ITY24" s="226"/>
      <c r="ITZ24" s="226"/>
      <c r="IUA24" s="226"/>
      <c r="IUB24" s="226"/>
      <c r="IUC24" s="226"/>
      <c r="IUD24" s="226"/>
      <c r="IUE24" s="226"/>
      <c r="IUF24" s="226"/>
      <c r="IUG24" s="226"/>
      <c r="IUH24" s="226"/>
      <c r="IUI24" s="226"/>
      <c r="IUJ24" s="226"/>
      <c r="IUK24" s="226"/>
      <c r="IUL24" s="226"/>
      <c r="IUM24" s="226"/>
      <c r="IUN24" s="226"/>
      <c r="IUO24" s="226"/>
      <c r="IUP24" s="226"/>
      <c r="IUQ24" s="226"/>
      <c r="IUR24" s="226"/>
      <c r="IUS24" s="226"/>
      <c r="IUT24" s="226"/>
      <c r="IUU24" s="226"/>
      <c r="IUV24" s="226"/>
      <c r="IUW24" s="226"/>
      <c r="IUX24" s="226"/>
      <c r="IUY24" s="226"/>
      <c r="IUZ24" s="226"/>
      <c r="IVA24" s="226"/>
      <c r="IVB24" s="226"/>
      <c r="IVC24" s="226"/>
      <c r="IVD24" s="226"/>
      <c r="IVE24" s="226"/>
      <c r="IVF24" s="226"/>
      <c r="IVG24" s="226"/>
      <c r="IVH24" s="226"/>
      <c r="IVI24" s="226"/>
      <c r="IVJ24" s="226"/>
      <c r="IVK24" s="226"/>
      <c r="IVL24" s="226"/>
      <c r="IVM24" s="226"/>
      <c r="IVN24" s="226"/>
      <c r="IVO24" s="226"/>
      <c r="IVP24" s="226"/>
      <c r="IVQ24" s="226"/>
      <c r="IVR24" s="226"/>
      <c r="IVS24" s="226"/>
      <c r="IVT24" s="226"/>
      <c r="IVU24" s="226"/>
      <c r="IVV24" s="226"/>
      <c r="IVW24" s="226"/>
      <c r="IVX24" s="226"/>
      <c r="IVY24" s="226"/>
      <c r="IVZ24" s="226"/>
      <c r="IWA24" s="226"/>
      <c r="IWB24" s="226"/>
      <c r="IWC24" s="226"/>
      <c r="IWD24" s="226"/>
      <c r="IWE24" s="226"/>
      <c r="IWF24" s="226"/>
      <c r="IWG24" s="226"/>
      <c r="IWH24" s="226"/>
      <c r="IWI24" s="226"/>
      <c r="IWJ24" s="226"/>
      <c r="IWK24" s="226"/>
      <c r="IWL24" s="226"/>
      <c r="IWM24" s="226"/>
      <c r="IWN24" s="226"/>
      <c r="IWO24" s="226"/>
      <c r="IWP24" s="226"/>
      <c r="IWQ24" s="226"/>
      <c r="IWR24" s="226"/>
      <c r="IWS24" s="226"/>
      <c r="IWT24" s="226"/>
      <c r="IWU24" s="226"/>
      <c r="IWV24" s="226"/>
      <c r="IWW24" s="226"/>
      <c r="IWX24" s="226"/>
      <c r="IWY24" s="226"/>
      <c r="IWZ24" s="226"/>
      <c r="IXA24" s="226"/>
      <c r="IXB24" s="226"/>
      <c r="IXC24" s="226"/>
      <c r="IXD24" s="226"/>
      <c r="IXE24" s="226"/>
      <c r="IXF24" s="226"/>
      <c r="IXG24" s="226"/>
      <c r="IXH24" s="226"/>
      <c r="IXI24" s="226"/>
      <c r="IXJ24" s="226"/>
      <c r="IXK24" s="226"/>
      <c r="IXL24" s="226"/>
      <c r="IXM24" s="226"/>
      <c r="IXN24" s="226"/>
      <c r="IXO24" s="226"/>
      <c r="IXP24" s="226"/>
      <c r="IXQ24" s="226"/>
      <c r="IXR24" s="226"/>
      <c r="IXS24" s="226"/>
      <c r="IXT24" s="226"/>
      <c r="IXU24" s="226"/>
      <c r="IXV24" s="226"/>
      <c r="IXW24" s="226"/>
      <c r="IXX24" s="226"/>
      <c r="IXY24" s="226"/>
      <c r="IXZ24" s="226"/>
      <c r="IYA24" s="226"/>
      <c r="IYB24" s="226"/>
      <c r="IYC24" s="226"/>
      <c r="IYD24" s="226"/>
      <c r="IYE24" s="226"/>
      <c r="IYF24" s="226"/>
      <c r="IYG24" s="226"/>
      <c r="IYH24" s="226"/>
      <c r="IYI24" s="226"/>
      <c r="IYJ24" s="226"/>
      <c r="IYK24" s="226"/>
      <c r="IYL24" s="226"/>
      <c r="IYM24" s="226"/>
      <c r="IYN24" s="226"/>
      <c r="IYO24" s="226"/>
      <c r="IYP24" s="226"/>
      <c r="IYQ24" s="226"/>
      <c r="IYR24" s="226"/>
      <c r="IYS24" s="226"/>
      <c r="IYT24" s="226"/>
      <c r="IYU24" s="226"/>
      <c r="IYV24" s="226"/>
      <c r="IYW24" s="226"/>
      <c r="IYX24" s="226"/>
      <c r="IYY24" s="226"/>
      <c r="IYZ24" s="226"/>
      <c r="IZA24" s="226"/>
      <c r="IZB24" s="226"/>
      <c r="IZC24" s="226"/>
      <c r="IZD24" s="226"/>
      <c r="IZE24" s="226"/>
      <c r="IZF24" s="226"/>
      <c r="IZG24" s="226"/>
      <c r="IZH24" s="226"/>
      <c r="IZI24" s="226"/>
      <c r="IZJ24" s="226"/>
      <c r="IZK24" s="226"/>
      <c r="IZL24" s="226"/>
      <c r="IZM24" s="226"/>
      <c r="IZN24" s="226"/>
      <c r="IZO24" s="226"/>
      <c r="IZP24" s="226"/>
      <c r="IZQ24" s="226"/>
      <c r="IZR24" s="226"/>
      <c r="IZS24" s="226"/>
      <c r="IZT24" s="226"/>
      <c r="IZU24" s="226"/>
      <c r="IZV24" s="226"/>
      <c r="IZW24" s="226"/>
      <c r="IZX24" s="226"/>
      <c r="IZY24" s="226"/>
      <c r="IZZ24" s="226"/>
      <c r="JAA24" s="226"/>
      <c r="JAB24" s="226"/>
      <c r="JAC24" s="226"/>
      <c r="JAD24" s="226"/>
      <c r="JAE24" s="226"/>
      <c r="JAF24" s="226"/>
      <c r="JAG24" s="226"/>
      <c r="JAH24" s="226"/>
      <c r="JAI24" s="226"/>
      <c r="JAJ24" s="226"/>
      <c r="JAK24" s="226"/>
      <c r="JAL24" s="226"/>
      <c r="JAM24" s="226"/>
      <c r="JAN24" s="226"/>
      <c r="JAO24" s="226"/>
      <c r="JAP24" s="226"/>
      <c r="JAQ24" s="226"/>
      <c r="JAR24" s="226"/>
      <c r="JAS24" s="226"/>
      <c r="JAT24" s="226"/>
      <c r="JAU24" s="226"/>
      <c r="JAV24" s="226"/>
      <c r="JAW24" s="226"/>
      <c r="JAX24" s="226"/>
      <c r="JAY24" s="226"/>
      <c r="JAZ24" s="226"/>
      <c r="JBA24" s="226"/>
      <c r="JBB24" s="226"/>
      <c r="JBC24" s="226"/>
      <c r="JBD24" s="226"/>
      <c r="JBE24" s="226"/>
      <c r="JBF24" s="226"/>
      <c r="JBG24" s="226"/>
      <c r="JBH24" s="226"/>
      <c r="JBI24" s="226"/>
      <c r="JBJ24" s="226"/>
      <c r="JBK24" s="226"/>
      <c r="JBL24" s="226"/>
      <c r="JBM24" s="226"/>
      <c r="JBN24" s="226"/>
      <c r="JBO24" s="226"/>
      <c r="JBP24" s="226"/>
      <c r="JBQ24" s="226"/>
      <c r="JBR24" s="226"/>
      <c r="JBS24" s="226"/>
      <c r="JBT24" s="226"/>
      <c r="JBU24" s="226"/>
      <c r="JBV24" s="226"/>
      <c r="JBW24" s="226"/>
      <c r="JBX24" s="226"/>
      <c r="JBY24" s="226"/>
      <c r="JBZ24" s="226"/>
      <c r="JCA24" s="226"/>
      <c r="JCB24" s="226"/>
      <c r="JCC24" s="226"/>
      <c r="JCD24" s="226"/>
      <c r="JCE24" s="226"/>
      <c r="JCF24" s="226"/>
      <c r="JCG24" s="226"/>
      <c r="JCH24" s="226"/>
      <c r="JCI24" s="226"/>
      <c r="JCJ24" s="226"/>
      <c r="JCK24" s="226"/>
      <c r="JCL24" s="226"/>
      <c r="JCM24" s="226"/>
      <c r="JCN24" s="226"/>
      <c r="JCO24" s="226"/>
      <c r="JCP24" s="226"/>
      <c r="JCQ24" s="226"/>
      <c r="JCR24" s="226"/>
      <c r="JCS24" s="226"/>
      <c r="JCT24" s="226"/>
      <c r="JCU24" s="226"/>
      <c r="JCV24" s="226"/>
      <c r="JCW24" s="226"/>
      <c r="JCX24" s="226"/>
      <c r="JCY24" s="226"/>
      <c r="JCZ24" s="226"/>
      <c r="JDA24" s="226"/>
      <c r="JDB24" s="226"/>
      <c r="JDC24" s="226"/>
      <c r="JDD24" s="226"/>
      <c r="JDE24" s="226"/>
      <c r="JDF24" s="226"/>
      <c r="JDG24" s="226"/>
      <c r="JDH24" s="226"/>
      <c r="JDI24" s="226"/>
      <c r="JDJ24" s="226"/>
      <c r="JDK24" s="226"/>
      <c r="JDL24" s="226"/>
      <c r="JDM24" s="226"/>
      <c r="JDN24" s="226"/>
      <c r="JDO24" s="226"/>
      <c r="JDP24" s="226"/>
      <c r="JDQ24" s="226"/>
      <c r="JDR24" s="226"/>
      <c r="JDS24" s="226"/>
      <c r="JDT24" s="226"/>
      <c r="JDU24" s="226"/>
      <c r="JDV24" s="226"/>
      <c r="JDW24" s="226"/>
      <c r="JDX24" s="226"/>
      <c r="JDY24" s="226"/>
      <c r="JDZ24" s="226"/>
      <c r="JEA24" s="226"/>
      <c r="JEB24" s="226"/>
      <c r="JEC24" s="226"/>
      <c r="JED24" s="226"/>
      <c r="JEE24" s="226"/>
      <c r="JEF24" s="226"/>
      <c r="JEG24" s="226"/>
      <c r="JEH24" s="226"/>
      <c r="JEI24" s="226"/>
      <c r="JEJ24" s="226"/>
      <c r="JEK24" s="226"/>
      <c r="JEL24" s="226"/>
      <c r="JEM24" s="226"/>
      <c r="JEN24" s="226"/>
      <c r="JEO24" s="226"/>
      <c r="JEP24" s="226"/>
      <c r="JEQ24" s="226"/>
      <c r="JER24" s="226"/>
      <c r="JES24" s="226"/>
      <c r="JET24" s="226"/>
      <c r="JEU24" s="226"/>
      <c r="JEV24" s="226"/>
      <c r="JEW24" s="226"/>
      <c r="JEX24" s="226"/>
      <c r="JEY24" s="226"/>
      <c r="JEZ24" s="226"/>
      <c r="JFA24" s="226"/>
      <c r="JFB24" s="226"/>
      <c r="JFC24" s="226"/>
      <c r="JFD24" s="226"/>
      <c r="JFE24" s="226"/>
      <c r="JFF24" s="226"/>
      <c r="JFG24" s="226"/>
      <c r="JFH24" s="226"/>
      <c r="JFI24" s="226"/>
      <c r="JFJ24" s="226"/>
      <c r="JFK24" s="226"/>
      <c r="JFL24" s="226"/>
      <c r="JFM24" s="226"/>
      <c r="JFN24" s="226"/>
      <c r="JFO24" s="226"/>
      <c r="JFP24" s="226"/>
      <c r="JFQ24" s="226"/>
      <c r="JFR24" s="226"/>
      <c r="JFS24" s="226"/>
      <c r="JFT24" s="226"/>
      <c r="JFU24" s="226"/>
      <c r="JFV24" s="226"/>
      <c r="JFW24" s="226"/>
      <c r="JFX24" s="226"/>
      <c r="JFY24" s="226"/>
      <c r="JFZ24" s="226"/>
      <c r="JGA24" s="226"/>
      <c r="JGB24" s="226"/>
      <c r="JGC24" s="226"/>
      <c r="JGD24" s="226"/>
      <c r="JGE24" s="226"/>
      <c r="JGF24" s="226"/>
      <c r="JGG24" s="226"/>
      <c r="JGH24" s="226"/>
      <c r="JGI24" s="226"/>
      <c r="JGJ24" s="226"/>
      <c r="JGK24" s="226"/>
      <c r="JGL24" s="226"/>
      <c r="JGM24" s="226"/>
      <c r="JGN24" s="226"/>
      <c r="JGO24" s="226"/>
      <c r="JGP24" s="226"/>
      <c r="JGQ24" s="226"/>
      <c r="JGR24" s="226"/>
      <c r="JGS24" s="226"/>
      <c r="JGT24" s="226"/>
      <c r="JGU24" s="226"/>
      <c r="JGV24" s="226"/>
      <c r="JGW24" s="226"/>
      <c r="JGX24" s="226"/>
      <c r="JGY24" s="226"/>
      <c r="JGZ24" s="226"/>
      <c r="JHA24" s="226"/>
      <c r="JHB24" s="226"/>
      <c r="JHC24" s="226"/>
      <c r="JHD24" s="226"/>
      <c r="JHE24" s="226"/>
      <c r="JHF24" s="226"/>
      <c r="JHG24" s="226"/>
      <c r="JHH24" s="226"/>
      <c r="JHI24" s="226"/>
      <c r="JHJ24" s="226"/>
      <c r="JHK24" s="226"/>
      <c r="JHL24" s="226"/>
      <c r="JHM24" s="226"/>
      <c r="JHN24" s="226"/>
      <c r="JHO24" s="226"/>
      <c r="JHP24" s="226"/>
      <c r="JHQ24" s="226"/>
      <c r="JHR24" s="226"/>
      <c r="JHS24" s="226"/>
      <c r="JHT24" s="226"/>
      <c r="JHU24" s="226"/>
      <c r="JHV24" s="226"/>
      <c r="JHW24" s="226"/>
      <c r="JHX24" s="226"/>
      <c r="JHY24" s="226"/>
      <c r="JHZ24" s="226"/>
      <c r="JIA24" s="226"/>
      <c r="JIB24" s="226"/>
      <c r="JIC24" s="226"/>
      <c r="JID24" s="226"/>
      <c r="JIE24" s="226"/>
      <c r="JIF24" s="226"/>
      <c r="JIG24" s="226"/>
      <c r="JIH24" s="226"/>
      <c r="JII24" s="226"/>
      <c r="JIJ24" s="226"/>
      <c r="JIK24" s="226"/>
      <c r="JIL24" s="226"/>
      <c r="JIM24" s="226"/>
      <c r="JIN24" s="226"/>
      <c r="JIO24" s="226"/>
      <c r="JIP24" s="226"/>
      <c r="JIQ24" s="226"/>
      <c r="JIR24" s="226"/>
      <c r="JIS24" s="226"/>
      <c r="JIT24" s="226"/>
      <c r="JIU24" s="226"/>
      <c r="JIV24" s="226"/>
      <c r="JIW24" s="226"/>
      <c r="JIX24" s="226"/>
      <c r="JIY24" s="226"/>
      <c r="JIZ24" s="226"/>
      <c r="JJA24" s="226"/>
      <c r="JJB24" s="226"/>
      <c r="JJC24" s="226"/>
      <c r="JJD24" s="226"/>
      <c r="JJE24" s="226"/>
      <c r="JJF24" s="226"/>
      <c r="JJG24" s="226"/>
      <c r="JJH24" s="226"/>
      <c r="JJI24" s="226"/>
      <c r="JJJ24" s="226"/>
      <c r="JJK24" s="226"/>
      <c r="JJL24" s="226"/>
      <c r="JJM24" s="226"/>
      <c r="JJN24" s="226"/>
      <c r="JJO24" s="226"/>
      <c r="JJP24" s="226"/>
      <c r="JJQ24" s="226"/>
      <c r="JJR24" s="226"/>
      <c r="JJS24" s="226"/>
      <c r="JJT24" s="226"/>
      <c r="JJU24" s="226"/>
      <c r="JJV24" s="226"/>
      <c r="JJW24" s="226"/>
      <c r="JJX24" s="226"/>
      <c r="JJY24" s="226"/>
      <c r="JJZ24" s="226"/>
      <c r="JKA24" s="226"/>
      <c r="JKB24" s="226"/>
      <c r="JKC24" s="226"/>
      <c r="JKD24" s="226"/>
      <c r="JKE24" s="226"/>
      <c r="JKF24" s="226"/>
      <c r="JKG24" s="226"/>
      <c r="JKH24" s="226"/>
      <c r="JKI24" s="226"/>
      <c r="JKJ24" s="226"/>
      <c r="JKK24" s="226"/>
      <c r="JKL24" s="226"/>
      <c r="JKM24" s="226"/>
      <c r="JKN24" s="226"/>
      <c r="JKO24" s="226"/>
      <c r="JKP24" s="226"/>
      <c r="JKQ24" s="226"/>
      <c r="JKR24" s="226"/>
      <c r="JKS24" s="226"/>
      <c r="JKT24" s="226"/>
      <c r="JKU24" s="226"/>
      <c r="JKV24" s="226"/>
      <c r="JKW24" s="226"/>
      <c r="JKX24" s="226"/>
      <c r="JKY24" s="226"/>
      <c r="JKZ24" s="226"/>
      <c r="JLA24" s="226"/>
      <c r="JLB24" s="226"/>
      <c r="JLC24" s="226"/>
      <c r="JLD24" s="226"/>
      <c r="JLE24" s="226"/>
      <c r="JLF24" s="226"/>
      <c r="JLG24" s="226"/>
      <c r="JLH24" s="226"/>
      <c r="JLI24" s="226"/>
      <c r="JLJ24" s="226"/>
      <c r="JLK24" s="226"/>
      <c r="JLL24" s="226"/>
      <c r="JLM24" s="226"/>
      <c r="JLN24" s="226"/>
      <c r="JLO24" s="226"/>
      <c r="JLP24" s="226"/>
      <c r="JLQ24" s="226"/>
      <c r="JLR24" s="226"/>
      <c r="JLS24" s="226"/>
      <c r="JLT24" s="226"/>
      <c r="JLU24" s="226"/>
      <c r="JLV24" s="226"/>
      <c r="JLW24" s="226"/>
      <c r="JLX24" s="226"/>
      <c r="JLY24" s="226"/>
      <c r="JLZ24" s="226"/>
      <c r="JMA24" s="226"/>
      <c r="JMB24" s="226"/>
      <c r="JMC24" s="226"/>
      <c r="JMD24" s="226"/>
      <c r="JME24" s="226"/>
      <c r="JMF24" s="226"/>
      <c r="JMG24" s="226"/>
      <c r="JMH24" s="226"/>
      <c r="JMI24" s="226"/>
      <c r="JMJ24" s="226"/>
      <c r="JMK24" s="226"/>
      <c r="JML24" s="226"/>
      <c r="JMM24" s="226"/>
      <c r="JMN24" s="226"/>
      <c r="JMO24" s="226"/>
      <c r="JMP24" s="226"/>
      <c r="JMQ24" s="226"/>
      <c r="JMR24" s="226"/>
      <c r="JMS24" s="226"/>
      <c r="JMT24" s="226"/>
      <c r="JMU24" s="226"/>
      <c r="JMV24" s="226"/>
      <c r="JMW24" s="226"/>
      <c r="JMX24" s="226"/>
      <c r="JMY24" s="226"/>
      <c r="JMZ24" s="226"/>
      <c r="JNA24" s="226"/>
      <c r="JNB24" s="226"/>
      <c r="JNC24" s="226"/>
      <c r="JND24" s="226"/>
      <c r="JNE24" s="226"/>
      <c r="JNF24" s="226"/>
      <c r="JNG24" s="226"/>
      <c r="JNH24" s="226"/>
      <c r="JNI24" s="226"/>
      <c r="JNJ24" s="226"/>
      <c r="JNK24" s="226"/>
      <c r="JNL24" s="226"/>
      <c r="JNM24" s="226"/>
      <c r="JNN24" s="226"/>
      <c r="JNO24" s="226"/>
      <c r="JNP24" s="226"/>
      <c r="JNQ24" s="226"/>
      <c r="JNR24" s="226"/>
      <c r="JNS24" s="226"/>
      <c r="JNT24" s="226"/>
      <c r="JNU24" s="226"/>
      <c r="JNV24" s="226"/>
      <c r="JNW24" s="226"/>
      <c r="JNX24" s="226"/>
      <c r="JNY24" s="226"/>
      <c r="JNZ24" s="226"/>
      <c r="JOA24" s="226"/>
      <c r="JOB24" s="226"/>
      <c r="JOC24" s="226"/>
      <c r="JOD24" s="226"/>
      <c r="JOE24" s="226"/>
      <c r="JOF24" s="226"/>
      <c r="JOG24" s="226"/>
      <c r="JOH24" s="226"/>
      <c r="JOI24" s="226"/>
      <c r="JOJ24" s="226"/>
      <c r="JOK24" s="226"/>
      <c r="JOL24" s="226"/>
      <c r="JOM24" s="226"/>
      <c r="JON24" s="226"/>
      <c r="JOO24" s="226"/>
      <c r="JOP24" s="226"/>
      <c r="JOQ24" s="226"/>
      <c r="JOR24" s="226"/>
      <c r="JOS24" s="226"/>
      <c r="JOT24" s="226"/>
      <c r="JOU24" s="226"/>
      <c r="JOV24" s="226"/>
      <c r="JOW24" s="226"/>
      <c r="JOX24" s="226"/>
      <c r="JOY24" s="226"/>
      <c r="JOZ24" s="226"/>
      <c r="JPA24" s="226"/>
      <c r="JPB24" s="226"/>
      <c r="JPC24" s="226"/>
      <c r="JPD24" s="226"/>
      <c r="JPE24" s="226"/>
      <c r="JPF24" s="226"/>
      <c r="JPG24" s="226"/>
      <c r="JPH24" s="226"/>
      <c r="JPI24" s="226"/>
      <c r="JPJ24" s="226"/>
      <c r="JPK24" s="226"/>
      <c r="JPL24" s="226"/>
      <c r="JPM24" s="226"/>
      <c r="JPN24" s="226"/>
      <c r="JPO24" s="226"/>
      <c r="JPP24" s="226"/>
      <c r="JPQ24" s="226"/>
      <c r="JPR24" s="226"/>
      <c r="JPS24" s="226"/>
      <c r="JPT24" s="226"/>
      <c r="JPU24" s="226"/>
      <c r="JPV24" s="226"/>
      <c r="JPW24" s="226"/>
      <c r="JPX24" s="226"/>
      <c r="JPY24" s="226"/>
      <c r="JPZ24" s="226"/>
      <c r="JQA24" s="226"/>
      <c r="JQB24" s="226"/>
      <c r="JQC24" s="226"/>
      <c r="JQD24" s="226"/>
      <c r="JQE24" s="226"/>
      <c r="JQF24" s="226"/>
      <c r="JQG24" s="226"/>
      <c r="JQH24" s="226"/>
      <c r="JQI24" s="226"/>
      <c r="JQJ24" s="226"/>
      <c r="JQK24" s="226"/>
      <c r="JQL24" s="226"/>
      <c r="JQM24" s="226"/>
      <c r="JQN24" s="226"/>
      <c r="JQO24" s="226"/>
      <c r="JQP24" s="226"/>
      <c r="JQQ24" s="226"/>
      <c r="JQR24" s="226"/>
      <c r="JQS24" s="226"/>
      <c r="JQT24" s="226"/>
      <c r="JQU24" s="226"/>
      <c r="JQV24" s="226"/>
      <c r="JQW24" s="226"/>
      <c r="JQX24" s="226"/>
      <c r="JQY24" s="226"/>
      <c r="JQZ24" s="226"/>
      <c r="JRA24" s="226"/>
      <c r="JRB24" s="226"/>
      <c r="JRC24" s="226"/>
      <c r="JRD24" s="226"/>
      <c r="JRE24" s="226"/>
      <c r="JRF24" s="226"/>
      <c r="JRG24" s="226"/>
      <c r="JRH24" s="226"/>
      <c r="JRI24" s="226"/>
      <c r="JRJ24" s="226"/>
      <c r="JRK24" s="226"/>
      <c r="JRL24" s="226"/>
      <c r="JRM24" s="226"/>
      <c r="JRN24" s="226"/>
      <c r="JRO24" s="226"/>
      <c r="JRP24" s="226"/>
      <c r="JRQ24" s="226"/>
      <c r="JRR24" s="226"/>
      <c r="JRS24" s="226"/>
      <c r="JRT24" s="226"/>
      <c r="JRU24" s="226"/>
      <c r="JRV24" s="226"/>
      <c r="JRW24" s="226"/>
      <c r="JRX24" s="226"/>
      <c r="JRY24" s="226"/>
      <c r="JRZ24" s="226"/>
      <c r="JSA24" s="226"/>
      <c r="JSB24" s="226"/>
      <c r="JSC24" s="226"/>
      <c r="JSD24" s="226"/>
      <c r="JSE24" s="226"/>
      <c r="JSF24" s="226"/>
      <c r="JSG24" s="226"/>
      <c r="JSH24" s="226"/>
      <c r="JSI24" s="226"/>
      <c r="JSJ24" s="226"/>
      <c r="JSK24" s="226"/>
      <c r="JSL24" s="226"/>
      <c r="JSM24" s="226"/>
      <c r="JSN24" s="226"/>
      <c r="JSO24" s="226"/>
      <c r="JSP24" s="226"/>
      <c r="JSQ24" s="226"/>
      <c r="JSR24" s="226"/>
      <c r="JSS24" s="226"/>
      <c r="JST24" s="226"/>
      <c r="JSU24" s="226"/>
      <c r="JSV24" s="226"/>
      <c r="JSW24" s="226"/>
      <c r="JSX24" s="226"/>
      <c r="JSY24" s="226"/>
      <c r="JSZ24" s="226"/>
      <c r="JTA24" s="226"/>
      <c r="JTB24" s="226"/>
      <c r="JTC24" s="226"/>
      <c r="JTD24" s="226"/>
      <c r="JTE24" s="226"/>
      <c r="JTF24" s="226"/>
      <c r="JTG24" s="226"/>
      <c r="JTH24" s="226"/>
      <c r="JTI24" s="226"/>
      <c r="JTJ24" s="226"/>
      <c r="JTK24" s="226"/>
      <c r="JTL24" s="226"/>
      <c r="JTM24" s="226"/>
      <c r="JTN24" s="226"/>
      <c r="JTO24" s="226"/>
      <c r="JTP24" s="226"/>
      <c r="JTQ24" s="226"/>
      <c r="JTR24" s="226"/>
      <c r="JTS24" s="226"/>
      <c r="JTT24" s="226"/>
      <c r="JTU24" s="226"/>
      <c r="JTV24" s="226"/>
      <c r="JTW24" s="226"/>
      <c r="JTX24" s="226"/>
      <c r="JTY24" s="226"/>
      <c r="JTZ24" s="226"/>
      <c r="JUA24" s="226"/>
      <c r="JUB24" s="226"/>
      <c r="JUC24" s="226"/>
      <c r="JUD24" s="226"/>
      <c r="JUE24" s="226"/>
      <c r="JUF24" s="226"/>
      <c r="JUG24" s="226"/>
      <c r="JUH24" s="226"/>
      <c r="JUI24" s="226"/>
      <c r="JUJ24" s="226"/>
      <c r="JUK24" s="226"/>
      <c r="JUL24" s="226"/>
      <c r="JUM24" s="226"/>
      <c r="JUN24" s="226"/>
      <c r="JUO24" s="226"/>
      <c r="JUP24" s="226"/>
      <c r="JUQ24" s="226"/>
      <c r="JUR24" s="226"/>
      <c r="JUS24" s="226"/>
      <c r="JUT24" s="226"/>
      <c r="JUU24" s="226"/>
      <c r="JUV24" s="226"/>
      <c r="JUW24" s="226"/>
      <c r="JUX24" s="226"/>
      <c r="JUY24" s="226"/>
      <c r="JUZ24" s="226"/>
      <c r="JVA24" s="226"/>
      <c r="JVB24" s="226"/>
      <c r="JVC24" s="226"/>
      <c r="JVD24" s="226"/>
      <c r="JVE24" s="226"/>
      <c r="JVF24" s="226"/>
      <c r="JVG24" s="226"/>
      <c r="JVH24" s="226"/>
      <c r="JVI24" s="226"/>
      <c r="JVJ24" s="226"/>
      <c r="JVK24" s="226"/>
      <c r="JVL24" s="226"/>
      <c r="JVM24" s="226"/>
      <c r="JVN24" s="226"/>
      <c r="JVO24" s="226"/>
      <c r="JVP24" s="226"/>
      <c r="JVQ24" s="226"/>
      <c r="JVR24" s="226"/>
      <c r="JVS24" s="226"/>
      <c r="JVT24" s="226"/>
      <c r="JVU24" s="226"/>
      <c r="JVV24" s="226"/>
      <c r="JVW24" s="226"/>
      <c r="JVX24" s="226"/>
      <c r="JVY24" s="226"/>
      <c r="JVZ24" s="226"/>
      <c r="JWA24" s="226"/>
      <c r="JWB24" s="226"/>
      <c r="JWC24" s="226"/>
      <c r="JWD24" s="226"/>
      <c r="JWE24" s="226"/>
      <c r="JWF24" s="226"/>
      <c r="JWG24" s="226"/>
      <c r="JWH24" s="226"/>
      <c r="JWI24" s="226"/>
      <c r="JWJ24" s="226"/>
      <c r="JWK24" s="226"/>
      <c r="JWL24" s="226"/>
      <c r="JWM24" s="226"/>
      <c r="JWN24" s="226"/>
      <c r="JWO24" s="226"/>
      <c r="JWP24" s="226"/>
      <c r="JWQ24" s="226"/>
      <c r="JWR24" s="226"/>
      <c r="JWS24" s="226"/>
      <c r="JWT24" s="226"/>
      <c r="JWU24" s="226"/>
      <c r="JWV24" s="226"/>
      <c r="JWW24" s="226"/>
      <c r="JWX24" s="226"/>
      <c r="JWY24" s="226"/>
      <c r="JWZ24" s="226"/>
      <c r="JXA24" s="226"/>
      <c r="JXB24" s="226"/>
      <c r="JXC24" s="226"/>
      <c r="JXD24" s="226"/>
      <c r="JXE24" s="226"/>
      <c r="JXF24" s="226"/>
      <c r="JXG24" s="226"/>
      <c r="JXH24" s="226"/>
      <c r="JXI24" s="226"/>
      <c r="JXJ24" s="226"/>
      <c r="JXK24" s="226"/>
      <c r="JXL24" s="226"/>
      <c r="JXM24" s="226"/>
      <c r="JXN24" s="226"/>
      <c r="JXO24" s="226"/>
      <c r="JXP24" s="226"/>
      <c r="JXQ24" s="226"/>
      <c r="JXR24" s="226"/>
      <c r="JXS24" s="226"/>
      <c r="JXT24" s="226"/>
      <c r="JXU24" s="226"/>
      <c r="JXV24" s="226"/>
      <c r="JXW24" s="226"/>
      <c r="JXX24" s="226"/>
      <c r="JXY24" s="226"/>
      <c r="JXZ24" s="226"/>
      <c r="JYA24" s="226"/>
      <c r="JYB24" s="226"/>
      <c r="JYC24" s="226"/>
      <c r="JYD24" s="226"/>
      <c r="JYE24" s="226"/>
      <c r="JYF24" s="226"/>
      <c r="JYG24" s="226"/>
      <c r="JYH24" s="226"/>
      <c r="JYI24" s="226"/>
      <c r="JYJ24" s="226"/>
      <c r="JYK24" s="226"/>
      <c r="JYL24" s="226"/>
      <c r="JYM24" s="226"/>
      <c r="JYN24" s="226"/>
      <c r="JYO24" s="226"/>
      <c r="JYP24" s="226"/>
      <c r="JYQ24" s="226"/>
      <c r="JYR24" s="226"/>
      <c r="JYS24" s="226"/>
      <c r="JYT24" s="226"/>
      <c r="JYU24" s="226"/>
      <c r="JYV24" s="226"/>
      <c r="JYW24" s="226"/>
      <c r="JYX24" s="226"/>
      <c r="JYY24" s="226"/>
      <c r="JYZ24" s="226"/>
      <c r="JZA24" s="226"/>
      <c r="JZB24" s="226"/>
      <c r="JZC24" s="226"/>
      <c r="JZD24" s="226"/>
      <c r="JZE24" s="226"/>
      <c r="JZF24" s="226"/>
      <c r="JZG24" s="226"/>
      <c r="JZH24" s="226"/>
      <c r="JZI24" s="226"/>
      <c r="JZJ24" s="226"/>
      <c r="JZK24" s="226"/>
      <c r="JZL24" s="226"/>
      <c r="JZM24" s="226"/>
      <c r="JZN24" s="226"/>
      <c r="JZO24" s="226"/>
      <c r="JZP24" s="226"/>
      <c r="JZQ24" s="226"/>
      <c r="JZR24" s="226"/>
      <c r="JZS24" s="226"/>
      <c r="JZT24" s="226"/>
      <c r="JZU24" s="226"/>
      <c r="JZV24" s="226"/>
      <c r="JZW24" s="226"/>
      <c r="JZX24" s="226"/>
      <c r="JZY24" s="226"/>
      <c r="JZZ24" s="226"/>
      <c r="KAA24" s="226"/>
      <c r="KAB24" s="226"/>
      <c r="KAC24" s="226"/>
      <c r="KAD24" s="226"/>
      <c r="KAE24" s="226"/>
      <c r="KAF24" s="226"/>
      <c r="KAG24" s="226"/>
      <c r="KAH24" s="226"/>
      <c r="KAI24" s="226"/>
      <c r="KAJ24" s="226"/>
      <c r="KAK24" s="226"/>
      <c r="KAL24" s="226"/>
      <c r="KAM24" s="226"/>
      <c r="KAN24" s="226"/>
      <c r="KAO24" s="226"/>
      <c r="KAP24" s="226"/>
      <c r="KAQ24" s="226"/>
      <c r="KAR24" s="226"/>
      <c r="KAS24" s="226"/>
      <c r="KAT24" s="226"/>
      <c r="KAU24" s="226"/>
      <c r="KAV24" s="226"/>
      <c r="KAW24" s="226"/>
      <c r="KAX24" s="226"/>
      <c r="KAY24" s="226"/>
      <c r="KAZ24" s="226"/>
      <c r="KBA24" s="226"/>
      <c r="KBB24" s="226"/>
      <c r="KBC24" s="226"/>
      <c r="KBD24" s="226"/>
      <c r="KBE24" s="226"/>
      <c r="KBF24" s="226"/>
      <c r="KBG24" s="226"/>
      <c r="KBH24" s="226"/>
      <c r="KBI24" s="226"/>
      <c r="KBJ24" s="226"/>
      <c r="KBK24" s="226"/>
      <c r="KBL24" s="226"/>
      <c r="KBM24" s="226"/>
      <c r="KBN24" s="226"/>
      <c r="KBO24" s="226"/>
      <c r="KBP24" s="226"/>
      <c r="KBQ24" s="226"/>
      <c r="KBR24" s="226"/>
      <c r="KBS24" s="226"/>
      <c r="KBT24" s="226"/>
      <c r="KBU24" s="226"/>
      <c r="KBV24" s="226"/>
      <c r="KBW24" s="226"/>
      <c r="KBX24" s="226"/>
      <c r="KBY24" s="226"/>
      <c r="KBZ24" s="226"/>
      <c r="KCA24" s="226"/>
      <c r="KCB24" s="226"/>
      <c r="KCC24" s="226"/>
      <c r="KCD24" s="226"/>
      <c r="KCE24" s="226"/>
      <c r="KCF24" s="226"/>
      <c r="KCG24" s="226"/>
      <c r="KCH24" s="226"/>
      <c r="KCI24" s="226"/>
      <c r="KCJ24" s="226"/>
      <c r="KCK24" s="226"/>
      <c r="KCL24" s="226"/>
      <c r="KCM24" s="226"/>
      <c r="KCN24" s="226"/>
      <c r="KCO24" s="226"/>
      <c r="KCP24" s="226"/>
      <c r="KCQ24" s="226"/>
      <c r="KCR24" s="226"/>
      <c r="KCS24" s="226"/>
      <c r="KCT24" s="226"/>
      <c r="KCU24" s="226"/>
      <c r="KCV24" s="226"/>
      <c r="KCW24" s="226"/>
      <c r="KCX24" s="226"/>
      <c r="KCY24" s="226"/>
      <c r="KCZ24" s="226"/>
      <c r="KDA24" s="226"/>
      <c r="KDB24" s="226"/>
      <c r="KDC24" s="226"/>
      <c r="KDD24" s="226"/>
      <c r="KDE24" s="226"/>
      <c r="KDF24" s="226"/>
      <c r="KDG24" s="226"/>
      <c r="KDH24" s="226"/>
      <c r="KDI24" s="226"/>
      <c r="KDJ24" s="226"/>
      <c r="KDK24" s="226"/>
      <c r="KDL24" s="226"/>
      <c r="KDM24" s="226"/>
      <c r="KDN24" s="226"/>
      <c r="KDO24" s="226"/>
      <c r="KDP24" s="226"/>
      <c r="KDQ24" s="226"/>
      <c r="KDR24" s="226"/>
      <c r="KDS24" s="226"/>
      <c r="KDT24" s="226"/>
      <c r="KDU24" s="226"/>
      <c r="KDV24" s="226"/>
      <c r="KDW24" s="226"/>
      <c r="KDX24" s="226"/>
      <c r="KDY24" s="226"/>
      <c r="KDZ24" s="226"/>
      <c r="KEA24" s="226"/>
      <c r="KEB24" s="226"/>
      <c r="KEC24" s="226"/>
      <c r="KED24" s="226"/>
      <c r="KEE24" s="226"/>
      <c r="KEF24" s="226"/>
      <c r="KEG24" s="226"/>
      <c r="KEH24" s="226"/>
      <c r="KEI24" s="226"/>
      <c r="KEJ24" s="226"/>
      <c r="KEK24" s="226"/>
      <c r="KEL24" s="226"/>
      <c r="KEM24" s="226"/>
      <c r="KEN24" s="226"/>
      <c r="KEO24" s="226"/>
      <c r="KEP24" s="226"/>
      <c r="KEQ24" s="226"/>
      <c r="KER24" s="226"/>
      <c r="KES24" s="226"/>
      <c r="KET24" s="226"/>
      <c r="KEU24" s="226"/>
      <c r="KEV24" s="226"/>
      <c r="KEW24" s="226"/>
      <c r="KEX24" s="226"/>
      <c r="KEY24" s="226"/>
      <c r="KEZ24" s="226"/>
      <c r="KFA24" s="226"/>
      <c r="KFB24" s="226"/>
      <c r="KFC24" s="226"/>
      <c r="KFD24" s="226"/>
      <c r="KFE24" s="226"/>
      <c r="KFF24" s="226"/>
      <c r="KFG24" s="226"/>
      <c r="KFH24" s="226"/>
      <c r="KFI24" s="226"/>
      <c r="KFJ24" s="226"/>
      <c r="KFK24" s="226"/>
      <c r="KFL24" s="226"/>
      <c r="KFM24" s="226"/>
      <c r="KFN24" s="226"/>
      <c r="KFO24" s="226"/>
      <c r="KFP24" s="226"/>
      <c r="KFQ24" s="226"/>
      <c r="KFR24" s="226"/>
      <c r="KFS24" s="226"/>
      <c r="KFT24" s="226"/>
      <c r="KFU24" s="226"/>
      <c r="KFV24" s="226"/>
      <c r="KFW24" s="226"/>
      <c r="KFX24" s="226"/>
      <c r="KFY24" s="226"/>
      <c r="KFZ24" s="226"/>
      <c r="KGA24" s="226"/>
      <c r="KGB24" s="226"/>
      <c r="KGC24" s="226"/>
      <c r="KGD24" s="226"/>
      <c r="KGE24" s="226"/>
      <c r="KGF24" s="226"/>
      <c r="KGG24" s="226"/>
      <c r="KGH24" s="226"/>
      <c r="KGI24" s="226"/>
      <c r="KGJ24" s="226"/>
      <c r="KGK24" s="226"/>
      <c r="KGL24" s="226"/>
      <c r="KGM24" s="226"/>
      <c r="KGN24" s="226"/>
      <c r="KGO24" s="226"/>
      <c r="KGP24" s="226"/>
      <c r="KGQ24" s="226"/>
      <c r="KGR24" s="226"/>
      <c r="KGS24" s="226"/>
      <c r="KGT24" s="226"/>
      <c r="KGU24" s="226"/>
      <c r="KGV24" s="226"/>
      <c r="KGW24" s="226"/>
      <c r="KGX24" s="226"/>
      <c r="KGY24" s="226"/>
      <c r="KGZ24" s="226"/>
      <c r="KHA24" s="226"/>
      <c r="KHB24" s="226"/>
      <c r="KHC24" s="226"/>
      <c r="KHD24" s="226"/>
      <c r="KHE24" s="226"/>
      <c r="KHF24" s="226"/>
      <c r="KHG24" s="226"/>
      <c r="KHH24" s="226"/>
      <c r="KHI24" s="226"/>
      <c r="KHJ24" s="226"/>
      <c r="KHK24" s="226"/>
      <c r="KHL24" s="226"/>
      <c r="KHM24" s="226"/>
      <c r="KHN24" s="226"/>
      <c r="KHO24" s="226"/>
      <c r="KHP24" s="226"/>
      <c r="KHQ24" s="226"/>
      <c r="KHR24" s="226"/>
      <c r="KHS24" s="226"/>
      <c r="KHT24" s="226"/>
      <c r="KHU24" s="226"/>
      <c r="KHV24" s="226"/>
      <c r="KHW24" s="226"/>
      <c r="KHX24" s="226"/>
      <c r="KHY24" s="226"/>
      <c r="KHZ24" s="226"/>
      <c r="KIA24" s="226"/>
      <c r="KIB24" s="226"/>
      <c r="KIC24" s="226"/>
      <c r="KID24" s="226"/>
      <c r="KIE24" s="226"/>
      <c r="KIF24" s="226"/>
      <c r="KIG24" s="226"/>
      <c r="KIH24" s="226"/>
      <c r="KII24" s="226"/>
      <c r="KIJ24" s="226"/>
      <c r="KIK24" s="226"/>
      <c r="KIL24" s="226"/>
      <c r="KIM24" s="226"/>
      <c r="KIN24" s="226"/>
      <c r="KIO24" s="226"/>
      <c r="KIP24" s="226"/>
      <c r="KIQ24" s="226"/>
      <c r="KIR24" s="226"/>
      <c r="KIS24" s="226"/>
      <c r="KIT24" s="226"/>
      <c r="KIU24" s="226"/>
      <c r="KIV24" s="226"/>
      <c r="KIW24" s="226"/>
      <c r="KIX24" s="226"/>
      <c r="KIY24" s="226"/>
      <c r="KIZ24" s="226"/>
      <c r="KJA24" s="226"/>
      <c r="KJB24" s="226"/>
      <c r="KJC24" s="226"/>
      <c r="KJD24" s="226"/>
      <c r="KJE24" s="226"/>
      <c r="KJF24" s="226"/>
      <c r="KJG24" s="226"/>
      <c r="KJH24" s="226"/>
      <c r="KJI24" s="226"/>
      <c r="KJJ24" s="226"/>
      <c r="KJK24" s="226"/>
      <c r="KJL24" s="226"/>
      <c r="KJM24" s="226"/>
      <c r="KJN24" s="226"/>
      <c r="KJO24" s="226"/>
      <c r="KJP24" s="226"/>
      <c r="KJQ24" s="226"/>
      <c r="KJR24" s="226"/>
      <c r="KJS24" s="226"/>
      <c r="KJT24" s="226"/>
      <c r="KJU24" s="226"/>
      <c r="KJV24" s="226"/>
      <c r="KJW24" s="226"/>
      <c r="KJX24" s="226"/>
      <c r="KJY24" s="226"/>
      <c r="KJZ24" s="226"/>
      <c r="KKA24" s="226"/>
      <c r="KKB24" s="226"/>
      <c r="KKC24" s="226"/>
      <c r="KKD24" s="226"/>
      <c r="KKE24" s="226"/>
      <c r="KKF24" s="226"/>
      <c r="KKG24" s="226"/>
      <c r="KKH24" s="226"/>
      <c r="KKI24" s="226"/>
      <c r="KKJ24" s="226"/>
      <c r="KKK24" s="226"/>
      <c r="KKL24" s="226"/>
      <c r="KKM24" s="226"/>
      <c r="KKN24" s="226"/>
      <c r="KKO24" s="226"/>
      <c r="KKP24" s="226"/>
      <c r="KKQ24" s="226"/>
      <c r="KKR24" s="226"/>
      <c r="KKS24" s="226"/>
      <c r="KKT24" s="226"/>
      <c r="KKU24" s="226"/>
      <c r="KKV24" s="226"/>
      <c r="KKW24" s="226"/>
      <c r="KKX24" s="226"/>
      <c r="KKY24" s="226"/>
      <c r="KKZ24" s="226"/>
      <c r="KLA24" s="226"/>
      <c r="KLB24" s="226"/>
      <c r="KLC24" s="226"/>
      <c r="KLD24" s="226"/>
      <c r="KLE24" s="226"/>
      <c r="KLF24" s="226"/>
      <c r="KLG24" s="226"/>
      <c r="KLH24" s="226"/>
      <c r="KLI24" s="226"/>
      <c r="KLJ24" s="226"/>
      <c r="KLK24" s="226"/>
      <c r="KLL24" s="226"/>
      <c r="KLM24" s="226"/>
      <c r="KLN24" s="226"/>
      <c r="KLO24" s="226"/>
      <c r="KLP24" s="226"/>
      <c r="KLQ24" s="226"/>
      <c r="KLR24" s="226"/>
      <c r="KLS24" s="226"/>
      <c r="KLT24" s="226"/>
      <c r="KLU24" s="226"/>
      <c r="KLV24" s="226"/>
      <c r="KLW24" s="226"/>
      <c r="KLX24" s="226"/>
      <c r="KLY24" s="226"/>
      <c r="KLZ24" s="226"/>
      <c r="KMA24" s="226"/>
      <c r="KMB24" s="226"/>
      <c r="KMC24" s="226"/>
      <c r="KMD24" s="226"/>
      <c r="KME24" s="226"/>
      <c r="KMF24" s="226"/>
      <c r="KMG24" s="226"/>
      <c r="KMH24" s="226"/>
      <c r="KMI24" s="226"/>
      <c r="KMJ24" s="226"/>
      <c r="KMK24" s="226"/>
      <c r="KML24" s="226"/>
      <c r="KMM24" s="226"/>
      <c r="KMN24" s="226"/>
      <c r="KMO24" s="226"/>
      <c r="KMP24" s="226"/>
      <c r="KMQ24" s="226"/>
      <c r="KMR24" s="226"/>
      <c r="KMS24" s="226"/>
      <c r="KMT24" s="226"/>
      <c r="KMU24" s="226"/>
      <c r="KMV24" s="226"/>
      <c r="KMW24" s="226"/>
      <c r="KMX24" s="226"/>
      <c r="KMY24" s="226"/>
      <c r="KMZ24" s="226"/>
      <c r="KNA24" s="226"/>
      <c r="KNB24" s="226"/>
      <c r="KNC24" s="226"/>
      <c r="KND24" s="226"/>
      <c r="KNE24" s="226"/>
      <c r="KNF24" s="226"/>
      <c r="KNG24" s="226"/>
      <c r="KNH24" s="226"/>
      <c r="KNI24" s="226"/>
      <c r="KNJ24" s="226"/>
      <c r="KNK24" s="226"/>
      <c r="KNL24" s="226"/>
      <c r="KNM24" s="226"/>
      <c r="KNN24" s="226"/>
      <c r="KNO24" s="226"/>
      <c r="KNP24" s="226"/>
      <c r="KNQ24" s="226"/>
      <c r="KNR24" s="226"/>
      <c r="KNS24" s="226"/>
      <c r="KNT24" s="226"/>
      <c r="KNU24" s="226"/>
      <c r="KNV24" s="226"/>
      <c r="KNW24" s="226"/>
      <c r="KNX24" s="226"/>
      <c r="KNY24" s="226"/>
      <c r="KNZ24" s="226"/>
      <c r="KOA24" s="226"/>
      <c r="KOB24" s="226"/>
      <c r="KOC24" s="226"/>
      <c r="KOD24" s="226"/>
      <c r="KOE24" s="226"/>
      <c r="KOF24" s="226"/>
      <c r="KOG24" s="226"/>
      <c r="KOH24" s="226"/>
      <c r="KOI24" s="226"/>
      <c r="KOJ24" s="226"/>
      <c r="KOK24" s="226"/>
      <c r="KOL24" s="226"/>
      <c r="KOM24" s="226"/>
      <c r="KON24" s="226"/>
      <c r="KOO24" s="226"/>
      <c r="KOP24" s="226"/>
      <c r="KOQ24" s="226"/>
      <c r="KOR24" s="226"/>
      <c r="KOS24" s="226"/>
      <c r="KOT24" s="226"/>
      <c r="KOU24" s="226"/>
      <c r="KOV24" s="226"/>
      <c r="KOW24" s="226"/>
      <c r="KOX24" s="226"/>
      <c r="KOY24" s="226"/>
      <c r="KOZ24" s="226"/>
      <c r="KPA24" s="226"/>
      <c r="KPB24" s="226"/>
      <c r="KPC24" s="226"/>
      <c r="KPD24" s="226"/>
      <c r="KPE24" s="226"/>
      <c r="KPF24" s="226"/>
      <c r="KPG24" s="226"/>
      <c r="KPH24" s="226"/>
      <c r="KPI24" s="226"/>
      <c r="KPJ24" s="226"/>
      <c r="KPK24" s="226"/>
      <c r="KPL24" s="226"/>
      <c r="KPM24" s="226"/>
      <c r="KPN24" s="226"/>
      <c r="KPO24" s="226"/>
      <c r="KPP24" s="226"/>
      <c r="KPQ24" s="226"/>
      <c r="KPR24" s="226"/>
      <c r="KPS24" s="226"/>
      <c r="KPT24" s="226"/>
      <c r="KPU24" s="226"/>
      <c r="KPV24" s="226"/>
      <c r="KPW24" s="226"/>
      <c r="KPX24" s="226"/>
      <c r="KPY24" s="226"/>
      <c r="KPZ24" s="226"/>
      <c r="KQA24" s="226"/>
      <c r="KQB24" s="226"/>
      <c r="KQC24" s="226"/>
      <c r="KQD24" s="226"/>
      <c r="KQE24" s="226"/>
      <c r="KQF24" s="226"/>
      <c r="KQG24" s="226"/>
      <c r="KQH24" s="226"/>
      <c r="KQI24" s="226"/>
      <c r="KQJ24" s="226"/>
      <c r="KQK24" s="226"/>
      <c r="KQL24" s="226"/>
      <c r="KQM24" s="226"/>
      <c r="KQN24" s="226"/>
      <c r="KQO24" s="226"/>
      <c r="KQP24" s="226"/>
      <c r="KQQ24" s="226"/>
      <c r="KQR24" s="226"/>
      <c r="KQS24" s="226"/>
      <c r="KQT24" s="226"/>
      <c r="KQU24" s="226"/>
      <c r="KQV24" s="226"/>
      <c r="KQW24" s="226"/>
      <c r="KQX24" s="226"/>
      <c r="KQY24" s="226"/>
      <c r="KQZ24" s="226"/>
      <c r="KRA24" s="226"/>
      <c r="KRB24" s="226"/>
      <c r="KRC24" s="226"/>
      <c r="KRD24" s="226"/>
      <c r="KRE24" s="226"/>
      <c r="KRF24" s="226"/>
      <c r="KRG24" s="226"/>
      <c r="KRH24" s="226"/>
      <c r="KRI24" s="226"/>
      <c r="KRJ24" s="226"/>
      <c r="KRK24" s="226"/>
      <c r="KRL24" s="226"/>
      <c r="KRM24" s="226"/>
      <c r="KRN24" s="226"/>
      <c r="KRO24" s="226"/>
      <c r="KRP24" s="226"/>
      <c r="KRQ24" s="226"/>
      <c r="KRR24" s="226"/>
      <c r="KRS24" s="226"/>
      <c r="KRT24" s="226"/>
      <c r="KRU24" s="226"/>
      <c r="KRV24" s="226"/>
      <c r="KRW24" s="226"/>
      <c r="KRX24" s="226"/>
      <c r="KRY24" s="226"/>
      <c r="KRZ24" s="226"/>
      <c r="KSA24" s="226"/>
      <c r="KSB24" s="226"/>
      <c r="KSC24" s="226"/>
      <c r="KSD24" s="226"/>
      <c r="KSE24" s="226"/>
      <c r="KSF24" s="226"/>
      <c r="KSG24" s="226"/>
      <c r="KSH24" s="226"/>
      <c r="KSI24" s="226"/>
      <c r="KSJ24" s="226"/>
      <c r="KSK24" s="226"/>
      <c r="KSL24" s="226"/>
      <c r="KSM24" s="226"/>
      <c r="KSN24" s="226"/>
      <c r="KSO24" s="226"/>
      <c r="KSP24" s="226"/>
      <c r="KSQ24" s="226"/>
      <c r="KSR24" s="226"/>
      <c r="KSS24" s="226"/>
      <c r="KST24" s="226"/>
      <c r="KSU24" s="226"/>
      <c r="KSV24" s="226"/>
      <c r="KSW24" s="226"/>
      <c r="KSX24" s="226"/>
      <c r="KSY24" s="226"/>
      <c r="KSZ24" s="226"/>
      <c r="KTA24" s="226"/>
      <c r="KTB24" s="226"/>
      <c r="KTC24" s="226"/>
      <c r="KTD24" s="226"/>
      <c r="KTE24" s="226"/>
      <c r="KTF24" s="226"/>
      <c r="KTG24" s="226"/>
      <c r="KTH24" s="226"/>
      <c r="KTI24" s="226"/>
      <c r="KTJ24" s="226"/>
      <c r="KTK24" s="226"/>
      <c r="KTL24" s="226"/>
      <c r="KTM24" s="226"/>
      <c r="KTN24" s="226"/>
      <c r="KTO24" s="226"/>
      <c r="KTP24" s="226"/>
      <c r="KTQ24" s="226"/>
      <c r="KTR24" s="226"/>
      <c r="KTS24" s="226"/>
      <c r="KTT24" s="226"/>
      <c r="KTU24" s="226"/>
      <c r="KTV24" s="226"/>
      <c r="KTW24" s="226"/>
      <c r="KTX24" s="226"/>
      <c r="KTY24" s="226"/>
      <c r="KTZ24" s="226"/>
      <c r="KUA24" s="226"/>
      <c r="KUB24" s="226"/>
      <c r="KUC24" s="226"/>
      <c r="KUD24" s="226"/>
      <c r="KUE24" s="226"/>
      <c r="KUF24" s="226"/>
      <c r="KUG24" s="226"/>
      <c r="KUH24" s="226"/>
      <c r="KUI24" s="226"/>
      <c r="KUJ24" s="226"/>
      <c r="KUK24" s="226"/>
      <c r="KUL24" s="226"/>
      <c r="KUM24" s="226"/>
      <c r="KUN24" s="226"/>
      <c r="KUO24" s="226"/>
      <c r="KUP24" s="226"/>
      <c r="KUQ24" s="226"/>
      <c r="KUR24" s="226"/>
      <c r="KUS24" s="226"/>
      <c r="KUT24" s="226"/>
      <c r="KUU24" s="226"/>
      <c r="KUV24" s="226"/>
      <c r="KUW24" s="226"/>
      <c r="KUX24" s="226"/>
      <c r="KUY24" s="226"/>
      <c r="KUZ24" s="226"/>
      <c r="KVA24" s="226"/>
      <c r="KVB24" s="226"/>
      <c r="KVC24" s="226"/>
      <c r="KVD24" s="226"/>
      <c r="KVE24" s="226"/>
      <c r="KVF24" s="226"/>
      <c r="KVG24" s="226"/>
      <c r="KVH24" s="226"/>
      <c r="KVI24" s="226"/>
      <c r="KVJ24" s="226"/>
      <c r="KVK24" s="226"/>
      <c r="KVL24" s="226"/>
      <c r="KVM24" s="226"/>
      <c r="KVN24" s="226"/>
      <c r="KVO24" s="226"/>
      <c r="KVP24" s="226"/>
      <c r="KVQ24" s="226"/>
      <c r="KVR24" s="226"/>
      <c r="KVS24" s="226"/>
      <c r="KVT24" s="226"/>
      <c r="KVU24" s="226"/>
      <c r="KVV24" s="226"/>
      <c r="KVW24" s="226"/>
      <c r="KVX24" s="226"/>
      <c r="KVY24" s="226"/>
      <c r="KVZ24" s="226"/>
      <c r="KWA24" s="226"/>
      <c r="KWB24" s="226"/>
      <c r="KWC24" s="226"/>
      <c r="KWD24" s="226"/>
      <c r="KWE24" s="226"/>
      <c r="KWF24" s="226"/>
      <c r="KWG24" s="226"/>
      <c r="KWH24" s="226"/>
      <c r="KWI24" s="226"/>
      <c r="KWJ24" s="226"/>
      <c r="KWK24" s="226"/>
      <c r="KWL24" s="226"/>
      <c r="KWM24" s="226"/>
      <c r="KWN24" s="226"/>
      <c r="KWO24" s="226"/>
      <c r="KWP24" s="226"/>
      <c r="KWQ24" s="226"/>
      <c r="KWR24" s="226"/>
      <c r="KWS24" s="226"/>
      <c r="KWT24" s="226"/>
      <c r="KWU24" s="226"/>
      <c r="KWV24" s="226"/>
      <c r="KWW24" s="226"/>
      <c r="KWX24" s="226"/>
      <c r="KWY24" s="226"/>
      <c r="KWZ24" s="226"/>
      <c r="KXA24" s="226"/>
      <c r="KXB24" s="226"/>
      <c r="KXC24" s="226"/>
      <c r="KXD24" s="226"/>
      <c r="KXE24" s="226"/>
      <c r="KXF24" s="226"/>
      <c r="KXG24" s="226"/>
      <c r="KXH24" s="226"/>
      <c r="KXI24" s="226"/>
      <c r="KXJ24" s="226"/>
      <c r="KXK24" s="226"/>
      <c r="KXL24" s="226"/>
      <c r="KXM24" s="226"/>
      <c r="KXN24" s="226"/>
      <c r="KXO24" s="226"/>
      <c r="KXP24" s="226"/>
      <c r="KXQ24" s="226"/>
      <c r="KXR24" s="226"/>
      <c r="KXS24" s="226"/>
      <c r="KXT24" s="226"/>
      <c r="KXU24" s="226"/>
      <c r="KXV24" s="226"/>
      <c r="KXW24" s="226"/>
      <c r="KXX24" s="226"/>
      <c r="KXY24" s="226"/>
      <c r="KXZ24" s="226"/>
      <c r="KYA24" s="226"/>
      <c r="KYB24" s="226"/>
      <c r="KYC24" s="226"/>
      <c r="KYD24" s="226"/>
      <c r="KYE24" s="226"/>
      <c r="KYF24" s="226"/>
      <c r="KYG24" s="226"/>
      <c r="KYH24" s="226"/>
      <c r="KYI24" s="226"/>
      <c r="KYJ24" s="226"/>
      <c r="KYK24" s="226"/>
      <c r="KYL24" s="226"/>
      <c r="KYM24" s="226"/>
      <c r="KYN24" s="226"/>
      <c r="KYO24" s="226"/>
      <c r="KYP24" s="226"/>
      <c r="KYQ24" s="226"/>
      <c r="KYR24" s="226"/>
      <c r="KYS24" s="226"/>
      <c r="KYT24" s="226"/>
      <c r="KYU24" s="226"/>
      <c r="KYV24" s="226"/>
      <c r="KYW24" s="226"/>
      <c r="KYX24" s="226"/>
      <c r="KYY24" s="226"/>
      <c r="KYZ24" s="226"/>
      <c r="KZA24" s="226"/>
      <c r="KZB24" s="226"/>
      <c r="KZC24" s="226"/>
      <c r="KZD24" s="226"/>
      <c r="KZE24" s="226"/>
      <c r="KZF24" s="226"/>
      <c r="KZG24" s="226"/>
      <c r="KZH24" s="226"/>
      <c r="KZI24" s="226"/>
      <c r="KZJ24" s="226"/>
      <c r="KZK24" s="226"/>
      <c r="KZL24" s="226"/>
      <c r="KZM24" s="226"/>
      <c r="KZN24" s="226"/>
      <c r="KZO24" s="226"/>
      <c r="KZP24" s="226"/>
      <c r="KZQ24" s="226"/>
      <c r="KZR24" s="226"/>
      <c r="KZS24" s="226"/>
      <c r="KZT24" s="226"/>
      <c r="KZU24" s="226"/>
      <c r="KZV24" s="226"/>
      <c r="KZW24" s="226"/>
      <c r="KZX24" s="226"/>
      <c r="KZY24" s="226"/>
      <c r="KZZ24" s="226"/>
      <c r="LAA24" s="226"/>
      <c r="LAB24" s="226"/>
      <c r="LAC24" s="226"/>
      <c r="LAD24" s="226"/>
      <c r="LAE24" s="226"/>
      <c r="LAF24" s="226"/>
      <c r="LAG24" s="226"/>
      <c r="LAH24" s="226"/>
      <c r="LAI24" s="226"/>
      <c r="LAJ24" s="226"/>
      <c r="LAK24" s="226"/>
      <c r="LAL24" s="226"/>
      <c r="LAM24" s="226"/>
      <c r="LAN24" s="226"/>
      <c r="LAO24" s="226"/>
      <c r="LAP24" s="226"/>
      <c r="LAQ24" s="226"/>
      <c r="LAR24" s="226"/>
      <c r="LAS24" s="226"/>
      <c r="LAT24" s="226"/>
      <c r="LAU24" s="226"/>
      <c r="LAV24" s="226"/>
      <c r="LAW24" s="226"/>
      <c r="LAX24" s="226"/>
      <c r="LAY24" s="226"/>
      <c r="LAZ24" s="226"/>
      <c r="LBA24" s="226"/>
      <c r="LBB24" s="226"/>
      <c r="LBC24" s="226"/>
      <c r="LBD24" s="226"/>
      <c r="LBE24" s="226"/>
      <c r="LBF24" s="226"/>
      <c r="LBG24" s="226"/>
      <c r="LBH24" s="226"/>
      <c r="LBI24" s="226"/>
      <c r="LBJ24" s="226"/>
      <c r="LBK24" s="226"/>
      <c r="LBL24" s="226"/>
      <c r="LBM24" s="226"/>
      <c r="LBN24" s="226"/>
      <c r="LBO24" s="226"/>
      <c r="LBP24" s="226"/>
      <c r="LBQ24" s="226"/>
      <c r="LBR24" s="226"/>
      <c r="LBS24" s="226"/>
      <c r="LBT24" s="226"/>
      <c r="LBU24" s="226"/>
      <c r="LBV24" s="226"/>
      <c r="LBW24" s="226"/>
      <c r="LBX24" s="226"/>
      <c r="LBY24" s="226"/>
      <c r="LBZ24" s="226"/>
      <c r="LCA24" s="226"/>
      <c r="LCB24" s="226"/>
      <c r="LCC24" s="226"/>
      <c r="LCD24" s="226"/>
      <c r="LCE24" s="226"/>
      <c r="LCF24" s="226"/>
      <c r="LCG24" s="226"/>
      <c r="LCH24" s="226"/>
      <c r="LCI24" s="226"/>
      <c r="LCJ24" s="226"/>
      <c r="LCK24" s="226"/>
      <c r="LCL24" s="226"/>
      <c r="LCM24" s="226"/>
      <c r="LCN24" s="226"/>
      <c r="LCO24" s="226"/>
      <c r="LCP24" s="226"/>
      <c r="LCQ24" s="226"/>
      <c r="LCR24" s="226"/>
      <c r="LCS24" s="226"/>
      <c r="LCT24" s="226"/>
      <c r="LCU24" s="226"/>
      <c r="LCV24" s="226"/>
      <c r="LCW24" s="226"/>
      <c r="LCX24" s="226"/>
      <c r="LCY24" s="226"/>
      <c r="LCZ24" s="226"/>
      <c r="LDA24" s="226"/>
      <c r="LDB24" s="226"/>
      <c r="LDC24" s="226"/>
      <c r="LDD24" s="226"/>
      <c r="LDE24" s="226"/>
      <c r="LDF24" s="226"/>
      <c r="LDG24" s="226"/>
      <c r="LDH24" s="226"/>
      <c r="LDI24" s="226"/>
      <c r="LDJ24" s="226"/>
      <c r="LDK24" s="226"/>
      <c r="LDL24" s="226"/>
      <c r="LDM24" s="226"/>
      <c r="LDN24" s="226"/>
      <c r="LDO24" s="226"/>
      <c r="LDP24" s="226"/>
      <c r="LDQ24" s="226"/>
      <c r="LDR24" s="226"/>
      <c r="LDS24" s="226"/>
      <c r="LDT24" s="226"/>
      <c r="LDU24" s="226"/>
      <c r="LDV24" s="226"/>
      <c r="LDW24" s="226"/>
      <c r="LDX24" s="226"/>
      <c r="LDY24" s="226"/>
      <c r="LDZ24" s="226"/>
      <c r="LEA24" s="226"/>
      <c r="LEB24" s="226"/>
      <c r="LEC24" s="226"/>
      <c r="LED24" s="226"/>
      <c r="LEE24" s="226"/>
      <c r="LEF24" s="226"/>
      <c r="LEG24" s="226"/>
      <c r="LEH24" s="226"/>
      <c r="LEI24" s="226"/>
      <c r="LEJ24" s="226"/>
      <c r="LEK24" s="226"/>
      <c r="LEL24" s="226"/>
      <c r="LEM24" s="226"/>
      <c r="LEN24" s="226"/>
      <c r="LEO24" s="226"/>
      <c r="LEP24" s="226"/>
      <c r="LEQ24" s="226"/>
      <c r="LER24" s="226"/>
      <c r="LES24" s="226"/>
      <c r="LET24" s="226"/>
      <c r="LEU24" s="226"/>
      <c r="LEV24" s="226"/>
      <c r="LEW24" s="226"/>
      <c r="LEX24" s="226"/>
      <c r="LEY24" s="226"/>
      <c r="LEZ24" s="226"/>
      <c r="LFA24" s="226"/>
      <c r="LFB24" s="226"/>
      <c r="LFC24" s="226"/>
      <c r="LFD24" s="226"/>
      <c r="LFE24" s="226"/>
      <c r="LFF24" s="226"/>
      <c r="LFG24" s="226"/>
      <c r="LFH24" s="226"/>
      <c r="LFI24" s="226"/>
      <c r="LFJ24" s="226"/>
      <c r="LFK24" s="226"/>
      <c r="LFL24" s="226"/>
      <c r="LFM24" s="226"/>
      <c r="LFN24" s="226"/>
      <c r="LFO24" s="226"/>
      <c r="LFP24" s="226"/>
      <c r="LFQ24" s="226"/>
      <c r="LFR24" s="226"/>
      <c r="LFS24" s="226"/>
      <c r="LFT24" s="226"/>
      <c r="LFU24" s="226"/>
      <c r="LFV24" s="226"/>
      <c r="LFW24" s="226"/>
      <c r="LFX24" s="226"/>
      <c r="LFY24" s="226"/>
      <c r="LFZ24" s="226"/>
      <c r="LGA24" s="226"/>
      <c r="LGB24" s="226"/>
      <c r="LGC24" s="226"/>
      <c r="LGD24" s="226"/>
      <c r="LGE24" s="226"/>
      <c r="LGF24" s="226"/>
      <c r="LGG24" s="226"/>
      <c r="LGH24" s="226"/>
      <c r="LGI24" s="226"/>
      <c r="LGJ24" s="226"/>
      <c r="LGK24" s="226"/>
      <c r="LGL24" s="226"/>
      <c r="LGM24" s="226"/>
      <c r="LGN24" s="226"/>
      <c r="LGO24" s="226"/>
      <c r="LGP24" s="226"/>
      <c r="LGQ24" s="226"/>
      <c r="LGR24" s="226"/>
      <c r="LGS24" s="226"/>
      <c r="LGT24" s="226"/>
      <c r="LGU24" s="226"/>
      <c r="LGV24" s="226"/>
      <c r="LGW24" s="226"/>
      <c r="LGX24" s="226"/>
      <c r="LGY24" s="226"/>
      <c r="LGZ24" s="226"/>
      <c r="LHA24" s="226"/>
      <c r="LHB24" s="226"/>
      <c r="LHC24" s="226"/>
      <c r="LHD24" s="226"/>
      <c r="LHE24" s="226"/>
      <c r="LHF24" s="226"/>
      <c r="LHG24" s="226"/>
      <c r="LHH24" s="226"/>
      <c r="LHI24" s="226"/>
      <c r="LHJ24" s="226"/>
      <c r="LHK24" s="226"/>
      <c r="LHL24" s="226"/>
      <c r="LHM24" s="226"/>
      <c r="LHN24" s="226"/>
      <c r="LHO24" s="226"/>
      <c r="LHP24" s="226"/>
      <c r="LHQ24" s="226"/>
      <c r="LHR24" s="226"/>
      <c r="LHS24" s="226"/>
      <c r="LHT24" s="226"/>
      <c r="LHU24" s="226"/>
      <c r="LHV24" s="226"/>
      <c r="LHW24" s="226"/>
      <c r="LHX24" s="226"/>
      <c r="LHY24" s="226"/>
      <c r="LHZ24" s="226"/>
      <c r="LIA24" s="226"/>
      <c r="LIB24" s="226"/>
      <c r="LIC24" s="226"/>
      <c r="LID24" s="226"/>
      <c r="LIE24" s="226"/>
      <c r="LIF24" s="226"/>
      <c r="LIG24" s="226"/>
      <c r="LIH24" s="226"/>
      <c r="LII24" s="226"/>
      <c r="LIJ24" s="226"/>
      <c r="LIK24" s="226"/>
      <c r="LIL24" s="226"/>
      <c r="LIM24" s="226"/>
      <c r="LIN24" s="226"/>
      <c r="LIO24" s="226"/>
      <c r="LIP24" s="226"/>
      <c r="LIQ24" s="226"/>
      <c r="LIR24" s="226"/>
      <c r="LIS24" s="226"/>
      <c r="LIT24" s="226"/>
      <c r="LIU24" s="226"/>
      <c r="LIV24" s="226"/>
      <c r="LIW24" s="226"/>
      <c r="LIX24" s="226"/>
      <c r="LIY24" s="226"/>
      <c r="LIZ24" s="226"/>
      <c r="LJA24" s="226"/>
      <c r="LJB24" s="226"/>
      <c r="LJC24" s="226"/>
      <c r="LJD24" s="226"/>
      <c r="LJE24" s="226"/>
      <c r="LJF24" s="226"/>
      <c r="LJG24" s="226"/>
      <c r="LJH24" s="226"/>
      <c r="LJI24" s="226"/>
      <c r="LJJ24" s="226"/>
      <c r="LJK24" s="226"/>
      <c r="LJL24" s="226"/>
      <c r="LJM24" s="226"/>
      <c r="LJN24" s="226"/>
      <c r="LJO24" s="226"/>
      <c r="LJP24" s="226"/>
      <c r="LJQ24" s="226"/>
      <c r="LJR24" s="226"/>
      <c r="LJS24" s="226"/>
      <c r="LJT24" s="226"/>
      <c r="LJU24" s="226"/>
      <c r="LJV24" s="226"/>
      <c r="LJW24" s="226"/>
      <c r="LJX24" s="226"/>
      <c r="LJY24" s="226"/>
      <c r="LJZ24" s="226"/>
      <c r="LKA24" s="226"/>
      <c r="LKB24" s="226"/>
      <c r="LKC24" s="226"/>
      <c r="LKD24" s="226"/>
      <c r="LKE24" s="226"/>
      <c r="LKF24" s="226"/>
      <c r="LKG24" s="226"/>
      <c r="LKH24" s="226"/>
      <c r="LKI24" s="226"/>
      <c r="LKJ24" s="226"/>
      <c r="LKK24" s="226"/>
      <c r="LKL24" s="226"/>
      <c r="LKM24" s="226"/>
      <c r="LKN24" s="226"/>
      <c r="LKO24" s="226"/>
      <c r="LKP24" s="226"/>
      <c r="LKQ24" s="226"/>
      <c r="LKR24" s="226"/>
      <c r="LKS24" s="226"/>
      <c r="LKT24" s="226"/>
      <c r="LKU24" s="226"/>
      <c r="LKV24" s="226"/>
      <c r="LKW24" s="226"/>
      <c r="LKX24" s="226"/>
      <c r="LKY24" s="226"/>
      <c r="LKZ24" s="226"/>
      <c r="LLA24" s="226"/>
      <c r="LLB24" s="226"/>
      <c r="LLC24" s="226"/>
      <c r="LLD24" s="226"/>
      <c r="LLE24" s="226"/>
      <c r="LLF24" s="226"/>
      <c r="LLG24" s="226"/>
      <c r="LLH24" s="226"/>
      <c r="LLI24" s="226"/>
      <c r="LLJ24" s="226"/>
      <c r="LLK24" s="226"/>
      <c r="LLL24" s="226"/>
      <c r="LLM24" s="226"/>
      <c r="LLN24" s="226"/>
      <c r="LLO24" s="226"/>
      <c r="LLP24" s="226"/>
      <c r="LLQ24" s="226"/>
      <c r="LLR24" s="226"/>
      <c r="LLS24" s="226"/>
      <c r="LLT24" s="226"/>
      <c r="LLU24" s="226"/>
      <c r="LLV24" s="226"/>
      <c r="LLW24" s="226"/>
      <c r="LLX24" s="226"/>
      <c r="LLY24" s="226"/>
      <c r="LLZ24" s="226"/>
      <c r="LMA24" s="226"/>
      <c r="LMB24" s="226"/>
      <c r="LMC24" s="226"/>
      <c r="LMD24" s="226"/>
      <c r="LME24" s="226"/>
      <c r="LMF24" s="226"/>
      <c r="LMG24" s="226"/>
      <c r="LMH24" s="226"/>
      <c r="LMI24" s="226"/>
      <c r="LMJ24" s="226"/>
      <c r="LMK24" s="226"/>
      <c r="LML24" s="226"/>
      <c r="LMM24" s="226"/>
      <c r="LMN24" s="226"/>
      <c r="LMO24" s="226"/>
      <c r="LMP24" s="226"/>
      <c r="LMQ24" s="226"/>
      <c r="LMR24" s="226"/>
      <c r="LMS24" s="226"/>
      <c r="LMT24" s="226"/>
      <c r="LMU24" s="226"/>
      <c r="LMV24" s="226"/>
      <c r="LMW24" s="226"/>
      <c r="LMX24" s="226"/>
      <c r="LMY24" s="226"/>
      <c r="LMZ24" s="226"/>
      <c r="LNA24" s="226"/>
      <c r="LNB24" s="226"/>
      <c r="LNC24" s="226"/>
      <c r="LND24" s="226"/>
      <c r="LNE24" s="226"/>
      <c r="LNF24" s="226"/>
      <c r="LNG24" s="226"/>
      <c r="LNH24" s="226"/>
      <c r="LNI24" s="226"/>
      <c r="LNJ24" s="226"/>
      <c r="LNK24" s="226"/>
      <c r="LNL24" s="226"/>
      <c r="LNM24" s="226"/>
      <c r="LNN24" s="226"/>
      <c r="LNO24" s="226"/>
      <c r="LNP24" s="226"/>
      <c r="LNQ24" s="226"/>
      <c r="LNR24" s="226"/>
      <c r="LNS24" s="226"/>
      <c r="LNT24" s="226"/>
      <c r="LNU24" s="226"/>
      <c r="LNV24" s="226"/>
      <c r="LNW24" s="226"/>
      <c r="LNX24" s="226"/>
      <c r="LNY24" s="226"/>
      <c r="LNZ24" s="226"/>
      <c r="LOA24" s="226"/>
      <c r="LOB24" s="226"/>
      <c r="LOC24" s="226"/>
      <c r="LOD24" s="226"/>
      <c r="LOE24" s="226"/>
      <c r="LOF24" s="226"/>
      <c r="LOG24" s="226"/>
      <c r="LOH24" s="226"/>
      <c r="LOI24" s="226"/>
      <c r="LOJ24" s="226"/>
      <c r="LOK24" s="226"/>
      <c r="LOL24" s="226"/>
      <c r="LOM24" s="226"/>
      <c r="LON24" s="226"/>
      <c r="LOO24" s="226"/>
      <c r="LOP24" s="226"/>
      <c r="LOQ24" s="226"/>
      <c r="LOR24" s="226"/>
      <c r="LOS24" s="226"/>
      <c r="LOT24" s="226"/>
      <c r="LOU24" s="226"/>
      <c r="LOV24" s="226"/>
      <c r="LOW24" s="226"/>
      <c r="LOX24" s="226"/>
      <c r="LOY24" s="226"/>
      <c r="LOZ24" s="226"/>
      <c r="LPA24" s="226"/>
      <c r="LPB24" s="226"/>
      <c r="LPC24" s="226"/>
      <c r="LPD24" s="226"/>
      <c r="LPE24" s="226"/>
      <c r="LPF24" s="226"/>
      <c r="LPG24" s="226"/>
      <c r="LPH24" s="226"/>
      <c r="LPI24" s="226"/>
      <c r="LPJ24" s="226"/>
      <c r="LPK24" s="226"/>
      <c r="LPL24" s="226"/>
      <c r="LPM24" s="226"/>
      <c r="LPN24" s="226"/>
      <c r="LPO24" s="226"/>
      <c r="LPP24" s="226"/>
      <c r="LPQ24" s="226"/>
      <c r="LPR24" s="226"/>
      <c r="LPS24" s="226"/>
      <c r="LPT24" s="226"/>
      <c r="LPU24" s="226"/>
      <c r="LPV24" s="226"/>
      <c r="LPW24" s="226"/>
      <c r="LPX24" s="226"/>
      <c r="LPY24" s="226"/>
      <c r="LPZ24" s="226"/>
      <c r="LQA24" s="226"/>
      <c r="LQB24" s="226"/>
      <c r="LQC24" s="226"/>
      <c r="LQD24" s="226"/>
      <c r="LQE24" s="226"/>
      <c r="LQF24" s="226"/>
      <c r="LQG24" s="226"/>
      <c r="LQH24" s="226"/>
      <c r="LQI24" s="226"/>
      <c r="LQJ24" s="226"/>
      <c r="LQK24" s="226"/>
      <c r="LQL24" s="226"/>
      <c r="LQM24" s="226"/>
      <c r="LQN24" s="226"/>
      <c r="LQO24" s="226"/>
      <c r="LQP24" s="226"/>
      <c r="LQQ24" s="226"/>
      <c r="LQR24" s="226"/>
      <c r="LQS24" s="226"/>
      <c r="LQT24" s="226"/>
      <c r="LQU24" s="226"/>
      <c r="LQV24" s="226"/>
      <c r="LQW24" s="226"/>
      <c r="LQX24" s="226"/>
      <c r="LQY24" s="226"/>
      <c r="LQZ24" s="226"/>
      <c r="LRA24" s="226"/>
      <c r="LRB24" s="226"/>
      <c r="LRC24" s="226"/>
      <c r="LRD24" s="226"/>
      <c r="LRE24" s="226"/>
      <c r="LRF24" s="226"/>
      <c r="LRG24" s="226"/>
      <c r="LRH24" s="226"/>
      <c r="LRI24" s="226"/>
      <c r="LRJ24" s="226"/>
      <c r="LRK24" s="226"/>
      <c r="LRL24" s="226"/>
      <c r="LRM24" s="226"/>
      <c r="LRN24" s="226"/>
      <c r="LRO24" s="226"/>
      <c r="LRP24" s="226"/>
      <c r="LRQ24" s="226"/>
      <c r="LRR24" s="226"/>
      <c r="LRS24" s="226"/>
      <c r="LRT24" s="226"/>
      <c r="LRU24" s="226"/>
      <c r="LRV24" s="226"/>
      <c r="LRW24" s="226"/>
      <c r="LRX24" s="226"/>
      <c r="LRY24" s="226"/>
      <c r="LRZ24" s="226"/>
      <c r="LSA24" s="226"/>
      <c r="LSB24" s="226"/>
      <c r="LSC24" s="226"/>
      <c r="LSD24" s="226"/>
      <c r="LSE24" s="226"/>
      <c r="LSF24" s="226"/>
      <c r="LSG24" s="226"/>
      <c r="LSH24" s="226"/>
      <c r="LSI24" s="226"/>
      <c r="LSJ24" s="226"/>
      <c r="LSK24" s="226"/>
      <c r="LSL24" s="226"/>
      <c r="LSM24" s="226"/>
      <c r="LSN24" s="226"/>
      <c r="LSO24" s="226"/>
      <c r="LSP24" s="226"/>
      <c r="LSQ24" s="226"/>
      <c r="LSR24" s="226"/>
      <c r="LSS24" s="226"/>
      <c r="LST24" s="226"/>
      <c r="LSU24" s="226"/>
      <c r="LSV24" s="226"/>
      <c r="LSW24" s="226"/>
      <c r="LSX24" s="226"/>
      <c r="LSY24" s="226"/>
      <c r="LSZ24" s="226"/>
      <c r="LTA24" s="226"/>
      <c r="LTB24" s="226"/>
      <c r="LTC24" s="226"/>
      <c r="LTD24" s="226"/>
      <c r="LTE24" s="226"/>
      <c r="LTF24" s="226"/>
      <c r="LTG24" s="226"/>
      <c r="LTH24" s="226"/>
      <c r="LTI24" s="226"/>
      <c r="LTJ24" s="226"/>
      <c r="LTK24" s="226"/>
      <c r="LTL24" s="226"/>
      <c r="LTM24" s="226"/>
      <c r="LTN24" s="226"/>
      <c r="LTO24" s="226"/>
      <c r="LTP24" s="226"/>
      <c r="LTQ24" s="226"/>
      <c r="LTR24" s="226"/>
      <c r="LTS24" s="226"/>
      <c r="LTT24" s="226"/>
      <c r="LTU24" s="226"/>
      <c r="LTV24" s="226"/>
      <c r="LTW24" s="226"/>
      <c r="LTX24" s="226"/>
      <c r="LTY24" s="226"/>
      <c r="LTZ24" s="226"/>
      <c r="LUA24" s="226"/>
      <c r="LUB24" s="226"/>
      <c r="LUC24" s="226"/>
      <c r="LUD24" s="226"/>
      <c r="LUE24" s="226"/>
      <c r="LUF24" s="226"/>
      <c r="LUG24" s="226"/>
      <c r="LUH24" s="226"/>
      <c r="LUI24" s="226"/>
      <c r="LUJ24" s="226"/>
      <c r="LUK24" s="226"/>
      <c r="LUL24" s="226"/>
      <c r="LUM24" s="226"/>
      <c r="LUN24" s="226"/>
      <c r="LUO24" s="226"/>
      <c r="LUP24" s="226"/>
      <c r="LUQ24" s="226"/>
      <c r="LUR24" s="226"/>
      <c r="LUS24" s="226"/>
      <c r="LUT24" s="226"/>
      <c r="LUU24" s="226"/>
      <c r="LUV24" s="226"/>
      <c r="LUW24" s="226"/>
      <c r="LUX24" s="226"/>
      <c r="LUY24" s="226"/>
      <c r="LUZ24" s="226"/>
      <c r="LVA24" s="226"/>
      <c r="LVB24" s="226"/>
      <c r="LVC24" s="226"/>
      <c r="LVD24" s="226"/>
      <c r="LVE24" s="226"/>
      <c r="LVF24" s="226"/>
      <c r="LVG24" s="226"/>
      <c r="LVH24" s="226"/>
      <c r="LVI24" s="226"/>
      <c r="LVJ24" s="226"/>
      <c r="LVK24" s="226"/>
      <c r="LVL24" s="226"/>
      <c r="LVM24" s="226"/>
      <c r="LVN24" s="226"/>
      <c r="LVO24" s="226"/>
      <c r="LVP24" s="226"/>
      <c r="LVQ24" s="226"/>
      <c r="LVR24" s="226"/>
      <c r="LVS24" s="226"/>
      <c r="LVT24" s="226"/>
      <c r="LVU24" s="226"/>
      <c r="LVV24" s="226"/>
      <c r="LVW24" s="226"/>
      <c r="LVX24" s="226"/>
      <c r="LVY24" s="226"/>
      <c r="LVZ24" s="226"/>
      <c r="LWA24" s="226"/>
      <c r="LWB24" s="226"/>
      <c r="LWC24" s="226"/>
      <c r="LWD24" s="226"/>
      <c r="LWE24" s="226"/>
      <c r="LWF24" s="226"/>
      <c r="LWG24" s="226"/>
      <c r="LWH24" s="226"/>
      <c r="LWI24" s="226"/>
      <c r="LWJ24" s="226"/>
      <c r="LWK24" s="226"/>
      <c r="LWL24" s="226"/>
      <c r="LWM24" s="226"/>
      <c r="LWN24" s="226"/>
      <c r="LWO24" s="226"/>
      <c r="LWP24" s="226"/>
      <c r="LWQ24" s="226"/>
      <c r="LWR24" s="226"/>
      <c r="LWS24" s="226"/>
      <c r="LWT24" s="226"/>
      <c r="LWU24" s="226"/>
      <c r="LWV24" s="226"/>
      <c r="LWW24" s="226"/>
      <c r="LWX24" s="226"/>
      <c r="LWY24" s="226"/>
      <c r="LWZ24" s="226"/>
      <c r="LXA24" s="226"/>
      <c r="LXB24" s="226"/>
      <c r="LXC24" s="226"/>
      <c r="LXD24" s="226"/>
      <c r="LXE24" s="226"/>
      <c r="LXF24" s="226"/>
      <c r="LXG24" s="226"/>
      <c r="LXH24" s="226"/>
      <c r="LXI24" s="226"/>
      <c r="LXJ24" s="226"/>
      <c r="LXK24" s="226"/>
      <c r="LXL24" s="226"/>
      <c r="LXM24" s="226"/>
      <c r="LXN24" s="226"/>
      <c r="LXO24" s="226"/>
      <c r="LXP24" s="226"/>
      <c r="LXQ24" s="226"/>
      <c r="LXR24" s="226"/>
      <c r="LXS24" s="226"/>
      <c r="LXT24" s="226"/>
      <c r="LXU24" s="226"/>
      <c r="LXV24" s="226"/>
      <c r="LXW24" s="226"/>
      <c r="LXX24" s="226"/>
      <c r="LXY24" s="226"/>
      <c r="LXZ24" s="226"/>
      <c r="LYA24" s="226"/>
      <c r="LYB24" s="226"/>
      <c r="LYC24" s="226"/>
      <c r="LYD24" s="226"/>
      <c r="LYE24" s="226"/>
      <c r="LYF24" s="226"/>
      <c r="LYG24" s="226"/>
      <c r="LYH24" s="226"/>
      <c r="LYI24" s="226"/>
      <c r="LYJ24" s="226"/>
      <c r="LYK24" s="226"/>
      <c r="LYL24" s="226"/>
      <c r="LYM24" s="226"/>
      <c r="LYN24" s="226"/>
      <c r="LYO24" s="226"/>
      <c r="LYP24" s="226"/>
      <c r="LYQ24" s="226"/>
      <c r="LYR24" s="226"/>
      <c r="LYS24" s="226"/>
      <c r="LYT24" s="226"/>
      <c r="LYU24" s="226"/>
      <c r="LYV24" s="226"/>
      <c r="LYW24" s="226"/>
      <c r="LYX24" s="226"/>
      <c r="LYY24" s="226"/>
      <c r="LYZ24" s="226"/>
      <c r="LZA24" s="226"/>
      <c r="LZB24" s="226"/>
      <c r="LZC24" s="226"/>
      <c r="LZD24" s="226"/>
      <c r="LZE24" s="226"/>
      <c r="LZF24" s="226"/>
      <c r="LZG24" s="226"/>
      <c r="LZH24" s="226"/>
      <c r="LZI24" s="226"/>
      <c r="LZJ24" s="226"/>
      <c r="LZK24" s="226"/>
      <c r="LZL24" s="226"/>
      <c r="LZM24" s="226"/>
      <c r="LZN24" s="226"/>
      <c r="LZO24" s="226"/>
      <c r="LZP24" s="226"/>
      <c r="LZQ24" s="226"/>
      <c r="LZR24" s="226"/>
      <c r="LZS24" s="226"/>
      <c r="LZT24" s="226"/>
      <c r="LZU24" s="226"/>
      <c r="LZV24" s="226"/>
      <c r="LZW24" s="226"/>
      <c r="LZX24" s="226"/>
      <c r="LZY24" s="226"/>
      <c r="LZZ24" s="226"/>
      <c r="MAA24" s="226"/>
      <c r="MAB24" s="226"/>
      <c r="MAC24" s="226"/>
      <c r="MAD24" s="226"/>
      <c r="MAE24" s="226"/>
      <c r="MAF24" s="226"/>
      <c r="MAG24" s="226"/>
      <c r="MAH24" s="226"/>
      <c r="MAI24" s="226"/>
      <c r="MAJ24" s="226"/>
      <c r="MAK24" s="226"/>
      <c r="MAL24" s="226"/>
      <c r="MAM24" s="226"/>
      <c r="MAN24" s="226"/>
      <c r="MAO24" s="226"/>
      <c r="MAP24" s="226"/>
      <c r="MAQ24" s="226"/>
      <c r="MAR24" s="226"/>
      <c r="MAS24" s="226"/>
      <c r="MAT24" s="226"/>
      <c r="MAU24" s="226"/>
      <c r="MAV24" s="226"/>
      <c r="MAW24" s="226"/>
      <c r="MAX24" s="226"/>
      <c r="MAY24" s="226"/>
      <c r="MAZ24" s="226"/>
      <c r="MBA24" s="226"/>
      <c r="MBB24" s="226"/>
      <c r="MBC24" s="226"/>
      <c r="MBD24" s="226"/>
      <c r="MBE24" s="226"/>
      <c r="MBF24" s="226"/>
      <c r="MBG24" s="226"/>
      <c r="MBH24" s="226"/>
      <c r="MBI24" s="226"/>
      <c r="MBJ24" s="226"/>
      <c r="MBK24" s="226"/>
      <c r="MBL24" s="226"/>
      <c r="MBM24" s="226"/>
      <c r="MBN24" s="226"/>
      <c r="MBO24" s="226"/>
      <c r="MBP24" s="226"/>
      <c r="MBQ24" s="226"/>
      <c r="MBR24" s="226"/>
      <c r="MBS24" s="226"/>
      <c r="MBT24" s="226"/>
      <c r="MBU24" s="226"/>
      <c r="MBV24" s="226"/>
      <c r="MBW24" s="226"/>
      <c r="MBX24" s="226"/>
      <c r="MBY24" s="226"/>
      <c r="MBZ24" s="226"/>
      <c r="MCA24" s="226"/>
      <c r="MCB24" s="226"/>
      <c r="MCC24" s="226"/>
      <c r="MCD24" s="226"/>
      <c r="MCE24" s="226"/>
      <c r="MCF24" s="226"/>
      <c r="MCG24" s="226"/>
      <c r="MCH24" s="226"/>
      <c r="MCI24" s="226"/>
      <c r="MCJ24" s="226"/>
      <c r="MCK24" s="226"/>
      <c r="MCL24" s="226"/>
      <c r="MCM24" s="226"/>
      <c r="MCN24" s="226"/>
      <c r="MCO24" s="226"/>
      <c r="MCP24" s="226"/>
      <c r="MCQ24" s="226"/>
      <c r="MCR24" s="226"/>
      <c r="MCS24" s="226"/>
      <c r="MCT24" s="226"/>
      <c r="MCU24" s="226"/>
      <c r="MCV24" s="226"/>
      <c r="MCW24" s="226"/>
      <c r="MCX24" s="226"/>
      <c r="MCY24" s="226"/>
      <c r="MCZ24" s="226"/>
      <c r="MDA24" s="226"/>
      <c r="MDB24" s="226"/>
      <c r="MDC24" s="226"/>
      <c r="MDD24" s="226"/>
      <c r="MDE24" s="226"/>
      <c r="MDF24" s="226"/>
      <c r="MDG24" s="226"/>
      <c r="MDH24" s="226"/>
      <c r="MDI24" s="226"/>
      <c r="MDJ24" s="226"/>
      <c r="MDK24" s="226"/>
      <c r="MDL24" s="226"/>
      <c r="MDM24" s="226"/>
      <c r="MDN24" s="226"/>
      <c r="MDO24" s="226"/>
      <c r="MDP24" s="226"/>
      <c r="MDQ24" s="226"/>
      <c r="MDR24" s="226"/>
      <c r="MDS24" s="226"/>
      <c r="MDT24" s="226"/>
      <c r="MDU24" s="226"/>
      <c r="MDV24" s="226"/>
      <c r="MDW24" s="226"/>
      <c r="MDX24" s="226"/>
      <c r="MDY24" s="226"/>
      <c r="MDZ24" s="226"/>
      <c r="MEA24" s="226"/>
      <c r="MEB24" s="226"/>
      <c r="MEC24" s="226"/>
      <c r="MED24" s="226"/>
      <c r="MEE24" s="226"/>
      <c r="MEF24" s="226"/>
      <c r="MEG24" s="226"/>
      <c r="MEH24" s="226"/>
      <c r="MEI24" s="226"/>
      <c r="MEJ24" s="226"/>
      <c r="MEK24" s="226"/>
      <c r="MEL24" s="226"/>
      <c r="MEM24" s="226"/>
      <c r="MEN24" s="226"/>
      <c r="MEO24" s="226"/>
      <c r="MEP24" s="226"/>
      <c r="MEQ24" s="226"/>
      <c r="MER24" s="226"/>
      <c r="MES24" s="226"/>
      <c r="MET24" s="226"/>
      <c r="MEU24" s="226"/>
      <c r="MEV24" s="226"/>
      <c r="MEW24" s="226"/>
      <c r="MEX24" s="226"/>
      <c r="MEY24" s="226"/>
      <c r="MEZ24" s="226"/>
      <c r="MFA24" s="226"/>
      <c r="MFB24" s="226"/>
      <c r="MFC24" s="226"/>
      <c r="MFD24" s="226"/>
      <c r="MFE24" s="226"/>
      <c r="MFF24" s="226"/>
      <c r="MFG24" s="226"/>
      <c r="MFH24" s="226"/>
      <c r="MFI24" s="226"/>
      <c r="MFJ24" s="226"/>
      <c r="MFK24" s="226"/>
      <c r="MFL24" s="226"/>
      <c r="MFM24" s="226"/>
      <c r="MFN24" s="226"/>
      <c r="MFO24" s="226"/>
      <c r="MFP24" s="226"/>
      <c r="MFQ24" s="226"/>
      <c r="MFR24" s="226"/>
      <c r="MFS24" s="226"/>
      <c r="MFT24" s="226"/>
      <c r="MFU24" s="226"/>
      <c r="MFV24" s="226"/>
      <c r="MFW24" s="226"/>
      <c r="MFX24" s="226"/>
      <c r="MFY24" s="226"/>
      <c r="MFZ24" s="226"/>
      <c r="MGA24" s="226"/>
      <c r="MGB24" s="226"/>
      <c r="MGC24" s="226"/>
      <c r="MGD24" s="226"/>
      <c r="MGE24" s="226"/>
      <c r="MGF24" s="226"/>
      <c r="MGG24" s="226"/>
      <c r="MGH24" s="226"/>
      <c r="MGI24" s="226"/>
      <c r="MGJ24" s="226"/>
      <c r="MGK24" s="226"/>
      <c r="MGL24" s="226"/>
      <c r="MGM24" s="226"/>
      <c r="MGN24" s="226"/>
      <c r="MGO24" s="226"/>
      <c r="MGP24" s="226"/>
      <c r="MGQ24" s="226"/>
      <c r="MGR24" s="226"/>
      <c r="MGS24" s="226"/>
      <c r="MGT24" s="226"/>
      <c r="MGU24" s="226"/>
      <c r="MGV24" s="226"/>
      <c r="MGW24" s="226"/>
      <c r="MGX24" s="226"/>
      <c r="MGY24" s="226"/>
      <c r="MGZ24" s="226"/>
      <c r="MHA24" s="226"/>
      <c r="MHB24" s="226"/>
      <c r="MHC24" s="226"/>
      <c r="MHD24" s="226"/>
      <c r="MHE24" s="226"/>
      <c r="MHF24" s="226"/>
      <c r="MHG24" s="226"/>
      <c r="MHH24" s="226"/>
      <c r="MHI24" s="226"/>
      <c r="MHJ24" s="226"/>
      <c r="MHK24" s="226"/>
      <c r="MHL24" s="226"/>
      <c r="MHM24" s="226"/>
      <c r="MHN24" s="226"/>
      <c r="MHO24" s="226"/>
      <c r="MHP24" s="226"/>
      <c r="MHQ24" s="226"/>
      <c r="MHR24" s="226"/>
      <c r="MHS24" s="226"/>
      <c r="MHT24" s="226"/>
      <c r="MHU24" s="226"/>
      <c r="MHV24" s="226"/>
      <c r="MHW24" s="226"/>
      <c r="MHX24" s="226"/>
      <c r="MHY24" s="226"/>
      <c r="MHZ24" s="226"/>
      <c r="MIA24" s="226"/>
      <c r="MIB24" s="226"/>
      <c r="MIC24" s="226"/>
      <c r="MID24" s="226"/>
      <c r="MIE24" s="226"/>
      <c r="MIF24" s="226"/>
      <c r="MIG24" s="226"/>
      <c r="MIH24" s="226"/>
      <c r="MII24" s="226"/>
      <c r="MIJ24" s="226"/>
      <c r="MIK24" s="226"/>
      <c r="MIL24" s="226"/>
      <c r="MIM24" s="226"/>
      <c r="MIN24" s="226"/>
      <c r="MIO24" s="226"/>
      <c r="MIP24" s="226"/>
      <c r="MIQ24" s="226"/>
      <c r="MIR24" s="226"/>
      <c r="MIS24" s="226"/>
      <c r="MIT24" s="226"/>
      <c r="MIU24" s="226"/>
      <c r="MIV24" s="226"/>
      <c r="MIW24" s="226"/>
      <c r="MIX24" s="226"/>
      <c r="MIY24" s="226"/>
      <c r="MIZ24" s="226"/>
      <c r="MJA24" s="226"/>
      <c r="MJB24" s="226"/>
      <c r="MJC24" s="226"/>
      <c r="MJD24" s="226"/>
      <c r="MJE24" s="226"/>
      <c r="MJF24" s="226"/>
      <c r="MJG24" s="226"/>
      <c r="MJH24" s="226"/>
      <c r="MJI24" s="226"/>
      <c r="MJJ24" s="226"/>
      <c r="MJK24" s="226"/>
      <c r="MJL24" s="226"/>
      <c r="MJM24" s="226"/>
      <c r="MJN24" s="226"/>
      <c r="MJO24" s="226"/>
      <c r="MJP24" s="226"/>
      <c r="MJQ24" s="226"/>
      <c r="MJR24" s="226"/>
      <c r="MJS24" s="226"/>
      <c r="MJT24" s="226"/>
      <c r="MJU24" s="226"/>
      <c r="MJV24" s="226"/>
      <c r="MJW24" s="226"/>
      <c r="MJX24" s="226"/>
      <c r="MJY24" s="226"/>
      <c r="MJZ24" s="226"/>
      <c r="MKA24" s="226"/>
      <c r="MKB24" s="226"/>
      <c r="MKC24" s="226"/>
      <c r="MKD24" s="226"/>
      <c r="MKE24" s="226"/>
      <c r="MKF24" s="226"/>
      <c r="MKG24" s="226"/>
      <c r="MKH24" s="226"/>
      <c r="MKI24" s="226"/>
      <c r="MKJ24" s="226"/>
      <c r="MKK24" s="226"/>
      <c r="MKL24" s="226"/>
      <c r="MKM24" s="226"/>
      <c r="MKN24" s="226"/>
      <c r="MKO24" s="226"/>
      <c r="MKP24" s="226"/>
      <c r="MKQ24" s="226"/>
      <c r="MKR24" s="226"/>
      <c r="MKS24" s="226"/>
      <c r="MKT24" s="226"/>
      <c r="MKU24" s="226"/>
      <c r="MKV24" s="226"/>
      <c r="MKW24" s="226"/>
      <c r="MKX24" s="226"/>
      <c r="MKY24" s="226"/>
      <c r="MKZ24" s="226"/>
      <c r="MLA24" s="226"/>
      <c r="MLB24" s="226"/>
      <c r="MLC24" s="226"/>
      <c r="MLD24" s="226"/>
      <c r="MLE24" s="226"/>
      <c r="MLF24" s="226"/>
      <c r="MLG24" s="226"/>
      <c r="MLH24" s="226"/>
      <c r="MLI24" s="226"/>
      <c r="MLJ24" s="226"/>
      <c r="MLK24" s="226"/>
      <c r="MLL24" s="226"/>
      <c r="MLM24" s="226"/>
      <c r="MLN24" s="226"/>
      <c r="MLO24" s="226"/>
      <c r="MLP24" s="226"/>
      <c r="MLQ24" s="226"/>
      <c r="MLR24" s="226"/>
      <c r="MLS24" s="226"/>
      <c r="MLT24" s="226"/>
      <c r="MLU24" s="226"/>
      <c r="MLV24" s="226"/>
      <c r="MLW24" s="226"/>
      <c r="MLX24" s="226"/>
      <c r="MLY24" s="226"/>
      <c r="MLZ24" s="226"/>
      <c r="MMA24" s="226"/>
      <c r="MMB24" s="226"/>
      <c r="MMC24" s="226"/>
      <c r="MMD24" s="226"/>
      <c r="MME24" s="226"/>
      <c r="MMF24" s="226"/>
      <c r="MMG24" s="226"/>
      <c r="MMH24" s="226"/>
      <c r="MMI24" s="226"/>
      <c r="MMJ24" s="226"/>
      <c r="MMK24" s="226"/>
      <c r="MML24" s="226"/>
      <c r="MMM24" s="226"/>
      <c r="MMN24" s="226"/>
      <c r="MMO24" s="226"/>
      <c r="MMP24" s="226"/>
      <c r="MMQ24" s="226"/>
      <c r="MMR24" s="226"/>
      <c r="MMS24" s="226"/>
      <c r="MMT24" s="226"/>
      <c r="MMU24" s="226"/>
      <c r="MMV24" s="226"/>
      <c r="MMW24" s="226"/>
      <c r="MMX24" s="226"/>
      <c r="MMY24" s="226"/>
      <c r="MMZ24" s="226"/>
      <c r="MNA24" s="226"/>
      <c r="MNB24" s="226"/>
      <c r="MNC24" s="226"/>
      <c r="MND24" s="226"/>
      <c r="MNE24" s="226"/>
      <c r="MNF24" s="226"/>
      <c r="MNG24" s="226"/>
      <c r="MNH24" s="226"/>
      <c r="MNI24" s="226"/>
      <c r="MNJ24" s="226"/>
      <c r="MNK24" s="226"/>
      <c r="MNL24" s="226"/>
      <c r="MNM24" s="226"/>
      <c r="MNN24" s="226"/>
      <c r="MNO24" s="226"/>
      <c r="MNP24" s="226"/>
      <c r="MNQ24" s="226"/>
      <c r="MNR24" s="226"/>
      <c r="MNS24" s="226"/>
      <c r="MNT24" s="226"/>
      <c r="MNU24" s="226"/>
      <c r="MNV24" s="226"/>
      <c r="MNW24" s="226"/>
      <c r="MNX24" s="226"/>
      <c r="MNY24" s="226"/>
      <c r="MNZ24" s="226"/>
      <c r="MOA24" s="226"/>
      <c r="MOB24" s="226"/>
      <c r="MOC24" s="226"/>
      <c r="MOD24" s="226"/>
      <c r="MOE24" s="226"/>
      <c r="MOF24" s="226"/>
      <c r="MOG24" s="226"/>
      <c r="MOH24" s="226"/>
      <c r="MOI24" s="226"/>
      <c r="MOJ24" s="226"/>
      <c r="MOK24" s="226"/>
      <c r="MOL24" s="226"/>
      <c r="MOM24" s="226"/>
      <c r="MON24" s="226"/>
      <c r="MOO24" s="226"/>
      <c r="MOP24" s="226"/>
      <c r="MOQ24" s="226"/>
      <c r="MOR24" s="226"/>
      <c r="MOS24" s="226"/>
      <c r="MOT24" s="226"/>
      <c r="MOU24" s="226"/>
      <c r="MOV24" s="226"/>
      <c r="MOW24" s="226"/>
      <c r="MOX24" s="226"/>
      <c r="MOY24" s="226"/>
      <c r="MOZ24" s="226"/>
      <c r="MPA24" s="226"/>
      <c r="MPB24" s="226"/>
      <c r="MPC24" s="226"/>
      <c r="MPD24" s="226"/>
      <c r="MPE24" s="226"/>
      <c r="MPF24" s="226"/>
      <c r="MPG24" s="226"/>
      <c r="MPH24" s="226"/>
      <c r="MPI24" s="226"/>
      <c r="MPJ24" s="226"/>
      <c r="MPK24" s="226"/>
      <c r="MPL24" s="226"/>
      <c r="MPM24" s="226"/>
      <c r="MPN24" s="226"/>
      <c r="MPO24" s="226"/>
      <c r="MPP24" s="226"/>
      <c r="MPQ24" s="226"/>
      <c r="MPR24" s="226"/>
      <c r="MPS24" s="226"/>
      <c r="MPT24" s="226"/>
      <c r="MPU24" s="226"/>
      <c r="MPV24" s="226"/>
      <c r="MPW24" s="226"/>
      <c r="MPX24" s="226"/>
      <c r="MPY24" s="226"/>
      <c r="MPZ24" s="226"/>
      <c r="MQA24" s="226"/>
      <c r="MQB24" s="226"/>
      <c r="MQC24" s="226"/>
      <c r="MQD24" s="226"/>
      <c r="MQE24" s="226"/>
      <c r="MQF24" s="226"/>
      <c r="MQG24" s="226"/>
      <c r="MQH24" s="226"/>
      <c r="MQI24" s="226"/>
      <c r="MQJ24" s="226"/>
      <c r="MQK24" s="226"/>
      <c r="MQL24" s="226"/>
      <c r="MQM24" s="226"/>
      <c r="MQN24" s="226"/>
      <c r="MQO24" s="226"/>
      <c r="MQP24" s="226"/>
      <c r="MQQ24" s="226"/>
      <c r="MQR24" s="226"/>
      <c r="MQS24" s="226"/>
      <c r="MQT24" s="226"/>
      <c r="MQU24" s="226"/>
      <c r="MQV24" s="226"/>
      <c r="MQW24" s="226"/>
      <c r="MQX24" s="226"/>
      <c r="MQY24" s="226"/>
      <c r="MQZ24" s="226"/>
      <c r="MRA24" s="226"/>
      <c r="MRB24" s="226"/>
      <c r="MRC24" s="226"/>
      <c r="MRD24" s="226"/>
      <c r="MRE24" s="226"/>
      <c r="MRF24" s="226"/>
      <c r="MRG24" s="226"/>
      <c r="MRH24" s="226"/>
      <c r="MRI24" s="226"/>
      <c r="MRJ24" s="226"/>
      <c r="MRK24" s="226"/>
      <c r="MRL24" s="226"/>
      <c r="MRM24" s="226"/>
      <c r="MRN24" s="226"/>
      <c r="MRO24" s="226"/>
      <c r="MRP24" s="226"/>
      <c r="MRQ24" s="226"/>
      <c r="MRR24" s="226"/>
      <c r="MRS24" s="226"/>
      <c r="MRT24" s="226"/>
      <c r="MRU24" s="226"/>
      <c r="MRV24" s="226"/>
      <c r="MRW24" s="226"/>
      <c r="MRX24" s="226"/>
      <c r="MRY24" s="226"/>
      <c r="MRZ24" s="226"/>
      <c r="MSA24" s="226"/>
      <c r="MSB24" s="226"/>
      <c r="MSC24" s="226"/>
      <c r="MSD24" s="226"/>
      <c r="MSE24" s="226"/>
      <c r="MSF24" s="226"/>
      <c r="MSG24" s="226"/>
      <c r="MSH24" s="226"/>
      <c r="MSI24" s="226"/>
      <c r="MSJ24" s="226"/>
      <c r="MSK24" s="226"/>
      <c r="MSL24" s="226"/>
      <c r="MSM24" s="226"/>
      <c r="MSN24" s="226"/>
      <c r="MSO24" s="226"/>
      <c r="MSP24" s="226"/>
      <c r="MSQ24" s="226"/>
      <c r="MSR24" s="226"/>
      <c r="MSS24" s="226"/>
      <c r="MST24" s="226"/>
      <c r="MSU24" s="226"/>
      <c r="MSV24" s="226"/>
      <c r="MSW24" s="226"/>
      <c r="MSX24" s="226"/>
      <c r="MSY24" s="226"/>
      <c r="MSZ24" s="226"/>
      <c r="MTA24" s="226"/>
      <c r="MTB24" s="226"/>
      <c r="MTC24" s="226"/>
      <c r="MTD24" s="226"/>
      <c r="MTE24" s="226"/>
      <c r="MTF24" s="226"/>
      <c r="MTG24" s="226"/>
      <c r="MTH24" s="226"/>
      <c r="MTI24" s="226"/>
      <c r="MTJ24" s="226"/>
      <c r="MTK24" s="226"/>
      <c r="MTL24" s="226"/>
      <c r="MTM24" s="226"/>
      <c r="MTN24" s="226"/>
      <c r="MTO24" s="226"/>
      <c r="MTP24" s="226"/>
      <c r="MTQ24" s="226"/>
      <c r="MTR24" s="226"/>
      <c r="MTS24" s="226"/>
      <c r="MTT24" s="226"/>
      <c r="MTU24" s="226"/>
      <c r="MTV24" s="226"/>
      <c r="MTW24" s="226"/>
      <c r="MTX24" s="226"/>
      <c r="MTY24" s="226"/>
      <c r="MTZ24" s="226"/>
      <c r="MUA24" s="226"/>
      <c r="MUB24" s="226"/>
      <c r="MUC24" s="226"/>
      <c r="MUD24" s="226"/>
      <c r="MUE24" s="226"/>
      <c r="MUF24" s="226"/>
      <c r="MUG24" s="226"/>
      <c r="MUH24" s="226"/>
      <c r="MUI24" s="226"/>
      <c r="MUJ24" s="226"/>
      <c r="MUK24" s="226"/>
      <c r="MUL24" s="226"/>
      <c r="MUM24" s="226"/>
      <c r="MUN24" s="226"/>
      <c r="MUO24" s="226"/>
      <c r="MUP24" s="226"/>
      <c r="MUQ24" s="226"/>
      <c r="MUR24" s="226"/>
      <c r="MUS24" s="226"/>
      <c r="MUT24" s="226"/>
      <c r="MUU24" s="226"/>
      <c r="MUV24" s="226"/>
      <c r="MUW24" s="226"/>
      <c r="MUX24" s="226"/>
      <c r="MUY24" s="226"/>
      <c r="MUZ24" s="226"/>
      <c r="MVA24" s="226"/>
      <c r="MVB24" s="226"/>
      <c r="MVC24" s="226"/>
      <c r="MVD24" s="226"/>
      <c r="MVE24" s="226"/>
      <c r="MVF24" s="226"/>
      <c r="MVG24" s="226"/>
      <c r="MVH24" s="226"/>
      <c r="MVI24" s="226"/>
      <c r="MVJ24" s="226"/>
      <c r="MVK24" s="226"/>
      <c r="MVL24" s="226"/>
      <c r="MVM24" s="226"/>
      <c r="MVN24" s="226"/>
      <c r="MVO24" s="226"/>
      <c r="MVP24" s="226"/>
      <c r="MVQ24" s="226"/>
      <c r="MVR24" s="226"/>
      <c r="MVS24" s="226"/>
      <c r="MVT24" s="226"/>
      <c r="MVU24" s="226"/>
      <c r="MVV24" s="226"/>
      <c r="MVW24" s="226"/>
      <c r="MVX24" s="226"/>
      <c r="MVY24" s="226"/>
      <c r="MVZ24" s="226"/>
      <c r="MWA24" s="226"/>
      <c r="MWB24" s="226"/>
      <c r="MWC24" s="226"/>
      <c r="MWD24" s="226"/>
      <c r="MWE24" s="226"/>
      <c r="MWF24" s="226"/>
      <c r="MWG24" s="226"/>
      <c r="MWH24" s="226"/>
      <c r="MWI24" s="226"/>
      <c r="MWJ24" s="226"/>
      <c r="MWK24" s="226"/>
      <c r="MWL24" s="226"/>
      <c r="MWM24" s="226"/>
      <c r="MWN24" s="226"/>
      <c r="MWO24" s="226"/>
      <c r="MWP24" s="226"/>
      <c r="MWQ24" s="226"/>
      <c r="MWR24" s="226"/>
      <c r="MWS24" s="226"/>
      <c r="MWT24" s="226"/>
      <c r="MWU24" s="226"/>
      <c r="MWV24" s="226"/>
      <c r="MWW24" s="226"/>
      <c r="MWX24" s="226"/>
      <c r="MWY24" s="226"/>
      <c r="MWZ24" s="226"/>
      <c r="MXA24" s="226"/>
      <c r="MXB24" s="226"/>
      <c r="MXC24" s="226"/>
      <c r="MXD24" s="226"/>
      <c r="MXE24" s="226"/>
      <c r="MXF24" s="226"/>
      <c r="MXG24" s="226"/>
      <c r="MXH24" s="226"/>
      <c r="MXI24" s="226"/>
      <c r="MXJ24" s="226"/>
      <c r="MXK24" s="226"/>
      <c r="MXL24" s="226"/>
      <c r="MXM24" s="226"/>
      <c r="MXN24" s="226"/>
      <c r="MXO24" s="226"/>
      <c r="MXP24" s="226"/>
      <c r="MXQ24" s="226"/>
      <c r="MXR24" s="226"/>
      <c r="MXS24" s="226"/>
      <c r="MXT24" s="226"/>
      <c r="MXU24" s="226"/>
      <c r="MXV24" s="226"/>
      <c r="MXW24" s="226"/>
      <c r="MXX24" s="226"/>
      <c r="MXY24" s="226"/>
      <c r="MXZ24" s="226"/>
      <c r="MYA24" s="226"/>
      <c r="MYB24" s="226"/>
      <c r="MYC24" s="226"/>
      <c r="MYD24" s="226"/>
      <c r="MYE24" s="226"/>
      <c r="MYF24" s="226"/>
      <c r="MYG24" s="226"/>
      <c r="MYH24" s="226"/>
      <c r="MYI24" s="226"/>
      <c r="MYJ24" s="226"/>
      <c r="MYK24" s="226"/>
      <c r="MYL24" s="226"/>
      <c r="MYM24" s="226"/>
      <c r="MYN24" s="226"/>
      <c r="MYO24" s="226"/>
      <c r="MYP24" s="226"/>
      <c r="MYQ24" s="226"/>
      <c r="MYR24" s="226"/>
      <c r="MYS24" s="226"/>
      <c r="MYT24" s="226"/>
      <c r="MYU24" s="226"/>
      <c r="MYV24" s="226"/>
      <c r="MYW24" s="226"/>
      <c r="MYX24" s="226"/>
      <c r="MYY24" s="226"/>
      <c r="MYZ24" s="226"/>
      <c r="MZA24" s="226"/>
      <c r="MZB24" s="226"/>
      <c r="MZC24" s="226"/>
      <c r="MZD24" s="226"/>
      <c r="MZE24" s="226"/>
      <c r="MZF24" s="226"/>
      <c r="MZG24" s="226"/>
      <c r="MZH24" s="226"/>
      <c r="MZI24" s="226"/>
      <c r="MZJ24" s="226"/>
      <c r="MZK24" s="226"/>
      <c r="MZL24" s="226"/>
      <c r="MZM24" s="226"/>
      <c r="MZN24" s="226"/>
      <c r="MZO24" s="226"/>
      <c r="MZP24" s="226"/>
      <c r="MZQ24" s="226"/>
      <c r="MZR24" s="226"/>
      <c r="MZS24" s="226"/>
      <c r="MZT24" s="226"/>
      <c r="MZU24" s="226"/>
      <c r="MZV24" s="226"/>
      <c r="MZW24" s="226"/>
      <c r="MZX24" s="226"/>
      <c r="MZY24" s="226"/>
      <c r="MZZ24" s="226"/>
      <c r="NAA24" s="226"/>
      <c r="NAB24" s="226"/>
      <c r="NAC24" s="226"/>
      <c r="NAD24" s="226"/>
      <c r="NAE24" s="226"/>
      <c r="NAF24" s="226"/>
      <c r="NAG24" s="226"/>
      <c r="NAH24" s="226"/>
      <c r="NAI24" s="226"/>
      <c r="NAJ24" s="226"/>
      <c r="NAK24" s="226"/>
      <c r="NAL24" s="226"/>
      <c r="NAM24" s="226"/>
      <c r="NAN24" s="226"/>
      <c r="NAO24" s="226"/>
      <c r="NAP24" s="226"/>
      <c r="NAQ24" s="226"/>
      <c r="NAR24" s="226"/>
      <c r="NAS24" s="226"/>
      <c r="NAT24" s="226"/>
      <c r="NAU24" s="226"/>
      <c r="NAV24" s="226"/>
      <c r="NAW24" s="226"/>
      <c r="NAX24" s="226"/>
      <c r="NAY24" s="226"/>
      <c r="NAZ24" s="226"/>
      <c r="NBA24" s="226"/>
      <c r="NBB24" s="226"/>
      <c r="NBC24" s="226"/>
      <c r="NBD24" s="226"/>
      <c r="NBE24" s="226"/>
      <c r="NBF24" s="226"/>
      <c r="NBG24" s="226"/>
      <c r="NBH24" s="226"/>
      <c r="NBI24" s="226"/>
      <c r="NBJ24" s="226"/>
      <c r="NBK24" s="226"/>
      <c r="NBL24" s="226"/>
      <c r="NBM24" s="226"/>
      <c r="NBN24" s="226"/>
      <c r="NBO24" s="226"/>
      <c r="NBP24" s="226"/>
      <c r="NBQ24" s="226"/>
      <c r="NBR24" s="226"/>
      <c r="NBS24" s="226"/>
      <c r="NBT24" s="226"/>
      <c r="NBU24" s="226"/>
      <c r="NBV24" s="226"/>
      <c r="NBW24" s="226"/>
      <c r="NBX24" s="226"/>
      <c r="NBY24" s="226"/>
      <c r="NBZ24" s="226"/>
      <c r="NCA24" s="226"/>
      <c r="NCB24" s="226"/>
      <c r="NCC24" s="226"/>
      <c r="NCD24" s="226"/>
      <c r="NCE24" s="226"/>
      <c r="NCF24" s="226"/>
      <c r="NCG24" s="226"/>
      <c r="NCH24" s="226"/>
      <c r="NCI24" s="226"/>
      <c r="NCJ24" s="226"/>
      <c r="NCK24" s="226"/>
      <c r="NCL24" s="226"/>
      <c r="NCM24" s="226"/>
      <c r="NCN24" s="226"/>
      <c r="NCO24" s="226"/>
      <c r="NCP24" s="226"/>
      <c r="NCQ24" s="226"/>
      <c r="NCR24" s="226"/>
      <c r="NCS24" s="226"/>
      <c r="NCT24" s="226"/>
      <c r="NCU24" s="226"/>
      <c r="NCV24" s="226"/>
      <c r="NCW24" s="226"/>
      <c r="NCX24" s="226"/>
      <c r="NCY24" s="226"/>
      <c r="NCZ24" s="226"/>
      <c r="NDA24" s="226"/>
      <c r="NDB24" s="226"/>
      <c r="NDC24" s="226"/>
      <c r="NDD24" s="226"/>
      <c r="NDE24" s="226"/>
      <c r="NDF24" s="226"/>
      <c r="NDG24" s="226"/>
      <c r="NDH24" s="226"/>
      <c r="NDI24" s="226"/>
      <c r="NDJ24" s="226"/>
      <c r="NDK24" s="226"/>
      <c r="NDL24" s="226"/>
      <c r="NDM24" s="226"/>
      <c r="NDN24" s="226"/>
      <c r="NDO24" s="226"/>
      <c r="NDP24" s="226"/>
      <c r="NDQ24" s="226"/>
      <c r="NDR24" s="226"/>
      <c r="NDS24" s="226"/>
      <c r="NDT24" s="226"/>
      <c r="NDU24" s="226"/>
      <c r="NDV24" s="226"/>
      <c r="NDW24" s="226"/>
      <c r="NDX24" s="226"/>
      <c r="NDY24" s="226"/>
      <c r="NDZ24" s="226"/>
      <c r="NEA24" s="226"/>
      <c r="NEB24" s="226"/>
      <c r="NEC24" s="226"/>
      <c r="NED24" s="226"/>
      <c r="NEE24" s="226"/>
      <c r="NEF24" s="226"/>
      <c r="NEG24" s="226"/>
      <c r="NEH24" s="226"/>
      <c r="NEI24" s="226"/>
      <c r="NEJ24" s="226"/>
      <c r="NEK24" s="226"/>
      <c r="NEL24" s="226"/>
      <c r="NEM24" s="226"/>
      <c r="NEN24" s="226"/>
      <c r="NEO24" s="226"/>
      <c r="NEP24" s="226"/>
      <c r="NEQ24" s="226"/>
      <c r="NER24" s="226"/>
      <c r="NES24" s="226"/>
      <c r="NET24" s="226"/>
      <c r="NEU24" s="226"/>
      <c r="NEV24" s="226"/>
      <c r="NEW24" s="226"/>
      <c r="NEX24" s="226"/>
      <c r="NEY24" s="226"/>
      <c r="NEZ24" s="226"/>
      <c r="NFA24" s="226"/>
      <c r="NFB24" s="226"/>
      <c r="NFC24" s="226"/>
      <c r="NFD24" s="226"/>
      <c r="NFE24" s="226"/>
      <c r="NFF24" s="226"/>
      <c r="NFG24" s="226"/>
      <c r="NFH24" s="226"/>
      <c r="NFI24" s="226"/>
      <c r="NFJ24" s="226"/>
      <c r="NFK24" s="226"/>
      <c r="NFL24" s="226"/>
      <c r="NFM24" s="226"/>
      <c r="NFN24" s="226"/>
      <c r="NFO24" s="226"/>
      <c r="NFP24" s="226"/>
      <c r="NFQ24" s="226"/>
      <c r="NFR24" s="226"/>
      <c r="NFS24" s="226"/>
      <c r="NFT24" s="226"/>
      <c r="NFU24" s="226"/>
      <c r="NFV24" s="226"/>
      <c r="NFW24" s="226"/>
      <c r="NFX24" s="226"/>
      <c r="NFY24" s="226"/>
      <c r="NFZ24" s="226"/>
      <c r="NGA24" s="226"/>
      <c r="NGB24" s="226"/>
      <c r="NGC24" s="226"/>
      <c r="NGD24" s="226"/>
      <c r="NGE24" s="226"/>
      <c r="NGF24" s="226"/>
      <c r="NGG24" s="226"/>
      <c r="NGH24" s="226"/>
      <c r="NGI24" s="226"/>
      <c r="NGJ24" s="226"/>
      <c r="NGK24" s="226"/>
      <c r="NGL24" s="226"/>
      <c r="NGM24" s="226"/>
      <c r="NGN24" s="226"/>
      <c r="NGO24" s="226"/>
      <c r="NGP24" s="226"/>
      <c r="NGQ24" s="226"/>
      <c r="NGR24" s="226"/>
      <c r="NGS24" s="226"/>
      <c r="NGT24" s="226"/>
      <c r="NGU24" s="226"/>
      <c r="NGV24" s="226"/>
      <c r="NGW24" s="226"/>
      <c r="NGX24" s="226"/>
      <c r="NGY24" s="226"/>
      <c r="NGZ24" s="226"/>
      <c r="NHA24" s="226"/>
      <c r="NHB24" s="226"/>
      <c r="NHC24" s="226"/>
      <c r="NHD24" s="226"/>
      <c r="NHE24" s="226"/>
      <c r="NHF24" s="226"/>
      <c r="NHG24" s="226"/>
      <c r="NHH24" s="226"/>
      <c r="NHI24" s="226"/>
      <c r="NHJ24" s="226"/>
      <c r="NHK24" s="226"/>
      <c r="NHL24" s="226"/>
      <c r="NHM24" s="226"/>
      <c r="NHN24" s="226"/>
      <c r="NHO24" s="226"/>
      <c r="NHP24" s="226"/>
      <c r="NHQ24" s="226"/>
      <c r="NHR24" s="226"/>
      <c r="NHS24" s="226"/>
      <c r="NHT24" s="226"/>
      <c r="NHU24" s="226"/>
      <c r="NHV24" s="226"/>
      <c r="NHW24" s="226"/>
      <c r="NHX24" s="226"/>
      <c r="NHY24" s="226"/>
      <c r="NHZ24" s="226"/>
      <c r="NIA24" s="226"/>
      <c r="NIB24" s="226"/>
      <c r="NIC24" s="226"/>
      <c r="NID24" s="226"/>
      <c r="NIE24" s="226"/>
      <c r="NIF24" s="226"/>
      <c r="NIG24" s="226"/>
      <c r="NIH24" s="226"/>
      <c r="NII24" s="226"/>
      <c r="NIJ24" s="226"/>
      <c r="NIK24" s="226"/>
      <c r="NIL24" s="226"/>
      <c r="NIM24" s="226"/>
      <c r="NIN24" s="226"/>
      <c r="NIO24" s="226"/>
      <c r="NIP24" s="226"/>
      <c r="NIQ24" s="226"/>
      <c r="NIR24" s="226"/>
      <c r="NIS24" s="226"/>
      <c r="NIT24" s="226"/>
      <c r="NIU24" s="226"/>
      <c r="NIV24" s="226"/>
      <c r="NIW24" s="226"/>
      <c r="NIX24" s="226"/>
      <c r="NIY24" s="226"/>
      <c r="NIZ24" s="226"/>
      <c r="NJA24" s="226"/>
      <c r="NJB24" s="226"/>
      <c r="NJC24" s="226"/>
      <c r="NJD24" s="226"/>
      <c r="NJE24" s="226"/>
      <c r="NJF24" s="226"/>
      <c r="NJG24" s="226"/>
      <c r="NJH24" s="226"/>
      <c r="NJI24" s="226"/>
      <c r="NJJ24" s="226"/>
      <c r="NJK24" s="226"/>
      <c r="NJL24" s="226"/>
      <c r="NJM24" s="226"/>
      <c r="NJN24" s="226"/>
      <c r="NJO24" s="226"/>
      <c r="NJP24" s="226"/>
      <c r="NJQ24" s="226"/>
      <c r="NJR24" s="226"/>
      <c r="NJS24" s="226"/>
      <c r="NJT24" s="226"/>
      <c r="NJU24" s="226"/>
      <c r="NJV24" s="226"/>
      <c r="NJW24" s="226"/>
      <c r="NJX24" s="226"/>
      <c r="NJY24" s="226"/>
      <c r="NJZ24" s="226"/>
      <c r="NKA24" s="226"/>
      <c r="NKB24" s="226"/>
      <c r="NKC24" s="226"/>
      <c r="NKD24" s="226"/>
      <c r="NKE24" s="226"/>
      <c r="NKF24" s="226"/>
      <c r="NKG24" s="226"/>
      <c r="NKH24" s="226"/>
      <c r="NKI24" s="226"/>
      <c r="NKJ24" s="226"/>
      <c r="NKK24" s="226"/>
      <c r="NKL24" s="226"/>
      <c r="NKM24" s="226"/>
      <c r="NKN24" s="226"/>
      <c r="NKO24" s="226"/>
      <c r="NKP24" s="226"/>
      <c r="NKQ24" s="226"/>
      <c r="NKR24" s="226"/>
      <c r="NKS24" s="226"/>
      <c r="NKT24" s="226"/>
      <c r="NKU24" s="226"/>
      <c r="NKV24" s="226"/>
      <c r="NKW24" s="226"/>
      <c r="NKX24" s="226"/>
      <c r="NKY24" s="226"/>
      <c r="NKZ24" s="226"/>
      <c r="NLA24" s="226"/>
      <c r="NLB24" s="226"/>
      <c r="NLC24" s="226"/>
      <c r="NLD24" s="226"/>
      <c r="NLE24" s="226"/>
      <c r="NLF24" s="226"/>
      <c r="NLG24" s="226"/>
      <c r="NLH24" s="226"/>
      <c r="NLI24" s="226"/>
      <c r="NLJ24" s="226"/>
      <c r="NLK24" s="226"/>
      <c r="NLL24" s="226"/>
      <c r="NLM24" s="226"/>
      <c r="NLN24" s="226"/>
      <c r="NLO24" s="226"/>
      <c r="NLP24" s="226"/>
      <c r="NLQ24" s="226"/>
      <c r="NLR24" s="226"/>
      <c r="NLS24" s="226"/>
      <c r="NLT24" s="226"/>
      <c r="NLU24" s="226"/>
      <c r="NLV24" s="226"/>
      <c r="NLW24" s="226"/>
      <c r="NLX24" s="226"/>
      <c r="NLY24" s="226"/>
      <c r="NLZ24" s="226"/>
      <c r="NMA24" s="226"/>
      <c r="NMB24" s="226"/>
      <c r="NMC24" s="226"/>
      <c r="NMD24" s="226"/>
      <c r="NME24" s="226"/>
      <c r="NMF24" s="226"/>
      <c r="NMG24" s="226"/>
      <c r="NMH24" s="226"/>
      <c r="NMI24" s="226"/>
      <c r="NMJ24" s="226"/>
      <c r="NMK24" s="226"/>
      <c r="NML24" s="226"/>
      <c r="NMM24" s="226"/>
      <c r="NMN24" s="226"/>
      <c r="NMO24" s="226"/>
      <c r="NMP24" s="226"/>
      <c r="NMQ24" s="226"/>
      <c r="NMR24" s="226"/>
      <c r="NMS24" s="226"/>
      <c r="NMT24" s="226"/>
      <c r="NMU24" s="226"/>
      <c r="NMV24" s="226"/>
      <c r="NMW24" s="226"/>
      <c r="NMX24" s="226"/>
      <c r="NMY24" s="226"/>
      <c r="NMZ24" s="226"/>
      <c r="NNA24" s="226"/>
      <c r="NNB24" s="226"/>
      <c r="NNC24" s="226"/>
      <c r="NND24" s="226"/>
      <c r="NNE24" s="226"/>
      <c r="NNF24" s="226"/>
      <c r="NNG24" s="226"/>
      <c r="NNH24" s="226"/>
      <c r="NNI24" s="226"/>
      <c r="NNJ24" s="226"/>
      <c r="NNK24" s="226"/>
      <c r="NNL24" s="226"/>
      <c r="NNM24" s="226"/>
      <c r="NNN24" s="226"/>
      <c r="NNO24" s="226"/>
      <c r="NNP24" s="226"/>
      <c r="NNQ24" s="226"/>
      <c r="NNR24" s="226"/>
      <c r="NNS24" s="226"/>
      <c r="NNT24" s="226"/>
      <c r="NNU24" s="226"/>
      <c r="NNV24" s="226"/>
      <c r="NNW24" s="226"/>
      <c r="NNX24" s="226"/>
      <c r="NNY24" s="226"/>
      <c r="NNZ24" s="226"/>
      <c r="NOA24" s="226"/>
      <c r="NOB24" s="226"/>
      <c r="NOC24" s="226"/>
      <c r="NOD24" s="226"/>
      <c r="NOE24" s="226"/>
      <c r="NOF24" s="226"/>
      <c r="NOG24" s="226"/>
      <c r="NOH24" s="226"/>
      <c r="NOI24" s="226"/>
      <c r="NOJ24" s="226"/>
      <c r="NOK24" s="226"/>
      <c r="NOL24" s="226"/>
      <c r="NOM24" s="226"/>
      <c r="NON24" s="226"/>
      <c r="NOO24" s="226"/>
      <c r="NOP24" s="226"/>
      <c r="NOQ24" s="226"/>
      <c r="NOR24" s="226"/>
      <c r="NOS24" s="226"/>
      <c r="NOT24" s="226"/>
      <c r="NOU24" s="226"/>
      <c r="NOV24" s="226"/>
      <c r="NOW24" s="226"/>
      <c r="NOX24" s="226"/>
      <c r="NOY24" s="226"/>
      <c r="NOZ24" s="226"/>
      <c r="NPA24" s="226"/>
      <c r="NPB24" s="226"/>
      <c r="NPC24" s="226"/>
      <c r="NPD24" s="226"/>
      <c r="NPE24" s="226"/>
      <c r="NPF24" s="226"/>
      <c r="NPG24" s="226"/>
      <c r="NPH24" s="226"/>
      <c r="NPI24" s="226"/>
      <c r="NPJ24" s="226"/>
      <c r="NPK24" s="226"/>
      <c r="NPL24" s="226"/>
      <c r="NPM24" s="226"/>
      <c r="NPN24" s="226"/>
      <c r="NPO24" s="226"/>
      <c r="NPP24" s="226"/>
      <c r="NPQ24" s="226"/>
      <c r="NPR24" s="226"/>
      <c r="NPS24" s="226"/>
      <c r="NPT24" s="226"/>
      <c r="NPU24" s="226"/>
      <c r="NPV24" s="226"/>
      <c r="NPW24" s="226"/>
      <c r="NPX24" s="226"/>
      <c r="NPY24" s="226"/>
      <c r="NPZ24" s="226"/>
      <c r="NQA24" s="226"/>
      <c r="NQB24" s="226"/>
      <c r="NQC24" s="226"/>
      <c r="NQD24" s="226"/>
      <c r="NQE24" s="226"/>
      <c r="NQF24" s="226"/>
      <c r="NQG24" s="226"/>
      <c r="NQH24" s="226"/>
      <c r="NQI24" s="226"/>
      <c r="NQJ24" s="226"/>
      <c r="NQK24" s="226"/>
      <c r="NQL24" s="226"/>
      <c r="NQM24" s="226"/>
      <c r="NQN24" s="226"/>
      <c r="NQO24" s="226"/>
      <c r="NQP24" s="226"/>
      <c r="NQQ24" s="226"/>
      <c r="NQR24" s="226"/>
      <c r="NQS24" s="226"/>
      <c r="NQT24" s="226"/>
      <c r="NQU24" s="226"/>
      <c r="NQV24" s="226"/>
      <c r="NQW24" s="226"/>
      <c r="NQX24" s="226"/>
      <c r="NQY24" s="226"/>
      <c r="NQZ24" s="226"/>
      <c r="NRA24" s="226"/>
      <c r="NRB24" s="226"/>
      <c r="NRC24" s="226"/>
      <c r="NRD24" s="226"/>
      <c r="NRE24" s="226"/>
      <c r="NRF24" s="226"/>
      <c r="NRG24" s="226"/>
      <c r="NRH24" s="226"/>
      <c r="NRI24" s="226"/>
      <c r="NRJ24" s="226"/>
      <c r="NRK24" s="226"/>
      <c r="NRL24" s="226"/>
      <c r="NRM24" s="226"/>
      <c r="NRN24" s="226"/>
      <c r="NRO24" s="226"/>
      <c r="NRP24" s="226"/>
      <c r="NRQ24" s="226"/>
      <c r="NRR24" s="226"/>
      <c r="NRS24" s="226"/>
      <c r="NRT24" s="226"/>
      <c r="NRU24" s="226"/>
      <c r="NRV24" s="226"/>
      <c r="NRW24" s="226"/>
      <c r="NRX24" s="226"/>
      <c r="NRY24" s="226"/>
      <c r="NRZ24" s="226"/>
      <c r="NSA24" s="226"/>
      <c r="NSB24" s="226"/>
      <c r="NSC24" s="226"/>
      <c r="NSD24" s="226"/>
      <c r="NSE24" s="226"/>
      <c r="NSF24" s="226"/>
      <c r="NSG24" s="226"/>
      <c r="NSH24" s="226"/>
      <c r="NSI24" s="226"/>
      <c r="NSJ24" s="226"/>
      <c r="NSK24" s="226"/>
      <c r="NSL24" s="226"/>
      <c r="NSM24" s="226"/>
      <c r="NSN24" s="226"/>
      <c r="NSO24" s="226"/>
      <c r="NSP24" s="226"/>
      <c r="NSQ24" s="226"/>
      <c r="NSR24" s="226"/>
      <c r="NSS24" s="226"/>
      <c r="NST24" s="226"/>
      <c r="NSU24" s="226"/>
      <c r="NSV24" s="226"/>
      <c r="NSW24" s="226"/>
      <c r="NSX24" s="226"/>
      <c r="NSY24" s="226"/>
      <c r="NSZ24" s="226"/>
      <c r="NTA24" s="226"/>
      <c r="NTB24" s="226"/>
      <c r="NTC24" s="226"/>
      <c r="NTD24" s="226"/>
      <c r="NTE24" s="226"/>
      <c r="NTF24" s="226"/>
      <c r="NTG24" s="226"/>
      <c r="NTH24" s="226"/>
      <c r="NTI24" s="226"/>
      <c r="NTJ24" s="226"/>
      <c r="NTK24" s="226"/>
      <c r="NTL24" s="226"/>
      <c r="NTM24" s="226"/>
      <c r="NTN24" s="226"/>
      <c r="NTO24" s="226"/>
      <c r="NTP24" s="226"/>
      <c r="NTQ24" s="226"/>
      <c r="NTR24" s="226"/>
      <c r="NTS24" s="226"/>
      <c r="NTT24" s="226"/>
      <c r="NTU24" s="226"/>
      <c r="NTV24" s="226"/>
      <c r="NTW24" s="226"/>
      <c r="NTX24" s="226"/>
      <c r="NTY24" s="226"/>
      <c r="NTZ24" s="226"/>
      <c r="NUA24" s="226"/>
      <c r="NUB24" s="226"/>
      <c r="NUC24" s="226"/>
      <c r="NUD24" s="226"/>
      <c r="NUE24" s="226"/>
      <c r="NUF24" s="226"/>
      <c r="NUG24" s="226"/>
      <c r="NUH24" s="226"/>
      <c r="NUI24" s="226"/>
      <c r="NUJ24" s="226"/>
      <c r="NUK24" s="226"/>
      <c r="NUL24" s="226"/>
      <c r="NUM24" s="226"/>
      <c r="NUN24" s="226"/>
      <c r="NUO24" s="226"/>
      <c r="NUP24" s="226"/>
      <c r="NUQ24" s="226"/>
      <c r="NUR24" s="226"/>
      <c r="NUS24" s="226"/>
      <c r="NUT24" s="226"/>
      <c r="NUU24" s="226"/>
      <c r="NUV24" s="226"/>
      <c r="NUW24" s="226"/>
      <c r="NUX24" s="226"/>
      <c r="NUY24" s="226"/>
      <c r="NUZ24" s="226"/>
      <c r="NVA24" s="226"/>
      <c r="NVB24" s="226"/>
      <c r="NVC24" s="226"/>
      <c r="NVD24" s="226"/>
      <c r="NVE24" s="226"/>
      <c r="NVF24" s="226"/>
      <c r="NVG24" s="226"/>
      <c r="NVH24" s="226"/>
      <c r="NVI24" s="226"/>
      <c r="NVJ24" s="226"/>
      <c r="NVK24" s="226"/>
      <c r="NVL24" s="226"/>
      <c r="NVM24" s="226"/>
      <c r="NVN24" s="226"/>
      <c r="NVO24" s="226"/>
      <c r="NVP24" s="226"/>
      <c r="NVQ24" s="226"/>
      <c r="NVR24" s="226"/>
      <c r="NVS24" s="226"/>
      <c r="NVT24" s="226"/>
      <c r="NVU24" s="226"/>
      <c r="NVV24" s="226"/>
      <c r="NVW24" s="226"/>
      <c r="NVX24" s="226"/>
      <c r="NVY24" s="226"/>
      <c r="NVZ24" s="226"/>
      <c r="NWA24" s="226"/>
      <c r="NWB24" s="226"/>
      <c r="NWC24" s="226"/>
      <c r="NWD24" s="226"/>
      <c r="NWE24" s="226"/>
      <c r="NWF24" s="226"/>
      <c r="NWG24" s="226"/>
      <c r="NWH24" s="226"/>
      <c r="NWI24" s="226"/>
      <c r="NWJ24" s="226"/>
      <c r="NWK24" s="226"/>
      <c r="NWL24" s="226"/>
      <c r="NWM24" s="226"/>
      <c r="NWN24" s="226"/>
      <c r="NWO24" s="226"/>
      <c r="NWP24" s="226"/>
      <c r="NWQ24" s="226"/>
      <c r="NWR24" s="226"/>
      <c r="NWS24" s="226"/>
      <c r="NWT24" s="226"/>
      <c r="NWU24" s="226"/>
      <c r="NWV24" s="226"/>
      <c r="NWW24" s="226"/>
      <c r="NWX24" s="226"/>
      <c r="NWY24" s="226"/>
      <c r="NWZ24" s="226"/>
      <c r="NXA24" s="226"/>
      <c r="NXB24" s="226"/>
      <c r="NXC24" s="226"/>
      <c r="NXD24" s="226"/>
      <c r="NXE24" s="226"/>
      <c r="NXF24" s="226"/>
      <c r="NXG24" s="226"/>
      <c r="NXH24" s="226"/>
      <c r="NXI24" s="226"/>
      <c r="NXJ24" s="226"/>
      <c r="NXK24" s="226"/>
      <c r="NXL24" s="226"/>
      <c r="NXM24" s="226"/>
      <c r="NXN24" s="226"/>
      <c r="NXO24" s="226"/>
      <c r="NXP24" s="226"/>
      <c r="NXQ24" s="226"/>
      <c r="NXR24" s="226"/>
      <c r="NXS24" s="226"/>
      <c r="NXT24" s="226"/>
      <c r="NXU24" s="226"/>
      <c r="NXV24" s="226"/>
      <c r="NXW24" s="226"/>
      <c r="NXX24" s="226"/>
      <c r="NXY24" s="226"/>
      <c r="NXZ24" s="226"/>
      <c r="NYA24" s="226"/>
      <c r="NYB24" s="226"/>
      <c r="NYC24" s="226"/>
      <c r="NYD24" s="226"/>
      <c r="NYE24" s="226"/>
      <c r="NYF24" s="226"/>
      <c r="NYG24" s="226"/>
      <c r="NYH24" s="226"/>
      <c r="NYI24" s="226"/>
      <c r="NYJ24" s="226"/>
      <c r="NYK24" s="226"/>
      <c r="NYL24" s="226"/>
      <c r="NYM24" s="226"/>
      <c r="NYN24" s="226"/>
      <c r="NYO24" s="226"/>
      <c r="NYP24" s="226"/>
      <c r="NYQ24" s="226"/>
      <c r="NYR24" s="226"/>
      <c r="NYS24" s="226"/>
      <c r="NYT24" s="226"/>
      <c r="NYU24" s="226"/>
      <c r="NYV24" s="226"/>
      <c r="NYW24" s="226"/>
      <c r="NYX24" s="226"/>
      <c r="NYY24" s="226"/>
      <c r="NYZ24" s="226"/>
      <c r="NZA24" s="226"/>
      <c r="NZB24" s="226"/>
      <c r="NZC24" s="226"/>
      <c r="NZD24" s="226"/>
      <c r="NZE24" s="226"/>
      <c r="NZF24" s="226"/>
      <c r="NZG24" s="226"/>
      <c r="NZH24" s="226"/>
      <c r="NZI24" s="226"/>
      <c r="NZJ24" s="226"/>
      <c r="NZK24" s="226"/>
      <c r="NZL24" s="226"/>
      <c r="NZM24" s="226"/>
      <c r="NZN24" s="226"/>
      <c r="NZO24" s="226"/>
      <c r="NZP24" s="226"/>
      <c r="NZQ24" s="226"/>
      <c r="NZR24" s="226"/>
      <c r="NZS24" s="226"/>
      <c r="NZT24" s="226"/>
      <c r="NZU24" s="226"/>
      <c r="NZV24" s="226"/>
      <c r="NZW24" s="226"/>
      <c r="NZX24" s="226"/>
      <c r="NZY24" s="226"/>
      <c r="NZZ24" s="226"/>
      <c r="OAA24" s="226"/>
      <c r="OAB24" s="226"/>
      <c r="OAC24" s="226"/>
      <c r="OAD24" s="226"/>
      <c r="OAE24" s="226"/>
      <c r="OAF24" s="226"/>
      <c r="OAG24" s="226"/>
      <c r="OAH24" s="226"/>
      <c r="OAI24" s="226"/>
      <c r="OAJ24" s="226"/>
      <c r="OAK24" s="226"/>
      <c r="OAL24" s="226"/>
      <c r="OAM24" s="226"/>
      <c r="OAN24" s="226"/>
      <c r="OAO24" s="226"/>
      <c r="OAP24" s="226"/>
      <c r="OAQ24" s="226"/>
      <c r="OAR24" s="226"/>
      <c r="OAS24" s="226"/>
      <c r="OAT24" s="226"/>
      <c r="OAU24" s="226"/>
      <c r="OAV24" s="226"/>
      <c r="OAW24" s="226"/>
      <c r="OAX24" s="226"/>
      <c r="OAY24" s="226"/>
      <c r="OAZ24" s="226"/>
      <c r="OBA24" s="226"/>
      <c r="OBB24" s="226"/>
      <c r="OBC24" s="226"/>
      <c r="OBD24" s="226"/>
      <c r="OBE24" s="226"/>
      <c r="OBF24" s="226"/>
      <c r="OBG24" s="226"/>
      <c r="OBH24" s="226"/>
      <c r="OBI24" s="226"/>
      <c r="OBJ24" s="226"/>
      <c r="OBK24" s="226"/>
      <c r="OBL24" s="226"/>
      <c r="OBM24" s="226"/>
      <c r="OBN24" s="226"/>
      <c r="OBO24" s="226"/>
      <c r="OBP24" s="226"/>
      <c r="OBQ24" s="226"/>
      <c r="OBR24" s="226"/>
      <c r="OBS24" s="226"/>
      <c r="OBT24" s="226"/>
      <c r="OBU24" s="226"/>
      <c r="OBV24" s="226"/>
      <c r="OBW24" s="226"/>
      <c r="OBX24" s="226"/>
      <c r="OBY24" s="226"/>
      <c r="OBZ24" s="226"/>
      <c r="OCA24" s="226"/>
      <c r="OCB24" s="226"/>
      <c r="OCC24" s="226"/>
      <c r="OCD24" s="226"/>
      <c r="OCE24" s="226"/>
      <c r="OCF24" s="226"/>
      <c r="OCG24" s="226"/>
      <c r="OCH24" s="226"/>
      <c r="OCI24" s="226"/>
      <c r="OCJ24" s="226"/>
      <c r="OCK24" s="226"/>
      <c r="OCL24" s="226"/>
      <c r="OCM24" s="226"/>
      <c r="OCN24" s="226"/>
      <c r="OCO24" s="226"/>
      <c r="OCP24" s="226"/>
      <c r="OCQ24" s="226"/>
      <c r="OCR24" s="226"/>
      <c r="OCS24" s="226"/>
      <c r="OCT24" s="226"/>
      <c r="OCU24" s="226"/>
      <c r="OCV24" s="226"/>
      <c r="OCW24" s="226"/>
      <c r="OCX24" s="226"/>
      <c r="OCY24" s="226"/>
      <c r="OCZ24" s="226"/>
      <c r="ODA24" s="226"/>
      <c r="ODB24" s="226"/>
      <c r="ODC24" s="226"/>
      <c r="ODD24" s="226"/>
      <c r="ODE24" s="226"/>
      <c r="ODF24" s="226"/>
      <c r="ODG24" s="226"/>
      <c r="ODH24" s="226"/>
      <c r="ODI24" s="226"/>
      <c r="ODJ24" s="226"/>
      <c r="ODK24" s="226"/>
      <c r="ODL24" s="226"/>
      <c r="ODM24" s="226"/>
      <c r="ODN24" s="226"/>
      <c r="ODO24" s="226"/>
      <c r="ODP24" s="226"/>
      <c r="ODQ24" s="226"/>
      <c r="ODR24" s="226"/>
      <c r="ODS24" s="226"/>
      <c r="ODT24" s="226"/>
      <c r="ODU24" s="226"/>
      <c r="ODV24" s="226"/>
      <c r="ODW24" s="226"/>
      <c r="ODX24" s="226"/>
      <c r="ODY24" s="226"/>
      <c r="ODZ24" s="226"/>
      <c r="OEA24" s="226"/>
      <c r="OEB24" s="226"/>
      <c r="OEC24" s="226"/>
      <c r="OED24" s="226"/>
      <c r="OEE24" s="226"/>
      <c r="OEF24" s="226"/>
      <c r="OEG24" s="226"/>
      <c r="OEH24" s="226"/>
      <c r="OEI24" s="226"/>
      <c r="OEJ24" s="226"/>
      <c r="OEK24" s="226"/>
      <c r="OEL24" s="226"/>
      <c r="OEM24" s="226"/>
      <c r="OEN24" s="226"/>
      <c r="OEO24" s="226"/>
      <c r="OEP24" s="226"/>
      <c r="OEQ24" s="226"/>
      <c r="OER24" s="226"/>
      <c r="OES24" s="226"/>
      <c r="OET24" s="226"/>
      <c r="OEU24" s="226"/>
      <c r="OEV24" s="226"/>
      <c r="OEW24" s="226"/>
      <c r="OEX24" s="226"/>
      <c r="OEY24" s="226"/>
      <c r="OEZ24" s="226"/>
      <c r="OFA24" s="226"/>
      <c r="OFB24" s="226"/>
      <c r="OFC24" s="226"/>
      <c r="OFD24" s="226"/>
      <c r="OFE24" s="226"/>
      <c r="OFF24" s="226"/>
      <c r="OFG24" s="226"/>
      <c r="OFH24" s="226"/>
      <c r="OFI24" s="226"/>
      <c r="OFJ24" s="226"/>
      <c r="OFK24" s="226"/>
      <c r="OFL24" s="226"/>
      <c r="OFM24" s="226"/>
      <c r="OFN24" s="226"/>
      <c r="OFO24" s="226"/>
      <c r="OFP24" s="226"/>
      <c r="OFQ24" s="226"/>
      <c r="OFR24" s="226"/>
      <c r="OFS24" s="226"/>
      <c r="OFT24" s="226"/>
      <c r="OFU24" s="226"/>
      <c r="OFV24" s="226"/>
      <c r="OFW24" s="226"/>
      <c r="OFX24" s="226"/>
      <c r="OFY24" s="226"/>
      <c r="OFZ24" s="226"/>
      <c r="OGA24" s="226"/>
      <c r="OGB24" s="226"/>
      <c r="OGC24" s="226"/>
      <c r="OGD24" s="226"/>
      <c r="OGE24" s="226"/>
      <c r="OGF24" s="226"/>
      <c r="OGG24" s="226"/>
      <c r="OGH24" s="226"/>
      <c r="OGI24" s="226"/>
      <c r="OGJ24" s="226"/>
      <c r="OGK24" s="226"/>
      <c r="OGL24" s="226"/>
      <c r="OGM24" s="226"/>
      <c r="OGN24" s="226"/>
      <c r="OGO24" s="226"/>
      <c r="OGP24" s="226"/>
      <c r="OGQ24" s="226"/>
      <c r="OGR24" s="226"/>
      <c r="OGS24" s="226"/>
      <c r="OGT24" s="226"/>
      <c r="OGU24" s="226"/>
      <c r="OGV24" s="226"/>
      <c r="OGW24" s="226"/>
      <c r="OGX24" s="226"/>
      <c r="OGY24" s="226"/>
      <c r="OGZ24" s="226"/>
      <c r="OHA24" s="226"/>
      <c r="OHB24" s="226"/>
      <c r="OHC24" s="226"/>
      <c r="OHD24" s="226"/>
      <c r="OHE24" s="226"/>
      <c r="OHF24" s="226"/>
      <c r="OHG24" s="226"/>
      <c r="OHH24" s="226"/>
      <c r="OHI24" s="226"/>
      <c r="OHJ24" s="226"/>
      <c r="OHK24" s="226"/>
      <c r="OHL24" s="226"/>
      <c r="OHM24" s="226"/>
      <c r="OHN24" s="226"/>
      <c r="OHO24" s="226"/>
      <c r="OHP24" s="226"/>
      <c r="OHQ24" s="226"/>
      <c r="OHR24" s="226"/>
      <c r="OHS24" s="226"/>
      <c r="OHT24" s="226"/>
      <c r="OHU24" s="226"/>
      <c r="OHV24" s="226"/>
      <c r="OHW24" s="226"/>
      <c r="OHX24" s="226"/>
      <c r="OHY24" s="226"/>
      <c r="OHZ24" s="226"/>
      <c r="OIA24" s="226"/>
      <c r="OIB24" s="226"/>
      <c r="OIC24" s="226"/>
      <c r="OID24" s="226"/>
      <c r="OIE24" s="226"/>
      <c r="OIF24" s="226"/>
      <c r="OIG24" s="226"/>
      <c r="OIH24" s="226"/>
      <c r="OII24" s="226"/>
      <c r="OIJ24" s="226"/>
      <c r="OIK24" s="226"/>
      <c r="OIL24" s="226"/>
      <c r="OIM24" s="226"/>
      <c r="OIN24" s="226"/>
      <c r="OIO24" s="226"/>
      <c r="OIP24" s="226"/>
      <c r="OIQ24" s="226"/>
      <c r="OIR24" s="226"/>
      <c r="OIS24" s="226"/>
      <c r="OIT24" s="226"/>
      <c r="OIU24" s="226"/>
      <c r="OIV24" s="226"/>
      <c r="OIW24" s="226"/>
      <c r="OIX24" s="226"/>
      <c r="OIY24" s="226"/>
      <c r="OIZ24" s="226"/>
      <c r="OJA24" s="226"/>
      <c r="OJB24" s="226"/>
      <c r="OJC24" s="226"/>
      <c r="OJD24" s="226"/>
      <c r="OJE24" s="226"/>
      <c r="OJF24" s="226"/>
      <c r="OJG24" s="226"/>
      <c r="OJH24" s="226"/>
      <c r="OJI24" s="226"/>
      <c r="OJJ24" s="226"/>
      <c r="OJK24" s="226"/>
      <c r="OJL24" s="226"/>
      <c r="OJM24" s="226"/>
      <c r="OJN24" s="226"/>
      <c r="OJO24" s="226"/>
      <c r="OJP24" s="226"/>
      <c r="OJQ24" s="226"/>
      <c r="OJR24" s="226"/>
      <c r="OJS24" s="226"/>
      <c r="OJT24" s="226"/>
      <c r="OJU24" s="226"/>
      <c r="OJV24" s="226"/>
      <c r="OJW24" s="226"/>
      <c r="OJX24" s="226"/>
      <c r="OJY24" s="226"/>
      <c r="OJZ24" s="226"/>
      <c r="OKA24" s="226"/>
      <c r="OKB24" s="226"/>
      <c r="OKC24" s="226"/>
      <c r="OKD24" s="226"/>
      <c r="OKE24" s="226"/>
      <c r="OKF24" s="226"/>
      <c r="OKG24" s="226"/>
      <c r="OKH24" s="226"/>
      <c r="OKI24" s="226"/>
      <c r="OKJ24" s="226"/>
      <c r="OKK24" s="226"/>
      <c r="OKL24" s="226"/>
      <c r="OKM24" s="226"/>
      <c r="OKN24" s="226"/>
      <c r="OKO24" s="226"/>
      <c r="OKP24" s="226"/>
      <c r="OKQ24" s="226"/>
      <c r="OKR24" s="226"/>
      <c r="OKS24" s="226"/>
      <c r="OKT24" s="226"/>
      <c r="OKU24" s="226"/>
      <c r="OKV24" s="226"/>
      <c r="OKW24" s="226"/>
      <c r="OKX24" s="226"/>
      <c r="OKY24" s="226"/>
      <c r="OKZ24" s="226"/>
      <c r="OLA24" s="226"/>
      <c r="OLB24" s="226"/>
      <c r="OLC24" s="226"/>
      <c r="OLD24" s="226"/>
      <c r="OLE24" s="226"/>
      <c r="OLF24" s="226"/>
      <c r="OLG24" s="226"/>
      <c r="OLH24" s="226"/>
      <c r="OLI24" s="226"/>
      <c r="OLJ24" s="226"/>
      <c r="OLK24" s="226"/>
      <c r="OLL24" s="226"/>
      <c r="OLM24" s="226"/>
      <c r="OLN24" s="226"/>
      <c r="OLO24" s="226"/>
      <c r="OLP24" s="226"/>
      <c r="OLQ24" s="226"/>
      <c r="OLR24" s="226"/>
      <c r="OLS24" s="226"/>
      <c r="OLT24" s="226"/>
      <c r="OLU24" s="226"/>
      <c r="OLV24" s="226"/>
      <c r="OLW24" s="226"/>
      <c r="OLX24" s="226"/>
      <c r="OLY24" s="226"/>
      <c r="OLZ24" s="226"/>
      <c r="OMA24" s="226"/>
      <c r="OMB24" s="226"/>
      <c r="OMC24" s="226"/>
      <c r="OMD24" s="226"/>
      <c r="OME24" s="226"/>
      <c r="OMF24" s="226"/>
      <c r="OMG24" s="226"/>
      <c r="OMH24" s="226"/>
      <c r="OMI24" s="226"/>
      <c r="OMJ24" s="226"/>
      <c r="OMK24" s="226"/>
      <c r="OML24" s="226"/>
      <c r="OMM24" s="226"/>
      <c r="OMN24" s="226"/>
      <c r="OMO24" s="226"/>
      <c r="OMP24" s="226"/>
      <c r="OMQ24" s="226"/>
      <c r="OMR24" s="226"/>
      <c r="OMS24" s="226"/>
      <c r="OMT24" s="226"/>
      <c r="OMU24" s="226"/>
      <c r="OMV24" s="226"/>
      <c r="OMW24" s="226"/>
      <c r="OMX24" s="226"/>
      <c r="OMY24" s="226"/>
      <c r="OMZ24" s="226"/>
      <c r="ONA24" s="226"/>
      <c r="ONB24" s="226"/>
      <c r="ONC24" s="226"/>
      <c r="OND24" s="226"/>
      <c r="ONE24" s="226"/>
      <c r="ONF24" s="226"/>
      <c r="ONG24" s="226"/>
      <c r="ONH24" s="226"/>
      <c r="ONI24" s="226"/>
      <c r="ONJ24" s="226"/>
      <c r="ONK24" s="226"/>
      <c r="ONL24" s="226"/>
      <c r="ONM24" s="226"/>
      <c r="ONN24" s="226"/>
      <c r="ONO24" s="226"/>
      <c r="ONP24" s="226"/>
      <c r="ONQ24" s="226"/>
      <c r="ONR24" s="226"/>
      <c r="ONS24" s="226"/>
      <c r="ONT24" s="226"/>
      <c r="ONU24" s="226"/>
      <c r="ONV24" s="226"/>
      <c r="ONW24" s="226"/>
      <c r="ONX24" s="226"/>
      <c r="ONY24" s="226"/>
      <c r="ONZ24" s="226"/>
      <c r="OOA24" s="226"/>
      <c r="OOB24" s="226"/>
      <c r="OOC24" s="226"/>
      <c r="OOD24" s="226"/>
      <c r="OOE24" s="226"/>
      <c r="OOF24" s="226"/>
      <c r="OOG24" s="226"/>
      <c r="OOH24" s="226"/>
      <c r="OOI24" s="226"/>
      <c r="OOJ24" s="226"/>
      <c r="OOK24" s="226"/>
      <c r="OOL24" s="226"/>
      <c r="OOM24" s="226"/>
      <c r="OON24" s="226"/>
      <c r="OOO24" s="226"/>
      <c r="OOP24" s="226"/>
      <c r="OOQ24" s="226"/>
      <c r="OOR24" s="226"/>
      <c r="OOS24" s="226"/>
      <c r="OOT24" s="226"/>
      <c r="OOU24" s="226"/>
      <c r="OOV24" s="226"/>
      <c r="OOW24" s="226"/>
      <c r="OOX24" s="226"/>
      <c r="OOY24" s="226"/>
      <c r="OOZ24" s="226"/>
      <c r="OPA24" s="226"/>
      <c r="OPB24" s="226"/>
      <c r="OPC24" s="226"/>
      <c r="OPD24" s="226"/>
      <c r="OPE24" s="226"/>
      <c r="OPF24" s="226"/>
      <c r="OPG24" s="226"/>
      <c r="OPH24" s="226"/>
      <c r="OPI24" s="226"/>
      <c r="OPJ24" s="226"/>
      <c r="OPK24" s="226"/>
      <c r="OPL24" s="226"/>
      <c r="OPM24" s="226"/>
      <c r="OPN24" s="226"/>
      <c r="OPO24" s="226"/>
      <c r="OPP24" s="226"/>
      <c r="OPQ24" s="226"/>
      <c r="OPR24" s="226"/>
      <c r="OPS24" s="226"/>
      <c r="OPT24" s="226"/>
      <c r="OPU24" s="226"/>
      <c r="OPV24" s="226"/>
      <c r="OPW24" s="226"/>
      <c r="OPX24" s="226"/>
      <c r="OPY24" s="226"/>
      <c r="OPZ24" s="226"/>
      <c r="OQA24" s="226"/>
      <c r="OQB24" s="226"/>
      <c r="OQC24" s="226"/>
      <c r="OQD24" s="226"/>
      <c r="OQE24" s="226"/>
      <c r="OQF24" s="226"/>
      <c r="OQG24" s="226"/>
      <c r="OQH24" s="226"/>
      <c r="OQI24" s="226"/>
      <c r="OQJ24" s="226"/>
      <c r="OQK24" s="226"/>
      <c r="OQL24" s="226"/>
      <c r="OQM24" s="226"/>
      <c r="OQN24" s="226"/>
      <c r="OQO24" s="226"/>
      <c r="OQP24" s="226"/>
      <c r="OQQ24" s="226"/>
      <c r="OQR24" s="226"/>
      <c r="OQS24" s="226"/>
      <c r="OQT24" s="226"/>
      <c r="OQU24" s="226"/>
      <c r="OQV24" s="226"/>
      <c r="OQW24" s="226"/>
      <c r="OQX24" s="226"/>
      <c r="OQY24" s="226"/>
      <c r="OQZ24" s="226"/>
      <c r="ORA24" s="226"/>
      <c r="ORB24" s="226"/>
      <c r="ORC24" s="226"/>
      <c r="ORD24" s="226"/>
      <c r="ORE24" s="226"/>
      <c r="ORF24" s="226"/>
      <c r="ORG24" s="226"/>
      <c r="ORH24" s="226"/>
      <c r="ORI24" s="226"/>
      <c r="ORJ24" s="226"/>
      <c r="ORK24" s="226"/>
      <c r="ORL24" s="226"/>
      <c r="ORM24" s="226"/>
      <c r="ORN24" s="226"/>
      <c r="ORO24" s="226"/>
      <c r="ORP24" s="226"/>
      <c r="ORQ24" s="226"/>
      <c r="ORR24" s="226"/>
      <c r="ORS24" s="226"/>
      <c r="ORT24" s="226"/>
      <c r="ORU24" s="226"/>
      <c r="ORV24" s="226"/>
      <c r="ORW24" s="226"/>
      <c r="ORX24" s="226"/>
      <c r="ORY24" s="226"/>
      <c r="ORZ24" s="226"/>
      <c r="OSA24" s="226"/>
      <c r="OSB24" s="226"/>
      <c r="OSC24" s="226"/>
      <c r="OSD24" s="226"/>
      <c r="OSE24" s="226"/>
      <c r="OSF24" s="226"/>
      <c r="OSG24" s="226"/>
      <c r="OSH24" s="226"/>
      <c r="OSI24" s="226"/>
      <c r="OSJ24" s="226"/>
      <c r="OSK24" s="226"/>
      <c r="OSL24" s="226"/>
      <c r="OSM24" s="226"/>
      <c r="OSN24" s="226"/>
      <c r="OSO24" s="226"/>
      <c r="OSP24" s="226"/>
      <c r="OSQ24" s="226"/>
      <c r="OSR24" s="226"/>
      <c r="OSS24" s="226"/>
      <c r="OST24" s="226"/>
      <c r="OSU24" s="226"/>
      <c r="OSV24" s="226"/>
      <c r="OSW24" s="226"/>
      <c r="OSX24" s="226"/>
      <c r="OSY24" s="226"/>
      <c r="OSZ24" s="226"/>
      <c r="OTA24" s="226"/>
      <c r="OTB24" s="226"/>
      <c r="OTC24" s="226"/>
      <c r="OTD24" s="226"/>
      <c r="OTE24" s="226"/>
      <c r="OTF24" s="226"/>
      <c r="OTG24" s="226"/>
      <c r="OTH24" s="226"/>
      <c r="OTI24" s="226"/>
      <c r="OTJ24" s="226"/>
      <c r="OTK24" s="226"/>
      <c r="OTL24" s="226"/>
      <c r="OTM24" s="226"/>
      <c r="OTN24" s="226"/>
      <c r="OTO24" s="226"/>
      <c r="OTP24" s="226"/>
      <c r="OTQ24" s="226"/>
      <c r="OTR24" s="226"/>
      <c r="OTS24" s="226"/>
      <c r="OTT24" s="226"/>
      <c r="OTU24" s="226"/>
      <c r="OTV24" s="226"/>
      <c r="OTW24" s="226"/>
      <c r="OTX24" s="226"/>
      <c r="OTY24" s="226"/>
      <c r="OTZ24" s="226"/>
      <c r="OUA24" s="226"/>
      <c r="OUB24" s="226"/>
      <c r="OUC24" s="226"/>
      <c r="OUD24" s="226"/>
      <c r="OUE24" s="226"/>
      <c r="OUF24" s="226"/>
      <c r="OUG24" s="226"/>
      <c r="OUH24" s="226"/>
      <c r="OUI24" s="226"/>
      <c r="OUJ24" s="226"/>
      <c r="OUK24" s="226"/>
      <c r="OUL24" s="226"/>
      <c r="OUM24" s="226"/>
      <c r="OUN24" s="226"/>
      <c r="OUO24" s="226"/>
      <c r="OUP24" s="226"/>
      <c r="OUQ24" s="226"/>
      <c r="OUR24" s="226"/>
      <c r="OUS24" s="226"/>
      <c r="OUT24" s="226"/>
      <c r="OUU24" s="226"/>
      <c r="OUV24" s="226"/>
      <c r="OUW24" s="226"/>
      <c r="OUX24" s="226"/>
      <c r="OUY24" s="226"/>
      <c r="OUZ24" s="226"/>
      <c r="OVA24" s="226"/>
      <c r="OVB24" s="226"/>
      <c r="OVC24" s="226"/>
      <c r="OVD24" s="226"/>
      <c r="OVE24" s="226"/>
      <c r="OVF24" s="226"/>
      <c r="OVG24" s="226"/>
      <c r="OVH24" s="226"/>
      <c r="OVI24" s="226"/>
      <c r="OVJ24" s="226"/>
      <c r="OVK24" s="226"/>
      <c r="OVL24" s="226"/>
      <c r="OVM24" s="226"/>
      <c r="OVN24" s="226"/>
      <c r="OVO24" s="226"/>
      <c r="OVP24" s="226"/>
      <c r="OVQ24" s="226"/>
      <c r="OVR24" s="226"/>
      <c r="OVS24" s="226"/>
      <c r="OVT24" s="226"/>
      <c r="OVU24" s="226"/>
      <c r="OVV24" s="226"/>
      <c r="OVW24" s="226"/>
      <c r="OVX24" s="226"/>
      <c r="OVY24" s="226"/>
      <c r="OVZ24" s="226"/>
      <c r="OWA24" s="226"/>
      <c r="OWB24" s="226"/>
      <c r="OWC24" s="226"/>
      <c r="OWD24" s="226"/>
      <c r="OWE24" s="226"/>
      <c r="OWF24" s="226"/>
      <c r="OWG24" s="226"/>
      <c r="OWH24" s="226"/>
      <c r="OWI24" s="226"/>
      <c r="OWJ24" s="226"/>
      <c r="OWK24" s="226"/>
      <c r="OWL24" s="226"/>
      <c r="OWM24" s="226"/>
      <c r="OWN24" s="226"/>
      <c r="OWO24" s="226"/>
      <c r="OWP24" s="226"/>
      <c r="OWQ24" s="226"/>
      <c r="OWR24" s="226"/>
      <c r="OWS24" s="226"/>
      <c r="OWT24" s="226"/>
      <c r="OWU24" s="226"/>
      <c r="OWV24" s="226"/>
      <c r="OWW24" s="226"/>
      <c r="OWX24" s="226"/>
      <c r="OWY24" s="226"/>
      <c r="OWZ24" s="226"/>
      <c r="OXA24" s="226"/>
      <c r="OXB24" s="226"/>
      <c r="OXC24" s="226"/>
      <c r="OXD24" s="226"/>
      <c r="OXE24" s="226"/>
      <c r="OXF24" s="226"/>
      <c r="OXG24" s="226"/>
      <c r="OXH24" s="226"/>
      <c r="OXI24" s="226"/>
      <c r="OXJ24" s="226"/>
      <c r="OXK24" s="226"/>
      <c r="OXL24" s="226"/>
      <c r="OXM24" s="226"/>
      <c r="OXN24" s="226"/>
      <c r="OXO24" s="226"/>
      <c r="OXP24" s="226"/>
      <c r="OXQ24" s="226"/>
      <c r="OXR24" s="226"/>
      <c r="OXS24" s="226"/>
      <c r="OXT24" s="226"/>
      <c r="OXU24" s="226"/>
      <c r="OXV24" s="226"/>
      <c r="OXW24" s="226"/>
      <c r="OXX24" s="226"/>
      <c r="OXY24" s="226"/>
      <c r="OXZ24" s="226"/>
      <c r="OYA24" s="226"/>
      <c r="OYB24" s="226"/>
      <c r="OYC24" s="226"/>
      <c r="OYD24" s="226"/>
      <c r="OYE24" s="226"/>
      <c r="OYF24" s="226"/>
      <c r="OYG24" s="226"/>
      <c r="OYH24" s="226"/>
      <c r="OYI24" s="226"/>
      <c r="OYJ24" s="226"/>
      <c r="OYK24" s="226"/>
      <c r="OYL24" s="226"/>
      <c r="OYM24" s="226"/>
      <c r="OYN24" s="226"/>
      <c r="OYO24" s="226"/>
      <c r="OYP24" s="226"/>
      <c r="OYQ24" s="226"/>
      <c r="OYR24" s="226"/>
      <c r="OYS24" s="226"/>
      <c r="OYT24" s="226"/>
      <c r="OYU24" s="226"/>
      <c r="OYV24" s="226"/>
      <c r="OYW24" s="226"/>
      <c r="OYX24" s="226"/>
      <c r="OYY24" s="226"/>
      <c r="OYZ24" s="226"/>
      <c r="OZA24" s="226"/>
      <c r="OZB24" s="226"/>
      <c r="OZC24" s="226"/>
      <c r="OZD24" s="226"/>
      <c r="OZE24" s="226"/>
      <c r="OZF24" s="226"/>
      <c r="OZG24" s="226"/>
      <c r="OZH24" s="226"/>
      <c r="OZI24" s="226"/>
      <c r="OZJ24" s="226"/>
      <c r="OZK24" s="226"/>
      <c r="OZL24" s="226"/>
      <c r="OZM24" s="226"/>
      <c r="OZN24" s="226"/>
      <c r="OZO24" s="226"/>
      <c r="OZP24" s="226"/>
      <c r="OZQ24" s="226"/>
      <c r="OZR24" s="226"/>
      <c r="OZS24" s="226"/>
      <c r="OZT24" s="226"/>
      <c r="OZU24" s="226"/>
      <c r="OZV24" s="226"/>
      <c r="OZW24" s="226"/>
      <c r="OZX24" s="226"/>
      <c r="OZY24" s="226"/>
      <c r="OZZ24" s="226"/>
      <c r="PAA24" s="226"/>
      <c r="PAB24" s="226"/>
      <c r="PAC24" s="226"/>
      <c r="PAD24" s="226"/>
      <c r="PAE24" s="226"/>
      <c r="PAF24" s="226"/>
      <c r="PAG24" s="226"/>
      <c r="PAH24" s="226"/>
      <c r="PAI24" s="226"/>
      <c r="PAJ24" s="226"/>
      <c r="PAK24" s="226"/>
      <c r="PAL24" s="226"/>
      <c r="PAM24" s="226"/>
      <c r="PAN24" s="226"/>
      <c r="PAO24" s="226"/>
      <c r="PAP24" s="226"/>
      <c r="PAQ24" s="226"/>
      <c r="PAR24" s="226"/>
      <c r="PAS24" s="226"/>
      <c r="PAT24" s="226"/>
      <c r="PAU24" s="226"/>
      <c r="PAV24" s="226"/>
      <c r="PAW24" s="226"/>
      <c r="PAX24" s="226"/>
      <c r="PAY24" s="226"/>
      <c r="PAZ24" s="226"/>
      <c r="PBA24" s="226"/>
      <c r="PBB24" s="226"/>
      <c r="PBC24" s="226"/>
      <c r="PBD24" s="226"/>
      <c r="PBE24" s="226"/>
      <c r="PBF24" s="226"/>
      <c r="PBG24" s="226"/>
      <c r="PBH24" s="226"/>
      <c r="PBI24" s="226"/>
      <c r="PBJ24" s="226"/>
      <c r="PBK24" s="226"/>
      <c r="PBL24" s="226"/>
      <c r="PBM24" s="226"/>
      <c r="PBN24" s="226"/>
      <c r="PBO24" s="226"/>
      <c r="PBP24" s="226"/>
      <c r="PBQ24" s="226"/>
      <c r="PBR24" s="226"/>
      <c r="PBS24" s="226"/>
      <c r="PBT24" s="226"/>
      <c r="PBU24" s="226"/>
      <c r="PBV24" s="226"/>
      <c r="PBW24" s="226"/>
      <c r="PBX24" s="226"/>
      <c r="PBY24" s="226"/>
      <c r="PBZ24" s="226"/>
      <c r="PCA24" s="226"/>
      <c r="PCB24" s="226"/>
      <c r="PCC24" s="226"/>
      <c r="PCD24" s="226"/>
      <c r="PCE24" s="226"/>
      <c r="PCF24" s="226"/>
      <c r="PCG24" s="226"/>
      <c r="PCH24" s="226"/>
      <c r="PCI24" s="226"/>
      <c r="PCJ24" s="226"/>
      <c r="PCK24" s="226"/>
      <c r="PCL24" s="226"/>
      <c r="PCM24" s="226"/>
      <c r="PCN24" s="226"/>
      <c r="PCO24" s="226"/>
      <c r="PCP24" s="226"/>
      <c r="PCQ24" s="226"/>
      <c r="PCR24" s="226"/>
      <c r="PCS24" s="226"/>
      <c r="PCT24" s="226"/>
      <c r="PCU24" s="226"/>
      <c r="PCV24" s="226"/>
      <c r="PCW24" s="226"/>
      <c r="PCX24" s="226"/>
      <c r="PCY24" s="226"/>
      <c r="PCZ24" s="226"/>
      <c r="PDA24" s="226"/>
      <c r="PDB24" s="226"/>
      <c r="PDC24" s="226"/>
      <c r="PDD24" s="226"/>
      <c r="PDE24" s="226"/>
      <c r="PDF24" s="226"/>
      <c r="PDG24" s="226"/>
      <c r="PDH24" s="226"/>
      <c r="PDI24" s="226"/>
      <c r="PDJ24" s="226"/>
      <c r="PDK24" s="226"/>
      <c r="PDL24" s="226"/>
      <c r="PDM24" s="226"/>
      <c r="PDN24" s="226"/>
      <c r="PDO24" s="226"/>
      <c r="PDP24" s="226"/>
      <c r="PDQ24" s="226"/>
      <c r="PDR24" s="226"/>
      <c r="PDS24" s="226"/>
      <c r="PDT24" s="226"/>
      <c r="PDU24" s="226"/>
      <c r="PDV24" s="226"/>
      <c r="PDW24" s="226"/>
      <c r="PDX24" s="226"/>
      <c r="PDY24" s="226"/>
      <c r="PDZ24" s="226"/>
      <c r="PEA24" s="226"/>
      <c r="PEB24" s="226"/>
      <c r="PEC24" s="226"/>
      <c r="PED24" s="226"/>
      <c r="PEE24" s="226"/>
      <c r="PEF24" s="226"/>
      <c r="PEG24" s="226"/>
      <c r="PEH24" s="226"/>
      <c r="PEI24" s="226"/>
      <c r="PEJ24" s="226"/>
      <c r="PEK24" s="226"/>
      <c r="PEL24" s="226"/>
      <c r="PEM24" s="226"/>
      <c r="PEN24" s="226"/>
      <c r="PEO24" s="226"/>
      <c r="PEP24" s="226"/>
      <c r="PEQ24" s="226"/>
      <c r="PER24" s="226"/>
      <c r="PES24" s="226"/>
      <c r="PET24" s="226"/>
      <c r="PEU24" s="226"/>
      <c r="PEV24" s="226"/>
      <c r="PEW24" s="226"/>
      <c r="PEX24" s="226"/>
      <c r="PEY24" s="226"/>
      <c r="PEZ24" s="226"/>
      <c r="PFA24" s="226"/>
      <c r="PFB24" s="226"/>
      <c r="PFC24" s="226"/>
      <c r="PFD24" s="226"/>
      <c r="PFE24" s="226"/>
      <c r="PFF24" s="226"/>
      <c r="PFG24" s="226"/>
      <c r="PFH24" s="226"/>
      <c r="PFI24" s="226"/>
      <c r="PFJ24" s="226"/>
      <c r="PFK24" s="226"/>
      <c r="PFL24" s="226"/>
      <c r="PFM24" s="226"/>
      <c r="PFN24" s="226"/>
      <c r="PFO24" s="226"/>
      <c r="PFP24" s="226"/>
      <c r="PFQ24" s="226"/>
      <c r="PFR24" s="226"/>
      <c r="PFS24" s="226"/>
      <c r="PFT24" s="226"/>
      <c r="PFU24" s="226"/>
      <c r="PFV24" s="226"/>
      <c r="PFW24" s="226"/>
      <c r="PFX24" s="226"/>
      <c r="PFY24" s="226"/>
      <c r="PFZ24" s="226"/>
      <c r="PGA24" s="226"/>
      <c r="PGB24" s="226"/>
      <c r="PGC24" s="226"/>
      <c r="PGD24" s="226"/>
      <c r="PGE24" s="226"/>
      <c r="PGF24" s="226"/>
      <c r="PGG24" s="226"/>
      <c r="PGH24" s="226"/>
      <c r="PGI24" s="226"/>
      <c r="PGJ24" s="226"/>
      <c r="PGK24" s="226"/>
      <c r="PGL24" s="226"/>
      <c r="PGM24" s="226"/>
      <c r="PGN24" s="226"/>
      <c r="PGO24" s="226"/>
      <c r="PGP24" s="226"/>
      <c r="PGQ24" s="226"/>
      <c r="PGR24" s="226"/>
      <c r="PGS24" s="226"/>
      <c r="PGT24" s="226"/>
      <c r="PGU24" s="226"/>
      <c r="PGV24" s="226"/>
      <c r="PGW24" s="226"/>
      <c r="PGX24" s="226"/>
      <c r="PGY24" s="226"/>
      <c r="PGZ24" s="226"/>
      <c r="PHA24" s="226"/>
      <c r="PHB24" s="226"/>
      <c r="PHC24" s="226"/>
      <c r="PHD24" s="226"/>
      <c r="PHE24" s="226"/>
      <c r="PHF24" s="226"/>
      <c r="PHG24" s="226"/>
      <c r="PHH24" s="226"/>
      <c r="PHI24" s="226"/>
      <c r="PHJ24" s="226"/>
      <c r="PHK24" s="226"/>
      <c r="PHL24" s="226"/>
      <c r="PHM24" s="226"/>
      <c r="PHN24" s="226"/>
      <c r="PHO24" s="226"/>
      <c r="PHP24" s="226"/>
      <c r="PHQ24" s="226"/>
      <c r="PHR24" s="226"/>
      <c r="PHS24" s="226"/>
      <c r="PHT24" s="226"/>
      <c r="PHU24" s="226"/>
      <c r="PHV24" s="226"/>
      <c r="PHW24" s="226"/>
      <c r="PHX24" s="226"/>
      <c r="PHY24" s="226"/>
      <c r="PHZ24" s="226"/>
      <c r="PIA24" s="226"/>
      <c r="PIB24" s="226"/>
      <c r="PIC24" s="226"/>
      <c r="PID24" s="226"/>
      <c r="PIE24" s="226"/>
      <c r="PIF24" s="226"/>
      <c r="PIG24" s="226"/>
      <c r="PIH24" s="226"/>
      <c r="PII24" s="226"/>
      <c r="PIJ24" s="226"/>
      <c r="PIK24" s="226"/>
      <c r="PIL24" s="226"/>
      <c r="PIM24" s="226"/>
      <c r="PIN24" s="226"/>
      <c r="PIO24" s="226"/>
      <c r="PIP24" s="226"/>
      <c r="PIQ24" s="226"/>
      <c r="PIR24" s="226"/>
      <c r="PIS24" s="226"/>
      <c r="PIT24" s="226"/>
      <c r="PIU24" s="226"/>
      <c r="PIV24" s="226"/>
      <c r="PIW24" s="226"/>
      <c r="PIX24" s="226"/>
      <c r="PIY24" s="226"/>
      <c r="PIZ24" s="226"/>
      <c r="PJA24" s="226"/>
      <c r="PJB24" s="226"/>
      <c r="PJC24" s="226"/>
      <c r="PJD24" s="226"/>
      <c r="PJE24" s="226"/>
      <c r="PJF24" s="226"/>
      <c r="PJG24" s="226"/>
      <c r="PJH24" s="226"/>
      <c r="PJI24" s="226"/>
      <c r="PJJ24" s="226"/>
      <c r="PJK24" s="226"/>
      <c r="PJL24" s="226"/>
      <c r="PJM24" s="226"/>
      <c r="PJN24" s="226"/>
      <c r="PJO24" s="226"/>
      <c r="PJP24" s="226"/>
      <c r="PJQ24" s="226"/>
      <c r="PJR24" s="226"/>
      <c r="PJS24" s="226"/>
      <c r="PJT24" s="226"/>
      <c r="PJU24" s="226"/>
      <c r="PJV24" s="226"/>
      <c r="PJW24" s="226"/>
      <c r="PJX24" s="226"/>
      <c r="PJY24" s="226"/>
      <c r="PJZ24" s="226"/>
      <c r="PKA24" s="226"/>
      <c r="PKB24" s="226"/>
      <c r="PKC24" s="226"/>
      <c r="PKD24" s="226"/>
      <c r="PKE24" s="226"/>
      <c r="PKF24" s="226"/>
      <c r="PKG24" s="226"/>
      <c r="PKH24" s="226"/>
      <c r="PKI24" s="226"/>
      <c r="PKJ24" s="226"/>
      <c r="PKK24" s="226"/>
      <c r="PKL24" s="226"/>
      <c r="PKM24" s="226"/>
      <c r="PKN24" s="226"/>
      <c r="PKO24" s="226"/>
      <c r="PKP24" s="226"/>
      <c r="PKQ24" s="226"/>
      <c r="PKR24" s="226"/>
      <c r="PKS24" s="226"/>
      <c r="PKT24" s="226"/>
      <c r="PKU24" s="226"/>
      <c r="PKV24" s="226"/>
      <c r="PKW24" s="226"/>
      <c r="PKX24" s="226"/>
      <c r="PKY24" s="226"/>
      <c r="PKZ24" s="226"/>
      <c r="PLA24" s="226"/>
      <c r="PLB24" s="226"/>
      <c r="PLC24" s="226"/>
      <c r="PLD24" s="226"/>
      <c r="PLE24" s="226"/>
      <c r="PLF24" s="226"/>
      <c r="PLG24" s="226"/>
      <c r="PLH24" s="226"/>
      <c r="PLI24" s="226"/>
      <c r="PLJ24" s="226"/>
      <c r="PLK24" s="226"/>
      <c r="PLL24" s="226"/>
      <c r="PLM24" s="226"/>
      <c r="PLN24" s="226"/>
      <c r="PLO24" s="226"/>
      <c r="PLP24" s="226"/>
      <c r="PLQ24" s="226"/>
      <c r="PLR24" s="226"/>
      <c r="PLS24" s="226"/>
      <c r="PLT24" s="226"/>
      <c r="PLU24" s="226"/>
      <c r="PLV24" s="226"/>
      <c r="PLW24" s="226"/>
      <c r="PLX24" s="226"/>
      <c r="PLY24" s="226"/>
      <c r="PLZ24" s="226"/>
      <c r="PMA24" s="226"/>
      <c r="PMB24" s="226"/>
      <c r="PMC24" s="226"/>
      <c r="PMD24" s="226"/>
      <c r="PME24" s="226"/>
      <c r="PMF24" s="226"/>
      <c r="PMG24" s="226"/>
      <c r="PMH24" s="226"/>
      <c r="PMI24" s="226"/>
      <c r="PMJ24" s="226"/>
      <c r="PMK24" s="226"/>
      <c r="PML24" s="226"/>
      <c r="PMM24" s="226"/>
      <c r="PMN24" s="226"/>
      <c r="PMO24" s="226"/>
      <c r="PMP24" s="226"/>
      <c r="PMQ24" s="226"/>
      <c r="PMR24" s="226"/>
      <c r="PMS24" s="226"/>
      <c r="PMT24" s="226"/>
      <c r="PMU24" s="226"/>
      <c r="PMV24" s="226"/>
      <c r="PMW24" s="226"/>
      <c r="PMX24" s="226"/>
      <c r="PMY24" s="226"/>
      <c r="PMZ24" s="226"/>
      <c r="PNA24" s="226"/>
      <c r="PNB24" s="226"/>
      <c r="PNC24" s="226"/>
      <c r="PND24" s="226"/>
      <c r="PNE24" s="226"/>
      <c r="PNF24" s="226"/>
      <c r="PNG24" s="226"/>
      <c r="PNH24" s="226"/>
      <c r="PNI24" s="226"/>
      <c r="PNJ24" s="226"/>
      <c r="PNK24" s="226"/>
      <c r="PNL24" s="226"/>
      <c r="PNM24" s="226"/>
      <c r="PNN24" s="226"/>
      <c r="PNO24" s="226"/>
      <c r="PNP24" s="226"/>
      <c r="PNQ24" s="226"/>
      <c r="PNR24" s="226"/>
      <c r="PNS24" s="226"/>
      <c r="PNT24" s="226"/>
      <c r="PNU24" s="226"/>
      <c r="PNV24" s="226"/>
      <c r="PNW24" s="226"/>
      <c r="PNX24" s="226"/>
      <c r="PNY24" s="226"/>
      <c r="PNZ24" s="226"/>
      <c r="POA24" s="226"/>
      <c r="POB24" s="226"/>
      <c r="POC24" s="226"/>
      <c r="POD24" s="226"/>
      <c r="POE24" s="226"/>
      <c r="POF24" s="226"/>
      <c r="POG24" s="226"/>
      <c r="POH24" s="226"/>
      <c r="POI24" s="226"/>
      <c r="POJ24" s="226"/>
      <c r="POK24" s="226"/>
      <c r="POL24" s="226"/>
      <c r="POM24" s="226"/>
      <c r="PON24" s="226"/>
      <c r="POO24" s="226"/>
      <c r="POP24" s="226"/>
      <c r="POQ24" s="226"/>
      <c r="POR24" s="226"/>
      <c r="POS24" s="226"/>
      <c r="POT24" s="226"/>
      <c r="POU24" s="226"/>
      <c r="POV24" s="226"/>
      <c r="POW24" s="226"/>
      <c r="POX24" s="226"/>
      <c r="POY24" s="226"/>
      <c r="POZ24" s="226"/>
      <c r="PPA24" s="226"/>
      <c r="PPB24" s="226"/>
      <c r="PPC24" s="226"/>
      <c r="PPD24" s="226"/>
      <c r="PPE24" s="226"/>
      <c r="PPF24" s="226"/>
      <c r="PPG24" s="226"/>
      <c r="PPH24" s="226"/>
      <c r="PPI24" s="226"/>
      <c r="PPJ24" s="226"/>
      <c r="PPK24" s="226"/>
      <c r="PPL24" s="226"/>
      <c r="PPM24" s="226"/>
      <c r="PPN24" s="226"/>
      <c r="PPO24" s="226"/>
      <c r="PPP24" s="226"/>
      <c r="PPQ24" s="226"/>
      <c r="PPR24" s="226"/>
      <c r="PPS24" s="226"/>
      <c r="PPT24" s="226"/>
      <c r="PPU24" s="226"/>
      <c r="PPV24" s="226"/>
      <c r="PPW24" s="226"/>
      <c r="PPX24" s="226"/>
      <c r="PPY24" s="226"/>
      <c r="PPZ24" s="226"/>
      <c r="PQA24" s="226"/>
      <c r="PQB24" s="226"/>
      <c r="PQC24" s="226"/>
      <c r="PQD24" s="226"/>
      <c r="PQE24" s="226"/>
      <c r="PQF24" s="226"/>
      <c r="PQG24" s="226"/>
      <c r="PQH24" s="226"/>
      <c r="PQI24" s="226"/>
      <c r="PQJ24" s="226"/>
      <c r="PQK24" s="226"/>
      <c r="PQL24" s="226"/>
      <c r="PQM24" s="226"/>
      <c r="PQN24" s="226"/>
      <c r="PQO24" s="226"/>
      <c r="PQP24" s="226"/>
      <c r="PQQ24" s="226"/>
      <c r="PQR24" s="226"/>
      <c r="PQS24" s="226"/>
      <c r="PQT24" s="226"/>
      <c r="PQU24" s="226"/>
      <c r="PQV24" s="226"/>
      <c r="PQW24" s="226"/>
      <c r="PQX24" s="226"/>
      <c r="PQY24" s="226"/>
      <c r="PQZ24" s="226"/>
      <c r="PRA24" s="226"/>
      <c r="PRB24" s="226"/>
      <c r="PRC24" s="226"/>
      <c r="PRD24" s="226"/>
      <c r="PRE24" s="226"/>
      <c r="PRF24" s="226"/>
      <c r="PRG24" s="226"/>
      <c r="PRH24" s="226"/>
      <c r="PRI24" s="226"/>
      <c r="PRJ24" s="226"/>
      <c r="PRK24" s="226"/>
      <c r="PRL24" s="226"/>
      <c r="PRM24" s="226"/>
      <c r="PRN24" s="226"/>
      <c r="PRO24" s="226"/>
      <c r="PRP24" s="226"/>
      <c r="PRQ24" s="226"/>
      <c r="PRR24" s="226"/>
      <c r="PRS24" s="226"/>
      <c r="PRT24" s="226"/>
      <c r="PRU24" s="226"/>
      <c r="PRV24" s="226"/>
      <c r="PRW24" s="226"/>
      <c r="PRX24" s="226"/>
      <c r="PRY24" s="226"/>
      <c r="PRZ24" s="226"/>
      <c r="PSA24" s="226"/>
      <c r="PSB24" s="226"/>
      <c r="PSC24" s="226"/>
      <c r="PSD24" s="226"/>
      <c r="PSE24" s="226"/>
      <c r="PSF24" s="226"/>
      <c r="PSG24" s="226"/>
      <c r="PSH24" s="226"/>
      <c r="PSI24" s="226"/>
      <c r="PSJ24" s="226"/>
      <c r="PSK24" s="226"/>
      <c r="PSL24" s="226"/>
      <c r="PSM24" s="226"/>
      <c r="PSN24" s="226"/>
      <c r="PSO24" s="226"/>
      <c r="PSP24" s="226"/>
      <c r="PSQ24" s="226"/>
      <c r="PSR24" s="226"/>
      <c r="PSS24" s="226"/>
      <c r="PST24" s="226"/>
      <c r="PSU24" s="226"/>
      <c r="PSV24" s="226"/>
      <c r="PSW24" s="226"/>
      <c r="PSX24" s="226"/>
      <c r="PSY24" s="226"/>
      <c r="PSZ24" s="226"/>
      <c r="PTA24" s="226"/>
      <c r="PTB24" s="226"/>
      <c r="PTC24" s="226"/>
      <c r="PTD24" s="226"/>
      <c r="PTE24" s="226"/>
      <c r="PTF24" s="226"/>
      <c r="PTG24" s="226"/>
      <c r="PTH24" s="226"/>
      <c r="PTI24" s="226"/>
      <c r="PTJ24" s="226"/>
      <c r="PTK24" s="226"/>
      <c r="PTL24" s="226"/>
      <c r="PTM24" s="226"/>
      <c r="PTN24" s="226"/>
      <c r="PTO24" s="226"/>
      <c r="PTP24" s="226"/>
      <c r="PTQ24" s="226"/>
      <c r="PTR24" s="226"/>
      <c r="PTS24" s="226"/>
      <c r="PTT24" s="226"/>
      <c r="PTU24" s="226"/>
      <c r="PTV24" s="226"/>
      <c r="PTW24" s="226"/>
      <c r="PTX24" s="226"/>
      <c r="PTY24" s="226"/>
      <c r="PTZ24" s="226"/>
      <c r="PUA24" s="226"/>
      <c r="PUB24" s="226"/>
      <c r="PUC24" s="226"/>
      <c r="PUD24" s="226"/>
      <c r="PUE24" s="226"/>
      <c r="PUF24" s="226"/>
      <c r="PUG24" s="226"/>
      <c r="PUH24" s="226"/>
      <c r="PUI24" s="226"/>
      <c r="PUJ24" s="226"/>
      <c r="PUK24" s="226"/>
      <c r="PUL24" s="226"/>
      <c r="PUM24" s="226"/>
      <c r="PUN24" s="226"/>
      <c r="PUO24" s="226"/>
      <c r="PUP24" s="226"/>
      <c r="PUQ24" s="226"/>
      <c r="PUR24" s="226"/>
      <c r="PUS24" s="226"/>
      <c r="PUT24" s="226"/>
      <c r="PUU24" s="226"/>
      <c r="PUV24" s="226"/>
      <c r="PUW24" s="226"/>
      <c r="PUX24" s="226"/>
      <c r="PUY24" s="226"/>
      <c r="PUZ24" s="226"/>
      <c r="PVA24" s="226"/>
      <c r="PVB24" s="226"/>
      <c r="PVC24" s="226"/>
      <c r="PVD24" s="226"/>
      <c r="PVE24" s="226"/>
      <c r="PVF24" s="226"/>
      <c r="PVG24" s="226"/>
      <c r="PVH24" s="226"/>
      <c r="PVI24" s="226"/>
      <c r="PVJ24" s="226"/>
      <c r="PVK24" s="226"/>
      <c r="PVL24" s="226"/>
      <c r="PVM24" s="226"/>
      <c r="PVN24" s="226"/>
      <c r="PVO24" s="226"/>
      <c r="PVP24" s="226"/>
      <c r="PVQ24" s="226"/>
      <c r="PVR24" s="226"/>
      <c r="PVS24" s="226"/>
      <c r="PVT24" s="226"/>
      <c r="PVU24" s="226"/>
      <c r="PVV24" s="226"/>
      <c r="PVW24" s="226"/>
      <c r="PVX24" s="226"/>
      <c r="PVY24" s="226"/>
      <c r="PVZ24" s="226"/>
      <c r="PWA24" s="226"/>
      <c r="PWB24" s="226"/>
      <c r="PWC24" s="226"/>
      <c r="PWD24" s="226"/>
      <c r="PWE24" s="226"/>
      <c r="PWF24" s="226"/>
      <c r="PWG24" s="226"/>
      <c r="PWH24" s="226"/>
      <c r="PWI24" s="226"/>
      <c r="PWJ24" s="226"/>
      <c r="PWK24" s="226"/>
      <c r="PWL24" s="226"/>
      <c r="PWM24" s="226"/>
      <c r="PWN24" s="226"/>
      <c r="PWO24" s="226"/>
      <c r="PWP24" s="226"/>
      <c r="PWQ24" s="226"/>
      <c r="PWR24" s="226"/>
      <c r="PWS24" s="226"/>
      <c r="PWT24" s="226"/>
      <c r="PWU24" s="226"/>
      <c r="PWV24" s="226"/>
      <c r="PWW24" s="226"/>
      <c r="PWX24" s="226"/>
      <c r="PWY24" s="226"/>
      <c r="PWZ24" s="226"/>
      <c r="PXA24" s="226"/>
      <c r="PXB24" s="226"/>
      <c r="PXC24" s="226"/>
      <c r="PXD24" s="226"/>
      <c r="PXE24" s="226"/>
      <c r="PXF24" s="226"/>
      <c r="PXG24" s="226"/>
      <c r="PXH24" s="226"/>
      <c r="PXI24" s="226"/>
      <c r="PXJ24" s="226"/>
      <c r="PXK24" s="226"/>
      <c r="PXL24" s="226"/>
      <c r="PXM24" s="226"/>
      <c r="PXN24" s="226"/>
      <c r="PXO24" s="226"/>
      <c r="PXP24" s="226"/>
      <c r="PXQ24" s="226"/>
      <c r="PXR24" s="226"/>
      <c r="PXS24" s="226"/>
      <c r="PXT24" s="226"/>
      <c r="PXU24" s="226"/>
      <c r="PXV24" s="226"/>
      <c r="PXW24" s="226"/>
      <c r="PXX24" s="226"/>
      <c r="PXY24" s="226"/>
      <c r="PXZ24" s="226"/>
      <c r="PYA24" s="226"/>
      <c r="PYB24" s="226"/>
      <c r="PYC24" s="226"/>
      <c r="PYD24" s="226"/>
      <c r="PYE24" s="226"/>
      <c r="PYF24" s="226"/>
      <c r="PYG24" s="226"/>
      <c r="PYH24" s="226"/>
      <c r="PYI24" s="226"/>
      <c r="PYJ24" s="226"/>
      <c r="PYK24" s="226"/>
      <c r="PYL24" s="226"/>
      <c r="PYM24" s="226"/>
      <c r="PYN24" s="226"/>
      <c r="PYO24" s="226"/>
      <c r="PYP24" s="226"/>
      <c r="PYQ24" s="226"/>
      <c r="PYR24" s="226"/>
      <c r="PYS24" s="226"/>
      <c r="PYT24" s="226"/>
      <c r="PYU24" s="226"/>
      <c r="PYV24" s="226"/>
      <c r="PYW24" s="226"/>
      <c r="PYX24" s="226"/>
      <c r="PYY24" s="226"/>
      <c r="PYZ24" s="226"/>
      <c r="PZA24" s="226"/>
      <c r="PZB24" s="226"/>
      <c r="PZC24" s="226"/>
      <c r="PZD24" s="226"/>
      <c r="PZE24" s="226"/>
      <c r="PZF24" s="226"/>
      <c r="PZG24" s="226"/>
      <c r="PZH24" s="226"/>
      <c r="PZI24" s="226"/>
      <c r="PZJ24" s="226"/>
      <c r="PZK24" s="226"/>
      <c r="PZL24" s="226"/>
      <c r="PZM24" s="226"/>
      <c r="PZN24" s="226"/>
      <c r="PZO24" s="226"/>
      <c r="PZP24" s="226"/>
      <c r="PZQ24" s="226"/>
      <c r="PZR24" s="226"/>
      <c r="PZS24" s="226"/>
      <c r="PZT24" s="226"/>
      <c r="PZU24" s="226"/>
      <c r="PZV24" s="226"/>
      <c r="PZW24" s="226"/>
      <c r="PZX24" s="226"/>
      <c r="PZY24" s="226"/>
      <c r="PZZ24" s="226"/>
      <c r="QAA24" s="226"/>
      <c r="QAB24" s="226"/>
      <c r="QAC24" s="226"/>
      <c r="QAD24" s="226"/>
      <c r="QAE24" s="226"/>
      <c r="QAF24" s="226"/>
      <c r="QAG24" s="226"/>
      <c r="QAH24" s="226"/>
      <c r="QAI24" s="226"/>
      <c r="QAJ24" s="226"/>
      <c r="QAK24" s="226"/>
      <c r="QAL24" s="226"/>
      <c r="QAM24" s="226"/>
      <c r="QAN24" s="226"/>
      <c r="QAO24" s="226"/>
      <c r="QAP24" s="226"/>
      <c r="QAQ24" s="226"/>
      <c r="QAR24" s="226"/>
      <c r="QAS24" s="226"/>
      <c r="QAT24" s="226"/>
      <c r="QAU24" s="226"/>
      <c r="QAV24" s="226"/>
      <c r="QAW24" s="226"/>
      <c r="QAX24" s="226"/>
      <c r="QAY24" s="226"/>
      <c r="QAZ24" s="226"/>
      <c r="QBA24" s="226"/>
      <c r="QBB24" s="226"/>
      <c r="QBC24" s="226"/>
      <c r="QBD24" s="226"/>
      <c r="QBE24" s="226"/>
      <c r="QBF24" s="226"/>
      <c r="QBG24" s="226"/>
      <c r="QBH24" s="226"/>
      <c r="QBI24" s="226"/>
      <c r="QBJ24" s="226"/>
      <c r="QBK24" s="226"/>
      <c r="QBL24" s="226"/>
      <c r="QBM24" s="226"/>
      <c r="QBN24" s="226"/>
      <c r="QBO24" s="226"/>
      <c r="QBP24" s="226"/>
      <c r="QBQ24" s="226"/>
      <c r="QBR24" s="226"/>
      <c r="QBS24" s="226"/>
      <c r="QBT24" s="226"/>
      <c r="QBU24" s="226"/>
      <c r="QBV24" s="226"/>
      <c r="QBW24" s="226"/>
      <c r="QBX24" s="226"/>
      <c r="QBY24" s="226"/>
      <c r="QBZ24" s="226"/>
      <c r="QCA24" s="226"/>
      <c r="QCB24" s="226"/>
      <c r="QCC24" s="226"/>
      <c r="QCD24" s="226"/>
      <c r="QCE24" s="226"/>
      <c r="QCF24" s="226"/>
      <c r="QCG24" s="226"/>
      <c r="QCH24" s="226"/>
      <c r="QCI24" s="226"/>
      <c r="QCJ24" s="226"/>
      <c r="QCK24" s="226"/>
      <c r="QCL24" s="226"/>
      <c r="QCM24" s="226"/>
      <c r="QCN24" s="226"/>
      <c r="QCO24" s="226"/>
      <c r="QCP24" s="226"/>
      <c r="QCQ24" s="226"/>
      <c r="QCR24" s="226"/>
      <c r="QCS24" s="226"/>
      <c r="QCT24" s="226"/>
      <c r="QCU24" s="226"/>
      <c r="QCV24" s="226"/>
      <c r="QCW24" s="226"/>
      <c r="QCX24" s="226"/>
      <c r="QCY24" s="226"/>
      <c r="QCZ24" s="226"/>
      <c r="QDA24" s="226"/>
      <c r="QDB24" s="226"/>
      <c r="QDC24" s="226"/>
      <c r="QDD24" s="226"/>
      <c r="QDE24" s="226"/>
      <c r="QDF24" s="226"/>
      <c r="QDG24" s="226"/>
      <c r="QDH24" s="226"/>
      <c r="QDI24" s="226"/>
      <c r="QDJ24" s="226"/>
      <c r="QDK24" s="226"/>
      <c r="QDL24" s="226"/>
      <c r="QDM24" s="226"/>
      <c r="QDN24" s="226"/>
      <c r="QDO24" s="226"/>
      <c r="QDP24" s="226"/>
      <c r="QDQ24" s="226"/>
      <c r="QDR24" s="226"/>
      <c r="QDS24" s="226"/>
      <c r="QDT24" s="226"/>
      <c r="QDU24" s="226"/>
      <c r="QDV24" s="226"/>
      <c r="QDW24" s="226"/>
      <c r="QDX24" s="226"/>
      <c r="QDY24" s="226"/>
      <c r="QDZ24" s="226"/>
      <c r="QEA24" s="226"/>
      <c r="QEB24" s="226"/>
      <c r="QEC24" s="226"/>
      <c r="QED24" s="226"/>
      <c r="QEE24" s="226"/>
      <c r="QEF24" s="226"/>
      <c r="QEG24" s="226"/>
      <c r="QEH24" s="226"/>
      <c r="QEI24" s="226"/>
      <c r="QEJ24" s="226"/>
      <c r="QEK24" s="226"/>
      <c r="QEL24" s="226"/>
      <c r="QEM24" s="226"/>
      <c r="QEN24" s="226"/>
      <c r="QEO24" s="226"/>
      <c r="QEP24" s="226"/>
      <c r="QEQ24" s="226"/>
      <c r="QER24" s="226"/>
      <c r="QES24" s="226"/>
      <c r="QET24" s="226"/>
      <c r="QEU24" s="226"/>
      <c r="QEV24" s="226"/>
      <c r="QEW24" s="226"/>
      <c r="QEX24" s="226"/>
      <c r="QEY24" s="226"/>
      <c r="QEZ24" s="226"/>
      <c r="QFA24" s="226"/>
      <c r="QFB24" s="226"/>
      <c r="QFC24" s="226"/>
      <c r="QFD24" s="226"/>
      <c r="QFE24" s="226"/>
      <c r="QFF24" s="226"/>
      <c r="QFG24" s="226"/>
      <c r="QFH24" s="226"/>
      <c r="QFI24" s="226"/>
      <c r="QFJ24" s="226"/>
      <c r="QFK24" s="226"/>
      <c r="QFL24" s="226"/>
      <c r="QFM24" s="226"/>
      <c r="QFN24" s="226"/>
      <c r="QFO24" s="226"/>
      <c r="QFP24" s="226"/>
      <c r="QFQ24" s="226"/>
      <c r="QFR24" s="226"/>
      <c r="QFS24" s="226"/>
      <c r="QFT24" s="226"/>
      <c r="QFU24" s="226"/>
      <c r="QFV24" s="226"/>
      <c r="QFW24" s="226"/>
      <c r="QFX24" s="226"/>
      <c r="QFY24" s="226"/>
      <c r="QFZ24" s="226"/>
      <c r="QGA24" s="226"/>
      <c r="QGB24" s="226"/>
      <c r="QGC24" s="226"/>
      <c r="QGD24" s="226"/>
      <c r="QGE24" s="226"/>
      <c r="QGF24" s="226"/>
      <c r="QGG24" s="226"/>
      <c r="QGH24" s="226"/>
      <c r="QGI24" s="226"/>
      <c r="QGJ24" s="226"/>
      <c r="QGK24" s="226"/>
      <c r="QGL24" s="226"/>
      <c r="QGM24" s="226"/>
      <c r="QGN24" s="226"/>
      <c r="QGO24" s="226"/>
      <c r="QGP24" s="226"/>
      <c r="QGQ24" s="226"/>
      <c r="QGR24" s="226"/>
      <c r="QGS24" s="226"/>
      <c r="QGT24" s="226"/>
      <c r="QGU24" s="226"/>
      <c r="QGV24" s="226"/>
      <c r="QGW24" s="226"/>
      <c r="QGX24" s="226"/>
      <c r="QGY24" s="226"/>
      <c r="QGZ24" s="226"/>
      <c r="QHA24" s="226"/>
      <c r="QHB24" s="226"/>
      <c r="QHC24" s="226"/>
      <c r="QHD24" s="226"/>
      <c r="QHE24" s="226"/>
      <c r="QHF24" s="226"/>
      <c r="QHG24" s="226"/>
      <c r="QHH24" s="226"/>
      <c r="QHI24" s="226"/>
      <c r="QHJ24" s="226"/>
      <c r="QHK24" s="226"/>
      <c r="QHL24" s="226"/>
      <c r="QHM24" s="226"/>
      <c r="QHN24" s="226"/>
      <c r="QHO24" s="226"/>
      <c r="QHP24" s="226"/>
      <c r="QHQ24" s="226"/>
      <c r="QHR24" s="226"/>
      <c r="QHS24" s="226"/>
      <c r="QHT24" s="226"/>
      <c r="QHU24" s="226"/>
      <c r="QHV24" s="226"/>
      <c r="QHW24" s="226"/>
      <c r="QHX24" s="226"/>
      <c r="QHY24" s="226"/>
      <c r="QHZ24" s="226"/>
      <c r="QIA24" s="226"/>
      <c r="QIB24" s="226"/>
      <c r="QIC24" s="226"/>
      <c r="QID24" s="226"/>
      <c r="QIE24" s="226"/>
      <c r="QIF24" s="226"/>
      <c r="QIG24" s="226"/>
      <c r="QIH24" s="226"/>
      <c r="QII24" s="226"/>
      <c r="QIJ24" s="226"/>
      <c r="QIK24" s="226"/>
      <c r="QIL24" s="226"/>
      <c r="QIM24" s="226"/>
      <c r="QIN24" s="226"/>
      <c r="QIO24" s="226"/>
      <c r="QIP24" s="226"/>
      <c r="QIQ24" s="226"/>
      <c r="QIR24" s="226"/>
      <c r="QIS24" s="226"/>
      <c r="QIT24" s="226"/>
      <c r="QIU24" s="226"/>
      <c r="QIV24" s="226"/>
      <c r="QIW24" s="226"/>
      <c r="QIX24" s="226"/>
      <c r="QIY24" s="226"/>
      <c r="QIZ24" s="226"/>
      <c r="QJA24" s="226"/>
      <c r="QJB24" s="226"/>
      <c r="QJC24" s="226"/>
      <c r="QJD24" s="226"/>
      <c r="QJE24" s="226"/>
      <c r="QJF24" s="226"/>
      <c r="QJG24" s="226"/>
      <c r="QJH24" s="226"/>
      <c r="QJI24" s="226"/>
      <c r="QJJ24" s="226"/>
      <c r="QJK24" s="226"/>
      <c r="QJL24" s="226"/>
      <c r="QJM24" s="226"/>
      <c r="QJN24" s="226"/>
      <c r="QJO24" s="226"/>
      <c r="QJP24" s="226"/>
      <c r="QJQ24" s="226"/>
      <c r="QJR24" s="226"/>
      <c r="QJS24" s="226"/>
      <c r="QJT24" s="226"/>
      <c r="QJU24" s="226"/>
      <c r="QJV24" s="226"/>
      <c r="QJW24" s="226"/>
      <c r="QJX24" s="226"/>
      <c r="QJY24" s="226"/>
      <c r="QJZ24" s="226"/>
      <c r="QKA24" s="226"/>
      <c r="QKB24" s="226"/>
      <c r="QKC24" s="226"/>
      <c r="QKD24" s="226"/>
      <c r="QKE24" s="226"/>
      <c r="QKF24" s="226"/>
      <c r="QKG24" s="226"/>
      <c r="QKH24" s="226"/>
      <c r="QKI24" s="226"/>
      <c r="QKJ24" s="226"/>
      <c r="QKK24" s="226"/>
      <c r="QKL24" s="226"/>
      <c r="QKM24" s="226"/>
      <c r="QKN24" s="226"/>
      <c r="QKO24" s="226"/>
      <c r="QKP24" s="226"/>
      <c r="QKQ24" s="226"/>
      <c r="QKR24" s="226"/>
      <c r="QKS24" s="226"/>
      <c r="QKT24" s="226"/>
      <c r="QKU24" s="226"/>
      <c r="QKV24" s="226"/>
      <c r="QKW24" s="226"/>
      <c r="QKX24" s="226"/>
      <c r="QKY24" s="226"/>
      <c r="QKZ24" s="226"/>
      <c r="QLA24" s="226"/>
      <c r="QLB24" s="226"/>
      <c r="QLC24" s="226"/>
      <c r="QLD24" s="226"/>
      <c r="QLE24" s="226"/>
      <c r="QLF24" s="226"/>
      <c r="QLG24" s="226"/>
      <c r="QLH24" s="226"/>
      <c r="QLI24" s="226"/>
      <c r="QLJ24" s="226"/>
      <c r="QLK24" s="226"/>
      <c r="QLL24" s="226"/>
      <c r="QLM24" s="226"/>
      <c r="QLN24" s="226"/>
      <c r="QLO24" s="226"/>
      <c r="QLP24" s="226"/>
      <c r="QLQ24" s="226"/>
      <c r="QLR24" s="226"/>
      <c r="QLS24" s="226"/>
      <c r="QLT24" s="226"/>
      <c r="QLU24" s="226"/>
      <c r="QLV24" s="226"/>
      <c r="QLW24" s="226"/>
      <c r="QLX24" s="226"/>
      <c r="QLY24" s="226"/>
      <c r="QLZ24" s="226"/>
      <c r="QMA24" s="226"/>
      <c r="QMB24" s="226"/>
      <c r="QMC24" s="226"/>
      <c r="QMD24" s="226"/>
      <c r="QME24" s="226"/>
      <c r="QMF24" s="226"/>
      <c r="QMG24" s="226"/>
      <c r="QMH24" s="226"/>
      <c r="QMI24" s="226"/>
      <c r="QMJ24" s="226"/>
      <c r="QMK24" s="226"/>
      <c r="QML24" s="226"/>
      <c r="QMM24" s="226"/>
      <c r="QMN24" s="226"/>
      <c r="QMO24" s="226"/>
      <c r="QMP24" s="226"/>
      <c r="QMQ24" s="226"/>
      <c r="QMR24" s="226"/>
      <c r="QMS24" s="226"/>
      <c r="QMT24" s="226"/>
      <c r="QMU24" s="226"/>
      <c r="QMV24" s="226"/>
      <c r="QMW24" s="226"/>
      <c r="QMX24" s="226"/>
      <c r="QMY24" s="226"/>
      <c r="QMZ24" s="226"/>
      <c r="QNA24" s="226"/>
      <c r="QNB24" s="226"/>
      <c r="QNC24" s="226"/>
      <c r="QND24" s="226"/>
      <c r="QNE24" s="226"/>
      <c r="QNF24" s="226"/>
      <c r="QNG24" s="226"/>
      <c r="QNH24" s="226"/>
      <c r="QNI24" s="226"/>
      <c r="QNJ24" s="226"/>
      <c r="QNK24" s="226"/>
      <c r="QNL24" s="226"/>
      <c r="QNM24" s="226"/>
      <c r="QNN24" s="226"/>
      <c r="QNO24" s="226"/>
      <c r="QNP24" s="226"/>
      <c r="QNQ24" s="226"/>
      <c r="QNR24" s="226"/>
      <c r="QNS24" s="226"/>
      <c r="QNT24" s="226"/>
      <c r="QNU24" s="226"/>
      <c r="QNV24" s="226"/>
      <c r="QNW24" s="226"/>
      <c r="QNX24" s="226"/>
      <c r="QNY24" s="226"/>
      <c r="QNZ24" s="226"/>
      <c r="QOA24" s="226"/>
      <c r="QOB24" s="226"/>
      <c r="QOC24" s="226"/>
      <c r="QOD24" s="226"/>
      <c r="QOE24" s="226"/>
      <c r="QOF24" s="226"/>
      <c r="QOG24" s="226"/>
      <c r="QOH24" s="226"/>
      <c r="QOI24" s="226"/>
      <c r="QOJ24" s="226"/>
      <c r="QOK24" s="226"/>
      <c r="QOL24" s="226"/>
      <c r="QOM24" s="226"/>
      <c r="QON24" s="226"/>
      <c r="QOO24" s="226"/>
      <c r="QOP24" s="226"/>
      <c r="QOQ24" s="226"/>
      <c r="QOR24" s="226"/>
      <c r="QOS24" s="226"/>
      <c r="QOT24" s="226"/>
      <c r="QOU24" s="226"/>
      <c r="QOV24" s="226"/>
      <c r="QOW24" s="226"/>
      <c r="QOX24" s="226"/>
      <c r="QOY24" s="226"/>
      <c r="QOZ24" s="226"/>
      <c r="QPA24" s="226"/>
      <c r="QPB24" s="226"/>
      <c r="QPC24" s="226"/>
      <c r="QPD24" s="226"/>
      <c r="QPE24" s="226"/>
      <c r="QPF24" s="226"/>
      <c r="QPG24" s="226"/>
      <c r="QPH24" s="226"/>
      <c r="QPI24" s="226"/>
      <c r="QPJ24" s="226"/>
      <c r="QPK24" s="226"/>
      <c r="QPL24" s="226"/>
      <c r="QPM24" s="226"/>
      <c r="QPN24" s="226"/>
      <c r="QPO24" s="226"/>
      <c r="QPP24" s="226"/>
      <c r="QPQ24" s="226"/>
      <c r="QPR24" s="226"/>
      <c r="QPS24" s="226"/>
      <c r="QPT24" s="226"/>
      <c r="QPU24" s="226"/>
      <c r="QPV24" s="226"/>
      <c r="QPW24" s="226"/>
      <c r="QPX24" s="226"/>
      <c r="QPY24" s="226"/>
      <c r="QPZ24" s="226"/>
      <c r="QQA24" s="226"/>
      <c r="QQB24" s="226"/>
      <c r="QQC24" s="226"/>
      <c r="QQD24" s="226"/>
      <c r="QQE24" s="226"/>
      <c r="QQF24" s="226"/>
      <c r="QQG24" s="226"/>
      <c r="QQH24" s="226"/>
      <c r="QQI24" s="226"/>
      <c r="QQJ24" s="226"/>
      <c r="QQK24" s="226"/>
      <c r="QQL24" s="226"/>
      <c r="QQM24" s="226"/>
      <c r="QQN24" s="226"/>
      <c r="QQO24" s="226"/>
      <c r="QQP24" s="226"/>
      <c r="QQQ24" s="226"/>
      <c r="QQR24" s="226"/>
      <c r="QQS24" s="226"/>
      <c r="QQT24" s="226"/>
      <c r="QQU24" s="226"/>
      <c r="QQV24" s="226"/>
      <c r="QQW24" s="226"/>
      <c r="QQX24" s="226"/>
      <c r="QQY24" s="226"/>
      <c r="QQZ24" s="226"/>
      <c r="QRA24" s="226"/>
      <c r="QRB24" s="226"/>
      <c r="QRC24" s="226"/>
      <c r="QRD24" s="226"/>
      <c r="QRE24" s="226"/>
      <c r="QRF24" s="226"/>
      <c r="QRG24" s="226"/>
      <c r="QRH24" s="226"/>
      <c r="QRI24" s="226"/>
      <c r="QRJ24" s="226"/>
      <c r="QRK24" s="226"/>
      <c r="QRL24" s="226"/>
      <c r="QRM24" s="226"/>
      <c r="QRN24" s="226"/>
      <c r="QRO24" s="226"/>
      <c r="QRP24" s="226"/>
      <c r="QRQ24" s="226"/>
      <c r="QRR24" s="226"/>
      <c r="QRS24" s="226"/>
      <c r="QRT24" s="226"/>
      <c r="QRU24" s="226"/>
      <c r="QRV24" s="226"/>
      <c r="QRW24" s="226"/>
      <c r="QRX24" s="226"/>
      <c r="QRY24" s="226"/>
      <c r="QRZ24" s="226"/>
      <c r="QSA24" s="226"/>
      <c r="QSB24" s="226"/>
      <c r="QSC24" s="226"/>
      <c r="QSD24" s="226"/>
      <c r="QSE24" s="226"/>
      <c r="QSF24" s="226"/>
      <c r="QSG24" s="226"/>
      <c r="QSH24" s="226"/>
      <c r="QSI24" s="226"/>
      <c r="QSJ24" s="226"/>
      <c r="QSK24" s="226"/>
      <c r="QSL24" s="226"/>
      <c r="QSM24" s="226"/>
      <c r="QSN24" s="226"/>
      <c r="QSO24" s="226"/>
      <c r="QSP24" s="226"/>
      <c r="QSQ24" s="226"/>
      <c r="QSR24" s="226"/>
      <c r="QSS24" s="226"/>
      <c r="QST24" s="226"/>
      <c r="QSU24" s="226"/>
      <c r="QSV24" s="226"/>
      <c r="QSW24" s="226"/>
      <c r="QSX24" s="226"/>
      <c r="QSY24" s="226"/>
      <c r="QSZ24" s="226"/>
      <c r="QTA24" s="226"/>
      <c r="QTB24" s="226"/>
      <c r="QTC24" s="226"/>
      <c r="QTD24" s="226"/>
      <c r="QTE24" s="226"/>
      <c r="QTF24" s="226"/>
      <c r="QTG24" s="226"/>
      <c r="QTH24" s="226"/>
      <c r="QTI24" s="226"/>
      <c r="QTJ24" s="226"/>
      <c r="QTK24" s="226"/>
      <c r="QTL24" s="226"/>
      <c r="QTM24" s="226"/>
      <c r="QTN24" s="226"/>
      <c r="QTO24" s="226"/>
      <c r="QTP24" s="226"/>
      <c r="QTQ24" s="226"/>
      <c r="QTR24" s="226"/>
      <c r="QTS24" s="226"/>
      <c r="QTT24" s="226"/>
      <c r="QTU24" s="226"/>
      <c r="QTV24" s="226"/>
      <c r="QTW24" s="226"/>
      <c r="QTX24" s="226"/>
      <c r="QTY24" s="226"/>
      <c r="QTZ24" s="226"/>
      <c r="QUA24" s="226"/>
      <c r="QUB24" s="226"/>
      <c r="QUC24" s="226"/>
      <c r="QUD24" s="226"/>
      <c r="QUE24" s="226"/>
      <c r="QUF24" s="226"/>
      <c r="QUG24" s="226"/>
      <c r="QUH24" s="226"/>
      <c r="QUI24" s="226"/>
      <c r="QUJ24" s="226"/>
      <c r="QUK24" s="226"/>
      <c r="QUL24" s="226"/>
      <c r="QUM24" s="226"/>
      <c r="QUN24" s="226"/>
      <c r="QUO24" s="226"/>
      <c r="QUP24" s="226"/>
      <c r="QUQ24" s="226"/>
      <c r="QUR24" s="226"/>
      <c r="QUS24" s="226"/>
      <c r="QUT24" s="226"/>
      <c r="QUU24" s="226"/>
      <c r="QUV24" s="226"/>
      <c r="QUW24" s="226"/>
      <c r="QUX24" s="226"/>
      <c r="QUY24" s="226"/>
      <c r="QUZ24" s="226"/>
      <c r="QVA24" s="226"/>
      <c r="QVB24" s="226"/>
      <c r="QVC24" s="226"/>
      <c r="QVD24" s="226"/>
      <c r="QVE24" s="226"/>
      <c r="QVF24" s="226"/>
      <c r="QVG24" s="226"/>
      <c r="QVH24" s="226"/>
      <c r="QVI24" s="226"/>
      <c r="QVJ24" s="226"/>
      <c r="QVK24" s="226"/>
      <c r="QVL24" s="226"/>
      <c r="QVM24" s="226"/>
      <c r="QVN24" s="226"/>
      <c r="QVO24" s="226"/>
      <c r="QVP24" s="226"/>
      <c r="QVQ24" s="226"/>
      <c r="QVR24" s="226"/>
      <c r="QVS24" s="226"/>
      <c r="QVT24" s="226"/>
      <c r="QVU24" s="226"/>
      <c r="QVV24" s="226"/>
      <c r="QVW24" s="226"/>
      <c r="QVX24" s="226"/>
      <c r="QVY24" s="226"/>
      <c r="QVZ24" s="226"/>
      <c r="QWA24" s="226"/>
      <c r="QWB24" s="226"/>
      <c r="QWC24" s="226"/>
      <c r="QWD24" s="226"/>
      <c r="QWE24" s="226"/>
      <c r="QWF24" s="226"/>
      <c r="QWG24" s="226"/>
      <c r="QWH24" s="226"/>
      <c r="QWI24" s="226"/>
      <c r="QWJ24" s="226"/>
      <c r="QWK24" s="226"/>
      <c r="QWL24" s="226"/>
      <c r="QWM24" s="226"/>
      <c r="QWN24" s="226"/>
      <c r="QWO24" s="226"/>
      <c r="QWP24" s="226"/>
      <c r="QWQ24" s="226"/>
      <c r="QWR24" s="226"/>
      <c r="QWS24" s="226"/>
      <c r="QWT24" s="226"/>
      <c r="QWU24" s="226"/>
      <c r="QWV24" s="226"/>
      <c r="QWW24" s="226"/>
      <c r="QWX24" s="226"/>
      <c r="QWY24" s="226"/>
      <c r="QWZ24" s="226"/>
      <c r="QXA24" s="226"/>
      <c r="QXB24" s="226"/>
      <c r="QXC24" s="226"/>
      <c r="QXD24" s="226"/>
      <c r="QXE24" s="226"/>
      <c r="QXF24" s="226"/>
      <c r="QXG24" s="226"/>
      <c r="QXH24" s="226"/>
      <c r="QXI24" s="226"/>
      <c r="QXJ24" s="226"/>
      <c r="QXK24" s="226"/>
      <c r="QXL24" s="226"/>
      <c r="QXM24" s="226"/>
      <c r="QXN24" s="226"/>
      <c r="QXO24" s="226"/>
      <c r="QXP24" s="226"/>
      <c r="QXQ24" s="226"/>
      <c r="QXR24" s="226"/>
      <c r="QXS24" s="226"/>
      <c r="QXT24" s="226"/>
      <c r="QXU24" s="226"/>
      <c r="QXV24" s="226"/>
      <c r="QXW24" s="226"/>
      <c r="QXX24" s="226"/>
      <c r="QXY24" s="226"/>
      <c r="QXZ24" s="226"/>
      <c r="QYA24" s="226"/>
      <c r="QYB24" s="226"/>
      <c r="QYC24" s="226"/>
      <c r="QYD24" s="226"/>
      <c r="QYE24" s="226"/>
      <c r="QYF24" s="226"/>
      <c r="QYG24" s="226"/>
      <c r="QYH24" s="226"/>
      <c r="QYI24" s="226"/>
      <c r="QYJ24" s="226"/>
      <c r="QYK24" s="226"/>
      <c r="QYL24" s="226"/>
      <c r="QYM24" s="226"/>
      <c r="QYN24" s="226"/>
      <c r="QYO24" s="226"/>
      <c r="QYP24" s="226"/>
      <c r="QYQ24" s="226"/>
      <c r="QYR24" s="226"/>
      <c r="QYS24" s="226"/>
      <c r="QYT24" s="226"/>
      <c r="QYU24" s="226"/>
      <c r="QYV24" s="226"/>
      <c r="QYW24" s="226"/>
      <c r="QYX24" s="226"/>
      <c r="QYY24" s="226"/>
      <c r="QYZ24" s="226"/>
      <c r="QZA24" s="226"/>
      <c r="QZB24" s="226"/>
      <c r="QZC24" s="226"/>
      <c r="QZD24" s="226"/>
      <c r="QZE24" s="226"/>
      <c r="QZF24" s="226"/>
      <c r="QZG24" s="226"/>
      <c r="QZH24" s="226"/>
      <c r="QZI24" s="226"/>
      <c r="QZJ24" s="226"/>
      <c r="QZK24" s="226"/>
      <c r="QZL24" s="226"/>
      <c r="QZM24" s="226"/>
      <c r="QZN24" s="226"/>
      <c r="QZO24" s="226"/>
      <c r="QZP24" s="226"/>
      <c r="QZQ24" s="226"/>
      <c r="QZR24" s="226"/>
      <c r="QZS24" s="226"/>
      <c r="QZT24" s="226"/>
      <c r="QZU24" s="226"/>
      <c r="QZV24" s="226"/>
      <c r="QZW24" s="226"/>
      <c r="QZX24" s="226"/>
      <c r="QZY24" s="226"/>
      <c r="QZZ24" s="226"/>
      <c r="RAA24" s="226"/>
      <c r="RAB24" s="226"/>
      <c r="RAC24" s="226"/>
      <c r="RAD24" s="226"/>
      <c r="RAE24" s="226"/>
      <c r="RAF24" s="226"/>
      <c r="RAG24" s="226"/>
      <c r="RAH24" s="226"/>
      <c r="RAI24" s="226"/>
      <c r="RAJ24" s="226"/>
      <c r="RAK24" s="226"/>
      <c r="RAL24" s="226"/>
      <c r="RAM24" s="226"/>
      <c r="RAN24" s="226"/>
      <c r="RAO24" s="226"/>
      <c r="RAP24" s="226"/>
      <c r="RAQ24" s="226"/>
      <c r="RAR24" s="226"/>
      <c r="RAS24" s="226"/>
      <c r="RAT24" s="226"/>
      <c r="RAU24" s="226"/>
      <c r="RAV24" s="226"/>
      <c r="RAW24" s="226"/>
      <c r="RAX24" s="226"/>
      <c r="RAY24" s="226"/>
      <c r="RAZ24" s="226"/>
      <c r="RBA24" s="226"/>
      <c r="RBB24" s="226"/>
      <c r="RBC24" s="226"/>
      <c r="RBD24" s="226"/>
      <c r="RBE24" s="226"/>
      <c r="RBF24" s="226"/>
      <c r="RBG24" s="226"/>
      <c r="RBH24" s="226"/>
      <c r="RBI24" s="226"/>
      <c r="RBJ24" s="226"/>
      <c r="RBK24" s="226"/>
      <c r="RBL24" s="226"/>
      <c r="RBM24" s="226"/>
      <c r="RBN24" s="226"/>
      <c r="RBO24" s="226"/>
      <c r="RBP24" s="226"/>
      <c r="RBQ24" s="226"/>
      <c r="RBR24" s="226"/>
      <c r="RBS24" s="226"/>
      <c r="RBT24" s="226"/>
      <c r="RBU24" s="226"/>
      <c r="RBV24" s="226"/>
      <c r="RBW24" s="226"/>
      <c r="RBX24" s="226"/>
      <c r="RBY24" s="226"/>
      <c r="RBZ24" s="226"/>
      <c r="RCA24" s="226"/>
      <c r="RCB24" s="226"/>
      <c r="RCC24" s="226"/>
      <c r="RCD24" s="226"/>
      <c r="RCE24" s="226"/>
      <c r="RCF24" s="226"/>
      <c r="RCG24" s="226"/>
      <c r="RCH24" s="226"/>
      <c r="RCI24" s="226"/>
      <c r="RCJ24" s="226"/>
      <c r="RCK24" s="226"/>
      <c r="RCL24" s="226"/>
      <c r="RCM24" s="226"/>
      <c r="RCN24" s="226"/>
      <c r="RCO24" s="226"/>
      <c r="RCP24" s="226"/>
      <c r="RCQ24" s="226"/>
      <c r="RCR24" s="226"/>
      <c r="RCS24" s="226"/>
      <c r="RCT24" s="226"/>
      <c r="RCU24" s="226"/>
      <c r="RCV24" s="226"/>
      <c r="RCW24" s="226"/>
      <c r="RCX24" s="226"/>
      <c r="RCY24" s="226"/>
      <c r="RCZ24" s="226"/>
      <c r="RDA24" s="226"/>
      <c r="RDB24" s="226"/>
      <c r="RDC24" s="226"/>
      <c r="RDD24" s="226"/>
      <c r="RDE24" s="226"/>
      <c r="RDF24" s="226"/>
      <c r="RDG24" s="226"/>
      <c r="RDH24" s="226"/>
      <c r="RDI24" s="226"/>
      <c r="RDJ24" s="226"/>
      <c r="RDK24" s="226"/>
      <c r="RDL24" s="226"/>
      <c r="RDM24" s="226"/>
      <c r="RDN24" s="226"/>
      <c r="RDO24" s="226"/>
      <c r="RDP24" s="226"/>
      <c r="RDQ24" s="226"/>
      <c r="RDR24" s="226"/>
      <c r="RDS24" s="226"/>
      <c r="RDT24" s="226"/>
      <c r="RDU24" s="226"/>
      <c r="RDV24" s="226"/>
      <c r="RDW24" s="226"/>
      <c r="RDX24" s="226"/>
      <c r="RDY24" s="226"/>
      <c r="RDZ24" s="226"/>
      <c r="REA24" s="226"/>
      <c r="REB24" s="226"/>
      <c r="REC24" s="226"/>
      <c r="RED24" s="226"/>
      <c r="REE24" s="226"/>
      <c r="REF24" s="226"/>
      <c r="REG24" s="226"/>
      <c r="REH24" s="226"/>
      <c r="REI24" s="226"/>
      <c r="REJ24" s="226"/>
      <c r="REK24" s="226"/>
      <c r="REL24" s="226"/>
      <c r="REM24" s="226"/>
      <c r="REN24" s="226"/>
      <c r="REO24" s="226"/>
      <c r="REP24" s="226"/>
      <c r="REQ24" s="226"/>
      <c r="RER24" s="226"/>
      <c r="RES24" s="226"/>
      <c r="RET24" s="226"/>
      <c r="REU24" s="226"/>
      <c r="REV24" s="226"/>
      <c r="REW24" s="226"/>
      <c r="REX24" s="226"/>
      <c r="REY24" s="226"/>
      <c r="REZ24" s="226"/>
      <c r="RFA24" s="226"/>
      <c r="RFB24" s="226"/>
      <c r="RFC24" s="226"/>
      <c r="RFD24" s="226"/>
      <c r="RFE24" s="226"/>
      <c r="RFF24" s="226"/>
      <c r="RFG24" s="226"/>
      <c r="RFH24" s="226"/>
      <c r="RFI24" s="226"/>
      <c r="RFJ24" s="226"/>
      <c r="RFK24" s="226"/>
      <c r="RFL24" s="226"/>
      <c r="RFM24" s="226"/>
      <c r="RFN24" s="226"/>
      <c r="RFO24" s="226"/>
      <c r="RFP24" s="226"/>
      <c r="RFQ24" s="226"/>
      <c r="RFR24" s="226"/>
      <c r="RFS24" s="226"/>
      <c r="RFT24" s="226"/>
      <c r="RFU24" s="226"/>
      <c r="RFV24" s="226"/>
      <c r="RFW24" s="226"/>
      <c r="RFX24" s="226"/>
      <c r="RFY24" s="226"/>
      <c r="RFZ24" s="226"/>
      <c r="RGA24" s="226"/>
      <c r="RGB24" s="226"/>
      <c r="RGC24" s="226"/>
      <c r="RGD24" s="226"/>
      <c r="RGE24" s="226"/>
      <c r="RGF24" s="226"/>
      <c r="RGG24" s="226"/>
      <c r="RGH24" s="226"/>
      <c r="RGI24" s="226"/>
      <c r="RGJ24" s="226"/>
      <c r="RGK24" s="226"/>
      <c r="RGL24" s="226"/>
      <c r="RGM24" s="226"/>
      <c r="RGN24" s="226"/>
      <c r="RGO24" s="226"/>
      <c r="RGP24" s="226"/>
      <c r="RGQ24" s="226"/>
      <c r="RGR24" s="226"/>
      <c r="RGS24" s="226"/>
      <c r="RGT24" s="226"/>
      <c r="RGU24" s="226"/>
      <c r="RGV24" s="226"/>
      <c r="RGW24" s="226"/>
      <c r="RGX24" s="226"/>
      <c r="RGY24" s="226"/>
      <c r="RGZ24" s="226"/>
      <c r="RHA24" s="226"/>
      <c r="RHB24" s="226"/>
      <c r="RHC24" s="226"/>
      <c r="RHD24" s="226"/>
      <c r="RHE24" s="226"/>
      <c r="RHF24" s="226"/>
      <c r="RHG24" s="226"/>
      <c r="RHH24" s="226"/>
      <c r="RHI24" s="226"/>
      <c r="RHJ24" s="226"/>
      <c r="RHK24" s="226"/>
      <c r="RHL24" s="226"/>
      <c r="RHM24" s="226"/>
      <c r="RHN24" s="226"/>
      <c r="RHO24" s="226"/>
      <c r="RHP24" s="226"/>
      <c r="RHQ24" s="226"/>
      <c r="RHR24" s="226"/>
      <c r="RHS24" s="226"/>
      <c r="RHT24" s="226"/>
      <c r="RHU24" s="226"/>
      <c r="RHV24" s="226"/>
      <c r="RHW24" s="226"/>
      <c r="RHX24" s="226"/>
      <c r="RHY24" s="226"/>
      <c r="RHZ24" s="226"/>
      <c r="RIA24" s="226"/>
      <c r="RIB24" s="226"/>
      <c r="RIC24" s="226"/>
      <c r="RID24" s="226"/>
      <c r="RIE24" s="226"/>
      <c r="RIF24" s="226"/>
      <c r="RIG24" s="226"/>
      <c r="RIH24" s="226"/>
      <c r="RII24" s="226"/>
      <c r="RIJ24" s="226"/>
      <c r="RIK24" s="226"/>
      <c r="RIL24" s="226"/>
      <c r="RIM24" s="226"/>
      <c r="RIN24" s="226"/>
      <c r="RIO24" s="226"/>
      <c r="RIP24" s="226"/>
      <c r="RIQ24" s="226"/>
      <c r="RIR24" s="226"/>
      <c r="RIS24" s="226"/>
      <c r="RIT24" s="226"/>
      <c r="RIU24" s="226"/>
      <c r="RIV24" s="226"/>
      <c r="RIW24" s="226"/>
      <c r="RIX24" s="226"/>
      <c r="RIY24" s="226"/>
      <c r="RIZ24" s="226"/>
      <c r="RJA24" s="226"/>
      <c r="RJB24" s="226"/>
      <c r="RJC24" s="226"/>
      <c r="RJD24" s="226"/>
      <c r="RJE24" s="226"/>
      <c r="RJF24" s="226"/>
      <c r="RJG24" s="226"/>
      <c r="RJH24" s="226"/>
      <c r="RJI24" s="226"/>
      <c r="RJJ24" s="226"/>
      <c r="RJK24" s="226"/>
      <c r="RJL24" s="226"/>
      <c r="RJM24" s="226"/>
      <c r="RJN24" s="226"/>
      <c r="RJO24" s="226"/>
      <c r="RJP24" s="226"/>
      <c r="RJQ24" s="226"/>
      <c r="RJR24" s="226"/>
      <c r="RJS24" s="226"/>
      <c r="RJT24" s="226"/>
      <c r="RJU24" s="226"/>
      <c r="RJV24" s="226"/>
      <c r="RJW24" s="226"/>
      <c r="RJX24" s="226"/>
      <c r="RJY24" s="226"/>
      <c r="RJZ24" s="226"/>
      <c r="RKA24" s="226"/>
      <c r="RKB24" s="226"/>
      <c r="RKC24" s="226"/>
      <c r="RKD24" s="226"/>
      <c r="RKE24" s="226"/>
      <c r="RKF24" s="226"/>
      <c r="RKG24" s="226"/>
      <c r="RKH24" s="226"/>
      <c r="RKI24" s="226"/>
      <c r="RKJ24" s="226"/>
      <c r="RKK24" s="226"/>
      <c r="RKL24" s="226"/>
      <c r="RKM24" s="226"/>
      <c r="RKN24" s="226"/>
      <c r="RKO24" s="226"/>
      <c r="RKP24" s="226"/>
      <c r="RKQ24" s="226"/>
      <c r="RKR24" s="226"/>
      <c r="RKS24" s="226"/>
      <c r="RKT24" s="226"/>
      <c r="RKU24" s="226"/>
      <c r="RKV24" s="226"/>
      <c r="RKW24" s="226"/>
      <c r="RKX24" s="226"/>
      <c r="RKY24" s="226"/>
      <c r="RKZ24" s="226"/>
      <c r="RLA24" s="226"/>
      <c r="RLB24" s="226"/>
      <c r="RLC24" s="226"/>
      <c r="RLD24" s="226"/>
      <c r="RLE24" s="226"/>
      <c r="RLF24" s="226"/>
      <c r="RLG24" s="226"/>
      <c r="RLH24" s="226"/>
      <c r="RLI24" s="226"/>
      <c r="RLJ24" s="226"/>
      <c r="RLK24" s="226"/>
      <c r="RLL24" s="226"/>
      <c r="RLM24" s="226"/>
      <c r="RLN24" s="226"/>
      <c r="RLO24" s="226"/>
      <c r="RLP24" s="226"/>
      <c r="RLQ24" s="226"/>
      <c r="RLR24" s="226"/>
      <c r="RLS24" s="226"/>
      <c r="RLT24" s="226"/>
      <c r="RLU24" s="226"/>
      <c r="RLV24" s="226"/>
      <c r="RLW24" s="226"/>
      <c r="RLX24" s="226"/>
      <c r="RLY24" s="226"/>
      <c r="RLZ24" s="226"/>
      <c r="RMA24" s="226"/>
      <c r="RMB24" s="226"/>
      <c r="RMC24" s="226"/>
      <c r="RMD24" s="226"/>
      <c r="RME24" s="226"/>
      <c r="RMF24" s="226"/>
      <c r="RMG24" s="226"/>
      <c r="RMH24" s="226"/>
      <c r="RMI24" s="226"/>
      <c r="RMJ24" s="226"/>
      <c r="RMK24" s="226"/>
      <c r="RML24" s="226"/>
      <c r="RMM24" s="226"/>
      <c r="RMN24" s="226"/>
      <c r="RMO24" s="226"/>
      <c r="RMP24" s="226"/>
      <c r="RMQ24" s="226"/>
      <c r="RMR24" s="226"/>
      <c r="RMS24" s="226"/>
      <c r="RMT24" s="226"/>
      <c r="RMU24" s="226"/>
      <c r="RMV24" s="226"/>
      <c r="RMW24" s="226"/>
      <c r="RMX24" s="226"/>
      <c r="RMY24" s="226"/>
      <c r="RMZ24" s="226"/>
      <c r="RNA24" s="226"/>
      <c r="RNB24" s="226"/>
      <c r="RNC24" s="226"/>
      <c r="RND24" s="226"/>
      <c r="RNE24" s="226"/>
      <c r="RNF24" s="226"/>
      <c r="RNG24" s="226"/>
      <c r="RNH24" s="226"/>
      <c r="RNI24" s="226"/>
      <c r="RNJ24" s="226"/>
      <c r="RNK24" s="226"/>
      <c r="RNL24" s="226"/>
      <c r="RNM24" s="226"/>
      <c r="RNN24" s="226"/>
      <c r="RNO24" s="226"/>
      <c r="RNP24" s="226"/>
      <c r="RNQ24" s="226"/>
      <c r="RNR24" s="226"/>
      <c r="RNS24" s="226"/>
      <c r="RNT24" s="226"/>
      <c r="RNU24" s="226"/>
      <c r="RNV24" s="226"/>
      <c r="RNW24" s="226"/>
      <c r="RNX24" s="226"/>
      <c r="RNY24" s="226"/>
      <c r="RNZ24" s="226"/>
      <c r="ROA24" s="226"/>
      <c r="ROB24" s="226"/>
      <c r="ROC24" s="226"/>
      <c r="ROD24" s="226"/>
      <c r="ROE24" s="226"/>
      <c r="ROF24" s="226"/>
      <c r="ROG24" s="226"/>
      <c r="ROH24" s="226"/>
      <c r="ROI24" s="226"/>
      <c r="ROJ24" s="226"/>
      <c r="ROK24" s="226"/>
      <c r="ROL24" s="226"/>
      <c r="ROM24" s="226"/>
      <c r="RON24" s="226"/>
      <c r="ROO24" s="226"/>
      <c r="ROP24" s="226"/>
      <c r="ROQ24" s="226"/>
      <c r="ROR24" s="226"/>
      <c r="ROS24" s="226"/>
      <c r="ROT24" s="226"/>
      <c r="ROU24" s="226"/>
      <c r="ROV24" s="226"/>
      <c r="ROW24" s="226"/>
      <c r="ROX24" s="226"/>
      <c r="ROY24" s="226"/>
      <c r="ROZ24" s="226"/>
      <c r="RPA24" s="226"/>
      <c r="RPB24" s="226"/>
      <c r="RPC24" s="226"/>
      <c r="RPD24" s="226"/>
      <c r="RPE24" s="226"/>
      <c r="RPF24" s="226"/>
      <c r="RPG24" s="226"/>
      <c r="RPH24" s="226"/>
      <c r="RPI24" s="226"/>
      <c r="RPJ24" s="226"/>
      <c r="RPK24" s="226"/>
      <c r="RPL24" s="226"/>
      <c r="RPM24" s="226"/>
      <c r="RPN24" s="226"/>
      <c r="RPO24" s="226"/>
      <c r="RPP24" s="226"/>
      <c r="RPQ24" s="226"/>
      <c r="RPR24" s="226"/>
      <c r="RPS24" s="226"/>
      <c r="RPT24" s="226"/>
      <c r="RPU24" s="226"/>
      <c r="RPV24" s="226"/>
      <c r="RPW24" s="226"/>
      <c r="RPX24" s="226"/>
      <c r="RPY24" s="226"/>
      <c r="RPZ24" s="226"/>
      <c r="RQA24" s="226"/>
      <c r="RQB24" s="226"/>
      <c r="RQC24" s="226"/>
      <c r="RQD24" s="226"/>
      <c r="RQE24" s="226"/>
      <c r="RQF24" s="226"/>
      <c r="RQG24" s="226"/>
      <c r="RQH24" s="226"/>
      <c r="RQI24" s="226"/>
      <c r="RQJ24" s="226"/>
      <c r="RQK24" s="226"/>
      <c r="RQL24" s="226"/>
      <c r="RQM24" s="226"/>
      <c r="RQN24" s="226"/>
      <c r="RQO24" s="226"/>
      <c r="RQP24" s="226"/>
      <c r="RQQ24" s="226"/>
      <c r="RQR24" s="226"/>
      <c r="RQS24" s="226"/>
      <c r="RQT24" s="226"/>
      <c r="RQU24" s="226"/>
      <c r="RQV24" s="226"/>
      <c r="RQW24" s="226"/>
      <c r="RQX24" s="226"/>
      <c r="RQY24" s="226"/>
      <c r="RQZ24" s="226"/>
      <c r="RRA24" s="226"/>
      <c r="RRB24" s="226"/>
      <c r="RRC24" s="226"/>
      <c r="RRD24" s="226"/>
      <c r="RRE24" s="226"/>
      <c r="RRF24" s="226"/>
      <c r="RRG24" s="226"/>
      <c r="RRH24" s="226"/>
      <c r="RRI24" s="226"/>
      <c r="RRJ24" s="226"/>
      <c r="RRK24" s="226"/>
      <c r="RRL24" s="226"/>
      <c r="RRM24" s="226"/>
      <c r="RRN24" s="226"/>
      <c r="RRO24" s="226"/>
      <c r="RRP24" s="226"/>
      <c r="RRQ24" s="226"/>
      <c r="RRR24" s="226"/>
      <c r="RRS24" s="226"/>
      <c r="RRT24" s="226"/>
      <c r="RRU24" s="226"/>
      <c r="RRV24" s="226"/>
      <c r="RRW24" s="226"/>
      <c r="RRX24" s="226"/>
      <c r="RRY24" s="226"/>
      <c r="RRZ24" s="226"/>
      <c r="RSA24" s="226"/>
      <c r="RSB24" s="226"/>
      <c r="RSC24" s="226"/>
      <c r="RSD24" s="226"/>
      <c r="RSE24" s="226"/>
      <c r="RSF24" s="226"/>
      <c r="RSG24" s="226"/>
      <c r="RSH24" s="226"/>
      <c r="RSI24" s="226"/>
      <c r="RSJ24" s="226"/>
      <c r="RSK24" s="226"/>
      <c r="RSL24" s="226"/>
      <c r="RSM24" s="226"/>
      <c r="RSN24" s="226"/>
      <c r="RSO24" s="226"/>
      <c r="RSP24" s="226"/>
      <c r="RSQ24" s="226"/>
      <c r="RSR24" s="226"/>
      <c r="RSS24" s="226"/>
      <c r="RST24" s="226"/>
      <c r="RSU24" s="226"/>
      <c r="RSV24" s="226"/>
      <c r="RSW24" s="226"/>
      <c r="RSX24" s="226"/>
      <c r="RSY24" s="226"/>
      <c r="RSZ24" s="226"/>
      <c r="RTA24" s="226"/>
      <c r="RTB24" s="226"/>
      <c r="RTC24" s="226"/>
      <c r="RTD24" s="226"/>
      <c r="RTE24" s="226"/>
      <c r="RTF24" s="226"/>
      <c r="RTG24" s="226"/>
      <c r="RTH24" s="226"/>
      <c r="RTI24" s="226"/>
      <c r="RTJ24" s="226"/>
      <c r="RTK24" s="226"/>
      <c r="RTL24" s="226"/>
      <c r="RTM24" s="226"/>
      <c r="RTN24" s="226"/>
      <c r="RTO24" s="226"/>
      <c r="RTP24" s="226"/>
      <c r="RTQ24" s="226"/>
      <c r="RTR24" s="226"/>
      <c r="RTS24" s="226"/>
      <c r="RTT24" s="226"/>
      <c r="RTU24" s="226"/>
      <c r="RTV24" s="226"/>
      <c r="RTW24" s="226"/>
      <c r="RTX24" s="226"/>
      <c r="RTY24" s="226"/>
      <c r="RTZ24" s="226"/>
      <c r="RUA24" s="226"/>
      <c r="RUB24" s="226"/>
      <c r="RUC24" s="226"/>
      <c r="RUD24" s="226"/>
      <c r="RUE24" s="226"/>
      <c r="RUF24" s="226"/>
      <c r="RUG24" s="226"/>
      <c r="RUH24" s="226"/>
      <c r="RUI24" s="226"/>
      <c r="RUJ24" s="226"/>
      <c r="RUK24" s="226"/>
      <c r="RUL24" s="226"/>
      <c r="RUM24" s="226"/>
      <c r="RUN24" s="226"/>
      <c r="RUO24" s="226"/>
      <c r="RUP24" s="226"/>
      <c r="RUQ24" s="226"/>
      <c r="RUR24" s="226"/>
      <c r="RUS24" s="226"/>
      <c r="RUT24" s="226"/>
      <c r="RUU24" s="226"/>
      <c r="RUV24" s="226"/>
      <c r="RUW24" s="226"/>
      <c r="RUX24" s="226"/>
      <c r="RUY24" s="226"/>
      <c r="RUZ24" s="226"/>
      <c r="RVA24" s="226"/>
      <c r="RVB24" s="226"/>
      <c r="RVC24" s="226"/>
      <c r="RVD24" s="226"/>
      <c r="RVE24" s="226"/>
      <c r="RVF24" s="226"/>
      <c r="RVG24" s="226"/>
      <c r="RVH24" s="226"/>
      <c r="RVI24" s="226"/>
      <c r="RVJ24" s="226"/>
      <c r="RVK24" s="226"/>
      <c r="RVL24" s="226"/>
      <c r="RVM24" s="226"/>
      <c r="RVN24" s="226"/>
      <c r="RVO24" s="226"/>
      <c r="RVP24" s="226"/>
      <c r="RVQ24" s="226"/>
      <c r="RVR24" s="226"/>
      <c r="RVS24" s="226"/>
      <c r="RVT24" s="226"/>
      <c r="RVU24" s="226"/>
      <c r="RVV24" s="226"/>
      <c r="RVW24" s="226"/>
      <c r="RVX24" s="226"/>
      <c r="RVY24" s="226"/>
      <c r="RVZ24" s="226"/>
      <c r="RWA24" s="226"/>
      <c r="RWB24" s="226"/>
      <c r="RWC24" s="226"/>
      <c r="RWD24" s="226"/>
      <c r="RWE24" s="226"/>
      <c r="RWF24" s="226"/>
      <c r="RWG24" s="226"/>
      <c r="RWH24" s="226"/>
      <c r="RWI24" s="226"/>
      <c r="RWJ24" s="226"/>
      <c r="RWK24" s="226"/>
      <c r="RWL24" s="226"/>
      <c r="RWM24" s="226"/>
      <c r="RWN24" s="226"/>
      <c r="RWO24" s="226"/>
      <c r="RWP24" s="226"/>
      <c r="RWQ24" s="226"/>
      <c r="RWR24" s="226"/>
      <c r="RWS24" s="226"/>
      <c r="RWT24" s="226"/>
      <c r="RWU24" s="226"/>
      <c r="RWV24" s="226"/>
      <c r="RWW24" s="226"/>
      <c r="RWX24" s="226"/>
      <c r="RWY24" s="226"/>
      <c r="RWZ24" s="226"/>
      <c r="RXA24" s="226"/>
      <c r="RXB24" s="226"/>
      <c r="RXC24" s="226"/>
      <c r="RXD24" s="226"/>
      <c r="RXE24" s="226"/>
      <c r="RXF24" s="226"/>
      <c r="RXG24" s="226"/>
      <c r="RXH24" s="226"/>
      <c r="RXI24" s="226"/>
      <c r="RXJ24" s="226"/>
      <c r="RXK24" s="226"/>
      <c r="RXL24" s="226"/>
      <c r="RXM24" s="226"/>
      <c r="RXN24" s="226"/>
      <c r="RXO24" s="226"/>
      <c r="RXP24" s="226"/>
      <c r="RXQ24" s="226"/>
      <c r="RXR24" s="226"/>
      <c r="RXS24" s="226"/>
      <c r="RXT24" s="226"/>
      <c r="RXU24" s="226"/>
      <c r="RXV24" s="226"/>
      <c r="RXW24" s="226"/>
      <c r="RXX24" s="226"/>
      <c r="RXY24" s="226"/>
      <c r="RXZ24" s="226"/>
      <c r="RYA24" s="226"/>
      <c r="RYB24" s="226"/>
      <c r="RYC24" s="226"/>
      <c r="RYD24" s="226"/>
      <c r="RYE24" s="226"/>
      <c r="RYF24" s="226"/>
      <c r="RYG24" s="226"/>
      <c r="RYH24" s="226"/>
      <c r="RYI24" s="226"/>
      <c r="RYJ24" s="226"/>
      <c r="RYK24" s="226"/>
      <c r="RYL24" s="226"/>
      <c r="RYM24" s="226"/>
      <c r="RYN24" s="226"/>
      <c r="RYO24" s="226"/>
      <c r="RYP24" s="226"/>
      <c r="RYQ24" s="226"/>
      <c r="RYR24" s="226"/>
      <c r="RYS24" s="226"/>
      <c r="RYT24" s="226"/>
      <c r="RYU24" s="226"/>
      <c r="RYV24" s="226"/>
      <c r="RYW24" s="226"/>
      <c r="RYX24" s="226"/>
      <c r="RYY24" s="226"/>
      <c r="RYZ24" s="226"/>
      <c r="RZA24" s="226"/>
      <c r="RZB24" s="226"/>
      <c r="RZC24" s="226"/>
      <c r="RZD24" s="226"/>
      <c r="RZE24" s="226"/>
      <c r="RZF24" s="226"/>
      <c r="RZG24" s="226"/>
      <c r="RZH24" s="226"/>
      <c r="RZI24" s="226"/>
      <c r="RZJ24" s="226"/>
      <c r="RZK24" s="226"/>
      <c r="RZL24" s="226"/>
      <c r="RZM24" s="226"/>
      <c r="RZN24" s="226"/>
      <c r="RZO24" s="226"/>
      <c r="RZP24" s="226"/>
      <c r="RZQ24" s="226"/>
      <c r="RZR24" s="226"/>
      <c r="RZS24" s="226"/>
      <c r="RZT24" s="226"/>
      <c r="RZU24" s="226"/>
      <c r="RZV24" s="226"/>
      <c r="RZW24" s="226"/>
      <c r="RZX24" s="226"/>
      <c r="RZY24" s="226"/>
      <c r="RZZ24" s="226"/>
      <c r="SAA24" s="226"/>
      <c r="SAB24" s="226"/>
      <c r="SAC24" s="226"/>
      <c r="SAD24" s="226"/>
      <c r="SAE24" s="226"/>
      <c r="SAF24" s="226"/>
      <c r="SAG24" s="226"/>
      <c r="SAH24" s="226"/>
      <c r="SAI24" s="226"/>
      <c r="SAJ24" s="226"/>
      <c r="SAK24" s="226"/>
      <c r="SAL24" s="226"/>
      <c r="SAM24" s="226"/>
      <c r="SAN24" s="226"/>
      <c r="SAO24" s="226"/>
      <c r="SAP24" s="226"/>
      <c r="SAQ24" s="226"/>
      <c r="SAR24" s="226"/>
      <c r="SAS24" s="226"/>
      <c r="SAT24" s="226"/>
      <c r="SAU24" s="226"/>
      <c r="SAV24" s="226"/>
      <c r="SAW24" s="226"/>
      <c r="SAX24" s="226"/>
      <c r="SAY24" s="226"/>
      <c r="SAZ24" s="226"/>
      <c r="SBA24" s="226"/>
      <c r="SBB24" s="226"/>
      <c r="SBC24" s="226"/>
      <c r="SBD24" s="226"/>
      <c r="SBE24" s="226"/>
      <c r="SBF24" s="226"/>
      <c r="SBG24" s="226"/>
      <c r="SBH24" s="226"/>
      <c r="SBI24" s="226"/>
      <c r="SBJ24" s="226"/>
      <c r="SBK24" s="226"/>
      <c r="SBL24" s="226"/>
      <c r="SBM24" s="226"/>
      <c r="SBN24" s="226"/>
      <c r="SBO24" s="226"/>
      <c r="SBP24" s="226"/>
      <c r="SBQ24" s="226"/>
      <c r="SBR24" s="226"/>
      <c r="SBS24" s="226"/>
      <c r="SBT24" s="226"/>
      <c r="SBU24" s="226"/>
      <c r="SBV24" s="226"/>
      <c r="SBW24" s="226"/>
      <c r="SBX24" s="226"/>
      <c r="SBY24" s="226"/>
      <c r="SBZ24" s="226"/>
      <c r="SCA24" s="226"/>
      <c r="SCB24" s="226"/>
      <c r="SCC24" s="226"/>
      <c r="SCD24" s="226"/>
      <c r="SCE24" s="226"/>
      <c r="SCF24" s="226"/>
      <c r="SCG24" s="226"/>
      <c r="SCH24" s="226"/>
      <c r="SCI24" s="226"/>
      <c r="SCJ24" s="226"/>
      <c r="SCK24" s="226"/>
      <c r="SCL24" s="226"/>
      <c r="SCM24" s="226"/>
      <c r="SCN24" s="226"/>
      <c r="SCO24" s="226"/>
      <c r="SCP24" s="226"/>
      <c r="SCQ24" s="226"/>
      <c r="SCR24" s="226"/>
      <c r="SCS24" s="226"/>
      <c r="SCT24" s="226"/>
      <c r="SCU24" s="226"/>
      <c r="SCV24" s="226"/>
      <c r="SCW24" s="226"/>
      <c r="SCX24" s="226"/>
      <c r="SCY24" s="226"/>
      <c r="SCZ24" s="226"/>
      <c r="SDA24" s="226"/>
      <c r="SDB24" s="226"/>
      <c r="SDC24" s="226"/>
      <c r="SDD24" s="226"/>
      <c r="SDE24" s="226"/>
      <c r="SDF24" s="226"/>
      <c r="SDG24" s="226"/>
      <c r="SDH24" s="226"/>
      <c r="SDI24" s="226"/>
      <c r="SDJ24" s="226"/>
      <c r="SDK24" s="226"/>
      <c r="SDL24" s="226"/>
      <c r="SDM24" s="226"/>
      <c r="SDN24" s="226"/>
      <c r="SDO24" s="226"/>
      <c r="SDP24" s="226"/>
      <c r="SDQ24" s="226"/>
      <c r="SDR24" s="226"/>
      <c r="SDS24" s="226"/>
      <c r="SDT24" s="226"/>
      <c r="SDU24" s="226"/>
      <c r="SDV24" s="226"/>
      <c r="SDW24" s="226"/>
      <c r="SDX24" s="226"/>
      <c r="SDY24" s="226"/>
      <c r="SDZ24" s="226"/>
      <c r="SEA24" s="226"/>
      <c r="SEB24" s="226"/>
      <c r="SEC24" s="226"/>
      <c r="SED24" s="226"/>
      <c r="SEE24" s="226"/>
      <c r="SEF24" s="226"/>
      <c r="SEG24" s="226"/>
      <c r="SEH24" s="226"/>
      <c r="SEI24" s="226"/>
      <c r="SEJ24" s="226"/>
      <c r="SEK24" s="226"/>
      <c r="SEL24" s="226"/>
      <c r="SEM24" s="226"/>
      <c r="SEN24" s="226"/>
      <c r="SEO24" s="226"/>
      <c r="SEP24" s="226"/>
      <c r="SEQ24" s="226"/>
      <c r="SER24" s="226"/>
      <c r="SES24" s="226"/>
      <c r="SET24" s="226"/>
      <c r="SEU24" s="226"/>
      <c r="SEV24" s="226"/>
      <c r="SEW24" s="226"/>
      <c r="SEX24" s="226"/>
      <c r="SEY24" s="226"/>
      <c r="SEZ24" s="226"/>
      <c r="SFA24" s="226"/>
      <c r="SFB24" s="226"/>
      <c r="SFC24" s="226"/>
      <c r="SFD24" s="226"/>
      <c r="SFE24" s="226"/>
      <c r="SFF24" s="226"/>
      <c r="SFG24" s="226"/>
      <c r="SFH24" s="226"/>
      <c r="SFI24" s="226"/>
      <c r="SFJ24" s="226"/>
      <c r="SFK24" s="226"/>
      <c r="SFL24" s="226"/>
      <c r="SFM24" s="226"/>
      <c r="SFN24" s="226"/>
      <c r="SFO24" s="226"/>
      <c r="SFP24" s="226"/>
      <c r="SFQ24" s="226"/>
      <c r="SFR24" s="226"/>
      <c r="SFS24" s="226"/>
      <c r="SFT24" s="226"/>
      <c r="SFU24" s="226"/>
      <c r="SFV24" s="226"/>
      <c r="SFW24" s="226"/>
      <c r="SFX24" s="226"/>
      <c r="SFY24" s="226"/>
      <c r="SFZ24" s="226"/>
      <c r="SGA24" s="226"/>
      <c r="SGB24" s="226"/>
      <c r="SGC24" s="226"/>
      <c r="SGD24" s="226"/>
      <c r="SGE24" s="226"/>
      <c r="SGF24" s="226"/>
      <c r="SGG24" s="226"/>
      <c r="SGH24" s="226"/>
      <c r="SGI24" s="226"/>
      <c r="SGJ24" s="226"/>
      <c r="SGK24" s="226"/>
      <c r="SGL24" s="226"/>
      <c r="SGM24" s="226"/>
      <c r="SGN24" s="226"/>
      <c r="SGO24" s="226"/>
      <c r="SGP24" s="226"/>
      <c r="SGQ24" s="226"/>
      <c r="SGR24" s="226"/>
      <c r="SGS24" s="226"/>
      <c r="SGT24" s="226"/>
      <c r="SGU24" s="226"/>
      <c r="SGV24" s="226"/>
      <c r="SGW24" s="226"/>
      <c r="SGX24" s="226"/>
      <c r="SGY24" s="226"/>
      <c r="SGZ24" s="226"/>
      <c r="SHA24" s="226"/>
      <c r="SHB24" s="226"/>
      <c r="SHC24" s="226"/>
      <c r="SHD24" s="226"/>
      <c r="SHE24" s="226"/>
      <c r="SHF24" s="226"/>
      <c r="SHG24" s="226"/>
      <c r="SHH24" s="226"/>
      <c r="SHI24" s="226"/>
      <c r="SHJ24" s="226"/>
      <c r="SHK24" s="226"/>
      <c r="SHL24" s="226"/>
      <c r="SHM24" s="226"/>
      <c r="SHN24" s="226"/>
      <c r="SHO24" s="226"/>
      <c r="SHP24" s="226"/>
      <c r="SHQ24" s="226"/>
      <c r="SHR24" s="226"/>
      <c r="SHS24" s="226"/>
      <c r="SHT24" s="226"/>
      <c r="SHU24" s="226"/>
      <c r="SHV24" s="226"/>
      <c r="SHW24" s="226"/>
      <c r="SHX24" s="226"/>
      <c r="SHY24" s="226"/>
      <c r="SHZ24" s="226"/>
      <c r="SIA24" s="226"/>
      <c r="SIB24" s="226"/>
      <c r="SIC24" s="226"/>
      <c r="SID24" s="226"/>
      <c r="SIE24" s="226"/>
      <c r="SIF24" s="226"/>
      <c r="SIG24" s="226"/>
      <c r="SIH24" s="226"/>
      <c r="SII24" s="226"/>
      <c r="SIJ24" s="226"/>
      <c r="SIK24" s="226"/>
      <c r="SIL24" s="226"/>
      <c r="SIM24" s="226"/>
      <c r="SIN24" s="226"/>
      <c r="SIO24" s="226"/>
      <c r="SIP24" s="226"/>
      <c r="SIQ24" s="226"/>
      <c r="SIR24" s="226"/>
      <c r="SIS24" s="226"/>
      <c r="SIT24" s="226"/>
      <c r="SIU24" s="226"/>
      <c r="SIV24" s="226"/>
      <c r="SIW24" s="226"/>
      <c r="SIX24" s="226"/>
      <c r="SIY24" s="226"/>
      <c r="SIZ24" s="226"/>
      <c r="SJA24" s="226"/>
      <c r="SJB24" s="226"/>
      <c r="SJC24" s="226"/>
      <c r="SJD24" s="226"/>
      <c r="SJE24" s="226"/>
      <c r="SJF24" s="226"/>
      <c r="SJG24" s="226"/>
      <c r="SJH24" s="226"/>
      <c r="SJI24" s="226"/>
      <c r="SJJ24" s="226"/>
      <c r="SJK24" s="226"/>
      <c r="SJL24" s="226"/>
      <c r="SJM24" s="226"/>
      <c r="SJN24" s="226"/>
      <c r="SJO24" s="226"/>
      <c r="SJP24" s="226"/>
      <c r="SJQ24" s="226"/>
      <c r="SJR24" s="226"/>
      <c r="SJS24" s="226"/>
      <c r="SJT24" s="226"/>
      <c r="SJU24" s="226"/>
      <c r="SJV24" s="226"/>
      <c r="SJW24" s="226"/>
      <c r="SJX24" s="226"/>
      <c r="SJY24" s="226"/>
      <c r="SJZ24" s="226"/>
      <c r="SKA24" s="226"/>
      <c r="SKB24" s="226"/>
      <c r="SKC24" s="226"/>
      <c r="SKD24" s="226"/>
      <c r="SKE24" s="226"/>
      <c r="SKF24" s="226"/>
      <c r="SKG24" s="226"/>
      <c r="SKH24" s="226"/>
      <c r="SKI24" s="226"/>
      <c r="SKJ24" s="226"/>
      <c r="SKK24" s="226"/>
      <c r="SKL24" s="226"/>
      <c r="SKM24" s="226"/>
      <c r="SKN24" s="226"/>
      <c r="SKO24" s="226"/>
      <c r="SKP24" s="226"/>
      <c r="SKQ24" s="226"/>
      <c r="SKR24" s="226"/>
      <c r="SKS24" s="226"/>
      <c r="SKT24" s="226"/>
      <c r="SKU24" s="226"/>
      <c r="SKV24" s="226"/>
      <c r="SKW24" s="226"/>
      <c r="SKX24" s="226"/>
      <c r="SKY24" s="226"/>
      <c r="SKZ24" s="226"/>
      <c r="SLA24" s="226"/>
      <c r="SLB24" s="226"/>
      <c r="SLC24" s="226"/>
      <c r="SLD24" s="226"/>
      <c r="SLE24" s="226"/>
      <c r="SLF24" s="226"/>
      <c r="SLG24" s="226"/>
      <c r="SLH24" s="226"/>
      <c r="SLI24" s="226"/>
      <c r="SLJ24" s="226"/>
      <c r="SLK24" s="226"/>
      <c r="SLL24" s="226"/>
      <c r="SLM24" s="226"/>
      <c r="SLN24" s="226"/>
      <c r="SLO24" s="226"/>
      <c r="SLP24" s="226"/>
      <c r="SLQ24" s="226"/>
      <c r="SLR24" s="226"/>
      <c r="SLS24" s="226"/>
      <c r="SLT24" s="226"/>
      <c r="SLU24" s="226"/>
      <c r="SLV24" s="226"/>
      <c r="SLW24" s="226"/>
      <c r="SLX24" s="226"/>
      <c r="SLY24" s="226"/>
      <c r="SLZ24" s="226"/>
      <c r="SMA24" s="226"/>
      <c r="SMB24" s="226"/>
      <c r="SMC24" s="226"/>
      <c r="SMD24" s="226"/>
      <c r="SME24" s="226"/>
      <c r="SMF24" s="226"/>
      <c r="SMG24" s="226"/>
      <c r="SMH24" s="226"/>
      <c r="SMI24" s="226"/>
      <c r="SMJ24" s="226"/>
      <c r="SMK24" s="226"/>
      <c r="SML24" s="226"/>
      <c r="SMM24" s="226"/>
      <c r="SMN24" s="226"/>
      <c r="SMO24" s="226"/>
      <c r="SMP24" s="226"/>
      <c r="SMQ24" s="226"/>
      <c r="SMR24" s="226"/>
      <c r="SMS24" s="226"/>
      <c r="SMT24" s="226"/>
      <c r="SMU24" s="226"/>
      <c r="SMV24" s="226"/>
      <c r="SMW24" s="226"/>
      <c r="SMX24" s="226"/>
      <c r="SMY24" s="226"/>
      <c r="SMZ24" s="226"/>
      <c r="SNA24" s="226"/>
      <c r="SNB24" s="226"/>
      <c r="SNC24" s="226"/>
      <c r="SND24" s="226"/>
      <c r="SNE24" s="226"/>
      <c r="SNF24" s="226"/>
      <c r="SNG24" s="226"/>
      <c r="SNH24" s="226"/>
      <c r="SNI24" s="226"/>
      <c r="SNJ24" s="226"/>
      <c r="SNK24" s="226"/>
      <c r="SNL24" s="226"/>
      <c r="SNM24" s="226"/>
      <c r="SNN24" s="226"/>
      <c r="SNO24" s="226"/>
      <c r="SNP24" s="226"/>
      <c r="SNQ24" s="226"/>
      <c r="SNR24" s="226"/>
      <c r="SNS24" s="226"/>
      <c r="SNT24" s="226"/>
      <c r="SNU24" s="226"/>
      <c r="SNV24" s="226"/>
      <c r="SNW24" s="226"/>
      <c r="SNX24" s="226"/>
      <c r="SNY24" s="226"/>
      <c r="SNZ24" s="226"/>
      <c r="SOA24" s="226"/>
      <c r="SOB24" s="226"/>
      <c r="SOC24" s="226"/>
      <c r="SOD24" s="226"/>
      <c r="SOE24" s="226"/>
      <c r="SOF24" s="226"/>
      <c r="SOG24" s="226"/>
      <c r="SOH24" s="226"/>
      <c r="SOI24" s="226"/>
      <c r="SOJ24" s="226"/>
      <c r="SOK24" s="226"/>
      <c r="SOL24" s="226"/>
      <c r="SOM24" s="226"/>
      <c r="SON24" s="226"/>
      <c r="SOO24" s="226"/>
      <c r="SOP24" s="226"/>
      <c r="SOQ24" s="226"/>
      <c r="SOR24" s="226"/>
      <c r="SOS24" s="226"/>
      <c r="SOT24" s="226"/>
      <c r="SOU24" s="226"/>
      <c r="SOV24" s="226"/>
      <c r="SOW24" s="226"/>
      <c r="SOX24" s="226"/>
      <c r="SOY24" s="226"/>
      <c r="SOZ24" s="226"/>
      <c r="SPA24" s="226"/>
      <c r="SPB24" s="226"/>
      <c r="SPC24" s="226"/>
      <c r="SPD24" s="226"/>
      <c r="SPE24" s="226"/>
      <c r="SPF24" s="226"/>
      <c r="SPG24" s="226"/>
      <c r="SPH24" s="226"/>
      <c r="SPI24" s="226"/>
      <c r="SPJ24" s="226"/>
      <c r="SPK24" s="226"/>
      <c r="SPL24" s="226"/>
      <c r="SPM24" s="226"/>
      <c r="SPN24" s="226"/>
      <c r="SPO24" s="226"/>
      <c r="SPP24" s="226"/>
      <c r="SPQ24" s="226"/>
      <c r="SPR24" s="226"/>
      <c r="SPS24" s="226"/>
      <c r="SPT24" s="226"/>
      <c r="SPU24" s="226"/>
      <c r="SPV24" s="226"/>
      <c r="SPW24" s="226"/>
      <c r="SPX24" s="226"/>
      <c r="SPY24" s="226"/>
      <c r="SPZ24" s="226"/>
      <c r="SQA24" s="226"/>
      <c r="SQB24" s="226"/>
      <c r="SQC24" s="226"/>
      <c r="SQD24" s="226"/>
      <c r="SQE24" s="226"/>
      <c r="SQF24" s="226"/>
      <c r="SQG24" s="226"/>
      <c r="SQH24" s="226"/>
      <c r="SQI24" s="226"/>
      <c r="SQJ24" s="226"/>
      <c r="SQK24" s="226"/>
      <c r="SQL24" s="226"/>
      <c r="SQM24" s="226"/>
      <c r="SQN24" s="226"/>
      <c r="SQO24" s="226"/>
      <c r="SQP24" s="226"/>
      <c r="SQQ24" s="226"/>
      <c r="SQR24" s="226"/>
      <c r="SQS24" s="226"/>
      <c r="SQT24" s="226"/>
      <c r="SQU24" s="226"/>
      <c r="SQV24" s="226"/>
      <c r="SQW24" s="226"/>
      <c r="SQX24" s="226"/>
      <c r="SQY24" s="226"/>
      <c r="SQZ24" s="226"/>
      <c r="SRA24" s="226"/>
      <c r="SRB24" s="226"/>
      <c r="SRC24" s="226"/>
      <c r="SRD24" s="226"/>
      <c r="SRE24" s="226"/>
      <c r="SRF24" s="226"/>
      <c r="SRG24" s="226"/>
      <c r="SRH24" s="226"/>
      <c r="SRI24" s="226"/>
      <c r="SRJ24" s="226"/>
      <c r="SRK24" s="226"/>
      <c r="SRL24" s="226"/>
      <c r="SRM24" s="226"/>
      <c r="SRN24" s="226"/>
      <c r="SRO24" s="226"/>
      <c r="SRP24" s="226"/>
      <c r="SRQ24" s="226"/>
      <c r="SRR24" s="226"/>
      <c r="SRS24" s="226"/>
      <c r="SRT24" s="226"/>
      <c r="SRU24" s="226"/>
      <c r="SRV24" s="226"/>
      <c r="SRW24" s="226"/>
      <c r="SRX24" s="226"/>
      <c r="SRY24" s="226"/>
      <c r="SRZ24" s="226"/>
      <c r="SSA24" s="226"/>
      <c r="SSB24" s="226"/>
      <c r="SSC24" s="226"/>
      <c r="SSD24" s="226"/>
      <c r="SSE24" s="226"/>
      <c r="SSF24" s="226"/>
      <c r="SSG24" s="226"/>
      <c r="SSH24" s="226"/>
      <c r="SSI24" s="226"/>
      <c r="SSJ24" s="226"/>
      <c r="SSK24" s="226"/>
      <c r="SSL24" s="226"/>
      <c r="SSM24" s="226"/>
      <c r="SSN24" s="226"/>
      <c r="SSO24" s="226"/>
      <c r="SSP24" s="226"/>
      <c r="SSQ24" s="226"/>
      <c r="SSR24" s="226"/>
      <c r="SSS24" s="226"/>
      <c r="SST24" s="226"/>
      <c r="SSU24" s="226"/>
      <c r="SSV24" s="226"/>
      <c r="SSW24" s="226"/>
      <c r="SSX24" s="226"/>
      <c r="SSY24" s="226"/>
      <c r="SSZ24" s="226"/>
      <c r="STA24" s="226"/>
      <c r="STB24" s="226"/>
      <c r="STC24" s="226"/>
      <c r="STD24" s="226"/>
      <c r="STE24" s="226"/>
      <c r="STF24" s="226"/>
      <c r="STG24" s="226"/>
      <c r="STH24" s="226"/>
      <c r="STI24" s="226"/>
      <c r="STJ24" s="226"/>
      <c r="STK24" s="226"/>
      <c r="STL24" s="226"/>
      <c r="STM24" s="226"/>
      <c r="STN24" s="226"/>
      <c r="STO24" s="226"/>
      <c r="STP24" s="226"/>
      <c r="STQ24" s="226"/>
      <c r="STR24" s="226"/>
      <c r="STS24" s="226"/>
      <c r="STT24" s="226"/>
      <c r="STU24" s="226"/>
      <c r="STV24" s="226"/>
      <c r="STW24" s="226"/>
      <c r="STX24" s="226"/>
      <c r="STY24" s="226"/>
      <c r="STZ24" s="226"/>
      <c r="SUA24" s="226"/>
      <c r="SUB24" s="226"/>
      <c r="SUC24" s="226"/>
      <c r="SUD24" s="226"/>
      <c r="SUE24" s="226"/>
      <c r="SUF24" s="226"/>
      <c r="SUG24" s="226"/>
      <c r="SUH24" s="226"/>
      <c r="SUI24" s="226"/>
      <c r="SUJ24" s="226"/>
      <c r="SUK24" s="226"/>
      <c r="SUL24" s="226"/>
      <c r="SUM24" s="226"/>
      <c r="SUN24" s="226"/>
      <c r="SUO24" s="226"/>
      <c r="SUP24" s="226"/>
      <c r="SUQ24" s="226"/>
      <c r="SUR24" s="226"/>
      <c r="SUS24" s="226"/>
      <c r="SUT24" s="226"/>
      <c r="SUU24" s="226"/>
      <c r="SUV24" s="226"/>
      <c r="SUW24" s="226"/>
      <c r="SUX24" s="226"/>
      <c r="SUY24" s="226"/>
      <c r="SUZ24" s="226"/>
      <c r="SVA24" s="226"/>
      <c r="SVB24" s="226"/>
      <c r="SVC24" s="226"/>
      <c r="SVD24" s="226"/>
      <c r="SVE24" s="226"/>
      <c r="SVF24" s="226"/>
      <c r="SVG24" s="226"/>
      <c r="SVH24" s="226"/>
      <c r="SVI24" s="226"/>
      <c r="SVJ24" s="226"/>
      <c r="SVK24" s="226"/>
      <c r="SVL24" s="226"/>
      <c r="SVM24" s="226"/>
      <c r="SVN24" s="226"/>
      <c r="SVO24" s="226"/>
      <c r="SVP24" s="226"/>
      <c r="SVQ24" s="226"/>
      <c r="SVR24" s="226"/>
      <c r="SVS24" s="226"/>
      <c r="SVT24" s="226"/>
      <c r="SVU24" s="226"/>
      <c r="SVV24" s="226"/>
      <c r="SVW24" s="226"/>
      <c r="SVX24" s="226"/>
      <c r="SVY24" s="226"/>
      <c r="SVZ24" s="226"/>
      <c r="SWA24" s="226"/>
      <c r="SWB24" s="226"/>
      <c r="SWC24" s="226"/>
      <c r="SWD24" s="226"/>
      <c r="SWE24" s="226"/>
      <c r="SWF24" s="226"/>
      <c r="SWG24" s="226"/>
      <c r="SWH24" s="226"/>
      <c r="SWI24" s="226"/>
      <c r="SWJ24" s="226"/>
      <c r="SWK24" s="226"/>
      <c r="SWL24" s="226"/>
      <c r="SWM24" s="226"/>
      <c r="SWN24" s="226"/>
      <c r="SWO24" s="226"/>
      <c r="SWP24" s="226"/>
      <c r="SWQ24" s="226"/>
      <c r="SWR24" s="226"/>
      <c r="SWS24" s="226"/>
      <c r="SWT24" s="226"/>
      <c r="SWU24" s="226"/>
      <c r="SWV24" s="226"/>
      <c r="SWW24" s="226"/>
      <c r="SWX24" s="226"/>
      <c r="SWY24" s="226"/>
      <c r="SWZ24" s="226"/>
      <c r="SXA24" s="226"/>
      <c r="SXB24" s="226"/>
      <c r="SXC24" s="226"/>
      <c r="SXD24" s="226"/>
      <c r="SXE24" s="226"/>
      <c r="SXF24" s="226"/>
      <c r="SXG24" s="226"/>
      <c r="SXH24" s="226"/>
      <c r="SXI24" s="226"/>
      <c r="SXJ24" s="226"/>
      <c r="SXK24" s="226"/>
      <c r="SXL24" s="226"/>
      <c r="SXM24" s="226"/>
      <c r="SXN24" s="226"/>
      <c r="SXO24" s="226"/>
      <c r="SXP24" s="226"/>
      <c r="SXQ24" s="226"/>
      <c r="SXR24" s="226"/>
      <c r="SXS24" s="226"/>
      <c r="SXT24" s="226"/>
      <c r="SXU24" s="226"/>
      <c r="SXV24" s="226"/>
      <c r="SXW24" s="226"/>
      <c r="SXX24" s="226"/>
      <c r="SXY24" s="226"/>
      <c r="SXZ24" s="226"/>
      <c r="SYA24" s="226"/>
      <c r="SYB24" s="226"/>
      <c r="SYC24" s="226"/>
      <c r="SYD24" s="226"/>
      <c r="SYE24" s="226"/>
      <c r="SYF24" s="226"/>
      <c r="SYG24" s="226"/>
      <c r="SYH24" s="226"/>
      <c r="SYI24" s="226"/>
      <c r="SYJ24" s="226"/>
      <c r="SYK24" s="226"/>
      <c r="SYL24" s="226"/>
      <c r="SYM24" s="226"/>
      <c r="SYN24" s="226"/>
      <c r="SYO24" s="226"/>
      <c r="SYP24" s="226"/>
      <c r="SYQ24" s="226"/>
      <c r="SYR24" s="226"/>
      <c r="SYS24" s="226"/>
      <c r="SYT24" s="226"/>
      <c r="SYU24" s="226"/>
      <c r="SYV24" s="226"/>
      <c r="SYW24" s="226"/>
      <c r="SYX24" s="226"/>
      <c r="SYY24" s="226"/>
      <c r="SYZ24" s="226"/>
      <c r="SZA24" s="226"/>
      <c r="SZB24" s="226"/>
      <c r="SZC24" s="226"/>
      <c r="SZD24" s="226"/>
      <c r="SZE24" s="226"/>
      <c r="SZF24" s="226"/>
      <c r="SZG24" s="226"/>
      <c r="SZH24" s="226"/>
      <c r="SZI24" s="226"/>
      <c r="SZJ24" s="226"/>
      <c r="SZK24" s="226"/>
      <c r="SZL24" s="226"/>
      <c r="SZM24" s="226"/>
      <c r="SZN24" s="226"/>
      <c r="SZO24" s="226"/>
      <c r="SZP24" s="226"/>
      <c r="SZQ24" s="226"/>
      <c r="SZR24" s="226"/>
      <c r="SZS24" s="226"/>
      <c r="SZT24" s="226"/>
      <c r="SZU24" s="226"/>
      <c r="SZV24" s="226"/>
      <c r="SZW24" s="226"/>
      <c r="SZX24" s="226"/>
      <c r="SZY24" s="226"/>
      <c r="SZZ24" s="226"/>
      <c r="TAA24" s="226"/>
      <c r="TAB24" s="226"/>
      <c r="TAC24" s="226"/>
      <c r="TAD24" s="226"/>
      <c r="TAE24" s="226"/>
      <c r="TAF24" s="226"/>
      <c r="TAG24" s="226"/>
      <c r="TAH24" s="226"/>
      <c r="TAI24" s="226"/>
      <c r="TAJ24" s="226"/>
      <c r="TAK24" s="226"/>
      <c r="TAL24" s="226"/>
      <c r="TAM24" s="226"/>
      <c r="TAN24" s="226"/>
      <c r="TAO24" s="226"/>
      <c r="TAP24" s="226"/>
      <c r="TAQ24" s="226"/>
      <c r="TAR24" s="226"/>
      <c r="TAS24" s="226"/>
      <c r="TAT24" s="226"/>
      <c r="TAU24" s="226"/>
      <c r="TAV24" s="226"/>
      <c r="TAW24" s="226"/>
      <c r="TAX24" s="226"/>
      <c r="TAY24" s="226"/>
      <c r="TAZ24" s="226"/>
      <c r="TBA24" s="226"/>
      <c r="TBB24" s="226"/>
      <c r="TBC24" s="226"/>
      <c r="TBD24" s="226"/>
      <c r="TBE24" s="226"/>
      <c r="TBF24" s="226"/>
      <c r="TBG24" s="226"/>
      <c r="TBH24" s="226"/>
      <c r="TBI24" s="226"/>
      <c r="TBJ24" s="226"/>
      <c r="TBK24" s="226"/>
      <c r="TBL24" s="226"/>
      <c r="TBM24" s="226"/>
      <c r="TBN24" s="226"/>
      <c r="TBO24" s="226"/>
      <c r="TBP24" s="226"/>
      <c r="TBQ24" s="226"/>
      <c r="TBR24" s="226"/>
      <c r="TBS24" s="226"/>
      <c r="TBT24" s="226"/>
      <c r="TBU24" s="226"/>
      <c r="TBV24" s="226"/>
      <c r="TBW24" s="226"/>
      <c r="TBX24" s="226"/>
      <c r="TBY24" s="226"/>
      <c r="TBZ24" s="226"/>
      <c r="TCA24" s="226"/>
      <c r="TCB24" s="226"/>
      <c r="TCC24" s="226"/>
      <c r="TCD24" s="226"/>
      <c r="TCE24" s="226"/>
      <c r="TCF24" s="226"/>
      <c r="TCG24" s="226"/>
      <c r="TCH24" s="226"/>
      <c r="TCI24" s="226"/>
      <c r="TCJ24" s="226"/>
      <c r="TCK24" s="226"/>
      <c r="TCL24" s="226"/>
      <c r="TCM24" s="226"/>
      <c r="TCN24" s="226"/>
      <c r="TCO24" s="226"/>
      <c r="TCP24" s="226"/>
      <c r="TCQ24" s="226"/>
      <c r="TCR24" s="226"/>
      <c r="TCS24" s="226"/>
      <c r="TCT24" s="226"/>
      <c r="TCU24" s="226"/>
      <c r="TCV24" s="226"/>
      <c r="TCW24" s="226"/>
      <c r="TCX24" s="226"/>
      <c r="TCY24" s="226"/>
      <c r="TCZ24" s="226"/>
      <c r="TDA24" s="226"/>
      <c r="TDB24" s="226"/>
      <c r="TDC24" s="226"/>
      <c r="TDD24" s="226"/>
      <c r="TDE24" s="226"/>
      <c r="TDF24" s="226"/>
      <c r="TDG24" s="226"/>
      <c r="TDH24" s="226"/>
      <c r="TDI24" s="226"/>
      <c r="TDJ24" s="226"/>
      <c r="TDK24" s="226"/>
      <c r="TDL24" s="226"/>
      <c r="TDM24" s="226"/>
      <c r="TDN24" s="226"/>
      <c r="TDO24" s="226"/>
      <c r="TDP24" s="226"/>
      <c r="TDQ24" s="226"/>
      <c r="TDR24" s="226"/>
      <c r="TDS24" s="226"/>
      <c r="TDT24" s="226"/>
      <c r="TDU24" s="226"/>
      <c r="TDV24" s="226"/>
      <c r="TDW24" s="226"/>
      <c r="TDX24" s="226"/>
      <c r="TDY24" s="226"/>
      <c r="TDZ24" s="226"/>
      <c r="TEA24" s="226"/>
      <c r="TEB24" s="226"/>
      <c r="TEC24" s="226"/>
      <c r="TED24" s="226"/>
      <c r="TEE24" s="226"/>
      <c r="TEF24" s="226"/>
      <c r="TEG24" s="226"/>
      <c r="TEH24" s="226"/>
      <c r="TEI24" s="226"/>
      <c r="TEJ24" s="226"/>
      <c r="TEK24" s="226"/>
      <c r="TEL24" s="226"/>
      <c r="TEM24" s="226"/>
      <c r="TEN24" s="226"/>
      <c r="TEO24" s="226"/>
      <c r="TEP24" s="226"/>
      <c r="TEQ24" s="226"/>
      <c r="TER24" s="226"/>
      <c r="TES24" s="226"/>
      <c r="TET24" s="226"/>
      <c r="TEU24" s="226"/>
      <c r="TEV24" s="226"/>
      <c r="TEW24" s="226"/>
      <c r="TEX24" s="226"/>
      <c r="TEY24" s="226"/>
      <c r="TEZ24" s="226"/>
      <c r="TFA24" s="226"/>
      <c r="TFB24" s="226"/>
      <c r="TFC24" s="226"/>
      <c r="TFD24" s="226"/>
      <c r="TFE24" s="226"/>
      <c r="TFF24" s="226"/>
      <c r="TFG24" s="226"/>
      <c r="TFH24" s="226"/>
      <c r="TFI24" s="226"/>
      <c r="TFJ24" s="226"/>
      <c r="TFK24" s="226"/>
      <c r="TFL24" s="226"/>
      <c r="TFM24" s="226"/>
      <c r="TFN24" s="226"/>
      <c r="TFO24" s="226"/>
      <c r="TFP24" s="226"/>
      <c r="TFQ24" s="226"/>
      <c r="TFR24" s="226"/>
      <c r="TFS24" s="226"/>
      <c r="TFT24" s="226"/>
      <c r="TFU24" s="226"/>
      <c r="TFV24" s="226"/>
      <c r="TFW24" s="226"/>
      <c r="TFX24" s="226"/>
      <c r="TFY24" s="226"/>
      <c r="TFZ24" s="226"/>
      <c r="TGA24" s="226"/>
      <c r="TGB24" s="226"/>
      <c r="TGC24" s="226"/>
      <c r="TGD24" s="226"/>
      <c r="TGE24" s="226"/>
      <c r="TGF24" s="226"/>
      <c r="TGG24" s="226"/>
      <c r="TGH24" s="226"/>
      <c r="TGI24" s="226"/>
      <c r="TGJ24" s="226"/>
      <c r="TGK24" s="226"/>
      <c r="TGL24" s="226"/>
      <c r="TGM24" s="226"/>
      <c r="TGN24" s="226"/>
      <c r="TGO24" s="226"/>
      <c r="TGP24" s="226"/>
      <c r="TGQ24" s="226"/>
      <c r="TGR24" s="226"/>
      <c r="TGS24" s="226"/>
      <c r="TGT24" s="226"/>
      <c r="TGU24" s="226"/>
      <c r="TGV24" s="226"/>
      <c r="TGW24" s="226"/>
      <c r="TGX24" s="226"/>
      <c r="TGY24" s="226"/>
      <c r="TGZ24" s="226"/>
      <c r="THA24" s="226"/>
      <c r="THB24" s="226"/>
      <c r="THC24" s="226"/>
      <c r="THD24" s="226"/>
      <c r="THE24" s="226"/>
      <c r="THF24" s="226"/>
      <c r="THG24" s="226"/>
      <c r="THH24" s="226"/>
      <c r="THI24" s="226"/>
      <c r="THJ24" s="226"/>
      <c r="THK24" s="226"/>
      <c r="THL24" s="226"/>
      <c r="THM24" s="226"/>
      <c r="THN24" s="226"/>
      <c r="THO24" s="226"/>
      <c r="THP24" s="226"/>
      <c r="THQ24" s="226"/>
      <c r="THR24" s="226"/>
      <c r="THS24" s="226"/>
      <c r="THT24" s="226"/>
      <c r="THU24" s="226"/>
      <c r="THV24" s="226"/>
      <c r="THW24" s="226"/>
      <c r="THX24" s="226"/>
      <c r="THY24" s="226"/>
      <c r="THZ24" s="226"/>
      <c r="TIA24" s="226"/>
      <c r="TIB24" s="226"/>
      <c r="TIC24" s="226"/>
      <c r="TID24" s="226"/>
      <c r="TIE24" s="226"/>
      <c r="TIF24" s="226"/>
      <c r="TIG24" s="226"/>
      <c r="TIH24" s="226"/>
      <c r="TII24" s="226"/>
      <c r="TIJ24" s="226"/>
      <c r="TIK24" s="226"/>
      <c r="TIL24" s="226"/>
      <c r="TIM24" s="226"/>
      <c r="TIN24" s="226"/>
      <c r="TIO24" s="226"/>
      <c r="TIP24" s="226"/>
      <c r="TIQ24" s="226"/>
      <c r="TIR24" s="226"/>
      <c r="TIS24" s="226"/>
      <c r="TIT24" s="226"/>
      <c r="TIU24" s="226"/>
      <c r="TIV24" s="226"/>
      <c r="TIW24" s="226"/>
      <c r="TIX24" s="226"/>
      <c r="TIY24" s="226"/>
      <c r="TIZ24" s="226"/>
      <c r="TJA24" s="226"/>
      <c r="TJB24" s="226"/>
      <c r="TJC24" s="226"/>
      <c r="TJD24" s="226"/>
      <c r="TJE24" s="226"/>
      <c r="TJF24" s="226"/>
      <c r="TJG24" s="226"/>
      <c r="TJH24" s="226"/>
      <c r="TJI24" s="226"/>
      <c r="TJJ24" s="226"/>
      <c r="TJK24" s="226"/>
      <c r="TJL24" s="226"/>
      <c r="TJM24" s="226"/>
      <c r="TJN24" s="226"/>
      <c r="TJO24" s="226"/>
      <c r="TJP24" s="226"/>
      <c r="TJQ24" s="226"/>
      <c r="TJR24" s="226"/>
      <c r="TJS24" s="226"/>
      <c r="TJT24" s="226"/>
      <c r="TJU24" s="226"/>
      <c r="TJV24" s="226"/>
      <c r="TJW24" s="226"/>
      <c r="TJX24" s="226"/>
      <c r="TJY24" s="226"/>
      <c r="TJZ24" s="226"/>
      <c r="TKA24" s="226"/>
      <c r="TKB24" s="226"/>
      <c r="TKC24" s="226"/>
      <c r="TKD24" s="226"/>
      <c r="TKE24" s="226"/>
      <c r="TKF24" s="226"/>
      <c r="TKG24" s="226"/>
      <c r="TKH24" s="226"/>
      <c r="TKI24" s="226"/>
      <c r="TKJ24" s="226"/>
      <c r="TKK24" s="226"/>
      <c r="TKL24" s="226"/>
      <c r="TKM24" s="226"/>
      <c r="TKN24" s="226"/>
      <c r="TKO24" s="226"/>
      <c r="TKP24" s="226"/>
      <c r="TKQ24" s="226"/>
      <c r="TKR24" s="226"/>
      <c r="TKS24" s="226"/>
      <c r="TKT24" s="226"/>
      <c r="TKU24" s="226"/>
      <c r="TKV24" s="226"/>
      <c r="TKW24" s="226"/>
      <c r="TKX24" s="226"/>
      <c r="TKY24" s="226"/>
      <c r="TKZ24" s="226"/>
      <c r="TLA24" s="226"/>
      <c r="TLB24" s="226"/>
      <c r="TLC24" s="226"/>
      <c r="TLD24" s="226"/>
      <c r="TLE24" s="226"/>
      <c r="TLF24" s="226"/>
      <c r="TLG24" s="226"/>
      <c r="TLH24" s="226"/>
      <c r="TLI24" s="226"/>
      <c r="TLJ24" s="226"/>
      <c r="TLK24" s="226"/>
      <c r="TLL24" s="226"/>
      <c r="TLM24" s="226"/>
      <c r="TLN24" s="226"/>
      <c r="TLO24" s="226"/>
      <c r="TLP24" s="226"/>
      <c r="TLQ24" s="226"/>
      <c r="TLR24" s="226"/>
      <c r="TLS24" s="226"/>
      <c r="TLT24" s="226"/>
      <c r="TLU24" s="226"/>
      <c r="TLV24" s="226"/>
      <c r="TLW24" s="226"/>
      <c r="TLX24" s="226"/>
      <c r="TLY24" s="226"/>
      <c r="TLZ24" s="226"/>
      <c r="TMA24" s="226"/>
      <c r="TMB24" s="226"/>
      <c r="TMC24" s="226"/>
      <c r="TMD24" s="226"/>
      <c r="TME24" s="226"/>
      <c r="TMF24" s="226"/>
      <c r="TMG24" s="226"/>
      <c r="TMH24" s="226"/>
      <c r="TMI24" s="226"/>
      <c r="TMJ24" s="226"/>
      <c r="TMK24" s="226"/>
      <c r="TML24" s="226"/>
      <c r="TMM24" s="226"/>
      <c r="TMN24" s="226"/>
      <c r="TMO24" s="226"/>
      <c r="TMP24" s="226"/>
      <c r="TMQ24" s="226"/>
      <c r="TMR24" s="226"/>
      <c r="TMS24" s="226"/>
      <c r="TMT24" s="226"/>
      <c r="TMU24" s="226"/>
      <c r="TMV24" s="226"/>
      <c r="TMW24" s="226"/>
      <c r="TMX24" s="226"/>
      <c r="TMY24" s="226"/>
      <c r="TMZ24" s="226"/>
      <c r="TNA24" s="226"/>
      <c r="TNB24" s="226"/>
      <c r="TNC24" s="226"/>
      <c r="TND24" s="226"/>
      <c r="TNE24" s="226"/>
      <c r="TNF24" s="226"/>
      <c r="TNG24" s="226"/>
      <c r="TNH24" s="226"/>
      <c r="TNI24" s="226"/>
      <c r="TNJ24" s="226"/>
      <c r="TNK24" s="226"/>
      <c r="TNL24" s="226"/>
      <c r="TNM24" s="226"/>
      <c r="TNN24" s="226"/>
      <c r="TNO24" s="226"/>
      <c r="TNP24" s="226"/>
      <c r="TNQ24" s="226"/>
      <c r="TNR24" s="226"/>
      <c r="TNS24" s="226"/>
      <c r="TNT24" s="226"/>
      <c r="TNU24" s="226"/>
      <c r="TNV24" s="226"/>
      <c r="TNW24" s="226"/>
      <c r="TNX24" s="226"/>
      <c r="TNY24" s="226"/>
      <c r="TNZ24" s="226"/>
      <c r="TOA24" s="226"/>
      <c r="TOB24" s="226"/>
      <c r="TOC24" s="226"/>
      <c r="TOD24" s="226"/>
      <c r="TOE24" s="226"/>
      <c r="TOF24" s="226"/>
      <c r="TOG24" s="226"/>
      <c r="TOH24" s="226"/>
      <c r="TOI24" s="226"/>
      <c r="TOJ24" s="226"/>
      <c r="TOK24" s="226"/>
      <c r="TOL24" s="226"/>
      <c r="TOM24" s="226"/>
      <c r="TON24" s="226"/>
      <c r="TOO24" s="226"/>
      <c r="TOP24" s="226"/>
      <c r="TOQ24" s="226"/>
      <c r="TOR24" s="226"/>
      <c r="TOS24" s="226"/>
      <c r="TOT24" s="226"/>
      <c r="TOU24" s="226"/>
      <c r="TOV24" s="226"/>
      <c r="TOW24" s="226"/>
      <c r="TOX24" s="226"/>
      <c r="TOY24" s="226"/>
      <c r="TOZ24" s="226"/>
      <c r="TPA24" s="226"/>
      <c r="TPB24" s="226"/>
      <c r="TPC24" s="226"/>
      <c r="TPD24" s="226"/>
      <c r="TPE24" s="226"/>
      <c r="TPF24" s="226"/>
      <c r="TPG24" s="226"/>
      <c r="TPH24" s="226"/>
      <c r="TPI24" s="226"/>
      <c r="TPJ24" s="226"/>
      <c r="TPK24" s="226"/>
      <c r="TPL24" s="226"/>
      <c r="TPM24" s="226"/>
      <c r="TPN24" s="226"/>
      <c r="TPO24" s="226"/>
      <c r="TPP24" s="226"/>
      <c r="TPQ24" s="226"/>
      <c r="TPR24" s="226"/>
      <c r="TPS24" s="226"/>
      <c r="TPT24" s="226"/>
      <c r="TPU24" s="226"/>
      <c r="TPV24" s="226"/>
      <c r="TPW24" s="226"/>
      <c r="TPX24" s="226"/>
      <c r="TPY24" s="226"/>
      <c r="TPZ24" s="226"/>
      <c r="TQA24" s="226"/>
      <c r="TQB24" s="226"/>
      <c r="TQC24" s="226"/>
      <c r="TQD24" s="226"/>
      <c r="TQE24" s="226"/>
      <c r="TQF24" s="226"/>
      <c r="TQG24" s="226"/>
      <c r="TQH24" s="226"/>
      <c r="TQI24" s="226"/>
      <c r="TQJ24" s="226"/>
      <c r="TQK24" s="226"/>
      <c r="TQL24" s="226"/>
      <c r="TQM24" s="226"/>
      <c r="TQN24" s="226"/>
      <c r="TQO24" s="226"/>
      <c r="TQP24" s="226"/>
      <c r="TQQ24" s="226"/>
      <c r="TQR24" s="226"/>
      <c r="TQS24" s="226"/>
      <c r="TQT24" s="226"/>
      <c r="TQU24" s="226"/>
      <c r="TQV24" s="226"/>
      <c r="TQW24" s="226"/>
      <c r="TQX24" s="226"/>
      <c r="TQY24" s="226"/>
      <c r="TQZ24" s="226"/>
      <c r="TRA24" s="226"/>
      <c r="TRB24" s="226"/>
      <c r="TRC24" s="226"/>
      <c r="TRD24" s="226"/>
      <c r="TRE24" s="226"/>
      <c r="TRF24" s="226"/>
      <c r="TRG24" s="226"/>
      <c r="TRH24" s="226"/>
      <c r="TRI24" s="226"/>
      <c r="TRJ24" s="226"/>
      <c r="TRK24" s="226"/>
      <c r="TRL24" s="226"/>
      <c r="TRM24" s="226"/>
      <c r="TRN24" s="226"/>
      <c r="TRO24" s="226"/>
      <c r="TRP24" s="226"/>
      <c r="TRQ24" s="226"/>
      <c r="TRR24" s="226"/>
      <c r="TRS24" s="226"/>
      <c r="TRT24" s="226"/>
      <c r="TRU24" s="226"/>
      <c r="TRV24" s="226"/>
      <c r="TRW24" s="226"/>
      <c r="TRX24" s="226"/>
      <c r="TRY24" s="226"/>
      <c r="TRZ24" s="226"/>
      <c r="TSA24" s="226"/>
      <c r="TSB24" s="226"/>
      <c r="TSC24" s="226"/>
      <c r="TSD24" s="226"/>
      <c r="TSE24" s="226"/>
      <c r="TSF24" s="226"/>
      <c r="TSG24" s="226"/>
      <c r="TSH24" s="226"/>
      <c r="TSI24" s="226"/>
      <c r="TSJ24" s="226"/>
      <c r="TSK24" s="226"/>
      <c r="TSL24" s="226"/>
      <c r="TSM24" s="226"/>
      <c r="TSN24" s="226"/>
      <c r="TSO24" s="226"/>
      <c r="TSP24" s="226"/>
      <c r="TSQ24" s="226"/>
      <c r="TSR24" s="226"/>
      <c r="TSS24" s="226"/>
      <c r="TST24" s="226"/>
      <c r="TSU24" s="226"/>
      <c r="TSV24" s="226"/>
      <c r="TSW24" s="226"/>
      <c r="TSX24" s="226"/>
      <c r="TSY24" s="226"/>
      <c r="TSZ24" s="226"/>
      <c r="TTA24" s="226"/>
      <c r="TTB24" s="226"/>
      <c r="TTC24" s="226"/>
      <c r="TTD24" s="226"/>
      <c r="TTE24" s="226"/>
      <c r="TTF24" s="226"/>
      <c r="TTG24" s="226"/>
      <c r="TTH24" s="226"/>
      <c r="TTI24" s="226"/>
      <c r="TTJ24" s="226"/>
      <c r="TTK24" s="226"/>
      <c r="TTL24" s="226"/>
      <c r="TTM24" s="226"/>
      <c r="TTN24" s="226"/>
      <c r="TTO24" s="226"/>
      <c r="TTP24" s="226"/>
      <c r="TTQ24" s="226"/>
      <c r="TTR24" s="226"/>
      <c r="TTS24" s="226"/>
      <c r="TTT24" s="226"/>
      <c r="TTU24" s="226"/>
      <c r="TTV24" s="226"/>
      <c r="TTW24" s="226"/>
      <c r="TTX24" s="226"/>
      <c r="TTY24" s="226"/>
      <c r="TTZ24" s="226"/>
      <c r="TUA24" s="226"/>
      <c r="TUB24" s="226"/>
      <c r="TUC24" s="226"/>
      <c r="TUD24" s="226"/>
      <c r="TUE24" s="226"/>
      <c r="TUF24" s="226"/>
      <c r="TUG24" s="226"/>
      <c r="TUH24" s="226"/>
      <c r="TUI24" s="226"/>
      <c r="TUJ24" s="226"/>
      <c r="TUK24" s="226"/>
      <c r="TUL24" s="226"/>
      <c r="TUM24" s="226"/>
      <c r="TUN24" s="226"/>
      <c r="TUO24" s="226"/>
      <c r="TUP24" s="226"/>
      <c r="TUQ24" s="226"/>
      <c r="TUR24" s="226"/>
      <c r="TUS24" s="226"/>
      <c r="TUT24" s="226"/>
      <c r="TUU24" s="226"/>
      <c r="TUV24" s="226"/>
      <c r="TUW24" s="226"/>
      <c r="TUX24" s="226"/>
      <c r="TUY24" s="226"/>
      <c r="TUZ24" s="226"/>
      <c r="TVA24" s="226"/>
      <c r="TVB24" s="226"/>
      <c r="TVC24" s="226"/>
      <c r="TVD24" s="226"/>
      <c r="TVE24" s="226"/>
      <c r="TVF24" s="226"/>
      <c r="TVG24" s="226"/>
      <c r="TVH24" s="226"/>
      <c r="TVI24" s="226"/>
      <c r="TVJ24" s="226"/>
      <c r="TVK24" s="226"/>
      <c r="TVL24" s="226"/>
      <c r="TVM24" s="226"/>
      <c r="TVN24" s="226"/>
      <c r="TVO24" s="226"/>
      <c r="TVP24" s="226"/>
      <c r="TVQ24" s="226"/>
      <c r="TVR24" s="226"/>
      <c r="TVS24" s="226"/>
      <c r="TVT24" s="226"/>
      <c r="TVU24" s="226"/>
      <c r="TVV24" s="226"/>
      <c r="TVW24" s="226"/>
      <c r="TVX24" s="226"/>
      <c r="TVY24" s="226"/>
      <c r="TVZ24" s="226"/>
      <c r="TWA24" s="226"/>
      <c r="TWB24" s="226"/>
      <c r="TWC24" s="226"/>
      <c r="TWD24" s="226"/>
      <c r="TWE24" s="226"/>
      <c r="TWF24" s="226"/>
      <c r="TWG24" s="226"/>
      <c r="TWH24" s="226"/>
      <c r="TWI24" s="226"/>
      <c r="TWJ24" s="226"/>
      <c r="TWK24" s="226"/>
      <c r="TWL24" s="226"/>
      <c r="TWM24" s="226"/>
      <c r="TWN24" s="226"/>
      <c r="TWO24" s="226"/>
      <c r="TWP24" s="226"/>
      <c r="TWQ24" s="226"/>
      <c r="TWR24" s="226"/>
      <c r="TWS24" s="226"/>
      <c r="TWT24" s="226"/>
      <c r="TWU24" s="226"/>
      <c r="TWV24" s="226"/>
      <c r="TWW24" s="226"/>
      <c r="TWX24" s="226"/>
      <c r="TWY24" s="226"/>
      <c r="TWZ24" s="226"/>
      <c r="TXA24" s="226"/>
      <c r="TXB24" s="226"/>
      <c r="TXC24" s="226"/>
      <c r="TXD24" s="226"/>
      <c r="TXE24" s="226"/>
      <c r="TXF24" s="226"/>
      <c r="TXG24" s="226"/>
      <c r="TXH24" s="226"/>
      <c r="TXI24" s="226"/>
      <c r="TXJ24" s="226"/>
      <c r="TXK24" s="226"/>
      <c r="TXL24" s="226"/>
      <c r="TXM24" s="226"/>
      <c r="TXN24" s="226"/>
      <c r="TXO24" s="226"/>
      <c r="TXP24" s="226"/>
      <c r="TXQ24" s="226"/>
      <c r="TXR24" s="226"/>
      <c r="TXS24" s="226"/>
      <c r="TXT24" s="226"/>
      <c r="TXU24" s="226"/>
      <c r="TXV24" s="226"/>
      <c r="TXW24" s="226"/>
      <c r="TXX24" s="226"/>
      <c r="TXY24" s="226"/>
      <c r="TXZ24" s="226"/>
      <c r="TYA24" s="226"/>
      <c r="TYB24" s="226"/>
      <c r="TYC24" s="226"/>
      <c r="TYD24" s="226"/>
      <c r="TYE24" s="226"/>
      <c r="TYF24" s="226"/>
      <c r="TYG24" s="226"/>
      <c r="TYH24" s="226"/>
      <c r="TYI24" s="226"/>
      <c r="TYJ24" s="226"/>
      <c r="TYK24" s="226"/>
      <c r="TYL24" s="226"/>
      <c r="TYM24" s="226"/>
      <c r="TYN24" s="226"/>
      <c r="TYO24" s="226"/>
      <c r="TYP24" s="226"/>
      <c r="TYQ24" s="226"/>
      <c r="TYR24" s="226"/>
      <c r="TYS24" s="226"/>
      <c r="TYT24" s="226"/>
      <c r="TYU24" s="226"/>
      <c r="TYV24" s="226"/>
      <c r="TYW24" s="226"/>
      <c r="TYX24" s="226"/>
      <c r="TYY24" s="226"/>
      <c r="TYZ24" s="226"/>
      <c r="TZA24" s="226"/>
      <c r="TZB24" s="226"/>
      <c r="TZC24" s="226"/>
      <c r="TZD24" s="226"/>
      <c r="TZE24" s="226"/>
      <c r="TZF24" s="226"/>
      <c r="TZG24" s="226"/>
      <c r="TZH24" s="226"/>
      <c r="TZI24" s="226"/>
      <c r="TZJ24" s="226"/>
      <c r="TZK24" s="226"/>
      <c r="TZL24" s="226"/>
      <c r="TZM24" s="226"/>
      <c r="TZN24" s="226"/>
      <c r="TZO24" s="226"/>
      <c r="TZP24" s="226"/>
      <c r="TZQ24" s="226"/>
      <c r="TZR24" s="226"/>
      <c r="TZS24" s="226"/>
      <c r="TZT24" s="226"/>
      <c r="TZU24" s="226"/>
      <c r="TZV24" s="226"/>
      <c r="TZW24" s="226"/>
      <c r="TZX24" s="226"/>
      <c r="TZY24" s="226"/>
      <c r="TZZ24" s="226"/>
      <c r="UAA24" s="226"/>
      <c r="UAB24" s="226"/>
      <c r="UAC24" s="226"/>
      <c r="UAD24" s="226"/>
      <c r="UAE24" s="226"/>
      <c r="UAF24" s="226"/>
      <c r="UAG24" s="226"/>
      <c r="UAH24" s="226"/>
      <c r="UAI24" s="226"/>
      <c r="UAJ24" s="226"/>
      <c r="UAK24" s="226"/>
      <c r="UAL24" s="226"/>
      <c r="UAM24" s="226"/>
      <c r="UAN24" s="226"/>
      <c r="UAO24" s="226"/>
      <c r="UAP24" s="226"/>
      <c r="UAQ24" s="226"/>
      <c r="UAR24" s="226"/>
      <c r="UAS24" s="226"/>
      <c r="UAT24" s="226"/>
      <c r="UAU24" s="226"/>
      <c r="UAV24" s="226"/>
      <c r="UAW24" s="226"/>
      <c r="UAX24" s="226"/>
      <c r="UAY24" s="226"/>
      <c r="UAZ24" s="226"/>
      <c r="UBA24" s="226"/>
      <c r="UBB24" s="226"/>
      <c r="UBC24" s="226"/>
      <c r="UBD24" s="226"/>
      <c r="UBE24" s="226"/>
      <c r="UBF24" s="226"/>
      <c r="UBG24" s="226"/>
      <c r="UBH24" s="226"/>
      <c r="UBI24" s="226"/>
      <c r="UBJ24" s="226"/>
      <c r="UBK24" s="226"/>
      <c r="UBL24" s="226"/>
      <c r="UBM24" s="226"/>
      <c r="UBN24" s="226"/>
      <c r="UBO24" s="226"/>
      <c r="UBP24" s="226"/>
      <c r="UBQ24" s="226"/>
      <c r="UBR24" s="226"/>
      <c r="UBS24" s="226"/>
      <c r="UBT24" s="226"/>
      <c r="UBU24" s="226"/>
      <c r="UBV24" s="226"/>
      <c r="UBW24" s="226"/>
      <c r="UBX24" s="226"/>
      <c r="UBY24" s="226"/>
      <c r="UBZ24" s="226"/>
      <c r="UCA24" s="226"/>
      <c r="UCB24" s="226"/>
      <c r="UCC24" s="226"/>
      <c r="UCD24" s="226"/>
      <c r="UCE24" s="226"/>
      <c r="UCF24" s="226"/>
      <c r="UCG24" s="226"/>
      <c r="UCH24" s="226"/>
      <c r="UCI24" s="226"/>
      <c r="UCJ24" s="226"/>
      <c r="UCK24" s="226"/>
      <c r="UCL24" s="226"/>
      <c r="UCM24" s="226"/>
      <c r="UCN24" s="226"/>
      <c r="UCO24" s="226"/>
      <c r="UCP24" s="226"/>
      <c r="UCQ24" s="226"/>
      <c r="UCR24" s="226"/>
      <c r="UCS24" s="226"/>
      <c r="UCT24" s="226"/>
      <c r="UCU24" s="226"/>
      <c r="UCV24" s="226"/>
      <c r="UCW24" s="226"/>
      <c r="UCX24" s="226"/>
      <c r="UCY24" s="226"/>
      <c r="UCZ24" s="226"/>
      <c r="UDA24" s="226"/>
      <c r="UDB24" s="226"/>
      <c r="UDC24" s="226"/>
      <c r="UDD24" s="226"/>
      <c r="UDE24" s="226"/>
      <c r="UDF24" s="226"/>
      <c r="UDG24" s="226"/>
      <c r="UDH24" s="226"/>
      <c r="UDI24" s="226"/>
      <c r="UDJ24" s="226"/>
      <c r="UDK24" s="226"/>
      <c r="UDL24" s="226"/>
      <c r="UDM24" s="226"/>
      <c r="UDN24" s="226"/>
      <c r="UDO24" s="226"/>
      <c r="UDP24" s="226"/>
      <c r="UDQ24" s="226"/>
      <c r="UDR24" s="226"/>
      <c r="UDS24" s="226"/>
      <c r="UDT24" s="226"/>
      <c r="UDU24" s="226"/>
      <c r="UDV24" s="226"/>
      <c r="UDW24" s="226"/>
      <c r="UDX24" s="226"/>
      <c r="UDY24" s="226"/>
      <c r="UDZ24" s="226"/>
      <c r="UEA24" s="226"/>
      <c r="UEB24" s="226"/>
      <c r="UEC24" s="226"/>
      <c r="UED24" s="226"/>
      <c r="UEE24" s="226"/>
      <c r="UEF24" s="226"/>
      <c r="UEG24" s="226"/>
      <c r="UEH24" s="226"/>
      <c r="UEI24" s="226"/>
      <c r="UEJ24" s="226"/>
      <c r="UEK24" s="226"/>
      <c r="UEL24" s="226"/>
      <c r="UEM24" s="226"/>
      <c r="UEN24" s="226"/>
      <c r="UEO24" s="226"/>
      <c r="UEP24" s="226"/>
      <c r="UEQ24" s="226"/>
      <c r="UER24" s="226"/>
      <c r="UES24" s="226"/>
      <c r="UET24" s="226"/>
      <c r="UEU24" s="226"/>
      <c r="UEV24" s="226"/>
      <c r="UEW24" s="226"/>
      <c r="UEX24" s="226"/>
      <c r="UEY24" s="226"/>
      <c r="UEZ24" s="226"/>
      <c r="UFA24" s="226"/>
      <c r="UFB24" s="226"/>
      <c r="UFC24" s="226"/>
      <c r="UFD24" s="226"/>
      <c r="UFE24" s="226"/>
      <c r="UFF24" s="226"/>
      <c r="UFG24" s="226"/>
      <c r="UFH24" s="226"/>
      <c r="UFI24" s="226"/>
      <c r="UFJ24" s="226"/>
      <c r="UFK24" s="226"/>
      <c r="UFL24" s="226"/>
      <c r="UFM24" s="226"/>
      <c r="UFN24" s="226"/>
      <c r="UFO24" s="226"/>
      <c r="UFP24" s="226"/>
      <c r="UFQ24" s="226"/>
      <c r="UFR24" s="226"/>
      <c r="UFS24" s="226"/>
      <c r="UFT24" s="226"/>
      <c r="UFU24" s="226"/>
      <c r="UFV24" s="226"/>
      <c r="UFW24" s="226"/>
      <c r="UFX24" s="226"/>
      <c r="UFY24" s="226"/>
      <c r="UFZ24" s="226"/>
      <c r="UGA24" s="226"/>
      <c r="UGB24" s="226"/>
      <c r="UGC24" s="226"/>
      <c r="UGD24" s="226"/>
      <c r="UGE24" s="226"/>
      <c r="UGF24" s="226"/>
      <c r="UGG24" s="226"/>
      <c r="UGH24" s="226"/>
      <c r="UGI24" s="226"/>
      <c r="UGJ24" s="226"/>
      <c r="UGK24" s="226"/>
      <c r="UGL24" s="226"/>
      <c r="UGM24" s="226"/>
      <c r="UGN24" s="226"/>
      <c r="UGO24" s="226"/>
      <c r="UGP24" s="226"/>
      <c r="UGQ24" s="226"/>
      <c r="UGR24" s="226"/>
      <c r="UGS24" s="226"/>
      <c r="UGT24" s="226"/>
      <c r="UGU24" s="226"/>
      <c r="UGV24" s="226"/>
      <c r="UGW24" s="226"/>
      <c r="UGX24" s="226"/>
      <c r="UGY24" s="226"/>
      <c r="UGZ24" s="226"/>
      <c r="UHA24" s="226"/>
      <c r="UHB24" s="226"/>
      <c r="UHC24" s="226"/>
      <c r="UHD24" s="226"/>
      <c r="UHE24" s="226"/>
      <c r="UHF24" s="226"/>
      <c r="UHG24" s="226"/>
      <c r="UHH24" s="226"/>
      <c r="UHI24" s="226"/>
      <c r="UHJ24" s="226"/>
      <c r="UHK24" s="226"/>
      <c r="UHL24" s="226"/>
      <c r="UHM24" s="226"/>
      <c r="UHN24" s="226"/>
      <c r="UHO24" s="226"/>
      <c r="UHP24" s="226"/>
      <c r="UHQ24" s="226"/>
      <c r="UHR24" s="226"/>
      <c r="UHS24" s="226"/>
      <c r="UHT24" s="226"/>
      <c r="UHU24" s="226"/>
      <c r="UHV24" s="226"/>
      <c r="UHW24" s="226"/>
      <c r="UHX24" s="226"/>
      <c r="UHY24" s="226"/>
      <c r="UHZ24" s="226"/>
      <c r="UIA24" s="226"/>
      <c r="UIB24" s="226"/>
      <c r="UIC24" s="226"/>
      <c r="UID24" s="226"/>
      <c r="UIE24" s="226"/>
      <c r="UIF24" s="226"/>
      <c r="UIG24" s="226"/>
      <c r="UIH24" s="226"/>
      <c r="UII24" s="226"/>
      <c r="UIJ24" s="226"/>
      <c r="UIK24" s="226"/>
      <c r="UIL24" s="226"/>
      <c r="UIM24" s="226"/>
      <c r="UIN24" s="226"/>
      <c r="UIO24" s="226"/>
      <c r="UIP24" s="226"/>
      <c r="UIQ24" s="226"/>
      <c r="UIR24" s="226"/>
      <c r="UIS24" s="226"/>
      <c r="UIT24" s="226"/>
      <c r="UIU24" s="226"/>
      <c r="UIV24" s="226"/>
      <c r="UIW24" s="226"/>
      <c r="UIX24" s="226"/>
      <c r="UIY24" s="226"/>
      <c r="UIZ24" s="226"/>
      <c r="UJA24" s="226"/>
      <c r="UJB24" s="226"/>
      <c r="UJC24" s="226"/>
      <c r="UJD24" s="226"/>
      <c r="UJE24" s="226"/>
      <c r="UJF24" s="226"/>
      <c r="UJG24" s="226"/>
      <c r="UJH24" s="226"/>
      <c r="UJI24" s="226"/>
      <c r="UJJ24" s="226"/>
      <c r="UJK24" s="226"/>
      <c r="UJL24" s="226"/>
      <c r="UJM24" s="226"/>
      <c r="UJN24" s="226"/>
      <c r="UJO24" s="226"/>
      <c r="UJP24" s="226"/>
      <c r="UJQ24" s="226"/>
      <c r="UJR24" s="226"/>
      <c r="UJS24" s="226"/>
      <c r="UJT24" s="226"/>
      <c r="UJU24" s="226"/>
      <c r="UJV24" s="226"/>
      <c r="UJW24" s="226"/>
      <c r="UJX24" s="226"/>
      <c r="UJY24" s="226"/>
      <c r="UJZ24" s="226"/>
      <c r="UKA24" s="226"/>
      <c r="UKB24" s="226"/>
      <c r="UKC24" s="226"/>
      <c r="UKD24" s="226"/>
      <c r="UKE24" s="226"/>
      <c r="UKF24" s="226"/>
      <c r="UKG24" s="226"/>
      <c r="UKH24" s="226"/>
      <c r="UKI24" s="226"/>
      <c r="UKJ24" s="226"/>
      <c r="UKK24" s="226"/>
      <c r="UKL24" s="226"/>
      <c r="UKM24" s="226"/>
      <c r="UKN24" s="226"/>
      <c r="UKO24" s="226"/>
      <c r="UKP24" s="226"/>
      <c r="UKQ24" s="226"/>
      <c r="UKR24" s="226"/>
      <c r="UKS24" s="226"/>
      <c r="UKT24" s="226"/>
      <c r="UKU24" s="226"/>
      <c r="UKV24" s="226"/>
      <c r="UKW24" s="226"/>
      <c r="UKX24" s="226"/>
      <c r="UKY24" s="226"/>
      <c r="UKZ24" s="226"/>
      <c r="ULA24" s="226"/>
      <c r="ULB24" s="226"/>
      <c r="ULC24" s="226"/>
      <c r="ULD24" s="226"/>
      <c r="ULE24" s="226"/>
      <c r="ULF24" s="226"/>
      <c r="ULG24" s="226"/>
      <c r="ULH24" s="226"/>
      <c r="ULI24" s="226"/>
      <c r="ULJ24" s="226"/>
      <c r="ULK24" s="226"/>
      <c r="ULL24" s="226"/>
      <c r="ULM24" s="226"/>
      <c r="ULN24" s="226"/>
      <c r="ULO24" s="226"/>
      <c r="ULP24" s="226"/>
      <c r="ULQ24" s="226"/>
      <c r="ULR24" s="226"/>
      <c r="ULS24" s="226"/>
      <c r="ULT24" s="226"/>
      <c r="ULU24" s="226"/>
      <c r="ULV24" s="226"/>
      <c r="ULW24" s="226"/>
      <c r="ULX24" s="226"/>
      <c r="ULY24" s="226"/>
      <c r="ULZ24" s="226"/>
      <c r="UMA24" s="226"/>
      <c r="UMB24" s="226"/>
      <c r="UMC24" s="226"/>
      <c r="UMD24" s="226"/>
      <c r="UME24" s="226"/>
      <c r="UMF24" s="226"/>
      <c r="UMG24" s="226"/>
      <c r="UMH24" s="226"/>
      <c r="UMI24" s="226"/>
      <c r="UMJ24" s="226"/>
      <c r="UMK24" s="226"/>
      <c r="UML24" s="226"/>
      <c r="UMM24" s="226"/>
      <c r="UMN24" s="226"/>
      <c r="UMO24" s="226"/>
      <c r="UMP24" s="226"/>
      <c r="UMQ24" s="226"/>
      <c r="UMR24" s="226"/>
      <c r="UMS24" s="226"/>
      <c r="UMT24" s="226"/>
      <c r="UMU24" s="226"/>
      <c r="UMV24" s="226"/>
      <c r="UMW24" s="226"/>
      <c r="UMX24" s="226"/>
      <c r="UMY24" s="226"/>
      <c r="UMZ24" s="226"/>
      <c r="UNA24" s="226"/>
      <c r="UNB24" s="226"/>
      <c r="UNC24" s="226"/>
      <c r="UND24" s="226"/>
      <c r="UNE24" s="226"/>
      <c r="UNF24" s="226"/>
      <c r="UNG24" s="226"/>
      <c r="UNH24" s="226"/>
      <c r="UNI24" s="226"/>
      <c r="UNJ24" s="226"/>
      <c r="UNK24" s="226"/>
      <c r="UNL24" s="226"/>
      <c r="UNM24" s="226"/>
      <c r="UNN24" s="226"/>
      <c r="UNO24" s="226"/>
      <c r="UNP24" s="226"/>
      <c r="UNQ24" s="226"/>
      <c r="UNR24" s="226"/>
      <c r="UNS24" s="226"/>
      <c r="UNT24" s="226"/>
      <c r="UNU24" s="226"/>
      <c r="UNV24" s="226"/>
      <c r="UNW24" s="226"/>
      <c r="UNX24" s="226"/>
      <c r="UNY24" s="226"/>
      <c r="UNZ24" s="226"/>
      <c r="UOA24" s="226"/>
      <c r="UOB24" s="226"/>
      <c r="UOC24" s="226"/>
      <c r="UOD24" s="226"/>
      <c r="UOE24" s="226"/>
      <c r="UOF24" s="226"/>
      <c r="UOG24" s="226"/>
      <c r="UOH24" s="226"/>
      <c r="UOI24" s="226"/>
      <c r="UOJ24" s="226"/>
      <c r="UOK24" s="226"/>
      <c r="UOL24" s="226"/>
      <c r="UOM24" s="226"/>
      <c r="UON24" s="226"/>
      <c r="UOO24" s="226"/>
      <c r="UOP24" s="226"/>
      <c r="UOQ24" s="226"/>
      <c r="UOR24" s="226"/>
      <c r="UOS24" s="226"/>
      <c r="UOT24" s="226"/>
      <c r="UOU24" s="226"/>
      <c r="UOV24" s="226"/>
      <c r="UOW24" s="226"/>
      <c r="UOX24" s="226"/>
      <c r="UOY24" s="226"/>
      <c r="UOZ24" s="226"/>
      <c r="UPA24" s="226"/>
      <c r="UPB24" s="226"/>
      <c r="UPC24" s="226"/>
      <c r="UPD24" s="226"/>
      <c r="UPE24" s="226"/>
      <c r="UPF24" s="226"/>
      <c r="UPG24" s="226"/>
      <c r="UPH24" s="226"/>
      <c r="UPI24" s="226"/>
      <c r="UPJ24" s="226"/>
      <c r="UPK24" s="226"/>
      <c r="UPL24" s="226"/>
      <c r="UPM24" s="226"/>
      <c r="UPN24" s="226"/>
      <c r="UPO24" s="226"/>
      <c r="UPP24" s="226"/>
      <c r="UPQ24" s="226"/>
      <c r="UPR24" s="226"/>
      <c r="UPS24" s="226"/>
      <c r="UPT24" s="226"/>
      <c r="UPU24" s="226"/>
      <c r="UPV24" s="226"/>
      <c r="UPW24" s="226"/>
      <c r="UPX24" s="226"/>
      <c r="UPY24" s="226"/>
      <c r="UPZ24" s="226"/>
      <c r="UQA24" s="226"/>
      <c r="UQB24" s="226"/>
      <c r="UQC24" s="226"/>
      <c r="UQD24" s="226"/>
      <c r="UQE24" s="226"/>
      <c r="UQF24" s="226"/>
      <c r="UQG24" s="226"/>
      <c r="UQH24" s="226"/>
      <c r="UQI24" s="226"/>
      <c r="UQJ24" s="226"/>
      <c r="UQK24" s="226"/>
      <c r="UQL24" s="226"/>
      <c r="UQM24" s="226"/>
      <c r="UQN24" s="226"/>
      <c r="UQO24" s="226"/>
      <c r="UQP24" s="226"/>
      <c r="UQQ24" s="226"/>
      <c r="UQR24" s="226"/>
      <c r="UQS24" s="226"/>
      <c r="UQT24" s="226"/>
      <c r="UQU24" s="226"/>
      <c r="UQV24" s="226"/>
      <c r="UQW24" s="226"/>
      <c r="UQX24" s="226"/>
      <c r="UQY24" s="226"/>
      <c r="UQZ24" s="226"/>
      <c r="URA24" s="226"/>
      <c r="URB24" s="226"/>
      <c r="URC24" s="226"/>
      <c r="URD24" s="226"/>
      <c r="URE24" s="226"/>
      <c r="URF24" s="226"/>
      <c r="URG24" s="226"/>
      <c r="URH24" s="226"/>
      <c r="URI24" s="226"/>
      <c r="URJ24" s="226"/>
      <c r="URK24" s="226"/>
      <c r="URL24" s="226"/>
      <c r="URM24" s="226"/>
      <c r="URN24" s="226"/>
      <c r="URO24" s="226"/>
      <c r="URP24" s="226"/>
      <c r="URQ24" s="226"/>
      <c r="URR24" s="226"/>
      <c r="URS24" s="226"/>
      <c r="URT24" s="226"/>
      <c r="URU24" s="226"/>
      <c r="URV24" s="226"/>
      <c r="URW24" s="226"/>
      <c r="URX24" s="226"/>
      <c r="URY24" s="226"/>
      <c r="URZ24" s="226"/>
      <c r="USA24" s="226"/>
      <c r="USB24" s="226"/>
      <c r="USC24" s="226"/>
      <c r="USD24" s="226"/>
      <c r="USE24" s="226"/>
      <c r="USF24" s="226"/>
      <c r="USG24" s="226"/>
      <c r="USH24" s="226"/>
      <c r="USI24" s="226"/>
      <c r="USJ24" s="226"/>
      <c r="USK24" s="226"/>
      <c r="USL24" s="226"/>
      <c r="USM24" s="226"/>
      <c r="USN24" s="226"/>
      <c r="USO24" s="226"/>
      <c r="USP24" s="226"/>
      <c r="USQ24" s="226"/>
      <c r="USR24" s="226"/>
      <c r="USS24" s="226"/>
      <c r="UST24" s="226"/>
      <c r="USU24" s="226"/>
      <c r="USV24" s="226"/>
      <c r="USW24" s="226"/>
      <c r="USX24" s="226"/>
      <c r="USY24" s="226"/>
      <c r="USZ24" s="226"/>
      <c r="UTA24" s="226"/>
      <c r="UTB24" s="226"/>
      <c r="UTC24" s="226"/>
      <c r="UTD24" s="226"/>
      <c r="UTE24" s="226"/>
      <c r="UTF24" s="226"/>
      <c r="UTG24" s="226"/>
      <c r="UTH24" s="226"/>
      <c r="UTI24" s="226"/>
      <c r="UTJ24" s="226"/>
      <c r="UTK24" s="226"/>
      <c r="UTL24" s="226"/>
      <c r="UTM24" s="226"/>
      <c r="UTN24" s="226"/>
      <c r="UTO24" s="226"/>
      <c r="UTP24" s="226"/>
      <c r="UTQ24" s="226"/>
      <c r="UTR24" s="226"/>
      <c r="UTS24" s="226"/>
      <c r="UTT24" s="226"/>
      <c r="UTU24" s="226"/>
      <c r="UTV24" s="226"/>
      <c r="UTW24" s="226"/>
      <c r="UTX24" s="226"/>
      <c r="UTY24" s="226"/>
      <c r="UTZ24" s="226"/>
      <c r="UUA24" s="226"/>
      <c r="UUB24" s="226"/>
      <c r="UUC24" s="226"/>
      <c r="UUD24" s="226"/>
      <c r="UUE24" s="226"/>
      <c r="UUF24" s="226"/>
      <c r="UUG24" s="226"/>
      <c r="UUH24" s="226"/>
      <c r="UUI24" s="226"/>
      <c r="UUJ24" s="226"/>
      <c r="UUK24" s="226"/>
      <c r="UUL24" s="226"/>
      <c r="UUM24" s="226"/>
      <c r="UUN24" s="226"/>
      <c r="UUO24" s="226"/>
      <c r="UUP24" s="226"/>
      <c r="UUQ24" s="226"/>
      <c r="UUR24" s="226"/>
      <c r="UUS24" s="226"/>
      <c r="UUT24" s="226"/>
      <c r="UUU24" s="226"/>
      <c r="UUV24" s="226"/>
      <c r="UUW24" s="226"/>
      <c r="UUX24" s="226"/>
      <c r="UUY24" s="226"/>
      <c r="UUZ24" s="226"/>
      <c r="UVA24" s="226"/>
      <c r="UVB24" s="226"/>
      <c r="UVC24" s="226"/>
      <c r="UVD24" s="226"/>
      <c r="UVE24" s="226"/>
      <c r="UVF24" s="226"/>
      <c r="UVG24" s="226"/>
      <c r="UVH24" s="226"/>
      <c r="UVI24" s="226"/>
      <c r="UVJ24" s="226"/>
      <c r="UVK24" s="226"/>
      <c r="UVL24" s="226"/>
      <c r="UVM24" s="226"/>
      <c r="UVN24" s="226"/>
      <c r="UVO24" s="226"/>
      <c r="UVP24" s="226"/>
      <c r="UVQ24" s="226"/>
      <c r="UVR24" s="226"/>
      <c r="UVS24" s="226"/>
      <c r="UVT24" s="226"/>
      <c r="UVU24" s="226"/>
      <c r="UVV24" s="226"/>
      <c r="UVW24" s="226"/>
      <c r="UVX24" s="226"/>
      <c r="UVY24" s="226"/>
      <c r="UVZ24" s="226"/>
      <c r="UWA24" s="226"/>
      <c r="UWB24" s="226"/>
      <c r="UWC24" s="226"/>
      <c r="UWD24" s="226"/>
      <c r="UWE24" s="226"/>
      <c r="UWF24" s="226"/>
      <c r="UWG24" s="226"/>
      <c r="UWH24" s="226"/>
      <c r="UWI24" s="226"/>
      <c r="UWJ24" s="226"/>
      <c r="UWK24" s="226"/>
      <c r="UWL24" s="226"/>
      <c r="UWM24" s="226"/>
      <c r="UWN24" s="226"/>
      <c r="UWO24" s="226"/>
      <c r="UWP24" s="226"/>
      <c r="UWQ24" s="226"/>
      <c r="UWR24" s="226"/>
      <c r="UWS24" s="226"/>
      <c r="UWT24" s="226"/>
      <c r="UWU24" s="226"/>
      <c r="UWV24" s="226"/>
      <c r="UWW24" s="226"/>
      <c r="UWX24" s="226"/>
      <c r="UWY24" s="226"/>
      <c r="UWZ24" s="226"/>
      <c r="UXA24" s="226"/>
      <c r="UXB24" s="226"/>
      <c r="UXC24" s="226"/>
      <c r="UXD24" s="226"/>
      <c r="UXE24" s="226"/>
      <c r="UXF24" s="226"/>
      <c r="UXG24" s="226"/>
      <c r="UXH24" s="226"/>
      <c r="UXI24" s="226"/>
      <c r="UXJ24" s="226"/>
      <c r="UXK24" s="226"/>
      <c r="UXL24" s="226"/>
      <c r="UXM24" s="226"/>
      <c r="UXN24" s="226"/>
      <c r="UXO24" s="226"/>
      <c r="UXP24" s="226"/>
      <c r="UXQ24" s="226"/>
      <c r="UXR24" s="226"/>
      <c r="UXS24" s="226"/>
      <c r="UXT24" s="226"/>
      <c r="UXU24" s="226"/>
      <c r="UXV24" s="226"/>
      <c r="UXW24" s="226"/>
      <c r="UXX24" s="226"/>
      <c r="UXY24" s="226"/>
      <c r="UXZ24" s="226"/>
      <c r="UYA24" s="226"/>
      <c r="UYB24" s="226"/>
      <c r="UYC24" s="226"/>
      <c r="UYD24" s="226"/>
      <c r="UYE24" s="226"/>
      <c r="UYF24" s="226"/>
      <c r="UYG24" s="226"/>
      <c r="UYH24" s="226"/>
      <c r="UYI24" s="226"/>
      <c r="UYJ24" s="226"/>
      <c r="UYK24" s="226"/>
      <c r="UYL24" s="226"/>
      <c r="UYM24" s="226"/>
      <c r="UYN24" s="226"/>
      <c r="UYO24" s="226"/>
      <c r="UYP24" s="226"/>
      <c r="UYQ24" s="226"/>
      <c r="UYR24" s="226"/>
      <c r="UYS24" s="226"/>
      <c r="UYT24" s="226"/>
      <c r="UYU24" s="226"/>
      <c r="UYV24" s="226"/>
      <c r="UYW24" s="226"/>
      <c r="UYX24" s="226"/>
      <c r="UYY24" s="226"/>
      <c r="UYZ24" s="226"/>
      <c r="UZA24" s="226"/>
      <c r="UZB24" s="226"/>
      <c r="UZC24" s="226"/>
      <c r="UZD24" s="226"/>
      <c r="UZE24" s="226"/>
      <c r="UZF24" s="226"/>
      <c r="UZG24" s="226"/>
      <c r="UZH24" s="226"/>
      <c r="UZI24" s="226"/>
      <c r="UZJ24" s="226"/>
      <c r="UZK24" s="226"/>
      <c r="UZL24" s="226"/>
      <c r="UZM24" s="226"/>
      <c r="UZN24" s="226"/>
      <c r="UZO24" s="226"/>
      <c r="UZP24" s="226"/>
      <c r="UZQ24" s="226"/>
      <c r="UZR24" s="226"/>
      <c r="UZS24" s="226"/>
      <c r="UZT24" s="226"/>
      <c r="UZU24" s="226"/>
      <c r="UZV24" s="226"/>
      <c r="UZW24" s="226"/>
      <c r="UZX24" s="226"/>
      <c r="UZY24" s="226"/>
      <c r="UZZ24" s="226"/>
      <c r="VAA24" s="226"/>
      <c r="VAB24" s="226"/>
      <c r="VAC24" s="226"/>
      <c r="VAD24" s="226"/>
      <c r="VAE24" s="226"/>
      <c r="VAF24" s="226"/>
      <c r="VAG24" s="226"/>
      <c r="VAH24" s="226"/>
      <c r="VAI24" s="226"/>
      <c r="VAJ24" s="226"/>
      <c r="VAK24" s="226"/>
      <c r="VAL24" s="226"/>
      <c r="VAM24" s="226"/>
      <c r="VAN24" s="226"/>
      <c r="VAO24" s="226"/>
      <c r="VAP24" s="226"/>
      <c r="VAQ24" s="226"/>
      <c r="VAR24" s="226"/>
      <c r="VAS24" s="226"/>
      <c r="VAT24" s="226"/>
      <c r="VAU24" s="226"/>
      <c r="VAV24" s="226"/>
      <c r="VAW24" s="226"/>
      <c r="VAX24" s="226"/>
      <c r="VAY24" s="226"/>
      <c r="VAZ24" s="226"/>
      <c r="VBA24" s="226"/>
      <c r="VBB24" s="226"/>
      <c r="VBC24" s="226"/>
      <c r="VBD24" s="226"/>
      <c r="VBE24" s="226"/>
      <c r="VBF24" s="226"/>
      <c r="VBG24" s="226"/>
      <c r="VBH24" s="226"/>
      <c r="VBI24" s="226"/>
      <c r="VBJ24" s="226"/>
      <c r="VBK24" s="226"/>
      <c r="VBL24" s="226"/>
      <c r="VBM24" s="226"/>
      <c r="VBN24" s="226"/>
      <c r="VBO24" s="226"/>
      <c r="VBP24" s="226"/>
      <c r="VBQ24" s="226"/>
      <c r="VBR24" s="226"/>
      <c r="VBS24" s="226"/>
      <c r="VBT24" s="226"/>
      <c r="VBU24" s="226"/>
      <c r="VBV24" s="226"/>
      <c r="VBW24" s="226"/>
      <c r="VBX24" s="226"/>
      <c r="VBY24" s="226"/>
      <c r="VBZ24" s="226"/>
      <c r="VCA24" s="226"/>
      <c r="VCB24" s="226"/>
      <c r="VCC24" s="226"/>
      <c r="VCD24" s="226"/>
      <c r="VCE24" s="226"/>
      <c r="VCF24" s="226"/>
      <c r="VCG24" s="226"/>
      <c r="VCH24" s="226"/>
      <c r="VCI24" s="226"/>
      <c r="VCJ24" s="226"/>
      <c r="VCK24" s="226"/>
      <c r="VCL24" s="226"/>
      <c r="VCM24" s="226"/>
      <c r="VCN24" s="226"/>
      <c r="VCO24" s="226"/>
      <c r="VCP24" s="226"/>
      <c r="VCQ24" s="226"/>
      <c r="VCR24" s="226"/>
      <c r="VCS24" s="226"/>
      <c r="VCT24" s="226"/>
      <c r="VCU24" s="226"/>
      <c r="VCV24" s="226"/>
      <c r="VCW24" s="226"/>
      <c r="VCX24" s="226"/>
      <c r="VCY24" s="226"/>
      <c r="VCZ24" s="226"/>
      <c r="VDA24" s="226"/>
      <c r="VDB24" s="226"/>
      <c r="VDC24" s="226"/>
      <c r="VDD24" s="226"/>
      <c r="VDE24" s="226"/>
      <c r="VDF24" s="226"/>
      <c r="VDG24" s="226"/>
      <c r="VDH24" s="226"/>
      <c r="VDI24" s="226"/>
      <c r="VDJ24" s="226"/>
      <c r="VDK24" s="226"/>
      <c r="VDL24" s="226"/>
      <c r="VDM24" s="226"/>
      <c r="VDN24" s="226"/>
      <c r="VDO24" s="226"/>
      <c r="VDP24" s="226"/>
      <c r="VDQ24" s="226"/>
      <c r="VDR24" s="226"/>
      <c r="VDS24" s="226"/>
      <c r="VDT24" s="226"/>
      <c r="VDU24" s="226"/>
      <c r="VDV24" s="226"/>
      <c r="VDW24" s="226"/>
      <c r="VDX24" s="226"/>
      <c r="VDY24" s="226"/>
      <c r="VDZ24" s="226"/>
      <c r="VEA24" s="226"/>
      <c r="VEB24" s="226"/>
      <c r="VEC24" s="226"/>
      <c r="VED24" s="226"/>
      <c r="VEE24" s="226"/>
      <c r="VEF24" s="226"/>
      <c r="VEG24" s="226"/>
      <c r="VEH24" s="226"/>
      <c r="VEI24" s="226"/>
      <c r="VEJ24" s="226"/>
      <c r="VEK24" s="226"/>
      <c r="VEL24" s="226"/>
      <c r="VEM24" s="226"/>
      <c r="VEN24" s="226"/>
      <c r="VEO24" s="226"/>
      <c r="VEP24" s="226"/>
      <c r="VEQ24" s="226"/>
      <c r="VER24" s="226"/>
      <c r="VES24" s="226"/>
      <c r="VET24" s="226"/>
      <c r="VEU24" s="226"/>
      <c r="VEV24" s="226"/>
      <c r="VEW24" s="226"/>
      <c r="VEX24" s="226"/>
      <c r="VEY24" s="226"/>
      <c r="VEZ24" s="226"/>
      <c r="VFA24" s="226"/>
      <c r="VFB24" s="226"/>
      <c r="VFC24" s="226"/>
      <c r="VFD24" s="226"/>
      <c r="VFE24" s="226"/>
      <c r="VFF24" s="226"/>
      <c r="VFG24" s="226"/>
      <c r="VFH24" s="226"/>
      <c r="VFI24" s="226"/>
      <c r="VFJ24" s="226"/>
      <c r="VFK24" s="226"/>
      <c r="VFL24" s="226"/>
      <c r="VFM24" s="226"/>
      <c r="VFN24" s="226"/>
      <c r="VFO24" s="226"/>
      <c r="VFP24" s="226"/>
      <c r="VFQ24" s="226"/>
      <c r="VFR24" s="226"/>
      <c r="VFS24" s="226"/>
      <c r="VFT24" s="226"/>
      <c r="VFU24" s="226"/>
      <c r="VFV24" s="226"/>
      <c r="VFW24" s="226"/>
      <c r="VFX24" s="226"/>
      <c r="VFY24" s="226"/>
      <c r="VFZ24" s="226"/>
      <c r="VGA24" s="226"/>
      <c r="VGB24" s="226"/>
      <c r="VGC24" s="226"/>
      <c r="VGD24" s="226"/>
      <c r="VGE24" s="226"/>
      <c r="VGF24" s="226"/>
      <c r="VGG24" s="226"/>
      <c r="VGH24" s="226"/>
      <c r="VGI24" s="226"/>
      <c r="VGJ24" s="226"/>
      <c r="VGK24" s="226"/>
      <c r="VGL24" s="226"/>
      <c r="VGM24" s="226"/>
      <c r="VGN24" s="226"/>
      <c r="VGO24" s="226"/>
      <c r="VGP24" s="226"/>
      <c r="VGQ24" s="226"/>
      <c r="VGR24" s="226"/>
      <c r="VGS24" s="226"/>
      <c r="VGT24" s="226"/>
      <c r="VGU24" s="226"/>
      <c r="VGV24" s="226"/>
      <c r="VGW24" s="226"/>
      <c r="VGX24" s="226"/>
      <c r="VGY24" s="226"/>
      <c r="VGZ24" s="226"/>
      <c r="VHA24" s="226"/>
      <c r="VHB24" s="226"/>
      <c r="VHC24" s="226"/>
      <c r="VHD24" s="226"/>
      <c r="VHE24" s="226"/>
      <c r="VHF24" s="226"/>
      <c r="VHG24" s="226"/>
      <c r="VHH24" s="226"/>
      <c r="VHI24" s="226"/>
      <c r="VHJ24" s="226"/>
      <c r="VHK24" s="226"/>
      <c r="VHL24" s="226"/>
      <c r="VHM24" s="226"/>
      <c r="VHN24" s="226"/>
      <c r="VHO24" s="226"/>
      <c r="VHP24" s="226"/>
      <c r="VHQ24" s="226"/>
      <c r="VHR24" s="226"/>
      <c r="VHS24" s="226"/>
      <c r="VHT24" s="226"/>
      <c r="VHU24" s="226"/>
      <c r="VHV24" s="226"/>
      <c r="VHW24" s="226"/>
      <c r="VHX24" s="226"/>
      <c r="VHY24" s="226"/>
      <c r="VHZ24" s="226"/>
      <c r="VIA24" s="226"/>
      <c r="VIB24" s="226"/>
      <c r="VIC24" s="226"/>
      <c r="VID24" s="226"/>
      <c r="VIE24" s="226"/>
      <c r="VIF24" s="226"/>
      <c r="VIG24" s="226"/>
      <c r="VIH24" s="226"/>
      <c r="VII24" s="226"/>
      <c r="VIJ24" s="226"/>
      <c r="VIK24" s="226"/>
      <c r="VIL24" s="226"/>
      <c r="VIM24" s="226"/>
      <c r="VIN24" s="226"/>
      <c r="VIO24" s="226"/>
      <c r="VIP24" s="226"/>
      <c r="VIQ24" s="226"/>
      <c r="VIR24" s="226"/>
      <c r="VIS24" s="226"/>
      <c r="VIT24" s="226"/>
      <c r="VIU24" s="226"/>
      <c r="VIV24" s="226"/>
      <c r="VIW24" s="226"/>
      <c r="VIX24" s="226"/>
      <c r="VIY24" s="226"/>
      <c r="VIZ24" s="226"/>
      <c r="VJA24" s="226"/>
      <c r="VJB24" s="226"/>
      <c r="VJC24" s="226"/>
      <c r="VJD24" s="226"/>
      <c r="VJE24" s="226"/>
      <c r="VJF24" s="226"/>
      <c r="VJG24" s="226"/>
      <c r="VJH24" s="226"/>
      <c r="VJI24" s="226"/>
      <c r="VJJ24" s="226"/>
      <c r="VJK24" s="226"/>
      <c r="VJL24" s="226"/>
      <c r="VJM24" s="226"/>
      <c r="VJN24" s="226"/>
      <c r="VJO24" s="226"/>
      <c r="VJP24" s="226"/>
      <c r="VJQ24" s="226"/>
      <c r="VJR24" s="226"/>
      <c r="VJS24" s="226"/>
      <c r="VJT24" s="226"/>
      <c r="VJU24" s="226"/>
      <c r="VJV24" s="226"/>
      <c r="VJW24" s="226"/>
      <c r="VJX24" s="226"/>
      <c r="VJY24" s="226"/>
      <c r="VJZ24" s="226"/>
      <c r="VKA24" s="226"/>
      <c r="VKB24" s="226"/>
      <c r="VKC24" s="226"/>
      <c r="VKD24" s="226"/>
      <c r="VKE24" s="226"/>
      <c r="VKF24" s="226"/>
      <c r="VKG24" s="226"/>
      <c r="VKH24" s="226"/>
      <c r="VKI24" s="226"/>
      <c r="VKJ24" s="226"/>
      <c r="VKK24" s="226"/>
      <c r="VKL24" s="226"/>
      <c r="VKM24" s="226"/>
      <c r="VKN24" s="226"/>
      <c r="VKO24" s="226"/>
      <c r="VKP24" s="226"/>
      <c r="VKQ24" s="226"/>
      <c r="VKR24" s="226"/>
      <c r="VKS24" s="226"/>
      <c r="VKT24" s="226"/>
      <c r="VKU24" s="226"/>
      <c r="VKV24" s="226"/>
      <c r="VKW24" s="226"/>
      <c r="VKX24" s="226"/>
      <c r="VKY24" s="226"/>
      <c r="VKZ24" s="226"/>
      <c r="VLA24" s="226"/>
      <c r="VLB24" s="226"/>
      <c r="VLC24" s="226"/>
      <c r="VLD24" s="226"/>
      <c r="VLE24" s="226"/>
      <c r="VLF24" s="226"/>
      <c r="VLG24" s="226"/>
      <c r="VLH24" s="226"/>
      <c r="VLI24" s="226"/>
      <c r="VLJ24" s="226"/>
      <c r="VLK24" s="226"/>
      <c r="VLL24" s="226"/>
      <c r="VLM24" s="226"/>
      <c r="VLN24" s="226"/>
      <c r="VLO24" s="226"/>
      <c r="VLP24" s="226"/>
      <c r="VLQ24" s="226"/>
      <c r="VLR24" s="226"/>
      <c r="VLS24" s="226"/>
      <c r="VLT24" s="226"/>
      <c r="VLU24" s="226"/>
      <c r="VLV24" s="226"/>
      <c r="VLW24" s="226"/>
      <c r="VLX24" s="226"/>
      <c r="VLY24" s="226"/>
      <c r="VLZ24" s="226"/>
      <c r="VMA24" s="226"/>
      <c r="VMB24" s="226"/>
      <c r="VMC24" s="226"/>
      <c r="VMD24" s="226"/>
      <c r="VME24" s="226"/>
      <c r="VMF24" s="226"/>
      <c r="VMG24" s="226"/>
      <c r="VMH24" s="226"/>
      <c r="VMI24" s="226"/>
      <c r="VMJ24" s="226"/>
      <c r="VMK24" s="226"/>
      <c r="VML24" s="226"/>
      <c r="VMM24" s="226"/>
      <c r="VMN24" s="226"/>
      <c r="VMO24" s="226"/>
      <c r="VMP24" s="226"/>
      <c r="VMQ24" s="226"/>
      <c r="VMR24" s="226"/>
      <c r="VMS24" s="226"/>
      <c r="VMT24" s="226"/>
      <c r="VMU24" s="226"/>
      <c r="VMV24" s="226"/>
      <c r="VMW24" s="226"/>
      <c r="VMX24" s="226"/>
      <c r="VMY24" s="226"/>
      <c r="VMZ24" s="226"/>
      <c r="VNA24" s="226"/>
      <c r="VNB24" s="226"/>
      <c r="VNC24" s="226"/>
      <c r="VND24" s="226"/>
      <c r="VNE24" s="226"/>
      <c r="VNF24" s="226"/>
      <c r="VNG24" s="226"/>
      <c r="VNH24" s="226"/>
      <c r="VNI24" s="226"/>
      <c r="VNJ24" s="226"/>
      <c r="VNK24" s="226"/>
      <c r="VNL24" s="226"/>
      <c r="VNM24" s="226"/>
      <c r="VNN24" s="226"/>
      <c r="VNO24" s="226"/>
      <c r="VNP24" s="226"/>
      <c r="VNQ24" s="226"/>
      <c r="VNR24" s="226"/>
      <c r="VNS24" s="226"/>
      <c r="VNT24" s="226"/>
      <c r="VNU24" s="226"/>
      <c r="VNV24" s="226"/>
      <c r="VNW24" s="226"/>
      <c r="VNX24" s="226"/>
      <c r="VNY24" s="226"/>
      <c r="VNZ24" s="226"/>
      <c r="VOA24" s="226"/>
      <c r="VOB24" s="226"/>
      <c r="VOC24" s="226"/>
      <c r="VOD24" s="226"/>
      <c r="VOE24" s="226"/>
      <c r="VOF24" s="226"/>
      <c r="VOG24" s="226"/>
      <c r="VOH24" s="226"/>
      <c r="VOI24" s="226"/>
      <c r="VOJ24" s="226"/>
      <c r="VOK24" s="226"/>
      <c r="VOL24" s="226"/>
      <c r="VOM24" s="226"/>
      <c r="VON24" s="226"/>
      <c r="VOO24" s="226"/>
      <c r="VOP24" s="226"/>
      <c r="VOQ24" s="226"/>
      <c r="VOR24" s="226"/>
      <c r="VOS24" s="226"/>
      <c r="VOT24" s="226"/>
      <c r="VOU24" s="226"/>
      <c r="VOV24" s="226"/>
      <c r="VOW24" s="226"/>
      <c r="VOX24" s="226"/>
      <c r="VOY24" s="226"/>
      <c r="VOZ24" s="226"/>
      <c r="VPA24" s="226"/>
      <c r="VPB24" s="226"/>
      <c r="VPC24" s="226"/>
      <c r="VPD24" s="226"/>
      <c r="VPE24" s="226"/>
      <c r="VPF24" s="226"/>
      <c r="VPG24" s="226"/>
      <c r="VPH24" s="226"/>
      <c r="VPI24" s="226"/>
      <c r="VPJ24" s="226"/>
      <c r="VPK24" s="226"/>
      <c r="VPL24" s="226"/>
      <c r="VPM24" s="226"/>
      <c r="VPN24" s="226"/>
      <c r="VPO24" s="226"/>
      <c r="VPP24" s="226"/>
      <c r="VPQ24" s="226"/>
      <c r="VPR24" s="226"/>
      <c r="VPS24" s="226"/>
      <c r="VPT24" s="226"/>
      <c r="VPU24" s="226"/>
      <c r="VPV24" s="226"/>
      <c r="VPW24" s="226"/>
      <c r="VPX24" s="226"/>
      <c r="VPY24" s="226"/>
      <c r="VPZ24" s="226"/>
      <c r="VQA24" s="226"/>
      <c r="VQB24" s="226"/>
      <c r="VQC24" s="226"/>
      <c r="VQD24" s="226"/>
      <c r="VQE24" s="226"/>
      <c r="VQF24" s="226"/>
      <c r="VQG24" s="226"/>
      <c r="VQH24" s="226"/>
      <c r="VQI24" s="226"/>
      <c r="VQJ24" s="226"/>
      <c r="VQK24" s="226"/>
      <c r="VQL24" s="226"/>
      <c r="VQM24" s="226"/>
      <c r="VQN24" s="226"/>
      <c r="VQO24" s="226"/>
      <c r="VQP24" s="226"/>
      <c r="VQQ24" s="226"/>
      <c r="VQR24" s="226"/>
      <c r="VQS24" s="226"/>
      <c r="VQT24" s="226"/>
      <c r="VQU24" s="226"/>
      <c r="VQV24" s="226"/>
      <c r="VQW24" s="226"/>
      <c r="VQX24" s="226"/>
      <c r="VQY24" s="226"/>
      <c r="VQZ24" s="226"/>
      <c r="VRA24" s="226"/>
      <c r="VRB24" s="226"/>
      <c r="VRC24" s="226"/>
      <c r="VRD24" s="226"/>
      <c r="VRE24" s="226"/>
      <c r="VRF24" s="226"/>
      <c r="VRG24" s="226"/>
      <c r="VRH24" s="226"/>
      <c r="VRI24" s="226"/>
      <c r="VRJ24" s="226"/>
      <c r="VRK24" s="226"/>
      <c r="VRL24" s="226"/>
      <c r="VRM24" s="226"/>
      <c r="VRN24" s="226"/>
      <c r="VRO24" s="226"/>
      <c r="VRP24" s="226"/>
      <c r="VRQ24" s="226"/>
      <c r="VRR24" s="226"/>
      <c r="VRS24" s="226"/>
      <c r="VRT24" s="226"/>
      <c r="VRU24" s="226"/>
      <c r="VRV24" s="226"/>
      <c r="VRW24" s="226"/>
      <c r="VRX24" s="226"/>
      <c r="VRY24" s="226"/>
      <c r="VRZ24" s="226"/>
      <c r="VSA24" s="226"/>
      <c r="VSB24" s="226"/>
      <c r="VSC24" s="226"/>
      <c r="VSD24" s="226"/>
      <c r="VSE24" s="226"/>
      <c r="VSF24" s="226"/>
      <c r="VSG24" s="226"/>
      <c r="VSH24" s="226"/>
      <c r="VSI24" s="226"/>
      <c r="VSJ24" s="226"/>
      <c r="VSK24" s="226"/>
      <c r="VSL24" s="226"/>
      <c r="VSM24" s="226"/>
      <c r="VSN24" s="226"/>
      <c r="VSO24" s="226"/>
      <c r="VSP24" s="226"/>
      <c r="VSQ24" s="226"/>
      <c r="VSR24" s="226"/>
      <c r="VSS24" s="226"/>
      <c r="VST24" s="226"/>
      <c r="VSU24" s="226"/>
      <c r="VSV24" s="226"/>
      <c r="VSW24" s="226"/>
      <c r="VSX24" s="226"/>
      <c r="VSY24" s="226"/>
      <c r="VSZ24" s="226"/>
      <c r="VTA24" s="226"/>
      <c r="VTB24" s="226"/>
      <c r="VTC24" s="226"/>
      <c r="VTD24" s="226"/>
      <c r="VTE24" s="226"/>
      <c r="VTF24" s="226"/>
      <c r="VTG24" s="226"/>
      <c r="VTH24" s="226"/>
      <c r="VTI24" s="226"/>
      <c r="VTJ24" s="226"/>
      <c r="VTK24" s="226"/>
      <c r="VTL24" s="226"/>
      <c r="VTM24" s="226"/>
      <c r="VTN24" s="226"/>
      <c r="VTO24" s="226"/>
      <c r="VTP24" s="226"/>
      <c r="VTQ24" s="226"/>
      <c r="VTR24" s="226"/>
      <c r="VTS24" s="226"/>
      <c r="VTT24" s="226"/>
      <c r="VTU24" s="226"/>
      <c r="VTV24" s="226"/>
      <c r="VTW24" s="226"/>
      <c r="VTX24" s="226"/>
      <c r="VTY24" s="226"/>
      <c r="VTZ24" s="226"/>
      <c r="VUA24" s="226"/>
      <c r="VUB24" s="226"/>
      <c r="VUC24" s="226"/>
      <c r="VUD24" s="226"/>
      <c r="VUE24" s="226"/>
      <c r="VUF24" s="226"/>
      <c r="VUG24" s="226"/>
      <c r="VUH24" s="226"/>
      <c r="VUI24" s="226"/>
      <c r="VUJ24" s="226"/>
      <c r="VUK24" s="226"/>
      <c r="VUL24" s="226"/>
      <c r="VUM24" s="226"/>
      <c r="VUN24" s="226"/>
      <c r="VUO24" s="226"/>
      <c r="VUP24" s="226"/>
      <c r="VUQ24" s="226"/>
      <c r="VUR24" s="226"/>
      <c r="VUS24" s="226"/>
      <c r="VUT24" s="226"/>
      <c r="VUU24" s="226"/>
      <c r="VUV24" s="226"/>
      <c r="VUW24" s="226"/>
      <c r="VUX24" s="226"/>
      <c r="VUY24" s="226"/>
      <c r="VUZ24" s="226"/>
      <c r="VVA24" s="226"/>
      <c r="VVB24" s="226"/>
      <c r="VVC24" s="226"/>
      <c r="VVD24" s="226"/>
      <c r="VVE24" s="226"/>
      <c r="VVF24" s="226"/>
      <c r="VVG24" s="226"/>
      <c r="VVH24" s="226"/>
      <c r="VVI24" s="226"/>
      <c r="VVJ24" s="226"/>
      <c r="VVK24" s="226"/>
      <c r="VVL24" s="226"/>
      <c r="VVM24" s="226"/>
      <c r="VVN24" s="226"/>
      <c r="VVO24" s="226"/>
      <c r="VVP24" s="226"/>
      <c r="VVQ24" s="226"/>
      <c r="VVR24" s="226"/>
      <c r="VVS24" s="226"/>
      <c r="VVT24" s="226"/>
      <c r="VVU24" s="226"/>
      <c r="VVV24" s="226"/>
      <c r="VVW24" s="226"/>
      <c r="VVX24" s="226"/>
      <c r="VVY24" s="226"/>
      <c r="VVZ24" s="226"/>
      <c r="VWA24" s="226"/>
      <c r="VWB24" s="226"/>
      <c r="VWC24" s="226"/>
      <c r="VWD24" s="226"/>
      <c r="VWE24" s="226"/>
      <c r="VWF24" s="226"/>
      <c r="VWG24" s="226"/>
      <c r="VWH24" s="226"/>
      <c r="VWI24" s="226"/>
      <c r="VWJ24" s="226"/>
      <c r="VWK24" s="226"/>
      <c r="VWL24" s="226"/>
      <c r="VWM24" s="226"/>
      <c r="VWN24" s="226"/>
      <c r="VWO24" s="226"/>
      <c r="VWP24" s="226"/>
      <c r="VWQ24" s="226"/>
      <c r="VWR24" s="226"/>
      <c r="VWS24" s="226"/>
      <c r="VWT24" s="226"/>
      <c r="VWU24" s="226"/>
      <c r="VWV24" s="226"/>
      <c r="VWW24" s="226"/>
      <c r="VWX24" s="226"/>
      <c r="VWY24" s="226"/>
      <c r="VWZ24" s="226"/>
      <c r="VXA24" s="226"/>
      <c r="VXB24" s="226"/>
      <c r="VXC24" s="226"/>
      <c r="VXD24" s="226"/>
      <c r="VXE24" s="226"/>
      <c r="VXF24" s="226"/>
      <c r="VXG24" s="226"/>
      <c r="VXH24" s="226"/>
      <c r="VXI24" s="226"/>
      <c r="VXJ24" s="226"/>
      <c r="VXK24" s="226"/>
      <c r="VXL24" s="226"/>
      <c r="VXM24" s="226"/>
      <c r="VXN24" s="226"/>
      <c r="VXO24" s="226"/>
      <c r="VXP24" s="226"/>
      <c r="VXQ24" s="226"/>
      <c r="VXR24" s="226"/>
      <c r="VXS24" s="226"/>
      <c r="VXT24" s="226"/>
      <c r="VXU24" s="226"/>
      <c r="VXV24" s="226"/>
      <c r="VXW24" s="226"/>
      <c r="VXX24" s="226"/>
      <c r="VXY24" s="226"/>
      <c r="VXZ24" s="226"/>
      <c r="VYA24" s="226"/>
      <c r="VYB24" s="226"/>
      <c r="VYC24" s="226"/>
      <c r="VYD24" s="226"/>
      <c r="VYE24" s="226"/>
      <c r="VYF24" s="226"/>
      <c r="VYG24" s="226"/>
      <c r="VYH24" s="226"/>
      <c r="VYI24" s="226"/>
      <c r="VYJ24" s="226"/>
      <c r="VYK24" s="226"/>
      <c r="VYL24" s="226"/>
      <c r="VYM24" s="226"/>
      <c r="VYN24" s="226"/>
      <c r="VYO24" s="226"/>
      <c r="VYP24" s="226"/>
      <c r="VYQ24" s="226"/>
      <c r="VYR24" s="226"/>
      <c r="VYS24" s="226"/>
      <c r="VYT24" s="226"/>
      <c r="VYU24" s="226"/>
      <c r="VYV24" s="226"/>
      <c r="VYW24" s="226"/>
      <c r="VYX24" s="226"/>
      <c r="VYY24" s="226"/>
      <c r="VYZ24" s="226"/>
      <c r="VZA24" s="226"/>
      <c r="VZB24" s="226"/>
      <c r="VZC24" s="226"/>
      <c r="VZD24" s="226"/>
      <c r="VZE24" s="226"/>
      <c r="VZF24" s="226"/>
      <c r="VZG24" s="226"/>
      <c r="VZH24" s="226"/>
      <c r="VZI24" s="226"/>
      <c r="VZJ24" s="226"/>
      <c r="VZK24" s="226"/>
      <c r="VZL24" s="226"/>
      <c r="VZM24" s="226"/>
      <c r="VZN24" s="226"/>
      <c r="VZO24" s="226"/>
      <c r="VZP24" s="226"/>
      <c r="VZQ24" s="226"/>
      <c r="VZR24" s="226"/>
      <c r="VZS24" s="226"/>
      <c r="VZT24" s="226"/>
      <c r="VZU24" s="226"/>
      <c r="VZV24" s="226"/>
      <c r="VZW24" s="226"/>
      <c r="VZX24" s="226"/>
      <c r="VZY24" s="226"/>
      <c r="VZZ24" s="226"/>
      <c r="WAA24" s="226"/>
      <c r="WAB24" s="226"/>
      <c r="WAC24" s="226"/>
      <c r="WAD24" s="226"/>
      <c r="WAE24" s="226"/>
      <c r="WAF24" s="226"/>
      <c r="WAG24" s="226"/>
      <c r="WAH24" s="226"/>
      <c r="WAI24" s="226"/>
      <c r="WAJ24" s="226"/>
      <c r="WAK24" s="226"/>
      <c r="WAL24" s="226"/>
      <c r="WAM24" s="226"/>
      <c r="WAN24" s="226"/>
      <c r="WAO24" s="226"/>
      <c r="WAP24" s="226"/>
      <c r="WAQ24" s="226"/>
      <c r="WAR24" s="226"/>
      <c r="WAS24" s="226"/>
      <c r="WAT24" s="226"/>
      <c r="WAU24" s="226"/>
      <c r="WAV24" s="226"/>
      <c r="WAW24" s="226"/>
      <c r="WAX24" s="226"/>
      <c r="WAY24" s="226"/>
      <c r="WAZ24" s="226"/>
      <c r="WBA24" s="226"/>
      <c r="WBB24" s="226"/>
      <c r="WBC24" s="226"/>
      <c r="WBD24" s="226"/>
      <c r="WBE24" s="226"/>
      <c r="WBF24" s="226"/>
      <c r="WBG24" s="226"/>
      <c r="WBH24" s="226"/>
      <c r="WBI24" s="226"/>
      <c r="WBJ24" s="226"/>
      <c r="WBK24" s="226"/>
      <c r="WBL24" s="226"/>
      <c r="WBM24" s="226"/>
      <c r="WBN24" s="226"/>
      <c r="WBO24" s="226"/>
      <c r="WBP24" s="226"/>
      <c r="WBQ24" s="226"/>
      <c r="WBR24" s="226"/>
      <c r="WBS24" s="226"/>
      <c r="WBT24" s="226"/>
      <c r="WBU24" s="226"/>
      <c r="WBV24" s="226"/>
      <c r="WBW24" s="226"/>
      <c r="WBX24" s="226"/>
      <c r="WBY24" s="226"/>
      <c r="WBZ24" s="226"/>
      <c r="WCA24" s="226"/>
      <c r="WCB24" s="226"/>
      <c r="WCC24" s="226"/>
      <c r="WCD24" s="226"/>
      <c r="WCE24" s="226"/>
      <c r="WCF24" s="226"/>
      <c r="WCG24" s="226"/>
      <c r="WCH24" s="226"/>
      <c r="WCI24" s="226"/>
      <c r="WCJ24" s="226"/>
      <c r="WCK24" s="226"/>
      <c r="WCL24" s="226"/>
      <c r="WCM24" s="226"/>
      <c r="WCN24" s="226"/>
      <c r="WCO24" s="226"/>
      <c r="WCP24" s="226"/>
      <c r="WCQ24" s="226"/>
      <c r="WCR24" s="226"/>
      <c r="WCS24" s="226"/>
      <c r="WCT24" s="226"/>
      <c r="WCU24" s="226"/>
      <c r="WCV24" s="226"/>
      <c r="WCW24" s="226"/>
      <c r="WCX24" s="226"/>
      <c r="WCY24" s="226"/>
      <c r="WCZ24" s="226"/>
      <c r="WDA24" s="226"/>
      <c r="WDB24" s="226"/>
      <c r="WDC24" s="226"/>
      <c r="WDD24" s="226"/>
      <c r="WDE24" s="226"/>
      <c r="WDF24" s="226"/>
      <c r="WDG24" s="226"/>
      <c r="WDH24" s="226"/>
      <c r="WDI24" s="226"/>
      <c r="WDJ24" s="226"/>
      <c r="WDK24" s="226"/>
      <c r="WDL24" s="226"/>
      <c r="WDM24" s="226"/>
      <c r="WDN24" s="226"/>
      <c r="WDO24" s="226"/>
      <c r="WDP24" s="226"/>
      <c r="WDQ24" s="226"/>
      <c r="WDR24" s="226"/>
      <c r="WDS24" s="226"/>
      <c r="WDT24" s="226"/>
      <c r="WDU24" s="226"/>
      <c r="WDV24" s="226"/>
      <c r="WDW24" s="226"/>
      <c r="WDX24" s="226"/>
      <c r="WDY24" s="226"/>
      <c r="WDZ24" s="226"/>
      <c r="WEA24" s="226"/>
      <c r="WEB24" s="226"/>
      <c r="WEC24" s="226"/>
      <c r="WED24" s="226"/>
      <c r="WEE24" s="226"/>
      <c r="WEF24" s="226"/>
      <c r="WEG24" s="226"/>
      <c r="WEH24" s="226"/>
      <c r="WEI24" s="226"/>
      <c r="WEJ24" s="226"/>
      <c r="WEK24" s="226"/>
      <c r="WEL24" s="226"/>
      <c r="WEM24" s="226"/>
      <c r="WEN24" s="226"/>
      <c r="WEO24" s="226"/>
      <c r="WEP24" s="226"/>
      <c r="WEQ24" s="226"/>
      <c r="WER24" s="226"/>
      <c r="WES24" s="226"/>
      <c r="WET24" s="226"/>
      <c r="WEU24" s="226"/>
      <c r="WEV24" s="226"/>
      <c r="WEW24" s="226"/>
      <c r="WEX24" s="226"/>
      <c r="WEY24" s="226"/>
      <c r="WEZ24" s="226"/>
      <c r="WFA24" s="226"/>
      <c r="WFB24" s="226"/>
      <c r="WFC24" s="226"/>
      <c r="WFD24" s="226"/>
      <c r="WFE24" s="226"/>
      <c r="WFF24" s="226"/>
      <c r="WFG24" s="226"/>
      <c r="WFH24" s="226"/>
      <c r="WFI24" s="226"/>
      <c r="WFJ24" s="226"/>
      <c r="WFK24" s="226"/>
      <c r="WFL24" s="226"/>
      <c r="WFM24" s="226"/>
      <c r="WFN24" s="226"/>
      <c r="WFO24" s="226"/>
      <c r="WFP24" s="226"/>
      <c r="WFQ24" s="226"/>
      <c r="WFR24" s="226"/>
      <c r="WFS24" s="226"/>
      <c r="WFT24" s="226"/>
      <c r="WFU24" s="226"/>
      <c r="WFV24" s="226"/>
      <c r="WFW24" s="226"/>
      <c r="WFX24" s="226"/>
      <c r="WFY24" s="226"/>
      <c r="WFZ24" s="226"/>
      <c r="WGA24" s="226"/>
      <c r="WGB24" s="226"/>
      <c r="WGC24" s="226"/>
      <c r="WGD24" s="226"/>
      <c r="WGE24" s="226"/>
      <c r="WGF24" s="226"/>
      <c r="WGG24" s="226"/>
      <c r="WGH24" s="226"/>
      <c r="WGI24" s="226"/>
      <c r="WGJ24" s="226"/>
      <c r="WGK24" s="226"/>
      <c r="WGL24" s="226"/>
      <c r="WGM24" s="226"/>
      <c r="WGN24" s="226"/>
      <c r="WGO24" s="226"/>
      <c r="WGP24" s="226"/>
      <c r="WGQ24" s="226"/>
      <c r="WGR24" s="226"/>
      <c r="WGS24" s="226"/>
      <c r="WGT24" s="226"/>
      <c r="WGU24" s="226"/>
      <c r="WGV24" s="226"/>
      <c r="WGW24" s="226"/>
      <c r="WGX24" s="226"/>
      <c r="WGY24" s="226"/>
      <c r="WGZ24" s="226"/>
      <c r="WHA24" s="226"/>
      <c r="WHB24" s="226"/>
      <c r="WHC24" s="226"/>
      <c r="WHD24" s="226"/>
      <c r="WHE24" s="226"/>
      <c r="WHF24" s="226"/>
      <c r="WHG24" s="226"/>
      <c r="WHH24" s="226"/>
      <c r="WHI24" s="226"/>
      <c r="WHJ24" s="226"/>
      <c r="WHK24" s="226"/>
      <c r="WHL24" s="226"/>
      <c r="WHM24" s="226"/>
      <c r="WHN24" s="226"/>
      <c r="WHO24" s="226"/>
      <c r="WHP24" s="226"/>
      <c r="WHQ24" s="226"/>
      <c r="WHR24" s="226"/>
      <c r="WHS24" s="226"/>
      <c r="WHT24" s="226"/>
      <c r="WHU24" s="226"/>
      <c r="WHV24" s="226"/>
      <c r="WHW24" s="226"/>
      <c r="WHX24" s="226"/>
      <c r="WHY24" s="226"/>
      <c r="WHZ24" s="226"/>
      <c r="WIA24" s="226"/>
      <c r="WIB24" s="226"/>
      <c r="WIC24" s="226"/>
      <c r="WID24" s="226"/>
      <c r="WIE24" s="226"/>
      <c r="WIF24" s="226"/>
      <c r="WIG24" s="226"/>
      <c r="WIH24" s="226"/>
      <c r="WII24" s="226"/>
      <c r="WIJ24" s="226"/>
      <c r="WIK24" s="226"/>
      <c r="WIL24" s="226"/>
      <c r="WIM24" s="226"/>
      <c r="WIN24" s="226"/>
      <c r="WIO24" s="226"/>
      <c r="WIP24" s="226"/>
      <c r="WIQ24" s="226"/>
      <c r="WIR24" s="226"/>
      <c r="WIS24" s="226"/>
      <c r="WIT24" s="226"/>
      <c r="WIU24" s="226"/>
      <c r="WIV24" s="226"/>
      <c r="WIW24" s="226"/>
      <c r="WIX24" s="226"/>
      <c r="WIY24" s="226"/>
      <c r="WIZ24" s="226"/>
      <c r="WJA24" s="226"/>
      <c r="WJB24" s="226"/>
      <c r="WJC24" s="226"/>
      <c r="WJD24" s="226"/>
      <c r="WJE24" s="226"/>
      <c r="WJF24" s="226"/>
      <c r="WJG24" s="226"/>
      <c r="WJH24" s="226"/>
      <c r="WJI24" s="226"/>
      <c r="WJJ24" s="226"/>
      <c r="WJK24" s="226"/>
      <c r="WJL24" s="226"/>
      <c r="WJM24" s="226"/>
      <c r="WJN24" s="226"/>
      <c r="WJO24" s="226"/>
      <c r="WJP24" s="226"/>
      <c r="WJQ24" s="226"/>
      <c r="WJR24" s="226"/>
      <c r="WJS24" s="226"/>
      <c r="WJT24" s="226"/>
      <c r="WJU24" s="226"/>
      <c r="WJV24" s="226"/>
      <c r="WJW24" s="226"/>
      <c r="WJX24" s="226"/>
      <c r="WJY24" s="226"/>
      <c r="WJZ24" s="226"/>
      <c r="WKA24" s="226"/>
      <c r="WKB24" s="226"/>
      <c r="WKC24" s="226"/>
      <c r="WKD24" s="226"/>
      <c r="WKE24" s="226"/>
      <c r="WKF24" s="226"/>
      <c r="WKG24" s="226"/>
      <c r="WKH24" s="226"/>
      <c r="WKI24" s="226"/>
      <c r="WKJ24" s="226"/>
      <c r="WKK24" s="226"/>
      <c r="WKL24" s="226"/>
      <c r="WKM24" s="226"/>
      <c r="WKN24" s="226"/>
      <c r="WKO24" s="226"/>
      <c r="WKP24" s="226"/>
      <c r="WKQ24" s="226"/>
      <c r="WKR24" s="226"/>
      <c r="WKS24" s="226"/>
      <c r="WKT24" s="226"/>
      <c r="WKU24" s="226"/>
      <c r="WKV24" s="226"/>
      <c r="WKW24" s="226"/>
      <c r="WKX24" s="226"/>
      <c r="WKY24" s="226"/>
      <c r="WKZ24" s="226"/>
      <c r="WLA24" s="226"/>
      <c r="WLB24" s="226"/>
      <c r="WLC24" s="226"/>
      <c r="WLD24" s="226"/>
      <c r="WLE24" s="226"/>
      <c r="WLF24" s="226"/>
      <c r="WLG24" s="226"/>
      <c r="WLH24" s="226"/>
      <c r="WLI24" s="226"/>
      <c r="WLJ24" s="226"/>
      <c r="WLK24" s="226"/>
      <c r="WLL24" s="226"/>
      <c r="WLM24" s="226"/>
      <c r="WLN24" s="226"/>
      <c r="WLO24" s="226"/>
      <c r="WLP24" s="226"/>
      <c r="WLQ24" s="226"/>
      <c r="WLR24" s="226"/>
      <c r="WLS24" s="226"/>
      <c r="WLT24" s="226"/>
      <c r="WLU24" s="226"/>
      <c r="WLV24" s="226"/>
      <c r="WLW24" s="226"/>
      <c r="WLX24" s="226"/>
      <c r="WLY24" s="226"/>
      <c r="WLZ24" s="226"/>
      <c r="WMA24" s="226"/>
      <c r="WMB24" s="226"/>
      <c r="WMC24" s="226"/>
      <c r="WMD24" s="226"/>
      <c r="WME24" s="226"/>
      <c r="WMF24" s="226"/>
      <c r="WMG24" s="226"/>
      <c r="WMH24" s="226"/>
      <c r="WMI24" s="226"/>
      <c r="WMJ24" s="226"/>
      <c r="WMK24" s="226"/>
      <c r="WML24" s="226"/>
      <c r="WMM24" s="226"/>
      <c r="WMN24" s="226"/>
      <c r="WMO24" s="226"/>
      <c r="WMP24" s="226"/>
      <c r="WMQ24" s="226"/>
      <c r="WMR24" s="226"/>
      <c r="WMS24" s="226"/>
      <c r="WMT24" s="226"/>
      <c r="WMU24" s="226"/>
      <c r="WMV24" s="226"/>
      <c r="WMW24" s="226"/>
      <c r="WMX24" s="226"/>
      <c r="WMY24" s="226"/>
      <c r="WMZ24" s="226"/>
      <c r="WNA24" s="226"/>
      <c r="WNB24" s="226"/>
      <c r="WNC24" s="226"/>
      <c r="WND24" s="226"/>
      <c r="WNE24" s="226"/>
      <c r="WNF24" s="226"/>
      <c r="WNG24" s="226"/>
      <c r="WNH24" s="226"/>
      <c r="WNI24" s="226"/>
      <c r="WNJ24" s="226"/>
      <c r="WNK24" s="226"/>
      <c r="WNL24" s="226"/>
      <c r="WNM24" s="226"/>
      <c r="WNN24" s="226"/>
      <c r="WNO24" s="226"/>
      <c r="WNP24" s="226"/>
      <c r="WNQ24" s="226"/>
      <c r="WNR24" s="226"/>
      <c r="WNS24" s="226"/>
      <c r="WNT24" s="226"/>
      <c r="WNU24" s="226"/>
      <c r="WNV24" s="226"/>
      <c r="WNW24" s="226"/>
      <c r="WNX24" s="226"/>
      <c r="WNY24" s="226"/>
      <c r="WNZ24" s="226"/>
      <c r="WOA24" s="226"/>
      <c r="WOB24" s="226"/>
      <c r="WOC24" s="226"/>
      <c r="WOD24" s="226"/>
      <c r="WOE24" s="226"/>
      <c r="WOF24" s="226"/>
      <c r="WOG24" s="226"/>
      <c r="WOH24" s="226"/>
      <c r="WOI24" s="226"/>
      <c r="WOJ24" s="226"/>
      <c r="WOK24" s="226"/>
      <c r="WOL24" s="226"/>
      <c r="WOM24" s="226"/>
      <c r="WON24" s="226"/>
      <c r="WOO24" s="226"/>
      <c r="WOP24" s="226"/>
      <c r="WOQ24" s="226"/>
      <c r="WOR24" s="226"/>
      <c r="WOS24" s="226"/>
      <c r="WOT24" s="226"/>
      <c r="WOU24" s="226"/>
      <c r="WOV24" s="226"/>
      <c r="WOW24" s="226"/>
      <c r="WOX24" s="226"/>
      <c r="WOY24" s="226"/>
      <c r="WOZ24" s="226"/>
      <c r="WPA24" s="226"/>
      <c r="WPB24" s="226"/>
      <c r="WPC24" s="226"/>
      <c r="WPD24" s="226"/>
      <c r="WPE24" s="226"/>
      <c r="WPF24" s="226"/>
      <c r="WPG24" s="226"/>
      <c r="WPH24" s="226"/>
      <c r="WPI24" s="226"/>
      <c r="WPJ24" s="226"/>
      <c r="WPK24" s="226"/>
      <c r="WPL24" s="226"/>
      <c r="WPM24" s="226"/>
      <c r="WPN24" s="226"/>
      <c r="WPO24" s="226"/>
      <c r="WPP24" s="226"/>
      <c r="WPQ24" s="226"/>
      <c r="WPR24" s="226"/>
      <c r="WPS24" s="226"/>
      <c r="WPT24" s="226"/>
      <c r="WPU24" s="226"/>
      <c r="WPV24" s="226"/>
      <c r="WPW24" s="226"/>
      <c r="WPX24" s="226"/>
      <c r="WPY24" s="226"/>
      <c r="WPZ24" s="226"/>
      <c r="WQA24" s="226"/>
      <c r="WQB24" s="226"/>
      <c r="WQC24" s="226"/>
      <c r="WQD24" s="226"/>
      <c r="WQE24" s="226"/>
      <c r="WQF24" s="226"/>
      <c r="WQG24" s="226"/>
      <c r="WQH24" s="226"/>
      <c r="WQI24" s="226"/>
      <c r="WQJ24" s="226"/>
      <c r="WQK24" s="226"/>
      <c r="WQL24" s="226"/>
      <c r="WQM24" s="226"/>
      <c r="WQN24" s="226"/>
      <c r="WQO24" s="226"/>
      <c r="WQP24" s="226"/>
      <c r="WQQ24" s="226"/>
      <c r="WQR24" s="226"/>
      <c r="WQS24" s="226"/>
      <c r="WQT24" s="226"/>
      <c r="WQU24" s="226"/>
      <c r="WQV24" s="226"/>
      <c r="WQW24" s="226"/>
      <c r="WQX24" s="226"/>
      <c r="WQY24" s="226"/>
      <c r="WQZ24" s="226"/>
      <c r="WRA24" s="226"/>
      <c r="WRB24" s="226"/>
      <c r="WRC24" s="226"/>
      <c r="WRD24" s="226"/>
      <c r="WRE24" s="226"/>
      <c r="WRF24" s="226"/>
      <c r="WRG24" s="226"/>
      <c r="WRH24" s="226"/>
      <c r="WRI24" s="226"/>
      <c r="WRJ24" s="226"/>
      <c r="WRK24" s="226"/>
      <c r="WRL24" s="226"/>
      <c r="WRM24" s="226"/>
      <c r="WRN24" s="226"/>
      <c r="WRO24" s="226"/>
      <c r="WRP24" s="226"/>
      <c r="WRQ24" s="226"/>
      <c r="WRR24" s="226"/>
      <c r="WRS24" s="226"/>
      <c r="WRT24" s="226"/>
      <c r="WRU24" s="226"/>
      <c r="WRV24" s="226"/>
      <c r="WRW24" s="226"/>
      <c r="WRX24" s="226"/>
      <c r="WRY24" s="226"/>
      <c r="WRZ24" s="226"/>
      <c r="WSA24" s="226"/>
      <c r="WSB24" s="226"/>
      <c r="WSC24" s="226"/>
      <c r="WSD24" s="226"/>
      <c r="WSE24" s="226"/>
      <c r="WSF24" s="226"/>
      <c r="WSG24" s="226"/>
      <c r="WSH24" s="226"/>
      <c r="WSI24" s="226"/>
      <c r="WSJ24" s="226"/>
      <c r="WSK24" s="226"/>
      <c r="WSL24" s="226"/>
      <c r="WSM24" s="226"/>
      <c r="WSN24" s="226"/>
      <c r="WSO24" s="226"/>
      <c r="WSP24" s="226"/>
      <c r="WSQ24" s="226"/>
      <c r="WSR24" s="226"/>
      <c r="WSS24" s="226"/>
      <c r="WST24" s="226"/>
      <c r="WSU24" s="226"/>
      <c r="WSV24" s="226"/>
      <c r="WSW24" s="226"/>
      <c r="WSX24" s="226"/>
      <c r="WSY24" s="226"/>
      <c r="WSZ24" s="226"/>
      <c r="WTA24" s="226"/>
      <c r="WTB24" s="226"/>
      <c r="WTC24" s="226"/>
      <c r="WTD24" s="226"/>
      <c r="WTE24" s="226"/>
      <c r="WTF24" s="226"/>
      <c r="WTG24" s="226"/>
      <c r="WTH24" s="226"/>
      <c r="WTI24" s="226"/>
      <c r="WTJ24" s="226"/>
      <c r="WTK24" s="226"/>
      <c r="WTL24" s="226"/>
      <c r="WTM24" s="226"/>
      <c r="WTN24" s="226"/>
      <c r="WTO24" s="226"/>
      <c r="WTP24" s="226"/>
      <c r="WTQ24" s="226"/>
      <c r="WTR24" s="226"/>
      <c r="WTS24" s="226"/>
      <c r="WTT24" s="226"/>
      <c r="WTU24" s="226"/>
      <c r="WTV24" s="226"/>
      <c r="WTW24" s="226"/>
      <c r="WTX24" s="226"/>
      <c r="WTY24" s="226"/>
      <c r="WTZ24" s="226"/>
      <c r="WUA24" s="226"/>
      <c r="WUB24" s="226"/>
      <c r="WUC24" s="226"/>
      <c r="WUD24" s="226"/>
      <c r="WUE24" s="226"/>
      <c r="WUF24" s="226"/>
      <c r="WUG24" s="226"/>
      <c r="WUH24" s="226"/>
      <c r="WUI24" s="226"/>
      <c r="WUJ24" s="226"/>
      <c r="WUK24" s="226"/>
      <c r="WUL24" s="226"/>
      <c r="WUM24" s="226"/>
      <c r="WUN24" s="226"/>
      <c r="WUO24" s="226"/>
      <c r="WUP24" s="226"/>
      <c r="WUQ24" s="226"/>
      <c r="WUR24" s="226"/>
      <c r="WUS24" s="226"/>
      <c r="WUT24" s="226"/>
      <c r="WUU24" s="226"/>
      <c r="WUV24" s="226"/>
      <c r="WUW24" s="226"/>
      <c r="WUX24" s="226"/>
      <c r="WUY24" s="226"/>
      <c r="WUZ24" s="226"/>
      <c r="WVA24" s="226"/>
      <c r="WVB24" s="226"/>
      <c r="WVC24" s="226"/>
      <c r="WVD24" s="226"/>
      <c r="WVE24" s="226"/>
      <c r="WVF24" s="226"/>
      <c r="WVG24" s="226"/>
      <c r="WVH24" s="226"/>
      <c r="WVI24" s="226"/>
      <c r="WVJ24" s="226"/>
      <c r="WVK24" s="226"/>
      <c r="WVL24" s="226"/>
      <c r="WVM24" s="226"/>
      <c r="WVN24" s="226"/>
      <c r="WVO24" s="226"/>
      <c r="WVP24" s="226"/>
      <c r="WVQ24" s="226"/>
      <c r="WVR24" s="226"/>
      <c r="WVS24" s="226"/>
      <c r="WVT24" s="226"/>
      <c r="WVU24" s="226"/>
      <c r="WVV24" s="226"/>
      <c r="WVW24" s="226"/>
      <c r="WVX24" s="226"/>
      <c r="WVY24" s="226"/>
      <c r="WVZ24" s="226"/>
      <c r="WWA24" s="226"/>
      <c r="WWB24" s="226"/>
      <c r="WWC24" s="226"/>
      <c r="WWD24" s="226"/>
      <c r="WWE24" s="226"/>
      <c r="WWF24" s="226"/>
      <c r="WWG24" s="226"/>
      <c r="WWH24" s="226"/>
      <c r="WWI24" s="226"/>
      <c r="WWJ24" s="226"/>
      <c r="WWK24" s="226"/>
      <c r="WWL24" s="226"/>
      <c r="WWM24" s="226"/>
      <c r="WWN24" s="226"/>
      <c r="WWO24" s="226"/>
      <c r="WWP24" s="226"/>
      <c r="WWQ24" s="226"/>
      <c r="WWR24" s="226"/>
      <c r="WWS24" s="226"/>
      <c r="WWT24" s="226"/>
      <c r="WWU24" s="226"/>
      <c r="WWV24" s="226"/>
      <c r="WWW24" s="226"/>
      <c r="WWX24" s="226"/>
      <c r="WWY24" s="226"/>
      <c r="WWZ24" s="226"/>
      <c r="WXA24" s="226"/>
      <c r="WXB24" s="226"/>
      <c r="WXC24" s="226"/>
      <c r="WXD24" s="226"/>
      <c r="WXE24" s="226"/>
      <c r="WXF24" s="226"/>
      <c r="WXG24" s="226"/>
      <c r="WXH24" s="226"/>
      <c r="WXI24" s="226"/>
      <c r="WXJ24" s="226"/>
      <c r="WXK24" s="226"/>
      <c r="WXL24" s="226"/>
      <c r="WXM24" s="226"/>
      <c r="WXN24" s="226"/>
      <c r="WXO24" s="226"/>
      <c r="WXP24" s="226"/>
      <c r="WXQ24" s="226"/>
      <c r="WXR24" s="226"/>
      <c r="WXS24" s="226"/>
      <c r="WXT24" s="226"/>
      <c r="WXU24" s="226"/>
      <c r="WXV24" s="226"/>
      <c r="WXW24" s="226"/>
      <c r="WXX24" s="226"/>
      <c r="WXY24" s="226"/>
      <c r="WXZ24" s="226"/>
      <c r="WYA24" s="226"/>
      <c r="WYB24" s="226"/>
      <c r="WYC24" s="226"/>
      <c r="WYD24" s="226"/>
      <c r="WYE24" s="226"/>
      <c r="WYF24" s="226"/>
      <c r="WYG24" s="226"/>
      <c r="WYH24" s="226"/>
      <c r="WYI24" s="226"/>
      <c r="WYJ24" s="226"/>
      <c r="WYK24" s="226"/>
      <c r="WYL24" s="226"/>
      <c r="WYM24" s="226"/>
      <c r="WYN24" s="226"/>
      <c r="WYO24" s="226"/>
      <c r="WYP24" s="226"/>
      <c r="WYQ24" s="226"/>
      <c r="WYR24" s="226"/>
      <c r="WYS24" s="226"/>
      <c r="WYT24" s="226"/>
      <c r="WYU24" s="226"/>
      <c r="WYV24" s="226"/>
      <c r="WYW24" s="226"/>
      <c r="WYX24" s="226"/>
      <c r="WYY24" s="226"/>
      <c r="WYZ24" s="226"/>
      <c r="WZA24" s="226"/>
      <c r="WZB24" s="226"/>
      <c r="WZC24" s="226"/>
      <c r="WZD24" s="226"/>
      <c r="WZE24" s="226"/>
      <c r="WZF24" s="226"/>
      <c r="WZG24" s="226"/>
      <c r="WZH24" s="226"/>
      <c r="WZI24" s="226"/>
      <c r="WZJ24" s="226"/>
      <c r="WZK24" s="226"/>
      <c r="WZL24" s="226"/>
      <c r="WZM24" s="226"/>
      <c r="WZN24" s="226"/>
      <c r="WZO24" s="226"/>
      <c r="WZP24" s="226"/>
      <c r="WZQ24" s="226"/>
      <c r="WZR24" s="226"/>
      <c r="WZS24" s="226"/>
      <c r="WZT24" s="226"/>
      <c r="WZU24" s="226"/>
      <c r="WZV24" s="226"/>
      <c r="WZW24" s="226"/>
      <c r="WZX24" s="226"/>
      <c r="WZY24" s="226"/>
      <c r="WZZ24" s="226"/>
      <c r="XAA24" s="226"/>
      <c r="XAB24" s="226"/>
      <c r="XAC24" s="226"/>
      <c r="XAD24" s="226"/>
      <c r="XAE24" s="226"/>
      <c r="XAF24" s="226"/>
      <c r="XAG24" s="226"/>
      <c r="XAH24" s="226"/>
      <c r="XAI24" s="226"/>
      <c r="XAJ24" s="226"/>
      <c r="XAK24" s="226"/>
      <c r="XAL24" s="226"/>
      <c r="XAM24" s="226"/>
      <c r="XAN24" s="226"/>
      <c r="XAO24" s="226"/>
      <c r="XAP24" s="226"/>
      <c r="XAQ24" s="226"/>
      <c r="XAR24" s="226"/>
      <c r="XAS24" s="226"/>
      <c r="XAT24" s="226"/>
      <c r="XAU24" s="226"/>
      <c r="XAV24" s="226"/>
      <c r="XAW24" s="226"/>
      <c r="XAX24" s="226"/>
      <c r="XAY24" s="226"/>
      <c r="XAZ24" s="226"/>
      <c r="XBA24" s="226"/>
      <c r="XBB24" s="226"/>
      <c r="XBC24" s="226"/>
      <c r="XBD24" s="226"/>
      <c r="XBE24" s="226"/>
      <c r="XBF24" s="226"/>
      <c r="XBG24" s="226"/>
      <c r="XBH24" s="226"/>
      <c r="XBI24" s="226"/>
      <c r="XBJ24" s="226"/>
      <c r="XBK24" s="226"/>
      <c r="XBL24" s="226"/>
      <c r="XBM24" s="226"/>
      <c r="XBN24" s="226"/>
      <c r="XBO24" s="226"/>
      <c r="XBP24" s="226"/>
      <c r="XBQ24" s="226"/>
      <c r="XBR24" s="226"/>
      <c r="XBS24" s="226"/>
      <c r="XBT24" s="226"/>
      <c r="XBU24" s="226"/>
      <c r="XBV24" s="226"/>
      <c r="XBW24" s="226"/>
      <c r="XBX24" s="226"/>
      <c r="XBY24" s="226"/>
      <c r="XBZ24" s="226"/>
      <c r="XCA24" s="226"/>
    </row>
    <row r="25" spans="1:16303" s="21" customFormat="1" ht="13.25" x14ac:dyDescent="0.25">
      <c r="A25" s="146"/>
      <c r="B25" s="39"/>
      <c r="C25" s="39"/>
      <c r="D25" s="39"/>
      <c r="E25" s="39"/>
      <c r="F25" s="39"/>
      <c r="G25" s="39"/>
      <c r="H25" s="39"/>
      <c r="I25" s="39"/>
      <c r="J25" s="39"/>
      <c r="K25" s="39"/>
      <c r="L25" s="132"/>
      <c r="M25" s="132"/>
      <c r="N25" s="132"/>
      <c r="O25" s="132"/>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74"/>
      <c r="BZ25" s="39"/>
      <c r="CA25" s="39"/>
      <c r="CB25" s="39"/>
      <c r="CC25" s="39"/>
      <c r="CD25" s="39"/>
      <c r="CE25" s="39"/>
      <c r="CF25" s="39"/>
      <c r="CG25" s="39"/>
      <c r="CH25" s="39"/>
      <c r="CI25" s="39"/>
      <c r="CJ25" s="39"/>
      <c r="CK25" s="39"/>
      <c r="CL25" s="39"/>
      <c r="CM25" s="39"/>
      <c r="CN25" s="132"/>
      <c r="CO25" s="132"/>
      <c r="CP25" s="132"/>
      <c r="CQ25" s="132"/>
      <c r="CR25" s="132"/>
      <c r="CS25" s="132"/>
      <c r="CT25" s="51"/>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9"/>
      <c r="EQ25" s="8"/>
      <c r="ER25" s="8"/>
      <c r="ES25" s="8"/>
      <c r="ET25" s="8"/>
      <c r="EU25" s="8"/>
      <c r="EV25" s="8"/>
      <c r="EW25" s="8"/>
      <c r="EX25" s="8"/>
      <c r="EY25" s="8"/>
      <c r="EZ25" s="8"/>
      <c r="FA25" s="27"/>
      <c r="FB25" s="27"/>
      <c r="FC25" s="45"/>
      <c r="FD25" s="8"/>
      <c r="FE25" s="8"/>
      <c r="FF25" s="8"/>
      <c r="FG25" s="9"/>
      <c r="FH25" s="8"/>
      <c r="FI25" s="8"/>
      <c r="FJ25" s="8"/>
      <c r="FK25" s="8"/>
      <c r="FL25" s="9"/>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row>
    <row r="26" spans="1:16303" s="21" customFormat="1" ht="12.65" customHeight="1" x14ac:dyDescent="0.25">
      <c r="A26" s="170" t="s">
        <v>1</v>
      </c>
      <c r="B26" s="39"/>
      <c r="C26" s="39"/>
      <c r="D26" s="39"/>
      <c r="E26" s="39"/>
      <c r="F26" s="39"/>
      <c r="G26" s="39"/>
      <c r="H26" s="39"/>
      <c r="I26" s="39"/>
      <c r="J26" s="39"/>
      <c r="K26" s="39"/>
      <c r="L26" s="132"/>
      <c r="M26" s="132"/>
      <c r="N26" s="132"/>
      <c r="O26" s="132"/>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74"/>
      <c r="BZ26" s="39"/>
      <c r="CA26" s="39"/>
      <c r="CB26" s="39"/>
      <c r="CC26" s="39"/>
      <c r="CD26" s="39"/>
      <c r="CE26" s="39"/>
      <c r="CF26" s="39"/>
      <c r="CG26" s="39"/>
      <c r="CH26" s="39"/>
      <c r="CI26" s="39"/>
      <c r="CJ26" s="39"/>
      <c r="CK26" s="39"/>
      <c r="CL26" s="39"/>
      <c r="CM26" s="39"/>
      <c r="CN26" s="132"/>
      <c r="CO26" s="132"/>
      <c r="CP26" s="132"/>
      <c r="CQ26" s="132"/>
      <c r="CR26" s="132"/>
      <c r="CS26" s="132"/>
      <c r="CT26" s="51"/>
      <c r="EP26" s="159"/>
      <c r="FA26" s="24"/>
      <c r="FB26" s="24"/>
      <c r="FC26" s="158"/>
      <c r="FD26" s="40"/>
      <c r="FE26" s="40"/>
      <c r="FF26" s="40"/>
      <c r="FG26" s="159"/>
      <c r="FH26" s="40"/>
      <c r="FI26" s="40"/>
      <c r="FJ26" s="40"/>
      <c r="FK26" s="40"/>
      <c r="FL26" s="159"/>
    </row>
    <row r="27" spans="1:16303" s="153" customFormat="1" ht="13.25" x14ac:dyDescent="0.25">
      <c r="A27" s="180" t="s">
        <v>223</v>
      </c>
      <c r="B27" s="241">
        <v>52.4</v>
      </c>
      <c r="C27" s="192">
        <v>54.019010017784893</v>
      </c>
      <c r="D27" s="241">
        <v>21.9</v>
      </c>
      <c r="E27" s="241">
        <v>31.6</v>
      </c>
      <c r="F27" s="241">
        <v>30.9</v>
      </c>
      <c r="G27" s="241">
        <v>45.1</v>
      </c>
      <c r="H27" s="241">
        <v>48.3</v>
      </c>
      <c r="I27" s="241">
        <v>52.5</v>
      </c>
      <c r="J27" s="190" t="s">
        <v>35</v>
      </c>
      <c r="K27" s="241">
        <v>46.1</v>
      </c>
      <c r="L27" s="242" t="s">
        <v>35</v>
      </c>
      <c r="M27" s="242" t="s">
        <v>35</v>
      </c>
      <c r="N27" s="242" t="s">
        <v>35</v>
      </c>
      <c r="O27" s="190">
        <v>43</v>
      </c>
      <c r="P27" s="241">
        <v>26</v>
      </c>
      <c r="Q27" s="241">
        <v>47.8</v>
      </c>
      <c r="R27" s="241">
        <v>40</v>
      </c>
      <c r="S27" s="241">
        <v>54.5</v>
      </c>
      <c r="T27" s="191">
        <v>48</v>
      </c>
      <c r="U27" s="241">
        <v>56.5</v>
      </c>
      <c r="V27" s="241">
        <v>48.7</v>
      </c>
      <c r="W27" s="241">
        <v>56.5</v>
      </c>
      <c r="X27" s="241">
        <v>27.6</v>
      </c>
      <c r="Y27" s="241">
        <v>37.4</v>
      </c>
      <c r="Z27" s="241">
        <v>51.8</v>
      </c>
      <c r="AA27" s="241">
        <v>64.3</v>
      </c>
      <c r="AB27" s="241">
        <v>26.2</v>
      </c>
      <c r="AC27" s="241">
        <v>58.3</v>
      </c>
      <c r="AD27" s="241">
        <v>15</v>
      </c>
      <c r="AE27" s="241">
        <v>44.9</v>
      </c>
      <c r="AF27" s="241">
        <v>60</v>
      </c>
      <c r="AG27" s="241">
        <v>69.5</v>
      </c>
      <c r="AH27" s="241">
        <v>49</v>
      </c>
      <c r="AI27" s="241">
        <v>56.4</v>
      </c>
      <c r="AJ27" s="190" t="s">
        <v>35</v>
      </c>
      <c r="AK27" s="190" t="s">
        <v>35</v>
      </c>
      <c r="AL27" s="241">
        <v>32.700000000000003</v>
      </c>
      <c r="AM27" s="241">
        <v>49.1</v>
      </c>
      <c r="AN27" s="191">
        <v>42.470819253810198</v>
      </c>
      <c r="AO27" s="191">
        <v>53.169684147143236</v>
      </c>
      <c r="AP27" s="191">
        <v>18.2</v>
      </c>
      <c r="AQ27" s="241">
        <v>26.6</v>
      </c>
      <c r="AR27" s="241">
        <v>34.299999999999997</v>
      </c>
      <c r="AS27" s="241">
        <v>60.8</v>
      </c>
      <c r="AT27" s="241">
        <v>40.9</v>
      </c>
      <c r="AU27" s="241">
        <v>58.6</v>
      </c>
      <c r="AV27" s="241">
        <v>35</v>
      </c>
      <c r="AW27" s="241">
        <v>35.200000000000003</v>
      </c>
      <c r="AX27" s="191">
        <v>47.6</v>
      </c>
      <c r="AY27" s="241">
        <v>46.7</v>
      </c>
      <c r="AZ27" s="190">
        <v>51.2</v>
      </c>
      <c r="BA27" s="241">
        <v>65.5</v>
      </c>
      <c r="BB27" s="190" t="s">
        <v>35</v>
      </c>
      <c r="BC27" s="190">
        <v>56.9</v>
      </c>
      <c r="BD27" s="190">
        <v>72.677989467648047</v>
      </c>
      <c r="BE27" s="241">
        <v>71.2</v>
      </c>
      <c r="BF27" s="241">
        <v>41.3</v>
      </c>
      <c r="BG27" s="241">
        <v>44.4</v>
      </c>
      <c r="BH27" s="241">
        <v>41</v>
      </c>
      <c r="BI27" s="241">
        <v>70.3</v>
      </c>
      <c r="BJ27" s="241">
        <v>27.4</v>
      </c>
      <c r="BK27" s="241">
        <v>49.3</v>
      </c>
      <c r="BL27" s="241">
        <v>16.3</v>
      </c>
      <c r="BM27" s="241">
        <v>40.1</v>
      </c>
      <c r="BN27" s="241">
        <v>43.6</v>
      </c>
      <c r="BO27" s="241">
        <v>60.7</v>
      </c>
      <c r="BP27" s="241">
        <v>63.3</v>
      </c>
      <c r="BQ27" s="241">
        <v>62.4</v>
      </c>
      <c r="BR27" s="241">
        <v>53.7</v>
      </c>
      <c r="BS27" s="241">
        <v>53.6</v>
      </c>
      <c r="BT27" s="190" t="s">
        <v>35</v>
      </c>
      <c r="BU27" s="190">
        <v>32.299999999999997</v>
      </c>
      <c r="BV27" s="241">
        <v>45.9</v>
      </c>
      <c r="BW27" s="241">
        <v>50.5</v>
      </c>
      <c r="BX27" s="241">
        <v>52.3</v>
      </c>
      <c r="BY27" s="243">
        <v>56.8</v>
      </c>
      <c r="BZ27" s="241">
        <v>35.200000000000003</v>
      </c>
      <c r="CA27" s="241">
        <v>62.4</v>
      </c>
      <c r="CB27" s="241">
        <v>41.5</v>
      </c>
      <c r="CC27" s="241">
        <v>58.3</v>
      </c>
      <c r="CD27" s="241">
        <v>41</v>
      </c>
      <c r="CE27" s="241">
        <v>70.2</v>
      </c>
      <c r="CF27" s="241">
        <v>23.4</v>
      </c>
      <c r="CG27" s="241">
        <v>45.4</v>
      </c>
      <c r="CH27" s="191">
        <v>25</v>
      </c>
      <c r="CI27" s="241">
        <v>41.4</v>
      </c>
      <c r="CJ27" s="222">
        <f>AVERAGE(D27,F27,P27,R27,T27,V27,X27,Z27,AB27,AD27,AH27,AL27,AR27,AT27,AV27,AZ27,BF27,BH27,BJ27,BL27,BN27,BP27,BZ27,CB27,CD27,CF27,CH27)</f>
        <v>36.229629629629628</v>
      </c>
      <c r="CK27" s="222">
        <f>AVERAGE(E27,G27,Q27,S27,U27,W27,Y27,AA27,AC27,AE27,AI27,AM27,AS27,AU27,AW27,BA27,BG27,BI27,BK27,BM27,BO27,BQ27,CA27,CC27,CE27,CG27,CI27)</f>
        <v>52.866666666666681</v>
      </c>
      <c r="CL27" s="222">
        <f>AVERAGE(B27,D27,F27,H27,J27,L27,N27,P27,R27,T27,V27,X27,Z27,AB27,AD27,AF27,AH27,AJ27,AL27,AN27,AP27,AR27,AT27,AV27,AX27,AZ27,BB27,BD27,BF27,BH27,BJ27,BL27,BN27,BP27,BR27,BT27,BV27,BX27)</f>
        <v>40.801525272545568</v>
      </c>
      <c r="CM27" s="222">
        <f t="shared" ref="CM27:CM28" si="57">AVERAGE(C27,E27,G27,I27,K27,M27,O27,Q27,S27,U27,W27,Y27,AA27,AC27,AE27,AG27,AI27,AK27,AM27,AO27,AQ27,AS27,AU27,AW27,AY27,BA27,BC27,BE27,BG27,BI27,BK27,BM27,BO27,BQ27,BS27,BU27,BW27,BY27)</f>
        <v>51.738574837914669</v>
      </c>
      <c r="CN27" s="190">
        <v>42.1</v>
      </c>
      <c r="CO27" s="190">
        <v>40.200000000000003</v>
      </c>
      <c r="CP27" s="242" t="s">
        <v>35</v>
      </c>
      <c r="CQ27" s="242" t="s">
        <v>35</v>
      </c>
      <c r="CR27" s="242" t="s">
        <v>35</v>
      </c>
      <c r="CS27" s="242" t="s">
        <v>35</v>
      </c>
      <c r="CT27" s="217"/>
      <c r="DH27" s="192">
        <f>C27</f>
        <v>54.019010017784893</v>
      </c>
      <c r="DI27" s="192">
        <f>E27</f>
        <v>31.6</v>
      </c>
      <c r="DJ27" s="192">
        <f>G27</f>
        <v>45.1</v>
      </c>
      <c r="DK27" s="192">
        <f>I27</f>
        <v>52.5</v>
      </c>
      <c r="DL27" s="192">
        <f>K27</f>
        <v>46.1</v>
      </c>
      <c r="DM27" s="192">
        <f>Q27</f>
        <v>47.8</v>
      </c>
      <c r="DN27" s="192">
        <f>S27</f>
        <v>54.5</v>
      </c>
      <c r="DO27" s="192">
        <f>U27</f>
        <v>56.5</v>
      </c>
      <c r="DP27" s="192">
        <f>W27</f>
        <v>56.5</v>
      </c>
      <c r="DQ27" s="192">
        <f>Y27</f>
        <v>37.4</v>
      </c>
      <c r="DR27" s="192">
        <f>AA27</f>
        <v>64.3</v>
      </c>
      <c r="DS27" s="192">
        <f>AC27</f>
        <v>58.3</v>
      </c>
      <c r="DT27" s="192">
        <f>AE27</f>
        <v>44.9</v>
      </c>
      <c r="DU27" s="192">
        <f>AG27</f>
        <v>69.5</v>
      </c>
      <c r="DV27" s="192">
        <f>AI27</f>
        <v>56.4</v>
      </c>
      <c r="DW27" s="192" t="str">
        <f>AK27</f>
        <v>-</v>
      </c>
      <c r="DX27" s="192">
        <f>AM27</f>
        <v>49.1</v>
      </c>
      <c r="DY27" s="192">
        <f>AO27</f>
        <v>53.169684147143236</v>
      </c>
      <c r="DZ27" s="192">
        <f>AQ27</f>
        <v>26.6</v>
      </c>
      <c r="EA27" s="192">
        <f>AS27</f>
        <v>60.8</v>
      </c>
      <c r="EB27" s="192">
        <f>AW27</f>
        <v>35.200000000000003</v>
      </c>
      <c r="EC27" s="192">
        <f>AY27</f>
        <v>46.7</v>
      </c>
      <c r="ED27" s="192">
        <f>BA27</f>
        <v>65.5</v>
      </c>
      <c r="EE27" s="192">
        <f>BC27</f>
        <v>56.9</v>
      </c>
      <c r="EF27" s="192">
        <f>BE27</f>
        <v>71.2</v>
      </c>
      <c r="EG27" s="192">
        <f>BG27</f>
        <v>44.4</v>
      </c>
      <c r="EH27" s="192">
        <f>BI27</f>
        <v>70.3</v>
      </c>
      <c r="EI27" s="192">
        <f>BK27</f>
        <v>49.3</v>
      </c>
      <c r="EJ27" s="192">
        <f>BM27</f>
        <v>40.1</v>
      </c>
      <c r="EK27" s="192">
        <f>BO27</f>
        <v>60.7</v>
      </c>
      <c r="EL27" s="192">
        <f>BQ27</f>
        <v>62.4</v>
      </c>
      <c r="EM27" s="192">
        <f>BS27</f>
        <v>53.6</v>
      </c>
      <c r="EN27" s="192">
        <f>BU27</f>
        <v>32.299999999999997</v>
      </c>
      <c r="EO27" s="192">
        <f>BW27</f>
        <v>50.5</v>
      </c>
      <c r="EP27" s="244">
        <f>BY27</f>
        <v>56.8</v>
      </c>
      <c r="EQ27" s="192">
        <f>CA27</f>
        <v>62.4</v>
      </c>
      <c r="ER27" s="192">
        <f>CC27</f>
        <v>58.3</v>
      </c>
      <c r="ES27" s="192">
        <f>CE27</f>
        <v>70.2</v>
      </c>
      <c r="ET27" s="192">
        <f>AU27</f>
        <v>58.6</v>
      </c>
      <c r="EU27" s="192">
        <f>CG27</f>
        <v>45.4</v>
      </c>
      <c r="EV27" s="192">
        <f>CI27</f>
        <v>41.4</v>
      </c>
      <c r="EW27" s="192" t="e">
        <f>#REF!</f>
        <v>#REF!</v>
      </c>
      <c r="EX27" s="192">
        <f>CK27</f>
        <v>52.866666666666681</v>
      </c>
      <c r="EY27" s="192">
        <f>CM27</f>
        <v>51.738574837914669</v>
      </c>
      <c r="FA27" s="192" t="e">
        <f t="shared" ref="FA27:FA28" si="58">MAX(DH27:EZ27)</f>
        <v>#REF!</v>
      </c>
      <c r="FB27" s="192">
        <f t="shared" ref="FB27:FB28" si="59">MIN(DH27:EP27)</f>
        <v>26.6</v>
      </c>
      <c r="FC27" s="245" t="s">
        <v>68</v>
      </c>
      <c r="FD27" s="199" t="s">
        <v>71</v>
      </c>
      <c r="FE27" s="199" t="s">
        <v>78</v>
      </c>
      <c r="FF27" s="199" t="s">
        <v>80</v>
      </c>
      <c r="FG27" s="246" t="s">
        <v>86</v>
      </c>
      <c r="FH27" s="199" t="s">
        <v>58</v>
      </c>
      <c r="FI27" s="199" t="s">
        <v>69</v>
      </c>
      <c r="FJ27" s="199" t="s">
        <v>101</v>
      </c>
      <c r="FK27" s="199" t="s">
        <v>76</v>
      </c>
      <c r="FL27" s="246" t="s">
        <v>84</v>
      </c>
    </row>
    <row r="28" spans="1:16303" s="49" customFormat="1" ht="13.25" x14ac:dyDescent="0.25">
      <c r="A28" s="180" t="s">
        <v>201</v>
      </c>
      <c r="B28" s="192">
        <v>9.1999999999999993</v>
      </c>
      <c r="C28" s="192">
        <v>8.6</v>
      </c>
      <c r="D28" s="192">
        <v>5.5</v>
      </c>
      <c r="E28" s="192">
        <v>5.8</v>
      </c>
      <c r="F28" s="192">
        <v>2.5</v>
      </c>
      <c r="G28" s="192">
        <v>4.2</v>
      </c>
      <c r="H28" s="192">
        <v>8.6</v>
      </c>
      <c r="I28" s="192">
        <v>9.3000000000000007</v>
      </c>
      <c r="J28" s="192">
        <v>20.5</v>
      </c>
      <c r="K28" s="192">
        <v>20</v>
      </c>
      <c r="L28" s="192">
        <v>28.1</v>
      </c>
      <c r="M28" s="192">
        <v>21.1</v>
      </c>
      <c r="N28" s="192">
        <v>16.399999999999999</v>
      </c>
      <c r="O28" s="192">
        <v>16.399999999999999</v>
      </c>
      <c r="P28" s="192">
        <v>6.7</v>
      </c>
      <c r="Q28" s="192">
        <v>5.3</v>
      </c>
      <c r="R28" s="192">
        <v>8.1</v>
      </c>
      <c r="S28" s="192">
        <v>12.3</v>
      </c>
      <c r="T28" s="192">
        <v>6.2</v>
      </c>
      <c r="U28" s="192">
        <v>8.6999999999999993</v>
      </c>
      <c r="V28" s="192">
        <v>7</v>
      </c>
      <c r="W28" s="192">
        <v>11</v>
      </c>
      <c r="X28" s="192">
        <v>5.7</v>
      </c>
      <c r="Y28" s="192">
        <v>6.6</v>
      </c>
      <c r="Z28" s="192">
        <v>5.4</v>
      </c>
      <c r="AA28" s="192">
        <v>6.4</v>
      </c>
      <c r="AB28" s="192">
        <v>4.5999999999999996</v>
      </c>
      <c r="AC28" s="192">
        <v>7.3</v>
      </c>
      <c r="AD28" s="192">
        <v>9.1</v>
      </c>
      <c r="AE28" s="192">
        <v>9</v>
      </c>
      <c r="AF28" s="192">
        <v>7</v>
      </c>
      <c r="AG28" s="192">
        <v>9</v>
      </c>
      <c r="AH28" s="192">
        <v>4.7</v>
      </c>
      <c r="AI28" s="192">
        <v>12.7</v>
      </c>
      <c r="AJ28" s="190" t="s">
        <v>35</v>
      </c>
      <c r="AK28" s="190" t="s">
        <v>35</v>
      </c>
      <c r="AL28" s="192">
        <v>4.2</v>
      </c>
      <c r="AM28" s="192">
        <v>6</v>
      </c>
      <c r="AN28" s="192">
        <v>6.3</v>
      </c>
      <c r="AO28" s="192">
        <v>6.2</v>
      </c>
      <c r="AP28" s="192">
        <v>40.5</v>
      </c>
      <c r="AQ28" s="192">
        <v>30.3</v>
      </c>
      <c r="AR28" s="192">
        <v>10.5</v>
      </c>
      <c r="AS28" s="192">
        <v>8.1999999999999993</v>
      </c>
      <c r="AT28" s="192">
        <v>9</v>
      </c>
      <c r="AU28" s="192">
        <v>8.6</v>
      </c>
      <c r="AV28" s="192">
        <v>2.6</v>
      </c>
      <c r="AW28" s="192">
        <v>4.5</v>
      </c>
      <c r="AX28" s="192">
        <v>13.8</v>
      </c>
      <c r="AY28" s="192">
        <v>12</v>
      </c>
      <c r="AZ28" s="192">
        <v>4.0999999999999996</v>
      </c>
      <c r="BA28" s="192">
        <v>9.5</v>
      </c>
      <c r="BB28" s="190" t="s">
        <v>35</v>
      </c>
      <c r="BC28" s="192">
        <v>13.1</v>
      </c>
      <c r="BD28" s="192">
        <v>4.5</v>
      </c>
      <c r="BE28" s="192">
        <v>6</v>
      </c>
      <c r="BF28" s="192">
        <v>6.7</v>
      </c>
      <c r="BG28" s="192">
        <v>5.4</v>
      </c>
      <c r="BH28" s="192">
        <v>5.8</v>
      </c>
      <c r="BI28" s="192">
        <v>6.2</v>
      </c>
      <c r="BJ28" s="192">
        <v>5</v>
      </c>
      <c r="BK28" s="192">
        <v>3.9</v>
      </c>
      <c r="BL28" s="192">
        <v>4.5999999999999996</v>
      </c>
      <c r="BM28" s="192">
        <v>4.4000000000000004</v>
      </c>
      <c r="BN28" s="192">
        <v>5.3</v>
      </c>
      <c r="BO28" s="192">
        <v>8.3000000000000007</v>
      </c>
      <c r="BP28" s="192">
        <v>6.8</v>
      </c>
      <c r="BQ28" s="192">
        <v>8.4</v>
      </c>
      <c r="BR28" s="192">
        <v>5.0999999999999996</v>
      </c>
      <c r="BS28" s="192">
        <v>8.3000000000000007</v>
      </c>
      <c r="BT28" s="185">
        <v>30.2</v>
      </c>
      <c r="BU28" s="185">
        <v>27.4</v>
      </c>
      <c r="BV28" s="185">
        <v>6.1</v>
      </c>
      <c r="BW28" s="185">
        <v>9.1</v>
      </c>
      <c r="BX28" s="185">
        <v>9.4</v>
      </c>
      <c r="BY28" s="187">
        <v>11.6</v>
      </c>
      <c r="BZ28" s="185">
        <v>8.6</v>
      </c>
      <c r="CA28" s="185">
        <v>5.9</v>
      </c>
      <c r="CB28" s="185">
        <v>1.4</v>
      </c>
      <c r="CC28" s="185">
        <v>5.2</v>
      </c>
      <c r="CD28" s="185">
        <v>7.4</v>
      </c>
      <c r="CE28" s="185">
        <v>7.1</v>
      </c>
      <c r="CF28" s="185">
        <v>5.8</v>
      </c>
      <c r="CG28" s="185">
        <v>6.1</v>
      </c>
      <c r="CH28" s="185">
        <v>2.4</v>
      </c>
      <c r="CI28" s="185">
        <v>2.5</v>
      </c>
      <c r="CJ28" s="222">
        <f>AVERAGE(D28,F28,P28,R28,T28,V28,X28,Z28,AB28,AD28,AH28,AL28,AR28,AT28,AV28,AZ28,BF28,BH28,BJ28,BL28,BN28,BP28,BZ28,CB28,CD28,CF28,CH28)</f>
        <v>5.7666666666666675</v>
      </c>
      <c r="CK28" s="222">
        <f>AVERAGE(E28,G28,Q28,S28,U28,W28,Y28,AA28,AC28,AE28,AI28,AM28,AS28,AU28,AW28,BA28,BG28,BI28,BK28,BM28,BO28,BQ28,CA28,CC28,CE28,CG28,CI28)</f>
        <v>7.0185185185185182</v>
      </c>
      <c r="CL28" s="222">
        <f>AVERAGE(B28,D28,F28,H28,J28,L28,N28,P28,R28,T28,V28,X28,Z28,AB28,AD28,AF28,AH28,AJ28,AL28,AN28,AP28,AR28,AT28,AV28,AX28,AZ28,BB28,BD28,BF28,BH28,BJ28,BL28,BN28,BP28,BR28,BT28,BV28,BX28)</f>
        <v>9.3277777777777793</v>
      </c>
      <c r="CM28" s="222">
        <f t="shared" si="57"/>
        <v>10.029729729729729</v>
      </c>
      <c r="CN28" s="192">
        <v>9.3000000000000007</v>
      </c>
      <c r="CO28" s="185">
        <v>9.6</v>
      </c>
      <c r="CP28" s="247" t="s">
        <v>35</v>
      </c>
      <c r="CQ28" s="242" t="s">
        <v>35</v>
      </c>
      <c r="CR28" s="247" t="s">
        <v>35</v>
      </c>
      <c r="CS28" s="242" t="s">
        <v>35</v>
      </c>
      <c r="CT28" s="225"/>
      <c r="DH28" s="185">
        <f>C28</f>
        <v>8.6</v>
      </c>
      <c r="DI28" s="185">
        <f>E28</f>
        <v>5.8</v>
      </c>
      <c r="DJ28" s="185">
        <f>G28</f>
        <v>4.2</v>
      </c>
      <c r="DK28" s="185">
        <f>I28</f>
        <v>9.3000000000000007</v>
      </c>
      <c r="DL28" s="185">
        <f>K28</f>
        <v>20</v>
      </c>
      <c r="DM28" s="185">
        <f>Q28</f>
        <v>5.3</v>
      </c>
      <c r="DN28" s="185">
        <f>S28</f>
        <v>12.3</v>
      </c>
      <c r="DO28" s="185">
        <f>U28</f>
        <v>8.6999999999999993</v>
      </c>
      <c r="DP28" s="185">
        <f>W28</f>
        <v>11</v>
      </c>
      <c r="DQ28" s="185">
        <f>Y28</f>
        <v>6.6</v>
      </c>
      <c r="DR28" s="185">
        <f>AA28</f>
        <v>6.4</v>
      </c>
      <c r="DS28" s="185">
        <f>AC28</f>
        <v>7.3</v>
      </c>
      <c r="DT28" s="185">
        <f>AE28</f>
        <v>9</v>
      </c>
      <c r="DU28" s="185">
        <f>AG28</f>
        <v>9</v>
      </c>
      <c r="DV28" s="185">
        <f>AI28</f>
        <v>12.7</v>
      </c>
      <c r="DW28" s="185" t="str">
        <f>AK28</f>
        <v>-</v>
      </c>
      <c r="DX28" s="185">
        <f>AM28</f>
        <v>6</v>
      </c>
      <c r="DY28" s="185">
        <f>AO28</f>
        <v>6.2</v>
      </c>
      <c r="DZ28" s="185">
        <f>AQ28</f>
        <v>30.3</v>
      </c>
      <c r="EA28" s="185">
        <f>AS28</f>
        <v>8.1999999999999993</v>
      </c>
      <c r="EB28" s="185">
        <f>AW28</f>
        <v>4.5</v>
      </c>
      <c r="EC28" s="185">
        <f>AY28</f>
        <v>12</v>
      </c>
      <c r="ED28" s="185">
        <f>BA28</f>
        <v>9.5</v>
      </c>
      <c r="EE28" s="185">
        <f>BC28</f>
        <v>13.1</v>
      </c>
      <c r="EF28" s="185">
        <f>BE28</f>
        <v>6</v>
      </c>
      <c r="EG28" s="185">
        <f>BG28</f>
        <v>5.4</v>
      </c>
      <c r="EH28" s="185">
        <f>BI28</f>
        <v>6.2</v>
      </c>
      <c r="EI28" s="185">
        <f>BK28</f>
        <v>3.9</v>
      </c>
      <c r="EJ28" s="185">
        <f>BM28</f>
        <v>4.4000000000000004</v>
      </c>
      <c r="EK28" s="185">
        <f>BO28</f>
        <v>8.3000000000000007</v>
      </c>
      <c r="EL28" s="185">
        <f>BQ28</f>
        <v>8.4</v>
      </c>
      <c r="EM28" s="185">
        <f>BS28</f>
        <v>8.3000000000000007</v>
      </c>
      <c r="EN28" s="185">
        <f>BU28</f>
        <v>27.4</v>
      </c>
      <c r="EO28" s="185">
        <f>BW28</f>
        <v>9.1</v>
      </c>
      <c r="EP28" s="187">
        <f>BY28</f>
        <v>11.6</v>
      </c>
      <c r="EQ28" s="185">
        <f>CA28</f>
        <v>5.9</v>
      </c>
      <c r="ER28" s="185">
        <f>CC28</f>
        <v>5.2</v>
      </c>
      <c r="ES28" s="185">
        <f>CE28</f>
        <v>7.1</v>
      </c>
      <c r="ET28" s="185">
        <f>AU28</f>
        <v>8.6</v>
      </c>
      <c r="EU28" s="185">
        <f>CG28</f>
        <v>6.1</v>
      </c>
      <c r="EV28" s="185">
        <f>CI28</f>
        <v>2.5</v>
      </c>
      <c r="EW28" s="185" t="e">
        <f>#REF!</f>
        <v>#REF!</v>
      </c>
      <c r="EX28" s="185">
        <f>CK28</f>
        <v>7.0185185185185182</v>
      </c>
      <c r="EY28" s="185">
        <f>CM28</f>
        <v>10.029729729729729</v>
      </c>
      <c r="FA28" s="185" t="e">
        <f t="shared" si="58"/>
        <v>#REF!</v>
      </c>
      <c r="FB28" s="185">
        <f t="shared" si="59"/>
        <v>3.9</v>
      </c>
      <c r="FC28" s="230" t="s">
        <v>62</v>
      </c>
      <c r="FD28" s="248" t="s">
        <v>100</v>
      </c>
      <c r="FE28" s="248" t="s">
        <v>101</v>
      </c>
      <c r="FF28" s="248" t="s">
        <v>77</v>
      </c>
      <c r="FG28" s="232" t="s">
        <v>88</v>
      </c>
      <c r="FH28" s="248" t="s">
        <v>59</v>
      </c>
      <c r="FI28" s="248" t="s">
        <v>67</v>
      </c>
      <c r="FJ28" s="248" t="s">
        <v>74</v>
      </c>
      <c r="FK28" s="248" t="s">
        <v>80</v>
      </c>
      <c r="FL28" s="246" t="s">
        <v>84</v>
      </c>
    </row>
    <row r="29" spans="1:16303" s="40" customFormat="1" ht="13.25" x14ac:dyDescent="0.25">
      <c r="A29" s="146"/>
      <c r="B29" s="39"/>
      <c r="C29" s="39"/>
      <c r="D29" s="39"/>
      <c r="E29" s="39"/>
      <c r="F29" s="39"/>
      <c r="G29" s="39"/>
      <c r="H29" s="39"/>
      <c r="I29" s="39"/>
      <c r="J29" s="39"/>
      <c r="K29" s="39"/>
      <c r="L29" s="51"/>
      <c r="M29" s="51"/>
      <c r="N29" s="51"/>
      <c r="O29" s="51"/>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74"/>
      <c r="BZ29" s="39"/>
      <c r="CA29" s="39"/>
      <c r="CB29" s="39"/>
      <c r="CC29" s="39"/>
      <c r="CD29" s="39"/>
      <c r="CE29" s="39"/>
      <c r="CF29" s="39"/>
      <c r="CG29" s="39"/>
      <c r="CH29" s="39"/>
      <c r="CI29" s="39"/>
      <c r="CJ29" s="136"/>
      <c r="CK29" s="136"/>
      <c r="CL29" s="136"/>
      <c r="CM29" s="136"/>
      <c r="CN29" s="51"/>
      <c r="CO29" s="51"/>
      <c r="CP29" s="51"/>
      <c r="CQ29" s="51"/>
      <c r="CR29" s="51"/>
      <c r="CS29" s="51"/>
      <c r="CT29" s="51"/>
      <c r="CU29" s="7"/>
      <c r="CV29" s="7"/>
      <c r="CW29" s="7"/>
      <c r="CX29" s="7"/>
      <c r="CY29" s="7"/>
      <c r="CZ29" s="7"/>
      <c r="DA29" s="7"/>
      <c r="DB29" s="7"/>
      <c r="DC29" s="7"/>
      <c r="EP29" s="159"/>
      <c r="FA29" s="28"/>
      <c r="FB29" s="28"/>
      <c r="FC29" s="158"/>
      <c r="FG29" s="159"/>
      <c r="FL29" s="159"/>
    </row>
    <row r="30" spans="1:16303" s="21" customFormat="1" ht="13.25" x14ac:dyDescent="0.25">
      <c r="A30" s="170" t="s">
        <v>57</v>
      </c>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156"/>
      <c r="BZ30" s="51"/>
      <c r="CA30" s="51"/>
      <c r="CB30" s="51"/>
      <c r="CC30" s="51"/>
      <c r="CD30" s="51"/>
      <c r="CE30" s="51"/>
      <c r="CF30" s="51"/>
      <c r="CG30" s="51"/>
      <c r="CH30" s="51"/>
      <c r="CI30" s="51"/>
      <c r="CJ30" s="51"/>
      <c r="CK30" s="51"/>
      <c r="CL30" s="51"/>
      <c r="CM30" s="51"/>
      <c r="CN30" s="51"/>
      <c r="CO30" s="51"/>
      <c r="CP30" s="51"/>
      <c r="CQ30" s="51"/>
      <c r="CR30" s="51"/>
      <c r="CS30" s="51"/>
      <c r="CT30" s="51"/>
      <c r="EP30" s="159"/>
      <c r="FA30" s="24"/>
      <c r="FB30" s="24"/>
      <c r="FC30" s="158"/>
      <c r="FD30" s="40"/>
      <c r="FE30" s="40"/>
      <c r="FF30" s="40"/>
      <c r="FG30" s="159"/>
      <c r="FH30" s="40"/>
      <c r="FI30" s="40"/>
      <c r="FJ30" s="40"/>
      <c r="FK30" s="40"/>
      <c r="FL30" s="159"/>
    </row>
    <row r="31" spans="1:16303" s="49" customFormat="1" x14ac:dyDescent="0.25">
      <c r="A31" s="199" t="s">
        <v>32</v>
      </c>
      <c r="B31" s="185">
        <v>3.5</v>
      </c>
      <c r="C31" s="185">
        <v>2.8</v>
      </c>
      <c r="D31" s="185">
        <v>3.4</v>
      </c>
      <c r="E31" s="185">
        <v>3.7</v>
      </c>
      <c r="F31" s="185">
        <v>4.5</v>
      </c>
      <c r="G31" s="185">
        <v>3.7</v>
      </c>
      <c r="H31" s="185">
        <v>6.7366611343698404</v>
      </c>
      <c r="I31" s="185">
        <v>5</v>
      </c>
      <c r="J31" s="185">
        <v>3.5</v>
      </c>
      <c r="K31" s="185">
        <v>5.8</v>
      </c>
      <c r="L31" s="185">
        <v>6</v>
      </c>
      <c r="M31" s="185">
        <v>7.4</v>
      </c>
      <c r="N31" s="185">
        <v>5.5</v>
      </c>
      <c r="O31" s="185">
        <v>6.3</v>
      </c>
      <c r="P31" s="185">
        <v>5.8</v>
      </c>
      <c r="Q31" s="185">
        <v>2</v>
      </c>
      <c r="R31" s="185">
        <v>5</v>
      </c>
      <c r="S31" s="185">
        <v>2</v>
      </c>
      <c r="T31" s="185">
        <v>7.2</v>
      </c>
      <c r="U31" s="185">
        <v>4.7</v>
      </c>
      <c r="V31" s="185">
        <v>6.4</v>
      </c>
      <c r="W31" s="185">
        <v>7.3</v>
      </c>
      <c r="X31" s="185">
        <v>6.4</v>
      </c>
      <c r="Y31" s="185">
        <v>5.7</v>
      </c>
      <c r="Z31" s="185">
        <v>5.9</v>
      </c>
      <c r="AA31" s="185">
        <v>2.7</v>
      </c>
      <c r="AB31" s="185">
        <v>13.5</v>
      </c>
      <c r="AC31" s="185">
        <v>9.1</v>
      </c>
      <c r="AD31" s="185">
        <v>8.4</v>
      </c>
      <c r="AE31" s="185">
        <v>3.1</v>
      </c>
      <c r="AF31" s="185">
        <v>4.7</v>
      </c>
      <c r="AG31" s="209">
        <v>3.9</v>
      </c>
      <c r="AH31" s="185">
        <v>10.5</v>
      </c>
      <c r="AI31" s="209">
        <v>2.4</v>
      </c>
      <c r="AJ31" s="185">
        <v>4.8</v>
      </c>
      <c r="AK31" s="185">
        <v>3.1</v>
      </c>
      <c r="AL31" s="185">
        <v>5.3</v>
      </c>
      <c r="AM31" s="185">
        <v>4.8</v>
      </c>
      <c r="AN31" s="185">
        <v>4.0999999999999996</v>
      </c>
      <c r="AO31" s="185">
        <v>2.5</v>
      </c>
      <c r="AP31" s="185">
        <v>2.5</v>
      </c>
      <c r="AQ31" s="185">
        <v>2.2000000000000002</v>
      </c>
      <c r="AR31" s="185">
        <v>14.7</v>
      </c>
      <c r="AS31" s="185">
        <v>5.7</v>
      </c>
      <c r="AT31" s="185">
        <v>11.9</v>
      </c>
      <c r="AU31" s="185">
        <v>6.9</v>
      </c>
      <c r="AV31" s="209" t="s">
        <v>35</v>
      </c>
      <c r="AW31" s="185">
        <v>4.4000000000000004</v>
      </c>
      <c r="AX31" s="185">
        <v>2.8</v>
      </c>
      <c r="AY31" s="185">
        <v>1.9</v>
      </c>
      <c r="AZ31" s="185">
        <v>5.3</v>
      </c>
      <c r="BA31" s="185">
        <v>2.8</v>
      </c>
      <c r="BB31" s="185">
        <v>4.0999999999999996</v>
      </c>
      <c r="BC31" s="185">
        <v>2</v>
      </c>
      <c r="BD31" s="185">
        <v>1.2</v>
      </c>
      <c r="BE31" s="185">
        <v>1.3</v>
      </c>
      <c r="BF31" s="185">
        <v>7.4</v>
      </c>
      <c r="BG31" s="185">
        <v>1.8</v>
      </c>
      <c r="BH31" s="185">
        <v>14.5</v>
      </c>
      <c r="BI31" s="185">
        <v>5</v>
      </c>
      <c r="BJ31" s="185">
        <v>11.2</v>
      </c>
      <c r="BK31" s="185">
        <v>4.5</v>
      </c>
      <c r="BL31" s="185">
        <v>6.2</v>
      </c>
      <c r="BM31" s="185">
        <v>3.7</v>
      </c>
      <c r="BN31" s="185">
        <v>17</v>
      </c>
      <c r="BO31" s="185">
        <v>11.8</v>
      </c>
      <c r="BP31" s="185">
        <v>5.2</v>
      </c>
      <c r="BQ31" s="185">
        <v>5.4</v>
      </c>
      <c r="BR31" s="185">
        <v>3.4</v>
      </c>
      <c r="BS31" s="185">
        <v>3.9</v>
      </c>
      <c r="BT31" s="185">
        <v>4.5</v>
      </c>
      <c r="BU31" s="185">
        <v>6.4</v>
      </c>
      <c r="BV31" s="185">
        <v>4.9000000000000004</v>
      </c>
      <c r="BW31" s="185">
        <v>2.8</v>
      </c>
      <c r="BX31" s="185">
        <v>5.9</v>
      </c>
      <c r="BY31" s="187">
        <v>2.5</v>
      </c>
      <c r="BZ31" s="185">
        <v>10.4</v>
      </c>
      <c r="CA31" s="185">
        <v>3.6</v>
      </c>
      <c r="CB31" s="185">
        <v>10.4</v>
      </c>
      <c r="CC31" s="185">
        <v>4.8</v>
      </c>
      <c r="CD31" s="185">
        <v>9.6999999999999993</v>
      </c>
      <c r="CE31" s="185">
        <v>4.9000000000000004</v>
      </c>
      <c r="CF31" s="185">
        <v>4.2</v>
      </c>
      <c r="CG31" s="185">
        <v>1.6</v>
      </c>
      <c r="CH31" s="185">
        <v>3.4</v>
      </c>
      <c r="CI31" s="185">
        <v>3.7</v>
      </c>
      <c r="CJ31" s="222">
        <f>AVERAGE(D31,F31,P31,R31,T31,V31,X31,Z31,AB31,AD31,AH31,AL31,AR31,AT31,AV31,AZ31,BF31,BH31,BJ31,BL31,BN31,BP31,BZ31,CB31,CD31,CF31,CH31)</f>
        <v>8.2230769230769223</v>
      </c>
      <c r="CK31" s="222">
        <f>AVERAGE(E31,G31,Q31,S31,U31,W31,Y31,AA31,AC31,AE31,AI31,AM31,AS31,AU31,AW31,BA31,BG31,BI31,BK31,BM31,BO31,BQ31,CA31,CC31,CE31,CG31,CI31)</f>
        <v>4.5111111111111111</v>
      </c>
      <c r="CL31" s="222">
        <f>AVERAGE(B31,D31,F31,H31,J31,L31,N31,P31,R31,T31,V31,X31,Z31,AB31,AD31,AF31,AH31,AJ31,AL31,AN31,AP31,AR31,AT31,AV31,AX31,AZ31,BB31,BD31,BF31,BH31,BJ31,BL31,BN31,BP31,BR31,BT31,BV31,BX31)</f>
        <v>6.5901800306586447</v>
      </c>
      <c r="CM31" s="222">
        <f t="shared" ref="CM31:CM32" si="60">AVERAGE(C31,E31,G31,I31,K31,M31,O31,Q31,S31,U31,W31,Y31,AA31,AC31,AE31,AG31,AI31,AK31,AM31,AO31,AQ31,AS31,AU31,AW31,AY31,BA31,BC31,BE31,BG31,BI31,BK31,BM31,BO31,BQ31,BS31,BU31,BW31,BY31)</f>
        <v>4.2894736842105274</v>
      </c>
      <c r="CN31" s="185">
        <v>2.8</v>
      </c>
      <c r="CO31" s="185">
        <v>5.4</v>
      </c>
      <c r="CP31" s="185">
        <v>3.3</v>
      </c>
      <c r="CQ31" s="185">
        <v>2.8</v>
      </c>
      <c r="CR31" s="185">
        <v>7</v>
      </c>
      <c r="CS31" s="185">
        <v>12.9</v>
      </c>
      <c r="CT31" s="229"/>
      <c r="DH31" s="185">
        <f>C31</f>
        <v>2.8</v>
      </c>
      <c r="DI31" s="185">
        <f>E31</f>
        <v>3.7</v>
      </c>
      <c r="DJ31" s="185">
        <f>G31</f>
        <v>3.7</v>
      </c>
      <c r="DK31" s="185">
        <f>I31</f>
        <v>5</v>
      </c>
      <c r="DL31" s="185">
        <f>K31</f>
        <v>5.8</v>
      </c>
      <c r="DM31" s="185">
        <f>Q31</f>
        <v>2</v>
      </c>
      <c r="DN31" s="185">
        <f>S31</f>
        <v>2</v>
      </c>
      <c r="DO31" s="185">
        <f>U31</f>
        <v>4.7</v>
      </c>
      <c r="DP31" s="185">
        <f>W31</f>
        <v>7.3</v>
      </c>
      <c r="DQ31" s="185">
        <f>Y31</f>
        <v>5.7</v>
      </c>
      <c r="DR31" s="185">
        <f>AA31</f>
        <v>2.7</v>
      </c>
      <c r="DS31" s="185">
        <f>AC31</f>
        <v>9.1</v>
      </c>
      <c r="DT31" s="185">
        <f>AE31</f>
        <v>3.1</v>
      </c>
      <c r="DU31" s="185">
        <f>AG31</f>
        <v>3.9</v>
      </c>
      <c r="DV31" s="185">
        <f>AI31</f>
        <v>2.4</v>
      </c>
      <c r="DW31" s="185">
        <f>AK31</f>
        <v>3.1</v>
      </c>
      <c r="DX31" s="185">
        <f>AM31</f>
        <v>4.8</v>
      </c>
      <c r="DY31" s="185">
        <f>AO31</f>
        <v>2.5</v>
      </c>
      <c r="DZ31" s="185">
        <f>AQ31</f>
        <v>2.2000000000000002</v>
      </c>
      <c r="EA31" s="185">
        <f>AS31</f>
        <v>5.7</v>
      </c>
      <c r="EB31" s="185">
        <f>AW31</f>
        <v>4.4000000000000004</v>
      </c>
      <c r="EC31" s="185">
        <f>AY31</f>
        <v>1.9</v>
      </c>
      <c r="ED31" s="185">
        <f>BA31</f>
        <v>2.8</v>
      </c>
      <c r="EE31" s="185">
        <f>BC31</f>
        <v>2</v>
      </c>
      <c r="EF31" s="185">
        <f>BE31</f>
        <v>1.3</v>
      </c>
      <c r="EG31" s="185">
        <f>BG31</f>
        <v>1.8</v>
      </c>
      <c r="EH31" s="185">
        <f>BI31</f>
        <v>5</v>
      </c>
      <c r="EI31" s="185">
        <f>BK31</f>
        <v>4.5</v>
      </c>
      <c r="EJ31" s="185">
        <f>BM31</f>
        <v>3.7</v>
      </c>
      <c r="EK31" s="185">
        <f>BO31</f>
        <v>11.8</v>
      </c>
      <c r="EL31" s="185">
        <f>BQ31</f>
        <v>5.4</v>
      </c>
      <c r="EM31" s="185">
        <f>BS31</f>
        <v>3.9</v>
      </c>
      <c r="EN31" s="185">
        <f>BU31</f>
        <v>6.4</v>
      </c>
      <c r="EO31" s="185">
        <f>BW31</f>
        <v>2.8</v>
      </c>
      <c r="EP31" s="187">
        <f>BY31</f>
        <v>2.5</v>
      </c>
      <c r="EQ31" s="185">
        <f>CA31</f>
        <v>3.6</v>
      </c>
      <c r="ER31" s="185">
        <f>CC31</f>
        <v>4.8</v>
      </c>
      <c r="ES31" s="185">
        <f>CE31</f>
        <v>4.9000000000000004</v>
      </c>
      <c r="ET31" s="185">
        <f>AU31</f>
        <v>6.9</v>
      </c>
      <c r="EU31" s="185">
        <f>CG31</f>
        <v>1.6</v>
      </c>
      <c r="EV31" s="185">
        <f>CI31</f>
        <v>3.7</v>
      </c>
      <c r="EW31" s="185" t="e">
        <f>#REF!</f>
        <v>#REF!</v>
      </c>
      <c r="EX31" s="185">
        <f>CK31</f>
        <v>4.5111111111111111</v>
      </c>
      <c r="EY31" s="185">
        <f>CM31</f>
        <v>4.2894736842105274</v>
      </c>
      <c r="FA31" s="185" t="e">
        <f t="shared" ref="FA31:FA32" si="61">MAX(DH31:EZ31)</f>
        <v>#REF!</v>
      </c>
      <c r="FB31" s="185">
        <f>MIN(DH31:EP31)</f>
        <v>1.3</v>
      </c>
      <c r="FC31" s="230" t="s">
        <v>69</v>
      </c>
      <c r="FD31" s="231" t="s">
        <v>75</v>
      </c>
      <c r="FE31" s="231" t="s">
        <v>82</v>
      </c>
      <c r="FF31" s="199" t="s">
        <v>85</v>
      </c>
      <c r="FG31" s="232" t="s">
        <v>83</v>
      </c>
      <c r="FH31" s="199" t="s">
        <v>71</v>
      </c>
      <c r="FI31" s="199" t="s">
        <v>100</v>
      </c>
      <c r="FJ31" s="199" t="s">
        <v>101</v>
      </c>
      <c r="FK31" s="199" t="s">
        <v>77</v>
      </c>
      <c r="FL31" s="232" t="s">
        <v>80</v>
      </c>
    </row>
    <row r="32" spans="1:16303" s="231" customFormat="1" ht="13" x14ac:dyDescent="0.3">
      <c r="A32" s="180" t="s">
        <v>202</v>
      </c>
      <c r="B32" s="185">
        <v>18.007514720954799</v>
      </c>
      <c r="C32" s="234">
        <v>21.5</v>
      </c>
      <c r="D32" s="185">
        <v>51.893246540471601</v>
      </c>
      <c r="E32" s="185">
        <v>49.269843487982101</v>
      </c>
      <c r="F32" s="185">
        <v>73.612977340919997</v>
      </c>
      <c r="G32" s="185">
        <v>67.608098440200607</v>
      </c>
      <c r="H32" s="185">
        <v>20.222743259085501</v>
      </c>
      <c r="I32" s="185">
        <v>17.369727047146402</v>
      </c>
      <c r="J32" s="190" t="s">
        <v>35</v>
      </c>
      <c r="K32" s="190" t="s">
        <v>35</v>
      </c>
      <c r="L32" s="185">
        <v>16.617284801295401</v>
      </c>
      <c r="M32" s="185">
        <v>22.524839453862999</v>
      </c>
      <c r="N32" s="209">
        <v>16.210608293589399</v>
      </c>
      <c r="O32" s="185">
        <v>25.161349806380201</v>
      </c>
      <c r="P32" s="185">
        <v>48.642906376759697</v>
      </c>
      <c r="Q32" s="185">
        <v>37.895507557136099</v>
      </c>
      <c r="R32" s="185">
        <v>46.9505888050981</v>
      </c>
      <c r="S32" s="200">
        <v>41.490509950219199</v>
      </c>
      <c r="T32" s="185">
        <v>68.8331440442158</v>
      </c>
      <c r="U32" s="185">
        <v>35.480995964474701</v>
      </c>
      <c r="V32" s="185">
        <v>43.809523809523803</v>
      </c>
      <c r="W32" s="185">
        <v>41.5509787599688</v>
      </c>
      <c r="X32" s="185">
        <v>61.719772947067803</v>
      </c>
      <c r="Y32" s="185">
        <v>49.655016277512999</v>
      </c>
      <c r="Z32" s="185">
        <v>62.855070693857101</v>
      </c>
      <c r="AA32" s="185">
        <v>52.093655407017799</v>
      </c>
      <c r="AB32" s="185">
        <v>67.110566983456096</v>
      </c>
      <c r="AC32" s="185">
        <v>74.598059796770798</v>
      </c>
      <c r="AD32" s="185">
        <v>60.389955231610898</v>
      </c>
      <c r="AE32" s="185">
        <v>39.030430220356699</v>
      </c>
      <c r="AF32" s="233" t="s">
        <v>1056</v>
      </c>
      <c r="AG32" s="233" t="s">
        <v>1057</v>
      </c>
      <c r="AH32" s="185">
        <v>73.752822746058996</v>
      </c>
      <c r="AI32" s="200">
        <v>75.283281116092795</v>
      </c>
      <c r="AJ32" s="185">
        <v>18.9252540243649</v>
      </c>
      <c r="AK32" s="185">
        <v>19.986403806934</v>
      </c>
      <c r="AL32" s="185">
        <v>58.305905868823203</v>
      </c>
      <c r="AM32" s="185">
        <v>64.601662917359903</v>
      </c>
      <c r="AN32" s="185">
        <v>38</v>
      </c>
      <c r="AO32" s="185">
        <v>34.375</v>
      </c>
      <c r="AP32" s="233" t="s">
        <v>231</v>
      </c>
      <c r="AQ32" s="233" t="s">
        <v>1058</v>
      </c>
      <c r="AR32" s="185">
        <v>61.949783528326101</v>
      </c>
      <c r="AS32" s="185">
        <v>36.250937780375899</v>
      </c>
      <c r="AT32" s="185">
        <v>60.408026968073898</v>
      </c>
      <c r="AU32" s="185">
        <v>51.6666475078462</v>
      </c>
      <c r="AV32" s="233" t="s">
        <v>1059</v>
      </c>
      <c r="AW32" s="233" t="s">
        <v>1060</v>
      </c>
      <c r="AX32" s="185">
        <v>2.0493562186786201</v>
      </c>
      <c r="AY32" s="185">
        <v>5.56516654077629</v>
      </c>
      <c r="AZ32" s="185">
        <v>60.716964045075102</v>
      </c>
      <c r="BA32" s="185">
        <v>53.480332328278003</v>
      </c>
      <c r="BB32" s="185">
        <v>29.285714237817601</v>
      </c>
      <c r="BC32" s="185">
        <v>23.157894736842099</v>
      </c>
      <c r="BD32" s="233" t="s">
        <v>1061</v>
      </c>
      <c r="BE32" s="233" t="s">
        <v>1062</v>
      </c>
      <c r="BF32" s="185">
        <v>44.169184290030202</v>
      </c>
      <c r="BG32" s="185">
        <v>43.294939325566602</v>
      </c>
      <c r="BH32" s="185">
        <v>67.304364153537307</v>
      </c>
      <c r="BI32" s="200">
        <v>76.401259887073195</v>
      </c>
      <c r="BJ32" s="185">
        <v>69.260599751149698</v>
      </c>
      <c r="BK32" s="185">
        <v>76.252126252126203</v>
      </c>
      <c r="BL32" s="185">
        <v>54.839275276537201</v>
      </c>
      <c r="BM32" s="185">
        <v>53.585894432784599</v>
      </c>
      <c r="BN32" s="185">
        <v>60.865949821086701</v>
      </c>
      <c r="BO32" s="185">
        <v>58.385868520518599</v>
      </c>
      <c r="BP32" s="185">
        <v>35.287303058387302</v>
      </c>
      <c r="BQ32" s="185">
        <v>53.322625978719103</v>
      </c>
      <c r="BR32" s="235" t="s">
        <v>1063</v>
      </c>
      <c r="BS32" s="235" t="s">
        <v>1064</v>
      </c>
      <c r="BT32" s="185">
        <v>38.461538461538403</v>
      </c>
      <c r="BU32" s="185">
        <v>36</v>
      </c>
      <c r="BV32" s="185">
        <v>48.030258651153801</v>
      </c>
      <c r="BW32" s="185">
        <v>40.738383158321597</v>
      </c>
      <c r="BX32" s="185">
        <v>40.244731475186903</v>
      </c>
      <c r="BY32" s="187">
        <v>21.2034383954154</v>
      </c>
      <c r="BZ32" s="185">
        <v>59.631461284089198</v>
      </c>
      <c r="CA32" s="185">
        <v>61.2300993705095</v>
      </c>
      <c r="CB32" s="185">
        <v>77.078900381737299</v>
      </c>
      <c r="CC32" s="185">
        <v>43.428429960216498</v>
      </c>
      <c r="CD32" s="185">
        <v>42.9663423237388</v>
      </c>
      <c r="CE32" s="185">
        <v>47.920270509304601</v>
      </c>
      <c r="CF32" s="185">
        <v>52.048928637323797</v>
      </c>
      <c r="CG32" s="185">
        <v>38.9893363142886</v>
      </c>
      <c r="CH32" s="185">
        <v>46.218878266696201</v>
      </c>
      <c r="CI32" s="185">
        <v>44.807409410913699</v>
      </c>
      <c r="CJ32" s="222">
        <f>AVERAGE(D32,F32,P32,R32,T32,V32,X32,Z32,AB32,AD32,AH32,AL32,AR32,AT32,AV32,AZ32,BF32,BH32,BJ32,BL32,BN32,BP32,BZ32,CB32,CD32,CF32,CH32)</f>
        <v>58.100863198986616</v>
      </c>
      <c r="CK32" s="222">
        <f>AVERAGE(E32,G32,Q32,S32,U32,W32,Y32,AA32,AC32,AE32,AI32,AM32,AS32,AU32,AW32,BA32,BG32,BI32,BK32,BM32,BO32,BQ32,CA32,CC32,CE32,CG32,CI32)</f>
        <v>52.599008364369766</v>
      </c>
      <c r="CL32" s="222">
        <f>AVERAGE(B32,D32,F32,H32,J32,L32,N32,P32,R32,T32,V32,X32,Z32,AB32,AD32,AF32,AH32,AJ32,AL32,AN32,AP32,AR32,AT32,AV32,AX32,AZ32,BB32,BD32,BF32,BH32,BJ32,BL32,BN32,BP32,BR32,BT32,BV32,BX32)</f>
        <v>47.460404263241628</v>
      </c>
      <c r="CM32" s="222">
        <f t="shared" si="60"/>
        <v>43.711902339189372</v>
      </c>
      <c r="CN32" s="190" t="s">
        <v>35</v>
      </c>
      <c r="CO32" s="190" t="s">
        <v>35</v>
      </c>
      <c r="CP32" s="185">
        <v>38.601722995361101</v>
      </c>
      <c r="CQ32" s="236">
        <v>25.958421306524201</v>
      </c>
      <c r="CR32" s="185">
        <v>66.470399641304894</v>
      </c>
      <c r="CS32" s="185">
        <v>78.835978835978807</v>
      </c>
      <c r="CT32" s="217"/>
      <c r="DE32" s="48" t="s">
        <v>124</v>
      </c>
      <c r="DH32" s="185">
        <f>C32</f>
        <v>21.5</v>
      </c>
      <c r="DI32" s="185">
        <f>E32</f>
        <v>49.269843487982101</v>
      </c>
      <c r="DJ32" s="237">
        <f>G32</f>
        <v>67.608098440200607</v>
      </c>
      <c r="DK32" s="238">
        <f>I32</f>
        <v>17.369727047146402</v>
      </c>
      <c r="DL32" s="185" t="str">
        <f>K32</f>
        <v>-</v>
      </c>
      <c r="DM32" s="185">
        <f>Q32</f>
        <v>37.895507557136099</v>
      </c>
      <c r="DN32" s="185">
        <f>S32</f>
        <v>41.490509950219199</v>
      </c>
      <c r="DO32" s="185">
        <f>U32</f>
        <v>35.480995964474701</v>
      </c>
      <c r="DP32" s="185">
        <f>W32</f>
        <v>41.5509787599688</v>
      </c>
      <c r="DQ32" s="185">
        <f>Y32</f>
        <v>49.655016277512999</v>
      </c>
      <c r="DR32" s="185">
        <f>AA32</f>
        <v>52.093655407017799</v>
      </c>
      <c r="DS32" s="237">
        <f>AC32</f>
        <v>74.598059796770798</v>
      </c>
      <c r="DT32" s="185">
        <f>AE32</f>
        <v>39.030430220356699</v>
      </c>
      <c r="DU32" s="185" t="str">
        <f>AG32</f>
        <v>(26.7)</v>
      </c>
      <c r="DV32" s="237">
        <f>AI32</f>
        <v>75.283281116092795</v>
      </c>
      <c r="DW32" s="238">
        <f>AK32</f>
        <v>19.986403806934</v>
      </c>
      <c r="DX32" s="185">
        <f>AM32</f>
        <v>64.601662917359903</v>
      </c>
      <c r="DY32" s="185">
        <f>AO32</f>
        <v>34.375</v>
      </c>
      <c r="DZ32" s="238" t="str">
        <f>AQ32</f>
        <v>(1.7)</v>
      </c>
      <c r="EA32" s="185">
        <f>AS32</f>
        <v>36.250937780375899</v>
      </c>
      <c r="EB32" s="237" t="str">
        <f>AW32</f>
        <v>(45.0)</v>
      </c>
      <c r="EC32" s="238">
        <f>AY32</f>
        <v>5.56516654077629</v>
      </c>
      <c r="ED32" s="185">
        <f>BA32</f>
        <v>53.480332328278003</v>
      </c>
      <c r="EE32" s="185">
        <f>BC32</f>
        <v>23.157894736842099</v>
      </c>
      <c r="EF32" s="185" t="str">
        <f>BE32</f>
        <v>(42.9)</v>
      </c>
      <c r="EG32" s="185">
        <f>BG32</f>
        <v>43.294939325566602</v>
      </c>
      <c r="EH32" s="185">
        <f>BI32</f>
        <v>76.401259887073195</v>
      </c>
      <c r="EI32" s="185">
        <f>BK32</f>
        <v>76.252126252126203</v>
      </c>
      <c r="EJ32" s="237">
        <f>BM32</f>
        <v>53.585894432784599</v>
      </c>
      <c r="EK32" s="185">
        <f>BO32</f>
        <v>58.385868520518599</v>
      </c>
      <c r="EL32" s="185">
        <f>BQ32</f>
        <v>53.322625978719103</v>
      </c>
      <c r="EM32" s="185" t="str">
        <f>BS32</f>
        <v>(54.2)</v>
      </c>
      <c r="EN32" s="185">
        <f>BU32</f>
        <v>36</v>
      </c>
      <c r="EO32" s="185">
        <f>BW32</f>
        <v>40.738383158321597</v>
      </c>
      <c r="EP32" s="239">
        <f>BY32</f>
        <v>21.2034383954154</v>
      </c>
      <c r="EQ32" s="185">
        <f>CA32</f>
        <v>61.2300993705095</v>
      </c>
      <c r="ER32" s="185">
        <f>CC32</f>
        <v>43.428429960216498</v>
      </c>
      <c r="ES32" s="185">
        <f>CE32</f>
        <v>47.920270509304601</v>
      </c>
      <c r="ET32" s="185">
        <f>AU32</f>
        <v>51.6666475078462</v>
      </c>
      <c r="EU32" s="185">
        <f>CG32</f>
        <v>38.9893363142886</v>
      </c>
      <c r="EV32" s="185">
        <f>CI32</f>
        <v>44.807409410913699</v>
      </c>
      <c r="EW32" s="185" t="e">
        <f>#REF!</f>
        <v>#REF!</v>
      </c>
      <c r="EX32" s="185">
        <f>CK32</f>
        <v>52.599008364369766</v>
      </c>
      <c r="EY32" s="185">
        <f>CM32</f>
        <v>43.711902339189372</v>
      </c>
      <c r="FA32" s="185" t="e">
        <f t="shared" si="61"/>
        <v>#REF!</v>
      </c>
      <c r="FB32" s="185">
        <f>MIN(DH32:EP32)</f>
        <v>5.56516654077629</v>
      </c>
      <c r="FC32" s="230" t="s">
        <v>59</v>
      </c>
      <c r="FD32" s="199" t="s">
        <v>69</v>
      </c>
      <c r="FE32" s="199" t="s">
        <v>72</v>
      </c>
      <c r="FF32" s="199" t="s">
        <v>76</v>
      </c>
      <c r="FG32" s="232" t="s">
        <v>84</v>
      </c>
      <c r="FH32" s="199" t="s">
        <v>61</v>
      </c>
      <c r="FI32" s="199" t="s">
        <v>73</v>
      </c>
      <c r="FJ32" s="199" t="s">
        <v>101</v>
      </c>
      <c r="FK32" s="199" t="s">
        <v>77</v>
      </c>
      <c r="FL32" s="232" t="s">
        <v>90</v>
      </c>
    </row>
    <row r="33" spans="1:168" s="21" customFormat="1" ht="13.25" x14ac:dyDescent="0.25">
      <c r="A33" s="168"/>
      <c r="B33" s="34"/>
      <c r="C33" s="34"/>
      <c r="D33" s="34"/>
      <c r="E33" s="34"/>
      <c r="F33" s="34"/>
      <c r="G33" s="34"/>
      <c r="H33" s="34"/>
      <c r="I33" s="34"/>
      <c r="J33" s="34"/>
      <c r="K33" s="34"/>
      <c r="L33" s="51"/>
      <c r="M33" s="51"/>
      <c r="N33" s="51"/>
      <c r="O33" s="51"/>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73"/>
      <c r="BZ33" s="34"/>
      <c r="CA33" s="34"/>
      <c r="CB33" s="34"/>
      <c r="CC33" s="34"/>
      <c r="CD33" s="34"/>
      <c r="CE33" s="34"/>
      <c r="CF33" s="34"/>
      <c r="CG33" s="34"/>
      <c r="CH33" s="34"/>
      <c r="CI33" s="34"/>
      <c r="CJ33" s="137"/>
      <c r="CK33" s="137"/>
      <c r="CL33" s="137"/>
      <c r="CM33" s="137"/>
      <c r="CN33" s="51"/>
      <c r="CO33" s="51"/>
      <c r="CP33" s="51"/>
      <c r="CQ33" s="51"/>
      <c r="CR33" s="51"/>
      <c r="CS33" s="51"/>
      <c r="CT33" s="51"/>
      <c r="CV33" s="160"/>
      <c r="CW33" s="160"/>
      <c r="CX33" s="160"/>
      <c r="CY33" s="160"/>
      <c r="CZ33" s="160"/>
      <c r="EP33" s="159"/>
      <c r="FA33" s="24"/>
      <c r="FB33" s="24"/>
      <c r="FC33" s="158"/>
      <c r="FD33" s="40"/>
      <c r="FE33" s="40"/>
      <c r="FF33" s="40"/>
      <c r="FG33" s="159"/>
      <c r="FH33" s="40"/>
      <c r="FI33" s="40"/>
      <c r="FJ33" s="40"/>
      <c r="FK33" s="40"/>
      <c r="FL33" s="159"/>
    </row>
    <row r="34" spans="1:168" s="21" customFormat="1" ht="13.25" x14ac:dyDescent="0.25">
      <c r="A34" s="170" t="s">
        <v>2</v>
      </c>
      <c r="B34" s="34"/>
      <c r="C34" s="34"/>
      <c r="D34" s="34"/>
      <c r="E34" s="34"/>
      <c r="F34" s="34"/>
      <c r="G34" s="34"/>
      <c r="H34" s="34"/>
      <c r="I34" s="34"/>
      <c r="J34" s="34"/>
      <c r="K34" s="34"/>
      <c r="L34" s="51"/>
      <c r="M34" s="51"/>
      <c r="N34" s="51"/>
      <c r="O34" s="51"/>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8"/>
      <c r="BH34" s="38"/>
      <c r="BI34" s="38"/>
      <c r="BJ34" s="38"/>
      <c r="BK34" s="38"/>
      <c r="BL34" s="38"/>
      <c r="BM34" s="38"/>
      <c r="BN34" s="38"/>
      <c r="BO34" s="38"/>
      <c r="BP34" s="38"/>
      <c r="BQ34" s="34"/>
      <c r="BR34" s="34"/>
      <c r="BS34" s="34"/>
      <c r="BT34" s="34"/>
      <c r="BU34" s="34"/>
      <c r="BV34" s="34"/>
      <c r="BW34" s="34"/>
      <c r="BX34" s="34"/>
      <c r="BY34" s="73"/>
      <c r="BZ34" s="34"/>
      <c r="CA34" s="34"/>
      <c r="CB34" s="34"/>
      <c r="CC34" s="34"/>
      <c r="CD34" s="34"/>
      <c r="CE34" s="34"/>
      <c r="CF34" s="34"/>
      <c r="CG34" s="34"/>
      <c r="CH34" s="34"/>
      <c r="CI34" s="34"/>
      <c r="CJ34" s="137"/>
      <c r="CK34" s="137"/>
      <c r="CL34" s="137"/>
      <c r="CM34" s="137"/>
      <c r="CN34" s="51"/>
      <c r="CO34" s="51"/>
      <c r="CP34" s="51"/>
      <c r="CQ34" s="51"/>
      <c r="CR34" s="51"/>
      <c r="CS34" s="51"/>
      <c r="CT34" s="51"/>
      <c r="CV34" s="160"/>
      <c r="CW34" s="160"/>
      <c r="CX34" s="160"/>
      <c r="CY34" s="160"/>
      <c r="CZ34" s="160"/>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43"/>
      <c r="EQ34" s="24"/>
      <c r="ER34" s="24"/>
      <c r="ES34" s="24"/>
      <c r="ET34" s="24"/>
      <c r="EU34" s="24"/>
      <c r="EV34" s="24"/>
      <c r="EW34" s="24"/>
      <c r="EX34" s="24"/>
      <c r="EY34" s="24"/>
      <c r="FA34" s="24"/>
      <c r="FB34" s="24"/>
      <c r="FC34" s="158"/>
      <c r="FD34" s="40"/>
      <c r="FE34" s="40"/>
      <c r="FF34" s="40"/>
      <c r="FG34" s="159"/>
      <c r="FH34" s="40"/>
      <c r="FI34" s="40"/>
      <c r="FJ34" s="40"/>
      <c r="FK34" s="40"/>
      <c r="FL34" s="159"/>
    </row>
    <row r="35" spans="1:168" s="21" customFormat="1" ht="13.25" x14ac:dyDescent="0.25">
      <c r="A35" s="174" t="s">
        <v>104</v>
      </c>
      <c r="B35" s="185">
        <v>33.030785000000002</v>
      </c>
      <c r="C35" s="185">
        <v>38.752602000000003</v>
      </c>
      <c r="D35" s="185">
        <v>20.986543999999999</v>
      </c>
      <c r="E35" s="185">
        <v>25.687681000000001</v>
      </c>
      <c r="F35" s="185">
        <v>25.3</v>
      </c>
      <c r="G35" s="185">
        <v>36.299999999999997</v>
      </c>
      <c r="H35" s="185">
        <v>44.215995999999997</v>
      </c>
      <c r="I35" s="185">
        <v>53.230175000000003</v>
      </c>
      <c r="J35" s="249">
        <v>14.5</v>
      </c>
      <c r="K35" s="249">
        <v>18.899999999999999</v>
      </c>
      <c r="L35" s="185">
        <v>12.4</v>
      </c>
      <c r="M35" s="185">
        <v>19.100000000000001</v>
      </c>
      <c r="N35" s="185">
        <v>23.5</v>
      </c>
      <c r="O35" s="185">
        <v>20.100000000000001</v>
      </c>
      <c r="P35" s="250">
        <v>12.6</v>
      </c>
      <c r="Q35" s="250">
        <v>18.7</v>
      </c>
      <c r="R35" s="250">
        <v>28.1</v>
      </c>
      <c r="S35" s="250">
        <v>30.3</v>
      </c>
      <c r="T35" s="250">
        <v>35.9</v>
      </c>
      <c r="U35" s="250">
        <v>39.9</v>
      </c>
      <c r="V35" s="250">
        <v>31.4</v>
      </c>
      <c r="W35" s="250">
        <v>37.799999999999997</v>
      </c>
      <c r="X35" s="250">
        <v>19.600000000000001</v>
      </c>
      <c r="Y35" s="250">
        <v>27.7</v>
      </c>
      <c r="Z35" s="250">
        <v>26.4</v>
      </c>
      <c r="AA35" s="250">
        <v>28</v>
      </c>
      <c r="AB35" s="250">
        <v>19.7</v>
      </c>
      <c r="AC35" s="250">
        <v>27.8</v>
      </c>
      <c r="AD35" s="250">
        <v>15.4</v>
      </c>
      <c r="AE35" s="250">
        <v>22.1</v>
      </c>
      <c r="AF35" s="250">
        <v>24</v>
      </c>
      <c r="AG35" s="250">
        <v>33.5</v>
      </c>
      <c r="AH35" s="250">
        <v>24.9</v>
      </c>
      <c r="AI35" s="250">
        <v>38.1</v>
      </c>
      <c r="AJ35" s="250">
        <v>46.5</v>
      </c>
      <c r="AK35" s="250">
        <v>47.2</v>
      </c>
      <c r="AL35" s="250">
        <v>11.4</v>
      </c>
      <c r="AM35" s="250">
        <v>12.4</v>
      </c>
      <c r="AN35" s="250">
        <v>32</v>
      </c>
      <c r="AO35" s="250">
        <v>47.8</v>
      </c>
      <c r="AP35" s="250">
        <v>13.5</v>
      </c>
      <c r="AQ35" s="250">
        <v>27.3</v>
      </c>
      <c r="AR35" s="250">
        <v>22</v>
      </c>
      <c r="AS35" s="250">
        <v>30.1</v>
      </c>
      <c r="AT35" s="250">
        <v>25.2</v>
      </c>
      <c r="AU35" s="250">
        <v>33.299999999999997</v>
      </c>
      <c r="AV35" s="250">
        <v>26.4</v>
      </c>
      <c r="AW35" s="250">
        <v>35</v>
      </c>
      <c r="AX35" s="250">
        <v>11.2</v>
      </c>
      <c r="AY35" s="250">
        <v>15.7</v>
      </c>
      <c r="AZ35" s="250">
        <v>27.9</v>
      </c>
      <c r="BA35" s="250">
        <v>31.2</v>
      </c>
      <c r="BB35" s="250">
        <v>28.9</v>
      </c>
      <c r="BC35" s="250">
        <v>31.6</v>
      </c>
      <c r="BD35" s="250">
        <v>29.9</v>
      </c>
      <c r="BE35" s="250">
        <v>35.700000000000003</v>
      </c>
      <c r="BF35" s="250">
        <v>12.6</v>
      </c>
      <c r="BG35" s="250">
        <v>17.5</v>
      </c>
      <c r="BH35" s="250">
        <v>11.1</v>
      </c>
      <c r="BI35" s="250">
        <v>18.3</v>
      </c>
      <c r="BJ35" s="250">
        <v>13.7</v>
      </c>
      <c r="BK35" s="250">
        <v>18.600000000000001</v>
      </c>
      <c r="BL35" s="250">
        <v>17.2</v>
      </c>
      <c r="BM35" s="250">
        <v>27.8</v>
      </c>
      <c r="BN35" s="250">
        <v>19</v>
      </c>
      <c r="BO35" s="250">
        <v>30.2</v>
      </c>
      <c r="BP35" s="250">
        <v>28.7</v>
      </c>
      <c r="BQ35" s="250">
        <v>35.1</v>
      </c>
      <c r="BR35" s="250">
        <v>27.6</v>
      </c>
      <c r="BS35" s="250">
        <v>34.5</v>
      </c>
      <c r="BT35" s="250">
        <v>10.3</v>
      </c>
      <c r="BU35" s="250">
        <v>10.8</v>
      </c>
      <c r="BV35" s="250">
        <v>32.6</v>
      </c>
      <c r="BW35" s="250">
        <v>39.799999999999997</v>
      </c>
      <c r="BX35" s="250">
        <v>41.8</v>
      </c>
      <c r="BY35" s="254">
        <v>44.7</v>
      </c>
      <c r="BZ35" s="255">
        <v>23.4</v>
      </c>
      <c r="CA35" s="251">
        <v>24</v>
      </c>
      <c r="CB35" s="250">
        <v>17</v>
      </c>
      <c r="CC35" s="250">
        <v>16.7</v>
      </c>
      <c r="CD35" s="250">
        <v>24.1</v>
      </c>
      <c r="CE35" s="250">
        <v>31.1</v>
      </c>
      <c r="CF35" s="250">
        <v>8.5</v>
      </c>
      <c r="CG35" s="250">
        <v>15.4</v>
      </c>
      <c r="CH35" s="255">
        <v>9.3000000000000007</v>
      </c>
      <c r="CI35" s="250">
        <v>10.4</v>
      </c>
      <c r="CJ35" s="135">
        <f>AVERAGE(D35,F35,P35,R35,T35,V35,X35,Z35,AB35,AD35,AH35,AL35,AR35,AT35,AV35,AZ35,BF35,BH35,BJ35,BL35,BN35,BP35,BZ35,CB35,CD35,CF35,CH35)</f>
        <v>20.658760888888885</v>
      </c>
      <c r="CK35" s="135">
        <f>AVERAGE(E35,G35,Q35,S35,U35,W35,Y35,AA35,AC35,AE35,AI35,AM35,AS35,AU35,AW35,BA35,BG35,BI35,BK35,BM35,BO35,BQ35,CA35,CC35,CE35,CG35,CI35)</f>
        <v>26.64769188888889</v>
      </c>
      <c r="CL35" s="135">
        <f>AVERAGE(B35,D35,F35,H35,J35,L35,N35,P35,R35,T35,V35,X35,Z35,AB35,AD35,AF35,AH35,AJ35,AL35,AN35,AP35,AR35,AT35,AV35,AX35,AZ35,BB35,BD35,BF35,BH35,BJ35,BL35,BN35,BP35,BR35,BT35,BV35,BX35)</f>
        <v>23.721929605263156</v>
      </c>
      <c r="CM35" s="135">
        <f>AVERAGE(C35,E35,G35,I35,K35,M35,O35,Q35,S35,U35,W35,Y35,AA35,AC35,AE35,AG35,AI35,AK35,AM35,AO35,AQ35,AS35,AU35,AW35,AY35,BA35,BC35,BE35,BG35,BI35,BK35,BM35,BO35,BQ35,BS35,BU35,BW35,BY35)</f>
        <v>30.015012052631576</v>
      </c>
      <c r="CN35" s="252">
        <v>10.199999999999999</v>
      </c>
      <c r="CO35" s="252">
        <v>15.3</v>
      </c>
      <c r="CP35" s="252">
        <v>46.8</v>
      </c>
      <c r="CQ35" s="253">
        <v>50.3</v>
      </c>
      <c r="CR35" s="252">
        <v>8.6999999999999993</v>
      </c>
      <c r="CS35" s="252">
        <v>12.5</v>
      </c>
      <c r="CT35" s="59"/>
      <c r="CU35" s="160"/>
      <c r="CV35" s="160"/>
      <c r="CW35" s="160"/>
      <c r="CX35" s="160"/>
      <c r="CY35" s="160"/>
      <c r="CZ35" s="160"/>
      <c r="DH35" s="24">
        <f>C35</f>
        <v>38.752602000000003</v>
      </c>
      <c r="DI35" s="24">
        <f>E35</f>
        <v>25.687681000000001</v>
      </c>
      <c r="DJ35" s="24">
        <f>G35</f>
        <v>36.299999999999997</v>
      </c>
      <c r="DK35" s="24">
        <f>I35</f>
        <v>53.230175000000003</v>
      </c>
      <c r="DL35" s="24">
        <f>K35</f>
        <v>18.899999999999999</v>
      </c>
      <c r="DM35" s="24">
        <f>Q35</f>
        <v>18.7</v>
      </c>
      <c r="DN35" s="24">
        <f>S35</f>
        <v>30.3</v>
      </c>
      <c r="DO35" s="24">
        <f>U35</f>
        <v>39.9</v>
      </c>
      <c r="DP35" s="24">
        <f>W35</f>
        <v>37.799999999999997</v>
      </c>
      <c r="DQ35" s="24">
        <f>Y35</f>
        <v>27.7</v>
      </c>
      <c r="DR35" s="24">
        <f>AA35</f>
        <v>28</v>
      </c>
      <c r="DS35" s="24" t="e">
        <f>#REF!</f>
        <v>#REF!</v>
      </c>
      <c r="DT35" s="24" t="e">
        <f>#REF!</f>
        <v>#REF!</v>
      </c>
      <c r="DU35" s="24" t="e">
        <f>#REF!</f>
        <v>#REF!</v>
      </c>
      <c r="DV35" s="24" t="e">
        <f>#REF!</f>
        <v>#REF!</v>
      </c>
      <c r="DW35" s="24">
        <f>AK35</f>
        <v>47.2</v>
      </c>
      <c r="DX35" s="24" t="e">
        <f>#REF!</f>
        <v>#REF!</v>
      </c>
      <c r="DY35" s="24">
        <f>AO35</f>
        <v>47.8</v>
      </c>
      <c r="DZ35" s="24">
        <f>AQ35</f>
        <v>27.3</v>
      </c>
      <c r="EA35" s="24" t="e">
        <f>#REF!</f>
        <v>#REF!</v>
      </c>
      <c r="EB35" s="24" t="e">
        <f>#REF!</f>
        <v>#REF!</v>
      </c>
      <c r="EC35" s="24">
        <f>AY35</f>
        <v>15.7</v>
      </c>
      <c r="ED35" s="24" t="e">
        <f>#REF!</f>
        <v>#REF!</v>
      </c>
      <c r="EE35" s="24">
        <f>BC35</f>
        <v>31.6</v>
      </c>
      <c r="EF35" s="24" t="e">
        <f>#REF!</f>
        <v>#REF!</v>
      </c>
      <c r="EG35" s="24" t="e">
        <f>#REF!</f>
        <v>#REF!</v>
      </c>
      <c r="EH35" s="24" t="e">
        <f>#REF!</f>
        <v>#REF!</v>
      </c>
      <c r="EI35" s="24" t="e">
        <f>#REF!</f>
        <v>#REF!</v>
      </c>
      <c r="EJ35" s="24" t="e">
        <f>#REF!</f>
        <v>#REF!</v>
      </c>
      <c r="EK35" s="24" t="e">
        <f>#REF!</f>
        <v>#REF!</v>
      </c>
      <c r="EL35" s="24" t="e">
        <f>#REF!</f>
        <v>#REF!</v>
      </c>
      <c r="EM35" s="24" t="e">
        <f>#REF!</f>
        <v>#REF!</v>
      </c>
      <c r="EN35" s="24" t="e">
        <f>#REF!</f>
        <v>#REF!</v>
      </c>
      <c r="EO35" s="24" t="e">
        <f>#REF!</f>
        <v>#REF!</v>
      </c>
      <c r="EP35" s="43">
        <f>BY35</f>
        <v>44.7</v>
      </c>
      <c r="EQ35" s="24" t="e">
        <f>#REF!</f>
        <v>#REF!</v>
      </c>
      <c r="ER35" s="24" t="e">
        <f>#REF!</f>
        <v>#REF!</v>
      </c>
      <c r="ES35" s="24" t="e">
        <f>#REF!</f>
        <v>#REF!</v>
      </c>
      <c r="ET35" s="24" t="e">
        <f>#REF!</f>
        <v>#REF!</v>
      </c>
      <c r="EU35" s="24" t="e">
        <f>#REF!</f>
        <v>#REF!</v>
      </c>
      <c r="EV35" s="24" t="e">
        <f>#REF!</f>
        <v>#REF!</v>
      </c>
      <c r="EW35" s="24" t="e">
        <f>#REF!</f>
        <v>#REF!</v>
      </c>
      <c r="EX35" s="24">
        <f>CK35</f>
        <v>26.64769188888889</v>
      </c>
      <c r="EY35" s="24">
        <f>CM35</f>
        <v>30.015012052631576</v>
      </c>
      <c r="FA35" s="24" t="e">
        <f t="shared" ref="FA35:FA38" si="62">MAX(DH35:EZ35)</f>
        <v>#REF!</v>
      </c>
      <c r="FB35" s="24" t="e">
        <f>MIN(DH35:EP35)</f>
        <v>#REF!</v>
      </c>
      <c r="FC35" s="158" t="s">
        <v>61</v>
      </c>
      <c r="FD35" s="146" t="s">
        <v>73</v>
      </c>
      <c r="FE35" s="146" t="s">
        <v>100</v>
      </c>
      <c r="FF35" s="146" t="s">
        <v>89</v>
      </c>
      <c r="FG35" s="159" t="s">
        <v>90</v>
      </c>
      <c r="FH35" s="146" t="s">
        <v>74</v>
      </c>
      <c r="FI35" s="146" t="s">
        <v>77</v>
      </c>
      <c r="FJ35" s="146" t="s">
        <v>81</v>
      </c>
      <c r="FK35" s="146" t="s">
        <v>82</v>
      </c>
      <c r="FL35" s="159" t="s">
        <v>88</v>
      </c>
    </row>
    <row r="36" spans="1:168" s="21" customFormat="1" ht="13.25" x14ac:dyDescent="0.25">
      <c r="A36" s="75" t="s">
        <v>142</v>
      </c>
      <c r="B36" s="27"/>
      <c r="C36" s="22"/>
      <c r="D36" s="22"/>
      <c r="E36" s="27"/>
      <c r="F36" s="27"/>
      <c r="G36" s="27"/>
      <c r="H36" s="27"/>
      <c r="I36" s="27"/>
      <c r="J36" s="27"/>
      <c r="K36" s="27"/>
      <c r="L36" s="51"/>
      <c r="M36" s="51"/>
      <c r="N36" s="51"/>
      <c r="O36" s="51"/>
      <c r="P36" s="27"/>
      <c r="Q36" s="27"/>
      <c r="R36" s="27"/>
      <c r="S36" s="27"/>
      <c r="T36" s="27"/>
      <c r="U36" s="27"/>
      <c r="V36" s="27"/>
      <c r="W36" s="27"/>
      <c r="X36" s="27"/>
      <c r="Y36" s="27"/>
      <c r="AF36" s="27"/>
      <c r="AG36" s="27"/>
      <c r="AJ36" s="27"/>
      <c r="AK36" s="27"/>
      <c r="AN36" s="27"/>
      <c r="AO36" s="27"/>
      <c r="AP36" s="27"/>
      <c r="AQ36" s="27"/>
      <c r="AX36" s="27"/>
      <c r="AY36" s="27"/>
      <c r="BB36" s="27"/>
      <c r="BC36" s="27"/>
      <c r="BD36" s="27"/>
      <c r="BE36" s="27"/>
      <c r="BG36" s="71"/>
      <c r="BH36" s="71"/>
      <c r="BI36" s="71"/>
      <c r="BJ36" s="71"/>
      <c r="BK36" s="71"/>
      <c r="BL36" s="71"/>
      <c r="BM36" s="71"/>
      <c r="BN36" s="71"/>
      <c r="BO36" s="71"/>
      <c r="BP36" s="71"/>
      <c r="BT36" s="34"/>
      <c r="BU36" s="34"/>
      <c r="BX36" s="34"/>
      <c r="BY36" s="73"/>
      <c r="CH36" s="34"/>
      <c r="CI36" s="34"/>
      <c r="CJ36" s="137"/>
      <c r="CK36" s="137"/>
      <c r="CL36" s="137"/>
      <c r="CM36" s="137"/>
      <c r="CN36" s="51"/>
      <c r="CO36" s="51"/>
      <c r="CP36" s="51"/>
      <c r="CQ36" s="51"/>
      <c r="CR36" s="51"/>
      <c r="CS36" s="51"/>
      <c r="CT36" s="51"/>
      <c r="CV36" s="160"/>
      <c r="CW36" s="160"/>
      <c r="CX36" s="160"/>
      <c r="CY36" s="160"/>
      <c r="CZ36" s="160"/>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43"/>
      <c r="EQ36" s="24"/>
      <c r="ER36" s="24"/>
      <c r="ES36" s="24"/>
      <c r="ET36" s="24"/>
      <c r="EU36" s="24"/>
      <c r="EV36" s="24"/>
      <c r="EW36" s="24"/>
      <c r="EX36" s="24"/>
      <c r="EY36" s="24"/>
      <c r="FA36" s="24"/>
      <c r="FB36" s="24"/>
      <c r="FC36" s="158"/>
      <c r="FD36" s="40"/>
      <c r="FE36" s="40"/>
      <c r="FF36" s="40"/>
      <c r="FG36" s="159"/>
      <c r="FH36" s="40"/>
      <c r="FI36" s="40"/>
      <c r="FJ36" s="40"/>
      <c r="FK36" s="40"/>
      <c r="FL36" s="159"/>
    </row>
    <row r="37" spans="1:168" s="21" customFormat="1" ht="13.25" x14ac:dyDescent="0.25">
      <c r="A37" s="161" t="s">
        <v>44</v>
      </c>
      <c r="B37" s="27" t="s">
        <v>35</v>
      </c>
      <c r="C37" s="27">
        <v>32.200000000000003</v>
      </c>
      <c r="D37" s="27" t="s">
        <v>35</v>
      </c>
      <c r="E37" s="27">
        <v>55</v>
      </c>
      <c r="F37" s="27" t="s">
        <v>35</v>
      </c>
      <c r="G37" s="27">
        <v>41.3</v>
      </c>
      <c r="H37" s="27" t="s">
        <v>35</v>
      </c>
      <c r="I37" s="27">
        <v>47.4</v>
      </c>
      <c r="J37" s="27" t="s">
        <v>35</v>
      </c>
      <c r="K37" s="27">
        <v>32.9</v>
      </c>
      <c r="L37" s="26" t="s">
        <v>35</v>
      </c>
      <c r="M37" s="26" t="s">
        <v>35</v>
      </c>
      <c r="N37" s="26" t="s">
        <v>35</v>
      </c>
      <c r="O37" s="26" t="s">
        <v>35</v>
      </c>
      <c r="P37" s="27" t="s">
        <v>35</v>
      </c>
      <c r="Q37" s="27">
        <v>41.3</v>
      </c>
      <c r="R37" s="27" t="s">
        <v>35</v>
      </c>
      <c r="S37" s="27">
        <v>44.3</v>
      </c>
      <c r="T37" s="27" t="s">
        <v>35</v>
      </c>
      <c r="U37" s="27">
        <v>41.2</v>
      </c>
      <c r="V37" s="27" t="s">
        <v>35</v>
      </c>
      <c r="W37" s="27">
        <v>40.299999999999997</v>
      </c>
      <c r="X37" s="27" t="s">
        <v>35</v>
      </c>
      <c r="Y37" s="27">
        <v>39.200000000000003</v>
      </c>
      <c r="Z37" s="27" t="s">
        <v>35</v>
      </c>
      <c r="AA37" s="27">
        <v>47.7</v>
      </c>
      <c r="AB37" s="27" t="s">
        <v>35</v>
      </c>
      <c r="AC37" s="27">
        <v>9.5</v>
      </c>
      <c r="AD37" s="27" t="s">
        <v>35</v>
      </c>
      <c r="AE37" s="27">
        <v>48.3</v>
      </c>
      <c r="AF37" s="27" t="s">
        <v>35</v>
      </c>
      <c r="AG37" s="27" t="s">
        <v>35</v>
      </c>
      <c r="AH37" s="27" t="s">
        <v>35</v>
      </c>
      <c r="AI37" s="27">
        <v>49.7</v>
      </c>
      <c r="AJ37" s="27" t="s">
        <v>35</v>
      </c>
      <c r="AK37" s="27">
        <v>44.7</v>
      </c>
      <c r="AL37" s="27" t="s">
        <v>35</v>
      </c>
      <c r="AM37" s="27">
        <v>45.1</v>
      </c>
      <c r="AN37" s="27" t="s">
        <v>35</v>
      </c>
      <c r="AO37" s="27">
        <v>30.6</v>
      </c>
      <c r="AP37" s="27" t="s">
        <v>35</v>
      </c>
      <c r="AQ37" s="27">
        <v>31.2</v>
      </c>
      <c r="AR37" s="132" t="s">
        <v>35</v>
      </c>
      <c r="AS37" s="27">
        <v>42.2</v>
      </c>
      <c r="AT37" s="34" t="s">
        <v>35</v>
      </c>
      <c r="AU37" s="34">
        <v>29.5</v>
      </c>
      <c r="AV37" s="27" t="s">
        <v>35</v>
      </c>
      <c r="AW37" s="27">
        <v>38.5</v>
      </c>
      <c r="AX37" s="27" t="s">
        <v>35</v>
      </c>
      <c r="AY37" s="27">
        <v>17</v>
      </c>
      <c r="AZ37" s="27" t="s">
        <v>35</v>
      </c>
      <c r="BA37" s="36">
        <v>65.3</v>
      </c>
      <c r="BB37" s="27" t="s">
        <v>35</v>
      </c>
      <c r="BC37" s="36">
        <v>59.5</v>
      </c>
      <c r="BD37" s="27" t="s">
        <v>35</v>
      </c>
      <c r="BE37" s="27">
        <v>54.6</v>
      </c>
      <c r="BF37" s="27" t="s">
        <v>35</v>
      </c>
      <c r="BG37" s="68">
        <v>25.2</v>
      </c>
      <c r="BH37" s="68" t="s">
        <v>35</v>
      </c>
      <c r="BI37" s="68">
        <v>39.700000000000003</v>
      </c>
      <c r="BJ37" s="68" t="s">
        <v>35</v>
      </c>
      <c r="BK37" s="68">
        <v>50.7</v>
      </c>
      <c r="BL37" s="68" t="s">
        <v>35</v>
      </c>
      <c r="BM37" s="68">
        <v>48</v>
      </c>
      <c r="BN37" s="68" t="s">
        <v>35</v>
      </c>
      <c r="BO37" s="68">
        <v>36.799999999999997</v>
      </c>
      <c r="BP37" s="68" t="s">
        <v>35</v>
      </c>
      <c r="BQ37" s="27">
        <v>57.4</v>
      </c>
      <c r="BR37" s="27" t="s">
        <v>35</v>
      </c>
      <c r="BS37" s="27">
        <v>57.7</v>
      </c>
      <c r="BT37" s="27" t="s">
        <v>35</v>
      </c>
      <c r="BU37" s="27">
        <v>8</v>
      </c>
      <c r="BV37" s="27" t="s">
        <v>35</v>
      </c>
      <c r="BW37" s="27">
        <v>43.1</v>
      </c>
      <c r="BX37" s="27" t="s">
        <v>35</v>
      </c>
      <c r="BY37" s="35">
        <v>56.8</v>
      </c>
      <c r="BZ37" s="26" t="s">
        <v>35</v>
      </c>
      <c r="CA37" s="27">
        <v>29</v>
      </c>
      <c r="CB37" s="27" t="s">
        <v>35</v>
      </c>
      <c r="CC37" s="27">
        <v>30</v>
      </c>
      <c r="CD37" s="27" t="s">
        <v>35</v>
      </c>
      <c r="CE37" s="27">
        <v>37.4</v>
      </c>
      <c r="CF37" s="27" t="s">
        <v>35</v>
      </c>
      <c r="CG37" s="27">
        <v>30.3</v>
      </c>
      <c r="CH37" s="27" t="s">
        <v>35</v>
      </c>
      <c r="CI37" s="27">
        <v>3.7</v>
      </c>
      <c r="CJ37" s="138" t="s">
        <v>35</v>
      </c>
      <c r="CK37" s="135">
        <f t="shared" ref="CK37:CK38" si="63">AVERAGE(E37,G37,Q37,S37,U37,W37,Y37,AA37,AC37,AE37,AI37,AM37,AS37,AU37,AW37,BA37,BG37,BI37,BK37,BM37,BO37,BQ37,CA37,CC37,CE37,CG37,CI37)</f>
        <v>39.503703703703707</v>
      </c>
      <c r="CL37" s="138" t="s">
        <v>35</v>
      </c>
      <c r="CM37" s="135">
        <f t="shared" ref="CM37:CM38" si="64">AVERAGE(C37,E37,G37,I37,K37,M37,O37,Q37,S37,U37,W37,Y37,AA37,AC37,AE37,AG37,AI37,AK37,AM37,AO37,AQ37,AS37,AU37,AW37,AY37,BA37,BC37,BE37,BG37,BI37,BK37,BM37,BO37,BQ37,BS37,BU37,BW37,BY37)</f>
        <v>41.482857142857149</v>
      </c>
      <c r="CN37" s="26" t="s">
        <v>35</v>
      </c>
      <c r="CO37" s="26" t="s">
        <v>35</v>
      </c>
      <c r="CP37" s="26" t="s">
        <v>35</v>
      </c>
      <c r="CQ37" s="26" t="s">
        <v>35</v>
      </c>
      <c r="CR37" s="26" t="s">
        <v>35</v>
      </c>
      <c r="CS37" s="26" t="s">
        <v>35</v>
      </c>
      <c r="CT37" s="51"/>
      <c r="DH37" s="24">
        <f>C37</f>
        <v>32.200000000000003</v>
      </c>
      <c r="DI37" s="24">
        <f>E37</f>
        <v>55</v>
      </c>
      <c r="DJ37" s="24">
        <f>G37</f>
        <v>41.3</v>
      </c>
      <c r="DK37" s="24">
        <f>I37</f>
        <v>47.4</v>
      </c>
      <c r="DL37" s="24">
        <f>K37</f>
        <v>32.9</v>
      </c>
      <c r="DM37" s="24">
        <f>Q37</f>
        <v>41.3</v>
      </c>
      <c r="DN37" s="24">
        <f>S37</f>
        <v>44.3</v>
      </c>
      <c r="DO37" s="24">
        <f>U37</f>
        <v>41.2</v>
      </c>
      <c r="DP37" s="24">
        <f>W37</f>
        <v>40.299999999999997</v>
      </c>
      <c r="DQ37" s="24">
        <f>Y37</f>
        <v>39.200000000000003</v>
      </c>
      <c r="DR37" s="24">
        <f>AA37</f>
        <v>47.7</v>
      </c>
      <c r="DS37" s="24">
        <f>AC37</f>
        <v>9.5</v>
      </c>
      <c r="DT37" s="24">
        <f>AE37</f>
        <v>48.3</v>
      </c>
      <c r="DU37" s="24" t="str">
        <f>AG37</f>
        <v>-</v>
      </c>
      <c r="DV37" s="24">
        <f>AI37</f>
        <v>49.7</v>
      </c>
      <c r="DW37" s="24">
        <f>AM37</f>
        <v>45.1</v>
      </c>
      <c r="DX37" s="24">
        <f>AM37</f>
        <v>45.1</v>
      </c>
      <c r="DY37" s="24">
        <f>AO37</f>
        <v>30.6</v>
      </c>
      <c r="DZ37" s="24">
        <f>AQ37</f>
        <v>31.2</v>
      </c>
      <c r="EA37" s="24">
        <f>AS37</f>
        <v>42.2</v>
      </c>
      <c r="EB37" s="24">
        <f>AW37</f>
        <v>38.5</v>
      </c>
      <c r="EC37" s="24">
        <f>AY37</f>
        <v>17</v>
      </c>
      <c r="ED37" s="24">
        <f>BA37</f>
        <v>65.3</v>
      </c>
      <c r="EE37" s="24">
        <f>BC37</f>
        <v>59.5</v>
      </c>
      <c r="EF37" s="24">
        <f>BE37</f>
        <v>54.6</v>
      </c>
      <c r="EG37" s="24">
        <f>BG37</f>
        <v>25.2</v>
      </c>
      <c r="EH37" s="24">
        <f>BI37</f>
        <v>39.700000000000003</v>
      </c>
      <c r="EI37" s="24">
        <f>BK37</f>
        <v>50.7</v>
      </c>
      <c r="EJ37" s="24">
        <f>BM37</f>
        <v>48</v>
      </c>
      <c r="EK37" s="24">
        <f>BO37</f>
        <v>36.799999999999997</v>
      </c>
      <c r="EL37" s="24">
        <f>BQ37</f>
        <v>57.4</v>
      </c>
      <c r="EM37" s="24">
        <f>BS37</f>
        <v>57.7</v>
      </c>
      <c r="EN37" s="24">
        <f>BU37</f>
        <v>8</v>
      </c>
      <c r="EO37" s="24">
        <f>BW37</f>
        <v>43.1</v>
      </c>
      <c r="EP37" s="43">
        <f>BY37</f>
        <v>56.8</v>
      </c>
      <c r="EQ37" s="24">
        <f>CA37</f>
        <v>29</v>
      </c>
      <c r="ER37" s="24">
        <f>CC37</f>
        <v>30</v>
      </c>
      <c r="ES37" s="24">
        <f>CE37</f>
        <v>37.4</v>
      </c>
      <c r="ET37" s="24">
        <f>AU37</f>
        <v>29.5</v>
      </c>
      <c r="EU37" s="24">
        <f>CG37</f>
        <v>30.3</v>
      </c>
      <c r="EV37" s="24">
        <f>CI37</f>
        <v>3.7</v>
      </c>
      <c r="EW37" s="24" t="e">
        <f>#REF!</f>
        <v>#REF!</v>
      </c>
      <c r="EX37" s="24">
        <f>CK37</f>
        <v>39.503703703703707</v>
      </c>
      <c r="EY37" s="24">
        <f>CM37</f>
        <v>41.482857142857149</v>
      </c>
      <c r="FA37" s="24" t="e">
        <f t="shared" si="62"/>
        <v>#REF!</v>
      </c>
      <c r="FB37" s="24">
        <f>MIN(DH37:EP37)</f>
        <v>8</v>
      </c>
      <c r="FC37" s="158" t="s">
        <v>64</v>
      </c>
      <c r="FD37" s="40" t="s">
        <v>66</v>
      </c>
      <c r="FE37" s="40" t="s">
        <v>79</v>
      </c>
      <c r="FF37" s="146" t="s">
        <v>86</v>
      </c>
      <c r="FG37" s="159" t="s">
        <v>90</v>
      </c>
      <c r="FH37" s="146" t="s">
        <v>67</v>
      </c>
      <c r="FI37" s="146" t="s">
        <v>69</v>
      </c>
      <c r="FJ37" s="146" t="s">
        <v>73</v>
      </c>
      <c r="FK37" s="146" t="s">
        <v>74</v>
      </c>
      <c r="FL37" s="159" t="s">
        <v>88</v>
      </c>
    </row>
    <row r="38" spans="1:168" s="21" customFormat="1" ht="13.5" customHeight="1" thickBot="1" x14ac:dyDescent="0.3">
      <c r="A38" s="162" t="s">
        <v>45</v>
      </c>
      <c r="B38" s="53" t="s">
        <v>35</v>
      </c>
      <c r="C38" s="54">
        <v>0.75</v>
      </c>
      <c r="D38" s="53" t="s">
        <v>35</v>
      </c>
      <c r="E38" s="54">
        <v>0.88</v>
      </c>
      <c r="F38" s="53" t="s">
        <v>35</v>
      </c>
      <c r="G38" s="54">
        <v>0.83</v>
      </c>
      <c r="H38" s="53" t="s">
        <v>35</v>
      </c>
      <c r="I38" s="54">
        <v>0.78</v>
      </c>
      <c r="J38" s="53" t="s">
        <v>35</v>
      </c>
      <c r="K38" s="54">
        <v>0.67</v>
      </c>
      <c r="L38" s="72" t="s">
        <v>35</v>
      </c>
      <c r="M38" s="72" t="s">
        <v>35</v>
      </c>
      <c r="N38" s="72" t="s">
        <v>35</v>
      </c>
      <c r="O38" s="72" t="s">
        <v>35</v>
      </c>
      <c r="P38" s="53" t="s">
        <v>35</v>
      </c>
      <c r="Q38" s="54">
        <v>0.81</v>
      </c>
      <c r="R38" s="53" t="s">
        <v>35</v>
      </c>
      <c r="S38" s="54">
        <v>0.82</v>
      </c>
      <c r="T38" s="53" t="s">
        <v>35</v>
      </c>
      <c r="U38" s="54">
        <v>0.88</v>
      </c>
      <c r="V38" s="53" t="s">
        <v>35</v>
      </c>
      <c r="W38" s="54">
        <v>0.68</v>
      </c>
      <c r="X38" s="53" t="s">
        <v>35</v>
      </c>
      <c r="Y38" s="54">
        <v>0.75</v>
      </c>
      <c r="Z38" s="53" t="s">
        <v>35</v>
      </c>
      <c r="AA38" s="54">
        <v>0.91</v>
      </c>
      <c r="AB38" s="53" t="s">
        <v>35</v>
      </c>
      <c r="AC38" s="54">
        <v>0.46</v>
      </c>
      <c r="AD38" s="53" t="s">
        <v>35</v>
      </c>
      <c r="AE38" s="54">
        <v>0.91</v>
      </c>
      <c r="AF38" s="53" t="s">
        <v>35</v>
      </c>
      <c r="AG38" s="53" t="s">
        <v>35</v>
      </c>
      <c r="AH38" s="53" t="s">
        <v>35</v>
      </c>
      <c r="AI38" s="54">
        <v>0.81</v>
      </c>
      <c r="AJ38" s="53" t="s">
        <v>35</v>
      </c>
      <c r="AK38" s="54">
        <v>0.9</v>
      </c>
      <c r="AL38" s="53" t="s">
        <v>35</v>
      </c>
      <c r="AM38" s="54">
        <v>0.97</v>
      </c>
      <c r="AN38" s="53" t="s">
        <v>35</v>
      </c>
      <c r="AO38" s="54">
        <v>0.65</v>
      </c>
      <c r="AP38" s="53" t="s">
        <v>35</v>
      </c>
      <c r="AQ38" s="54">
        <v>0.64</v>
      </c>
      <c r="AR38" s="134" t="s">
        <v>35</v>
      </c>
      <c r="AS38" s="54">
        <v>0.82</v>
      </c>
      <c r="AT38" s="56" t="s">
        <v>35</v>
      </c>
      <c r="AU38" s="56">
        <v>0.84</v>
      </c>
      <c r="AV38" s="53" t="s">
        <v>35</v>
      </c>
      <c r="AW38" s="54">
        <v>0.76</v>
      </c>
      <c r="AX38" s="53" t="s">
        <v>35</v>
      </c>
      <c r="AY38" s="54">
        <v>0.5</v>
      </c>
      <c r="AZ38" s="53" t="s">
        <v>35</v>
      </c>
      <c r="BA38" s="54">
        <v>0.95</v>
      </c>
      <c r="BB38" s="53" t="s">
        <v>35</v>
      </c>
      <c r="BC38" s="54">
        <v>0.89</v>
      </c>
      <c r="BD38" s="53" t="s">
        <v>35</v>
      </c>
      <c r="BE38" s="54">
        <v>0.85</v>
      </c>
      <c r="BF38" s="53" t="s">
        <v>35</v>
      </c>
      <c r="BG38" s="54">
        <v>0.81</v>
      </c>
      <c r="BH38" s="53" t="s">
        <v>35</v>
      </c>
      <c r="BI38" s="54">
        <v>0.73</v>
      </c>
      <c r="BJ38" s="53" t="s">
        <v>35</v>
      </c>
      <c r="BK38" s="54">
        <v>0.92</v>
      </c>
      <c r="BL38" s="53" t="s">
        <v>35</v>
      </c>
      <c r="BM38" s="54">
        <v>0.93</v>
      </c>
      <c r="BN38" s="53" t="s">
        <v>35</v>
      </c>
      <c r="BO38" s="54">
        <v>0.75</v>
      </c>
      <c r="BP38" s="53" t="s">
        <v>35</v>
      </c>
      <c r="BQ38" s="54">
        <v>0.92</v>
      </c>
      <c r="BR38" s="53" t="s">
        <v>35</v>
      </c>
      <c r="BS38" s="54">
        <v>0.87</v>
      </c>
      <c r="BT38" s="53" t="s">
        <v>35</v>
      </c>
      <c r="BU38" s="54">
        <v>0.26</v>
      </c>
      <c r="BV38" s="53" t="s">
        <v>35</v>
      </c>
      <c r="BW38" s="54">
        <v>0.76</v>
      </c>
      <c r="BX38" s="53" t="s">
        <v>35</v>
      </c>
      <c r="BY38" s="55">
        <v>0.94</v>
      </c>
      <c r="BZ38" s="72" t="s">
        <v>35</v>
      </c>
      <c r="CA38" s="72">
        <v>0.85</v>
      </c>
      <c r="CB38" s="72" t="s">
        <v>35</v>
      </c>
      <c r="CC38" s="72">
        <v>0.72</v>
      </c>
      <c r="CD38" s="72" t="s">
        <v>35</v>
      </c>
      <c r="CE38" s="72">
        <v>0.83</v>
      </c>
      <c r="CF38" s="72" t="s">
        <v>35</v>
      </c>
      <c r="CG38" s="72">
        <v>0.72</v>
      </c>
      <c r="CH38" s="72" t="s">
        <v>35</v>
      </c>
      <c r="CI38" s="72">
        <v>0.54</v>
      </c>
      <c r="CJ38" s="139" t="s">
        <v>35</v>
      </c>
      <c r="CK38" s="140">
        <f t="shared" si="63"/>
        <v>0.80740740740740746</v>
      </c>
      <c r="CL38" s="140" t="s">
        <v>35</v>
      </c>
      <c r="CM38" s="140">
        <f t="shared" si="64"/>
        <v>0.78857142857142892</v>
      </c>
      <c r="CN38" s="72" t="s">
        <v>35</v>
      </c>
      <c r="CO38" s="72" t="s">
        <v>35</v>
      </c>
      <c r="CP38" s="72" t="s">
        <v>35</v>
      </c>
      <c r="CQ38" s="72" t="s">
        <v>35</v>
      </c>
      <c r="CR38" s="72" t="s">
        <v>35</v>
      </c>
      <c r="CS38" s="72" t="s">
        <v>35</v>
      </c>
      <c r="CT38" s="51"/>
      <c r="DH38" s="24">
        <f>C38</f>
        <v>0.75</v>
      </c>
      <c r="DI38" s="24">
        <f>E38</f>
        <v>0.88</v>
      </c>
      <c r="DJ38" s="24">
        <f>G38</f>
        <v>0.83</v>
      </c>
      <c r="DK38" s="24">
        <f>I38</f>
        <v>0.78</v>
      </c>
      <c r="DL38" s="24">
        <f>K38</f>
        <v>0.67</v>
      </c>
      <c r="DM38" s="24">
        <f>Q38</f>
        <v>0.81</v>
      </c>
      <c r="DN38" s="24">
        <f>S38</f>
        <v>0.82</v>
      </c>
      <c r="DO38" s="24">
        <f>U38</f>
        <v>0.88</v>
      </c>
      <c r="DP38" s="24">
        <f>W38</f>
        <v>0.68</v>
      </c>
      <c r="DQ38" s="24">
        <f>Y38</f>
        <v>0.75</v>
      </c>
      <c r="DR38" s="24">
        <f>AA38</f>
        <v>0.91</v>
      </c>
      <c r="DS38" s="24">
        <f>AC38</f>
        <v>0.46</v>
      </c>
      <c r="DT38" s="24">
        <f>AE38</f>
        <v>0.91</v>
      </c>
      <c r="DU38" s="24" t="str">
        <f>AG38</f>
        <v>-</v>
      </c>
      <c r="DV38" s="24">
        <f>AI38</f>
        <v>0.81</v>
      </c>
      <c r="DW38" s="24">
        <f>AM38</f>
        <v>0.97</v>
      </c>
      <c r="DX38" s="24">
        <f>AM38</f>
        <v>0.97</v>
      </c>
      <c r="DY38" s="24">
        <f>AO38</f>
        <v>0.65</v>
      </c>
      <c r="DZ38" s="24">
        <f>AQ38</f>
        <v>0.64</v>
      </c>
      <c r="EA38" s="24">
        <f>AS38</f>
        <v>0.82</v>
      </c>
      <c r="EB38" s="24">
        <f>AW38</f>
        <v>0.76</v>
      </c>
      <c r="EC38" s="24">
        <f>AY38</f>
        <v>0.5</v>
      </c>
      <c r="ED38" s="24">
        <f>BA38</f>
        <v>0.95</v>
      </c>
      <c r="EE38" s="24">
        <f>BC38</f>
        <v>0.89</v>
      </c>
      <c r="EF38" s="24">
        <f>BE38</f>
        <v>0.85</v>
      </c>
      <c r="EG38" s="24">
        <f>BG38</f>
        <v>0.81</v>
      </c>
      <c r="EH38" s="24">
        <f>BI38</f>
        <v>0.73</v>
      </c>
      <c r="EI38" s="24">
        <f>BK38</f>
        <v>0.92</v>
      </c>
      <c r="EJ38" s="24">
        <f>BM38</f>
        <v>0.93</v>
      </c>
      <c r="EK38" s="24">
        <f>BO38</f>
        <v>0.75</v>
      </c>
      <c r="EL38" s="24">
        <f>BQ38</f>
        <v>0.92</v>
      </c>
      <c r="EM38" s="24">
        <f>BS38</f>
        <v>0.87</v>
      </c>
      <c r="EN38" s="24">
        <f>BU38</f>
        <v>0.26</v>
      </c>
      <c r="EO38" s="24">
        <f>BW38</f>
        <v>0.76</v>
      </c>
      <c r="EP38" s="43">
        <f>BY38</f>
        <v>0.94</v>
      </c>
      <c r="EQ38" s="24">
        <f>CA38</f>
        <v>0.85</v>
      </c>
      <c r="ER38" s="24">
        <f>CC38</f>
        <v>0.72</v>
      </c>
      <c r="ES38" s="24">
        <f>CE38</f>
        <v>0.83</v>
      </c>
      <c r="ET38" s="24">
        <f>AU38</f>
        <v>0.84</v>
      </c>
      <c r="EU38" s="24">
        <f>CG38</f>
        <v>0.72</v>
      </c>
      <c r="EV38" s="24">
        <f>CI38</f>
        <v>0.54</v>
      </c>
      <c r="EW38" s="24" t="e">
        <f>#REF!</f>
        <v>#REF!</v>
      </c>
      <c r="EX38" s="24">
        <f>CK38</f>
        <v>0.80740740740740746</v>
      </c>
      <c r="EY38" s="24">
        <f>CM38</f>
        <v>0.78857142857142892</v>
      </c>
      <c r="FA38" s="24" t="e">
        <f t="shared" si="62"/>
        <v>#REF!</v>
      </c>
      <c r="FB38" s="24">
        <f>MIN(DH38:EP38)</f>
        <v>0.26</v>
      </c>
      <c r="FC38" s="158" t="s">
        <v>63</v>
      </c>
      <c r="FD38" s="40" t="s">
        <v>65</v>
      </c>
      <c r="FE38" s="40" t="s">
        <v>79</v>
      </c>
      <c r="FF38" s="146" t="s">
        <v>84</v>
      </c>
      <c r="FG38" s="159" t="s">
        <v>90</v>
      </c>
      <c r="FH38" s="146" t="s">
        <v>58</v>
      </c>
      <c r="FI38" s="146" t="s">
        <v>67</v>
      </c>
      <c r="FJ38" s="146" t="s">
        <v>69</v>
      </c>
      <c r="FK38" s="146" t="s">
        <v>100</v>
      </c>
      <c r="FL38" s="159" t="s">
        <v>101</v>
      </c>
    </row>
    <row r="39" spans="1:168" s="160" customFormat="1" ht="13.75" thickTop="1" x14ac:dyDescent="0.25">
      <c r="A39" s="13"/>
      <c r="B39" s="36"/>
      <c r="C39" s="36"/>
      <c r="D39" s="36"/>
      <c r="E39" s="36"/>
      <c r="F39" s="36"/>
      <c r="G39" s="36"/>
      <c r="H39" s="36"/>
      <c r="I39" s="36"/>
      <c r="J39" s="36"/>
      <c r="K39" s="36"/>
      <c r="L39" s="36"/>
      <c r="M39" s="36"/>
      <c r="N39" s="51"/>
      <c r="O39" s="51"/>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t="s">
        <v>141</v>
      </c>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51"/>
      <c r="CO39" s="51"/>
      <c r="CP39" s="51"/>
      <c r="CQ39" s="51"/>
      <c r="CR39" s="51"/>
      <c r="CS39" s="51"/>
      <c r="CT39" s="51"/>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8"/>
      <c r="EQ39" s="24"/>
      <c r="ER39" s="24"/>
      <c r="ES39" s="24"/>
      <c r="ET39" s="24"/>
      <c r="EU39" s="24"/>
      <c r="EV39" s="24"/>
      <c r="EW39" s="24"/>
      <c r="EX39" s="24"/>
      <c r="EY39" s="24"/>
      <c r="FA39" s="24"/>
      <c r="FB39" s="24"/>
      <c r="FC39" s="163"/>
      <c r="FD39" s="163"/>
      <c r="FE39" s="163"/>
      <c r="FF39" s="163"/>
      <c r="FG39" s="163"/>
      <c r="FH39" s="163"/>
      <c r="FI39" s="163"/>
      <c r="FJ39" s="163"/>
      <c r="FK39" s="163"/>
      <c r="FL39" s="163"/>
    </row>
    <row r="40" spans="1:168" s="160" customFormat="1" ht="13.25" x14ac:dyDescent="0.25">
      <c r="A40" s="13"/>
      <c r="B40" s="36"/>
      <c r="C40" s="36"/>
      <c r="D40" s="36"/>
      <c r="E40" s="36"/>
      <c r="F40" s="36"/>
      <c r="G40" s="36"/>
      <c r="H40" s="36"/>
      <c r="I40" s="36"/>
      <c r="J40" s="36"/>
      <c r="K40" s="36"/>
      <c r="L40" s="36"/>
      <c r="M40" s="36"/>
      <c r="N40" s="51"/>
      <c r="O40" s="51"/>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51"/>
      <c r="CO40" s="51"/>
      <c r="CP40" s="51"/>
      <c r="CQ40" s="51"/>
      <c r="CR40" s="51"/>
      <c r="CS40" s="51"/>
      <c r="CT40" s="51"/>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8"/>
      <c r="EQ40" s="24"/>
      <c r="ER40" s="24"/>
      <c r="ES40" s="24"/>
      <c r="ET40" s="24"/>
      <c r="EU40" s="24"/>
      <c r="EV40" s="24"/>
      <c r="EW40" s="24"/>
      <c r="EX40" s="24"/>
      <c r="EY40" s="24"/>
      <c r="FA40" s="24"/>
      <c r="FB40" s="24"/>
      <c r="FC40" s="163"/>
      <c r="FD40" s="163"/>
      <c r="FE40" s="163"/>
      <c r="FF40" s="163"/>
      <c r="FG40" s="163"/>
      <c r="FH40" s="163"/>
      <c r="FI40" s="163"/>
      <c r="FJ40" s="163"/>
      <c r="FK40" s="163"/>
      <c r="FL40" s="163"/>
    </row>
    <row r="41" spans="1:168" s="14" customFormat="1" ht="13.25" x14ac:dyDescent="0.25">
      <c r="A41" s="13"/>
      <c r="B41" s="36"/>
      <c r="C41" s="36"/>
      <c r="D41" s="36"/>
      <c r="E41" s="36"/>
      <c r="F41" s="36"/>
      <c r="G41" s="36"/>
      <c r="H41" s="36"/>
      <c r="I41" s="36"/>
      <c r="J41" s="36"/>
      <c r="K41" s="36"/>
      <c r="L41" s="36"/>
      <c r="M41" s="36"/>
      <c r="N41" s="51"/>
      <c r="O41" s="51"/>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51"/>
      <c r="CO41" s="51"/>
      <c r="CP41" s="51"/>
      <c r="CQ41" s="51"/>
      <c r="CR41" s="51"/>
      <c r="CS41" s="51"/>
      <c r="CT41" s="51"/>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8"/>
      <c r="EQ41" s="24"/>
      <c r="ER41" s="24"/>
      <c r="ES41" s="24"/>
      <c r="ET41" s="24"/>
      <c r="EU41" s="24"/>
      <c r="EV41" s="24"/>
      <c r="EW41" s="24"/>
      <c r="EX41" s="24"/>
      <c r="EY41" s="24"/>
      <c r="FA41" s="24"/>
      <c r="FB41" s="24"/>
      <c r="FC41" s="18"/>
      <c r="FD41" s="18"/>
      <c r="FE41" s="18"/>
      <c r="FF41" s="18"/>
      <c r="FG41" s="18"/>
      <c r="FH41" s="18"/>
      <c r="FI41" s="18"/>
      <c r="FJ41" s="18"/>
      <c r="FK41" s="18"/>
      <c r="FL41" s="18"/>
    </row>
    <row r="42" spans="1:168" s="14" customFormat="1" ht="13.25" x14ac:dyDescent="0.25">
      <c r="A42" s="13"/>
      <c r="B42" s="36"/>
      <c r="C42" s="36"/>
      <c r="D42" s="36"/>
      <c r="E42" s="36"/>
      <c r="F42" s="36"/>
      <c r="G42" s="36"/>
      <c r="H42" s="36"/>
      <c r="I42" s="36"/>
      <c r="J42" s="36"/>
      <c r="K42" s="36"/>
      <c r="L42" s="36"/>
      <c r="M42" s="36"/>
      <c r="N42" s="51"/>
      <c r="O42" s="51"/>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51"/>
      <c r="CO42" s="51"/>
      <c r="CP42" s="51"/>
      <c r="CQ42" s="51"/>
      <c r="CR42" s="51"/>
      <c r="CS42" s="51"/>
      <c r="CT42" s="51"/>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8"/>
      <c r="EQ42" s="24"/>
      <c r="ER42" s="24"/>
      <c r="ES42" s="24"/>
      <c r="ET42" s="24"/>
      <c r="EU42" s="24"/>
      <c r="EV42" s="24"/>
      <c r="EW42" s="24"/>
      <c r="EX42" s="24"/>
      <c r="EY42" s="24"/>
      <c r="FA42" s="24"/>
      <c r="FB42" s="24"/>
      <c r="FC42" s="18"/>
      <c r="FD42" s="18"/>
      <c r="FE42" s="18"/>
      <c r="FF42" s="18"/>
      <c r="FG42" s="18"/>
      <c r="FH42" s="18"/>
      <c r="FI42" s="18"/>
      <c r="FJ42" s="18"/>
      <c r="FK42" s="18"/>
      <c r="FL42" s="18"/>
    </row>
    <row r="43" spans="1:168" s="14" customFormat="1" ht="13.25" x14ac:dyDescent="0.25">
      <c r="A43" s="13"/>
      <c r="B43" s="36"/>
      <c r="C43" s="36"/>
      <c r="D43" s="36"/>
      <c r="E43" s="36"/>
      <c r="F43" s="36"/>
      <c r="G43" s="36"/>
      <c r="H43" s="36"/>
      <c r="I43" s="36"/>
      <c r="J43" s="36"/>
      <c r="K43" s="36"/>
      <c r="L43" s="36"/>
      <c r="M43" s="36"/>
      <c r="N43" s="51"/>
      <c r="O43" s="51"/>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51"/>
      <c r="CO43" s="51"/>
      <c r="CP43" s="51"/>
      <c r="CQ43" s="51"/>
      <c r="CR43" s="51"/>
      <c r="CS43" s="51"/>
      <c r="CT43" s="51"/>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8"/>
      <c r="EQ43" s="24"/>
      <c r="ER43" s="24"/>
      <c r="ES43" s="24"/>
      <c r="ET43" s="24"/>
      <c r="EU43" s="24"/>
      <c r="EV43" s="24"/>
      <c r="EW43" s="24"/>
      <c r="EX43" s="24"/>
      <c r="EY43" s="24"/>
      <c r="FA43" s="24"/>
      <c r="FB43" s="24"/>
      <c r="FC43" s="18"/>
      <c r="FD43" s="18"/>
      <c r="FE43" s="18"/>
      <c r="FF43" s="18"/>
      <c r="FG43" s="18"/>
      <c r="FH43" s="18"/>
      <c r="FI43" s="18"/>
      <c r="FJ43" s="18"/>
      <c r="FK43" s="18"/>
      <c r="FL43" s="18"/>
    </row>
    <row r="44" spans="1:168" s="14" customFormat="1" ht="13.25" x14ac:dyDescent="0.25">
      <c r="A44" s="13"/>
      <c r="B44" s="36"/>
      <c r="C44" s="36"/>
      <c r="D44" s="36"/>
      <c r="E44" s="36"/>
      <c r="F44" s="36"/>
      <c r="G44" s="36"/>
      <c r="H44" s="36"/>
      <c r="I44" s="36"/>
      <c r="J44" s="36"/>
      <c r="K44" s="36"/>
      <c r="L44" s="36"/>
      <c r="M44" s="36"/>
      <c r="N44" s="51"/>
      <c r="O44" s="51"/>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51"/>
      <c r="CO44" s="51"/>
      <c r="CP44" s="51"/>
      <c r="CQ44" s="51"/>
      <c r="CR44" s="51"/>
      <c r="CS44" s="51"/>
      <c r="CT44" s="51"/>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8"/>
      <c r="EQ44" s="24"/>
      <c r="ER44" s="24"/>
      <c r="ES44" s="24"/>
      <c r="ET44" s="24"/>
      <c r="EU44" s="24"/>
      <c r="EV44" s="24"/>
      <c r="EW44" s="24"/>
      <c r="EX44" s="24"/>
      <c r="EY44" s="24"/>
      <c r="FA44" s="24"/>
      <c r="FB44" s="24"/>
      <c r="FC44" s="18"/>
      <c r="FD44" s="18"/>
      <c r="FE44" s="18"/>
      <c r="FF44" s="18"/>
      <c r="FG44" s="18"/>
      <c r="FH44" s="18"/>
      <c r="FI44" s="18"/>
      <c r="FJ44" s="18"/>
      <c r="FK44" s="18"/>
      <c r="FL44" s="18"/>
    </row>
    <row r="45" spans="1:168" s="14" customFormat="1" ht="13.25" x14ac:dyDescent="0.25">
      <c r="A45" s="13"/>
      <c r="B45" s="36"/>
      <c r="C45" s="36"/>
      <c r="D45" s="36"/>
      <c r="E45" s="36"/>
      <c r="F45" s="36"/>
      <c r="G45" s="36"/>
      <c r="H45" s="36"/>
      <c r="I45" s="36"/>
      <c r="J45" s="36"/>
      <c r="K45" s="36"/>
      <c r="L45" s="36"/>
      <c r="M45" s="36"/>
      <c r="N45" s="51"/>
      <c r="O45" s="51"/>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51"/>
      <c r="CO45" s="51"/>
      <c r="CP45" s="51"/>
      <c r="CQ45" s="51"/>
      <c r="CR45" s="51"/>
      <c r="CS45" s="51"/>
      <c r="CT45" s="51"/>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8"/>
      <c r="EQ45" s="24"/>
      <c r="ER45" s="24"/>
      <c r="ES45" s="24"/>
      <c r="ET45" s="24"/>
      <c r="EU45" s="24"/>
      <c r="EV45" s="24"/>
      <c r="EW45" s="24"/>
      <c r="EX45" s="24"/>
      <c r="EY45" s="24"/>
      <c r="FA45" s="24"/>
      <c r="FB45" s="24"/>
      <c r="FC45" s="18"/>
      <c r="FD45" s="18"/>
      <c r="FE45" s="18"/>
      <c r="FF45" s="18"/>
      <c r="FG45" s="18"/>
      <c r="FH45" s="18"/>
      <c r="FI45" s="18"/>
      <c r="FJ45" s="18"/>
      <c r="FK45" s="18"/>
      <c r="FL45" s="18"/>
    </row>
    <row r="46" spans="1:168" s="14" customFormat="1" ht="13.25" x14ac:dyDescent="0.25">
      <c r="A46" s="13"/>
      <c r="B46" s="36"/>
      <c r="C46" s="36"/>
      <c r="D46" s="36"/>
      <c r="E46" s="36"/>
      <c r="F46" s="36"/>
      <c r="G46" s="36"/>
      <c r="H46" s="36"/>
      <c r="I46" s="36"/>
      <c r="J46" s="36"/>
      <c r="K46" s="36"/>
      <c r="L46" s="36"/>
      <c r="M46" s="36"/>
      <c r="N46" s="51"/>
      <c r="O46" s="51"/>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51"/>
      <c r="CO46" s="51"/>
      <c r="CP46" s="51"/>
      <c r="CQ46" s="51"/>
      <c r="CR46" s="51"/>
      <c r="CS46" s="51"/>
      <c r="CT46" s="51"/>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8"/>
      <c r="EQ46" s="24"/>
      <c r="ER46" s="24"/>
      <c r="ES46" s="24"/>
      <c r="ET46" s="24"/>
      <c r="EU46" s="24"/>
      <c r="EV46" s="24"/>
      <c r="EW46" s="24"/>
      <c r="EX46" s="24"/>
      <c r="EY46" s="24"/>
      <c r="FA46" s="24"/>
      <c r="FB46" s="24"/>
      <c r="FC46" s="18"/>
      <c r="FD46" s="18"/>
      <c r="FE46" s="18"/>
      <c r="FF46" s="18"/>
      <c r="FG46" s="18"/>
      <c r="FH46" s="18"/>
      <c r="FI46" s="18"/>
      <c r="FJ46" s="18"/>
      <c r="FK46" s="18"/>
      <c r="FL46" s="18"/>
    </row>
    <row r="47" spans="1:168" s="14" customFormat="1" ht="13.25" x14ac:dyDescent="0.25">
      <c r="A47" s="13"/>
      <c r="B47" s="36"/>
      <c r="C47" s="36"/>
      <c r="D47" s="36"/>
      <c r="E47" s="36"/>
      <c r="F47" s="36"/>
      <c r="G47" s="36"/>
      <c r="H47" s="36"/>
      <c r="I47" s="36"/>
      <c r="J47" s="36"/>
      <c r="K47" s="36"/>
      <c r="L47" s="36"/>
      <c r="M47" s="36"/>
      <c r="N47" s="51"/>
      <c r="O47" s="51"/>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51"/>
      <c r="CO47" s="51"/>
      <c r="CP47" s="51"/>
      <c r="CQ47" s="51"/>
      <c r="CR47" s="51"/>
      <c r="CS47" s="51"/>
      <c r="CT47" s="51"/>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8"/>
      <c r="EQ47" s="24"/>
      <c r="ER47" s="24"/>
      <c r="ES47" s="24"/>
      <c r="ET47" s="24"/>
      <c r="EU47" s="24"/>
      <c r="EV47" s="24"/>
      <c r="EW47" s="24"/>
      <c r="EX47" s="24"/>
      <c r="EY47" s="24"/>
      <c r="FA47" s="24"/>
      <c r="FB47" s="24"/>
      <c r="FC47" s="18"/>
      <c r="FD47" s="18"/>
      <c r="FE47" s="18"/>
      <c r="FF47" s="18"/>
      <c r="FG47" s="18"/>
      <c r="FH47" s="18"/>
      <c r="FI47" s="18"/>
      <c r="FJ47" s="18"/>
      <c r="FK47" s="18"/>
      <c r="FL47" s="18"/>
    </row>
    <row r="48" spans="1:168" s="14" customFormat="1" ht="13.25" x14ac:dyDescent="0.25">
      <c r="A48" s="13"/>
      <c r="B48" s="36"/>
      <c r="C48" s="36"/>
      <c r="D48" s="36"/>
      <c r="E48" s="36"/>
      <c r="F48" s="36"/>
      <c r="G48" s="36"/>
      <c r="H48" s="36"/>
      <c r="I48" s="36"/>
      <c r="J48" s="36"/>
      <c r="K48" s="36"/>
      <c r="L48" s="36"/>
      <c r="M48" s="36"/>
      <c r="N48" s="51"/>
      <c r="O48" s="51"/>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51"/>
      <c r="CO48" s="51"/>
      <c r="CP48" s="51"/>
      <c r="CQ48" s="51"/>
      <c r="CR48" s="51"/>
      <c r="CS48" s="51"/>
      <c r="CT48" s="51"/>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8"/>
      <c r="EQ48" s="24"/>
      <c r="ER48" s="24"/>
      <c r="ES48" s="24"/>
      <c r="ET48" s="24"/>
      <c r="EU48" s="24"/>
      <c r="EV48" s="24"/>
      <c r="EW48" s="24"/>
      <c r="EX48" s="24"/>
      <c r="EY48" s="24"/>
      <c r="FA48" s="24"/>
      <c r="FB48" s="24"/>
      <c r="FC48" s="18"/>
      <c r="FD48" s="18"/>
      <c r="FE48" s="18"/>
      <c r="FF48" s="18"/>
      <c r="FG48" s="18"/>
      <c r="FH48" s="18"/>
      <c r="FI48" s="18"/>
      <c r="FJ48" s="18"/>
      <c r="FK48" s="18"/>
      <c r="FL48" s="18"/>
    </row>
  </sheetData>
  <sortState xmlns:xlrd2="http://schemas.microsoft.com/office/spreadsheetml/2017/richdata2" ref="A46:C57">
    <sortCondition ref="A46:A57"/>
  </sortState>
  <mergeCells count="51">
    <mergeCell ref="CB2:CC2"/>
    <mergeCell ref="BP2:BQ2"/>
    <mergeCell ref="CF2:CG2"/>
    <mergeCell ref="BR2:BS2"/>
    <mergeCell ref="BT2:BU2"/>
    <mergeCell ref="BV2:BW2"/>
    <mergeCell ref="BX2:BY2"/>
    <mergeCell ref="CD2:CE2"/>
    <mergeCell ref="BJ2:BK2"/>
    <mergeCell ref="AZ2:BA2"/>
    <mergeCell ref="BZ2:CA2"/>
    <mergeCell ref="BL2:BM2"/>
    <mergeCell ref="BN2:BO2"/>
    <mergeCell ref="FH4:FL4"/>
    <mergeCell ref="FC2:FL2"/>
    <mergeCell ref="CL2:CM2"/>
    <mergeCell ref="CH2:CI2"/>
    <mergeCell ref="CJ2:CK2"/>
    <mergeCell ref="FC4:FG4"/>
    <mergeCell ref="N2:O2"/>
    <mergeCell ref="CN2:CO2"/>
    <mergeCell ref="CP2:CQ2"/>
    <mergeCell ref="CR2:CS2"/>
    <mergeCell ref="T2:U2"/>
    <mergeCell ref="AV2:AW2"/>
    <mergeCell ref="AR2:AS2"/>
    <mergeCell ref="V2:W2"/>
    <mergeCell ref="X2:Y2"/>
    <mergeCell ref="AH2:AI2"/>
    <mergeCell ref="AJ2:AK2"/>
    <mergeCell ref="AL2:AM2"/>
    <mergeCell ref="AN2:AO2"/>
    <mergeCell ref="AP2:AQ2"/>
    <mergeCell ref="AT2:AU2"/>
    <mergeCell ref="BH2:BI2"/>
    <mergeCell ref="B2:C2"/>
    <mergeCell ref="BB2:BC2"/>
    <mergeCell ref="BD2:BE2"/>
    <mergeCell ref="BF2:BG2"/>
    <mergeCell ref="Z2:AA2"/>
    <mergeCell ref="AB2:AC2"/>
    <mergeCell ref="AD2:AE2"/>
    <mergeCell ref="AF2:AG2"/>
    <mergeCell ref="AX2:AY2"/>
    <mergeCell ref="D2:E2"/>
    <mergeCell ref="F2:G2"/>
    <mergeCell ref="H2:I2"/>
    <mergeCell ref="J2:K2"/>
    <mergeCell ref="P2:Q2"/>
    <mergeCell ref="R2:S2"/>
    <mergeCell ref="L2:M2"/>
  </mergeCells>
  <hyperlinks>
    <hyperlink ref="CX6" r:id="rId1" xr:uid="{00000000-0004-0000-0000-000000000000}"/>
  </hyperlinks>
  <pageMargins left="0.70866141732283472" right="0.70866141732283472" top="0.74803149606299213" bottom="0.74803149606299213" header="0.31496062992125984" footer="0.31496062992125984"/>
  <pageSetup paperSize="9" scale="40" orientation="landscape"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562</v>
      </c>
      <c r="B3" s="267"/>
      <c r="C3" s="267"/>
      <c r="D3" s="29"/>
      <c r="E3" s="29"/>
      <c r="F3" s="29"/>
      <c r="G3" s="4"/>
    </row>
    <row r="5" spans="1:12" ht="13" thickBot="1" x14ac:dyDescent="0.3"/>
    <row r="6" spans="1:12" ht="25.5" customHeight="1" x14ac:dyDescent="0.25">
      <c r="A6" s="2"/>
      <c r="B6" s="274" t="s">
        <v>17</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Hungary</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MASTER!AD5</f>
        <v>24.849922505760382</v>
      </c>
      <c r="C9" s="102">
        <f>MASTER!AE5</f>
        <v>31.770831582591857</v>
      </c>
      <c r="D9" s="103">
        <f>MASTER!CJ5</f>
        <v>25.674206226626435</v>
      </c>
      <c r="E9" s="104">
        <f>MASTER!CK5</f>
        <v>31.638257955814151</v>
      </c>
      <c r="F9" s="102">
        <f>MASTER!CL5</f>
        <v>23.070021890831502</v>
      </c>
      <c r="G9" s="102">
        <f>MASTER!CM5</f>
        <v>28.501454033127636</v>
      </c>
      <c r="J9" s="104">
        <f>C9-B9</f>
        <v>6.9209090768314745</v>
      </c>
      <c r="K9" s="104">
        <f>E9-D9</f>
        <v>5.964051729187716</v>
      </c>
      <c r="L9" s="114">
        <f>G9-F9</f>
        <v>5.4314321422961349</v>
      </c>
    </row>
    <row r="10" spans="1:12" ht="15" x14ac:dyDescent="0.3">
      <c r="A10" s="87" t="s">
        <v>151</v>
      </c>
      <c r="B10" s="88">
        <f>MASTER!AD6</f>
        <v>60.161706130415851</v>
      </c>
      <c r="C10" s="88">
        <f>MASTER!AE6</f>
        <v>63.212735718069162</v>
      </c>
      <c r="D10" s="89">
        <f>MASTER!CJ6</f>
        <v>61.206811006088394</v>
      </c>
      <c r="E10" s="90">
        <f>MASTER!CK6</f>
        <v>63.276275958936324</v>
      </c>
      <c r="F10" s="88">
        <f>MASTER!CL6</f>
        <v>62.747994670798334</v>
      </c>
      <c r="G10" s="88">
        <f>MASTER!CM6</f>
        <v>64.376296554984506</v>
      </c>
      <c r="J10" s="90">
        <f>C10-B10</f>
        <v>3.0510295876533107</v>
      </c>
      <c r="K10" s="90">
        <f>E10-D10</f>
        <v>2.0694649528479303</v>
      </c>
      <c r="L10" s="91">
        <f>G10-F10</f>
        <v>1.6283018841861718</v>
      </c>
    </row>
    <row r="11" spans="1:12" x14ac:dyDescent="0.25">
      <c r="A11" s="105" t="s">
        <v>37</v>
      </c>
      <c r="B11" s="106">
        <f>MASTER!AD7</f>
        <v>59.194481915476381</v>
      </c>
      <c r="C11" s="106">
        <f>MASTER!AE7</f>
        <v>60.823162488081088</v>
      </c>
      <c r="D11" s="107">
        <f>MASTER!CJ7</f>
        <v>60.352748729528955</v>
      </c>
      <c r="E11" s="108">
        <f>MASTER!CK7</f>
        <v>62.35644486189679</v>
      </c>
      <c r="F11" s="106">
        <f>MASTER!CL7</f>
        <v>61.959321599860374</v>
      </c>
      <c r="G11" s="106">
        <f>MASTER!CM7</f>
        <v>63.139714944535172</v>
      </c>
      <c r="J11" s="108">
        <f>C11-B11</f>
        <v>1.6286805726047078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MASTER!AD10</f>
        <v>33.642232885521835</v>
      </c>
      <c r="C14" s="88">
        <f>MASTER!AE10</f>
        <v>48.956432348085769</v>
      </c>
      <c r="D14" s="95">
        <f>MASTER!CJ10</f>
        <v>41.048492010627086</v>
      </c>
      <c r="E14" s="90">
        <f>MASTER!CK10</f>
        <v>49.258189736778689</v>
      </c>
      <c r="F14" s="88">
        <f>MASTER!CL10</f>
        <v>46.917478475138147</v>
      </c>
      <c r="G14" s="88">
        <f>MASTER!CM10</f>
        <v>52.332484461391083</v>
      </c>
      <c r="J14" s="90">
        <f t="shared" ref="J14:J21" si="0">C14-B14</f>
        <v>15.314199462563934</v>
      </c>
      <c r="K14" s="90">
        <f t="shared" ref="K14:K21" si="1">E14-D14</f>
        <v>8.2096977261516031</v>
      </c>
      <c r="L14" s="91">
        <f t="shared" ref="L14:L21" si="2">G14-F14</f>
        <v>5.4150059862529361</v>
      </c>
    </row>
    <row r="15" spans="1:12" ht="13" x14ac:dyDescent="0.3">
      <c r="A15" s="111" t="s">
        <v>103</v>
      </c>
      <c r="B15" s="106">
        <f>MASTER!AD11</f>
        <v>72.935559888064304</v>
      </c>
      <c r="C15" s="106">
        <f>MASTER!AE11</f>
        <v>87.750262299322998</v>
      </c>
      <c r="D15" s="107">
        <f>MASTER!CJ11</f>
        <v>74.331856649768028</v>
      </c>
      <c r="E15" s="108">
        <f>MASTER!CK11</f>
        <v>82.690450041026907</v>
      </c>
      <c r="F15" s="106">
        <f>MASTER!CL11</f>
        <v>75.789635759273594</v>
      </c>
      <c r="G15" s="106">
        <f>MASTER!CM11</f>
        <v>81.17879087640739</v>
      </c>
      <c r="J15" s="108">
        <f t="shared" si="0"/>
        <v>14.814702411258693</v>
      </c>
      <c r="K15" s="108">
        <f t="shared" si="1"/>
        <v>8.3585933912588786</v>
      </c>
      <c r="L15" s="115">
        <f t="shared" si="2"/>
        <v>5.3891551171337966</v>
      </c>
    </row>
    <row r="16" spans="1:12" x14ac:dyDescent="0.25">
      <c r="A16" s="94" t="s">
        <v>53</v>
      </c>
      <c r="B16" s="88">
        <f>MASTER!AD12</f>
        <v>36.133623801998397</v>
      </c>
      <c r="C16" s="88">
        <f>MASTER!AE12</f>
        <v>65.574147039595701</v>
      </c>
      <c r="D16" s="95">
        <f>MASTER!CJ12</f>
        <v>46.679952114294117</v>
      </c>
      <c r="E16" s="90">
        <f>MASTER!CK12</f>
        <v>62.788209989698061</v>
      </c>
      <c r="F16" s="88">
        <f>MASTER!CL12</f>
        <v>53.526271467826305</v>
      </c>
      <c r="G16" s="88">
        <f>MASTER!CM12</f>
        <v>64.581937040254232</v>
      </c>
      <c r="J16" s="90">
        <f t="shared" si="0"/>
        <v>29.440523237597304</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MASTER!AD15</f>
        <v>5.26315777861564</v>
      </c>
      <c r="C19" s="106">
        <f>MASTER!AE15</f>
        <v>12.757690232056101</v>
      </c>
      <c r="D19" s="107">
        <f>MASTER!CJ15</f>
        <v>11.029846396160565</v>
      </c>
      <c r="E19" s="108">
        <f>MASTER!CK15</f>
        <v>16.742676504114126</v>
      </c>
      <c r="F19" s="106">
        <f>MASTER!CL15</f>
        <v>19.626204637527778</v>
      </c>
      <c r="G19" s="106">
        <f>MASTER!CM15</f>
        <v>24.504607055098752</v>
      </c>
      <c r="J19" s="108">
        <f t="shared" si="0"/>
        <v>7.4945324534404607</v>
      </c>
      <c r="K19" s="108">
        <f t="shared" si="1"/>
        <v>5.7128301079535611</v>
      </c>
      <c r="L19" s="115">
        <f t="shared" si="2"/>
        <v>4.8784024175709746</v>
      </c>
    </row>
    <row r="20" spans="1:12" x14ac:dyDescent="0.25">
      <c r="A20" s="94" t="s">
        <v>55</v>
      </c>
      <c r="B20" s="88">
        <f>MASTER!AD16</f>
        <v>1.7021277272109401</v>
      </c>
      <c r="C20" s="88">
        <f>MASTER!AE16</f>
        <v>5.1927939936878804</v>
      </c>
      <c r="D20" s="95">
        <f>MASTER!CJ16</f>
        <v>5.7983361403019691</v>
      </c>
      <c r="E20" s="90">
        <f>MASTER!CK16</f>
        <v>6.6508734686366759</v>
      </c>
      <c r="F20" s="88">
        <f>MASTER!CL16</f>
        <v>10.447851630475961</v>
      </c>
      <c r="G20" s="88">
        <f>MASTER!CM16</f>
        <v>12.087774928812777</v>
      </c>
      <c r="J20" s="90">
        <f t="shared" si="0"/>
        <v>3.4906662664769401</v>
      </c>
      <c r="K20" s="90">
        <f t="shared" si="1"/>
        <v>0.85253732833470686</v>
      </c>
      <c r="L20" s="91">
        <f t="shared" si="2"/>
        <v>1.6399232983368162</v>
      </c>
    </row>
    <row r="21" spans="1:12" x14ac:dyDescent="0.25">
      <c r="A21" s="101" t="s">
        <v>180</v>
      </c>
      <c r="B21" s="106">
        <f>MASTER!AD17</f>
        <v>9.6789199128672969</v>
      </c>
      <c r="C21" s="106">
        <f>MASTER!AE17</f>
        <v>21.031208126017695</v>
      </c>
      <c r="D21" s="107">
        <f>MASTER!CJ17</f>
        <v>13.827257062796079</v>
      </c>
      <c r="E21" s="108">
        <f>MASTER!CK17</f>
        <v>11.478280839042222</v>
      </c>
      <c r="F21" s="106">
        <f>MASTER!CL17</f>
        <v>15.837996449813048</v>
      </c>
      <c r="G21" s="106">
        <f>MASTER!CM17</f>
        <v>14.05389409065817</v>
      </c>
      <c r="H21" s="14"/>
      <c r="I21" s="14"/>
      <c r="J21" s="108">
        <f t="shared" si="0"/>
        <v>11.352288213150398</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v>8.6639692484122683</v>
      </c>
      <c r="C24" s="88">
        <v>8.3922013466394549</v>
      </c>
      <c r="D24" s="95">
        <f>MASTER!CJ20</f>
        <v>17.292929503333333</v>
      </c>
      <c r="E24" s="90">
        <f>MASTER!CK20</f>
        <v>14.836300119407406</v>
      </c>
      <c r="F24" s="88">
        <f>MASTER!CL20</f>
        <v>21.163718294999999</v>
      </c>
      <c r="G24" s="88">
        <f>MASTER!CM20</f>
        <v>19.395621505947371</v>
      </c>
      <c r="J24" s="90">
        <f t="shared" ref="J24:J28" si="3">C24-B24</f>
        <v>-0.2717679017728134</v>
      </c>
      <c r="K24" s="90">
        <f t="shared" ref="K24:K27" si="4">E24-D24</f>
        <v>-2.456629383925927</v>
      </c>
      <c r="L24" s="91">
        <f t="shared" ref="L24:L28" si="5">G24-F24</f>
        <v>-1.7680967890526276</v>
      </c>
    </row>
    <row r="25" spans="1:12" ht="13" x14ac:dyDescent="0.3">
      <c r="A25" s="111" t="s">
        <v>178</v>
      </c>
      <c r="B25" s="106">
        <f>MASTER!AD21</f>
        <v>18.972828372197998</v>
      </c>
      <c r="C25" s="106">
        <f>MASTER!AE21</f>
        <v>13.708699297136601</v>
      </c>
      <c r="D25" s="107">
        <f>MASTER!CJ21</f>
        <v>21.503971925152424</v>
      </c>
      <c r="E25" s="108">
        <f>MASTER!CK21</f>
        <v>22.229619422014114</v>
      </c>
      <c r="F25" s="106">
        <f>MASTER!CL21</f>
        <v>20.056766726038788</v>
      </c>
      <c r="G25" s="106">
        <f>MASTER!CM21</f>
        <v>16.996685188164218</v>
      </c>
      <c r="J25" s="108">
        <f t="shared" si="3"/>
        <v>-5.2641290750613976</v>
      </c>
      <c r="K25" s="108">
        <f t="shared" si="4"/>
        <v>0.72564749686168994</v>
      </c>
      <c r="L25" s="115">
        <f t="shared" si="5"/>
        <v>-3.06008153787457</v>
      </c>
    </row>
    <row r="26" spans="1:12" x14ac:dyDescent="0.25">
      <c r="A26" s="87" t="s">
        <v>105</v>
      </c>
      <c r="B26" s="88">
        <f>MASTER!AD22</f>
        <v>7.64</v>
      </c>
      <c r="C26" s="88">
        <f>MASTER!AE22</f>
        <v>5.4</v>
      </c>
      <c r="D26" s="95">
        <f>MASTER!CJ22</f>
        <v>5.9859259259259252</v>
      </c>
      <c r="E26" s="90">
        <f>MASTER!CK22</f>
        <v>5.1077777777777786</v>
      </c>
      <c r="F26" s="88">
        <f>MASTER!CL22</f>
        <v>8.5462857142857143</v>
      </c>
      <c r="G26" s="88">
        <f>MASTER!CM22</f>
        <v>7.5124999999999993</v>
      </c>
      <c r="J26" s="90">
        <f t="shared" si="3"/>
        <v>-2.2399999999999993</v>
      </c>
      <c r="K26" s="90">
        <f t="shared" si="4"/>
        <v>-0.87814814814814657</v>
      </c>
      <c r="L26" s="91">
        <f t="shared" si="5"/>
        <v>-1.033785714285715</v>
      </c>
    </row>
    <row r="27" spans="1:12" x14ac:dyDescent="0.25">
      <c r="A27" s="101" t="s">
        <v>39</v>
      </c>
      <c r="B27" s="106">
        <f>MASTER!AD23</f>
        <v>14.038077628622394</v>
      </c>
      <c r="C27" s="106">
        <f>MASTER!AE23</f>
        <v>12.551747208786789</v>
      </c>
      <c r="D27" s="107">
        <f>MASTER!CJ23</f>
        <v>21.952882350483016</v>
      </c>
      <c r="E27" s="108">
        <f>MASTER!CK23</f>
        <v>16.992959052978126</v>
      </c>
      <c r="F27" s="106">
        <f>MASTER!CL23</f>
        <v>25.386546427266136</v>
      </c>
      <c r="G27" s="106">
        <f>MASTER!CM23</f>
        <v>21.638532819045963</v>
      </c>
      <c r="J27" s="108">
        <f t="shared" si="3"/>
        <v>-1.4863304198356051</v>
      </c>
      <c r="K27" s="108">
        <f t="shared" si="4"/>
        <v>-4.9599232975048899</v>
      </c>
      <c r="L27" s="115">
        <f t="shared" si="5"/>
        <v>-3.7480136082201732</v>
      </c>
    </row>
    <row r="28" spans="1:12" ht="15" x14ac:dyDescent="0.3">
      <c r="A28" s="87" t="s">
        <v>152</v>
      </c>
      <c r="B28" s="100">
        <f>MASTER!AD24</f>
        <v>1.01</v>
      </c>
      <c r="C28" s="100">
        <f>MASTER!AE24</f>
        <v>0.95</v>
      </c>
      <c r="D28" s="92">
        <f>MASTER!CJ24</f>
        <v>1.0796296296296295</v>
      </c>
      <c r="E28" s="93">
        <f>MASTER!CK24</f>
        <v>1.0540740740740739</v>
      </c>
      <c r="F28" s="100">
        <f>MASTER!CL24</f>
        <v>1.2610526315789474</v>
      </c>
      <c r="G28" s="100">
        <f>MASTER!CM24</f>
        <v>1.0531578947368423</v>
      </c>
      <c r="J28" s="93">
        <f t="shared" si="3"/>
        <v>-6.0000000000000053E-2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MASTER!AD27</f>
        <v>15</v>
      </c>
      <c r="C31" s="113">
        <f>MASTER!AE27</f>
        <v>44.9</v>
      </c>
      <c r="D31" s="107">
        <f>MASTER!CJ27</f>
        <v>36.229629629629628</v>
      </c>
      <c r="E31" s="108">
        <f>MASTER!CK27</f>
        <v>52.866666666666681</v>
      </c>
      <c r="F31" s="106">
        <f>MASTER!CL27</f>
        <v>40.801525272545568</v>
      </c>
      <c r="G31" s="106">
        <f>MASTER!CM27</f>
        <v>51.738574837914669</v>
      </c>
      <c r="J31" s="108">
        <f>C31-B31</f>
        <v>29.9</v>
      </c>
      <c r="K31" s="108">
        <f t="shared" ref="K31:K32" si="6">E31-D31</f>
        <v>16.637037037037054</v>
      </c>
      <c r="L31" s="115">
        <f t="shared" ref="L31:L32" si="7">G31-F31</f>
        <v>10.937049565369101</v>
      </c>
    </row>
    <row r="32" spans="1:12" ht="15" x14ac:dyDescent="0.3">
      <c r="A32" s="87" t="s">
        <v>153</v>
      </c>
      <c r="B32" s="88">
        <f>MASTER!AD28</f>
        <v>9.1</v>
      </c>
      <c r="C32" s="99">
        <f>MASTER!AE28</f>
        <v>9</v>
      </c>
      <c r="D32" s="95">
        <f>MASTER!CJ28</f>
        <v>5.7666666666666675</v>
      </c>
      <c r="E32" s="90">
        <f>MASTER!CK28</f>
        <v>7.0185185185185182</v>
      </c>
      <c r="F32" s="88">
        <f>MASTER!CL28</f>
        <v>9.3277777777777793</v>
      </c>
      <c r="G32" s="88">
        <f>MASTER!CM28</f>
        <v>10.029729729729729</v>
      </c>
      <c r="J32" s="90">
        <f>C32-B32</f>
        <v>-9.9999999999999645E-2</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MASTER!AD31</f>
        <v>8.4</v>
      </c>
      <c r="C35" s="106">
        <f>MASTER!AE31</f>
        <v>3.1</v>
      </c>
      <c r="D35" s="107">
        <f>MASTER!CJ31</f>
        <v>8.2230769230769223</v>
      </c>
      <c r="E35" s="108">
        <f>MASTER!CK31</f>
        <v>4.5111111111111111</v>
      </c>
      <c r="F35" s="106">
        <f>MASTER!CL31</f>
        <v>6.5901800306586447</v>
      </c>
      <c r="G35" s="106">
        <f>MASTER!CM31</f>
        <v>4.2894736842105274</v>
      </c>
      <c r="J35" s="108">
        <f>C35-B35</f>
        <v>-5.3000000000000007</v>
      </c>
      <c r="K35" s="108">
        <f t="shared" ref="K35:K36" si="8">E35-D35</f>
        <v>-3.7119658119658112</v>
      </c>
      <c r="L35" s="115">
        <f t="shared" ref="L35:L36" si="9">G35-F35</f>
        <v>-2.3007063464481172</v>
      </c>
    </row>
    <row r="36" spans="1:12" ht="15" x14ac:dyDescent="0.3">
      <c r="A36" s="87" t="s">
        <v>154</v>
      </c>
      <c r="B36" s="88">
        <f>MASTER!AD32</f>
        <v>60.389955231610898</v>
      </c>
      <c r="C36" s="88">
        <f>MASTER!AE32</f>
        <v>39.030430220356699</v>
      </c>
      <c r="D36" s="95">
        <f>MASTER!CJ32</f>
        <v>58.100863198986616</v>
      </c>
      <c r="E36" s="90">
        <f>MASTER!CK32</f>
        <v>52.599008364369766</v>
      </c>
      <c r="F36" s="88">
        <f>MASTER!CL32</f>
        <v>47.460404263241628</v>
      </c>
      <c r="G36" s="88">
        <f>MASTER!CM32</f>
        <v>43.711902339189372</v>
      </c>
      <c r="J36" s="90">
        <f>C36-B36</f>
        <v>-21.359525011254199</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MASTER!AD35</f>
        <v>15.4</v>
      </c>
      <c r="C39" s="106">
        <f>MASTER!AE35</f>
        <v>22.1</v>
      </c>
      <c r="D39" s="107">
        <f>MASTER!CJ35</f>
        <v>20.658760888888885</v>
      </c>
      <c r="E39" s="108">
        <f>MASTER!CK35</f>
        <v>26.64769188888889</v>
      </c>
      <c r="F39" s="106">
        <f>MASTER!CL35</f>
        <v>23.721929605263156</v>
      </c>
      <c r="G39" s="106">
        <f>MASTER!CM35</f>
        <v>30.015012052631576</v>
      </c>
      <c r="J39" s="108">
        <f>C39-B39</f>
        <v>6.7000000000000011</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MASTER!AD37</f>
        <v>-</v>
      </c>
      <c r="C41" s="106">
        <f>MASTER!AE37</f>
        <v>48.3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MASTER!AD38</f>
        <v>-</v>
      </c>
      <c r="C42" s="126">
        <f>MASTER!AE38</f>
        <v>0.91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8" customHeight="1" x14ac:dyDescent="0.25">
      <c r="A45" s="270" t="s">
        <v>1077</v>
      </c>
      <c r="B45" s="270"/>
      <c r="C45" s="270"/>
      <c r="D45" s="270"/>
      <c r="E45" s="270"/>
      <c r="F45" s="270"/>
      <c r="G45" s="270"/>
    </row>
    <row r="46" spans="1:12" ht="25.75" customHeight="1" x14ac:dyDescent="0.25">
      <c r="A46" s="282" t="s">
        <v>1101</v>
      </c>
      <c r="B46" s="282"/>
      <c r="C46" s="282"/>
      <c r="D46" s="282"/>
      <c r="E46" s="282"/>
      <c r="F46" s="282"/>
      <c r="G46" s="282"/>
    </row>
    <row r="47" spans="1:12" x14ac:dyDescent="0.25">
      <c r="A47" s="67" t="s">
        <v>148</v>
      </c>
      <c r="B47" s="67"/>
      <c r="C47" s="67"/>
      <c r="D47" s="67"/>
      <c r="E47" s="67"/>
      <c r="F47" s="67"/>
      <c r="G47" s="67"/>
    </row>
    <row r="48" spans="1:12" x14ac:dyDescent="0.25">
      <c r="A48" t="s">
        <v>149</v>
      </c>
    </row>
    <row r="49" spans="1:7" ht="12.75" customHeight="1" x14ac:dyDescent="0.25">
      <c r="A49" s="32" t="s">
        <v>158</v>
      </c>
      <c r="B49" s="32"/>
      <c r="C49" s="32"/>
      <c r="D49" s="32"/>
      <c r="E49" s="32"/>
      <c r="F49" s="32"/>
      <c r="G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1">
    <mergeCell ref="J6:L6"/>
    <mergeCell ref="A51:G51"/>
    <mergeCell ref="A50:G50"/>
    <mergeCell ref="A44:G44"/>
    <mergeCell ref="A45:G45"/>
    <mergeCell ref="A1:C1"/>
    <mergeCell ref="A3:C3"/>
    <mergeCell ref="B6:C6"/>
    <mergeCell ref="D6:E6"/>
    <mergeCell ref="A46:G46"/>
    <mergeCell ref="F6:G6"/>
  </mergeCells>
  <hyperlinks>
    <hyperlink ref="A51:G51" r:id="rId1" display="For further information, see www.oecd.org/els/employment/olderworkers" xr:uid="{00000000-0004-0000-1100-000000000000}"/>
    <hyperlink ref="A1:C1" location="Cover!D15" display="Table of contents" xr:uid="{00000000-0004-0000-11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L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563</v>
      </c>
      <c r="B3" s="267"/>
      <c r="C3" s="267"/>
      <c r="D3" s="29"/>
      <c r="E3" s="29"/>
      <c r="F3" s="29"/>
      <c r="G3" s="4"/>
    </row>
    <row r="5" spans="1:12" ht="13" thickBot="1" x14ac:dyDescent="0.3"/>
    <row r="6" spans="1:12" ht="25.5" customHeight="1" x14ac:dyDescent="0.25">
      <c r="A6" s="2"/>
      <c r="B6" s="274" t="s">
        <v>19</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Iceland</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MASTER!AF5</f>
        <v>19.218167756450818</v>
      </c>
      <c r="C9" s="102">
        <f>MASTER!AG5</f>
        <v>22.526412566448869</v>
      </c>
      <c r="D9" s="103">
        <f>MASTER!CJ5</f>
        <v>25.674206226626435</v>
      </c>
      <c r="E9" s="104">
        <f>MASTER!CK5</f>
        <v>31.638257955814151</v>
      </c>
      <c r="F9" s="102">
        <f>MASTER!CL5</f>
        <v>23.070021890831502</v>
      </c>
      <c r="G9" s="102">
        <f>MASTER!CM5</f>
        <v>28.501454033127636</v>
      </c>
      <c r="J9" s="104">
        <f>C9-B9</f>
        <v>3.308244809998051</v>
      </c>
      <c r="K9" s="104">
        <f>E9-D9</f>
        <v>5.964051729187716</v>
      </c>
      <c r="L9" s="114">
        <f>G9-F9</f>
        <v>5.4314321422961349</v>
      </c>
    </row>
    <row r="10" spans="1:12" ht="15" x14ac:dyDescent="0.3">
      <c r="A10" s="87" t="s">
        <v>151</v>
      </c>
      <c r="B10" s="88">
        <f>MASTER!AF6</f>
        <v>65.929005425664769</v>
      </c>
      <c r="C10" s="88">
        <f>MASTER!AG6</f>
        <v>68.341493017582607</v>
      </c>
      <c r="D10" s="89">
        <f>MASTER!CJ6</f>
        <v>61.206811006088394</v>
      </c>
      <c r="E10" s="90">
        <f>MASTER!CK6</f>
        <v>63.276275958936324</v>
      </c>
      <c r="F10" s="88">
        <f>MASTER!CL6</f>
        <v>62.747994670798334</v>
      </c>
      <c r="G10" s="88">
        <f>MASTER!CM6</f>
        <v>64.376296554984506</v>
      </c>
      <c r="J10" s="90">
        <f>C10-B10</f>
        <v>2.4124875919178379</v>
      </c>
      <c r="K10" s="90">
        <f>E10-D10</f>
        <v>2.0694649528479303</v>
      </c>
      <c r="L10" s="91">
        <f>G10-F10</f>
        <v>1.6283018841861718</v>
      </c>
    </row>
    <row r="11" spans="1:12" x14ac:dyDescent="0.25">
      <c r="A11" s="105" t="s">
        <v>37</v>
      </c>
      <c r="B11" s="106">
        <f>MASTER!AF7</f>
        <v>65.875201249981146</v>
      </c>
      <c r="C11" s="106">
        <f>MASTER!AG7</f>
        <v>65.782948270118297</v>
      </c>
      <c r="D11" s="107">
        <f>MASTER!CJ7</f>
        <v>60.352748729528955</v>
      </c>
      <c r="E11" s="108">
        <f>MASTER!CK7</f>
        <v>62.35644486189679</v>
      </c>
      <c r="F11" s="106">
        <f>MASTER!CL7</f>
        <v>61.959321599860374</v>
      </c>
      <c r="G11" s="106">
        <f>MASTER!CM7</f>
        <v>63.139714944535172</v>
      </c>
      <c r="J11" s="108">
        <f>C11-B11</f>
        <v>-9.2252979862848861E-2</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MASTER!AF10</f>
        <v>66.823921284805394</v>
      </c>
      <c r="C14" s="88">
        <f>MASTER!AG10</f>
        <v>66.417757774140867</v>
      </c>
      <c r="D14" s="95">
        <f>MASTER!CJ10</f>
        <v>41.048492010627086</v>
      </c>
      <c r="E14" s="90">
        <f>MASTER!CK10</f>
        <v>49.258189736778689</v>
      </c>
      <c r="F14" s="88">
        <f>MASTER!CL10</f>
        <v>46.917478475138147</v>
      </c>
      <c r="G14" s="88">
        <f>MASTER!CM10</f>
        <v>52.332484461391083</v>
      </c>
      <c r="J14" s="90">
        <f t="shared" ref="J14:J21" si="0">C14-B14</f>
        <v>-0.40616351066452694</v>
      </c>
      <c r="K14" s="90">
        <f t="shared" ref="K14:K21" si="1">E14-D14</f>
        <v>8.2096977261516031</v>
      </c>
      <c r="L14" s="91">
        <f t="shared" ref="L14:L21" si="2">G14-F14</f>
        <v>5.4150059862529361</v>
      </c>
    </row>
    <row r="15" spans="1:12" ht="13" x14ac:dyDescent="0.3">
      <c r="A15" s="111" t="s">
        <v>103</v>
      </c>
      <c r="B15" s="106">
        <f>MASTER!AF11</f>
        <v>86.660365077726695</v>
      </c>
      <c r="C15" s="106">
        <f>MASTER!AG11</f>
        <v>86.048646167966893</v>
      </c>
      <c r="D15" s="107">
        <f>MASTER!CJ11</f>
        <v>74.331856649768028</v>
      </c>
      <c r="E15" s="108">
        <f>MASTER!CK11</f>
        <v>82.690450041026907</v>
      </c>
      <c r="F15" s="106">
        <f>MASTER!CL11</f>
        <v>75.789635759273594</v>
      </c>
      <c r="G15" s="106">
        <f>MASTER!CM11</f>
        <v>81.17879087640739</v>
      </c>
      <c r="J15" s="108">
        <f t="shared" si="0"/>
        <v>-0.61171890975980148</v>
      </c>
      <c r="K15" s="108">
        <f t="shared" si="1"/>
        <v>8.3585933912588786</v>
      </c>
      <c r="L15" s="115">
        <f t="shared" si="2"/>
        <v>5.3891551171337966</v>
      </c>
    </row>
    <row r="16" spans="1:12" x14ac:dyDescent="0.25">
      <c r="A16" s="94" t="s">
        <v>53</v>
      </c>
      <c r="B16" s="88">
        <f>MASTER!AF12</f>
        <v>76.899268297807495</v>
      </c>
      <c r="C16" s="88">
        <f>MASTER!AG12</f>
        <v>82.593539391122405</v>
      </c>
      <c r="D16" s="95">
        <f>MASTER!CJ12</f>
        <v>46.679952114294117</v>
      </c>
      <c r="E16" s="90">
        <f>MASTER!CK12</f>
        <v>62.788209989698061</v>
      </c>
      <c r="F16" s="88">
        <f>MASTER!CL12</f>
        <v>53.526271467826305</v>
      </c>
      <c r="G16" s="88">
        <f>MASTER!CM12</f>
        <v>64.581937040254232</v>
      </c>
      <c r="J16" s="90">
        <f t="shared" si="0"/>
        <v>5.6942710933149101</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MASTER!AF15</f>
        <v>45.8593769936124</v>
      </c>
      <c r="C19" s="106">
        <f>MASTER!AG15</f>
        <v>48.2967032967032</v>
      </c>
      <c r="D19" s="107">
        <f>MASTER!CJ15</f>
        <v>11.029846396160565</v>
      </c>
      <c r="E19" s="108">
        <f>MASTER!CK15</f>
        <v>16.742676504114126</v>
      </c>
      <c r="F19" s="106">
        <f>MASTER!CL15</f>
        <v>19.626204637527778</v>
      </c>
      <c r="G19" s="106">
        <f>MASTER!CM15</f>
        <v>24.504607055098752</v>
      </c>
      <c r="J19" s="108">
        <f t="shared" si="0"/>
        <v>2.4373263030907992</v>
      </c>
      <c r="K19" s="108">
        <f t="shared" si="1"/>
        <v>5.7128301079535611</v>
      </c>
      <c r="L19" s="115">
        <f t="shared" si="2"/>
        <v>4.8784024175709746</v>
      </c>
    </row>
    <row r="20" spans="1:12" x14ac:dyDescent="0.25">
      <c r="A20" s="94" t="s">
        <v>55</v>
      </c>
      <c r="B20" s="88">
        <f>MASTER!AF16</f>
        <v>0</v>
      </c>
      <c r="C20" s="88">
        <f>MASTER!AG16</f>
        <v>12.550881953867</v>
      </c>
      <c r="D20" s="95">
        <f>MASTER!CJ16</f>
        <v>5.7983361403019691</v>
      </c>
      <c r="E20" s="90">
        <f>MASTER!CK16</f>
        <v>6.6508734686366759</v>
      </c>
      <c r="F20" s="88">
        <f>MASTER!CL16</f>
        <v>10.447851630475961</v>
      </c>
      <c r="G20" s="88">
        <f>MASTER!CM16</f>
        <v>12.087774928812777</v>
      </c>
      <c r="J20" s="90">
        <f t="shared" si="0"/>
        <v>12.550881953867</v>
      </c>
      <c r="K20" s="90">
        <f t="shared" si="1"/>
        <v>0.85253732833470686</v>
      </c>
      <c r="L20" s="91">
        <f t="shared" si="2"/>
        <v>1.6399232983368162</v>
      </c>
    </row>
    <row r="21" spans="1:12" x14ac:dyDescent="0.25">
      <c r="A21" s="101" t="s">
        <v>180</v>
      </c>
      <c r="B21" s="106">
        <f>MASTER!AF17</f>
        <v>7.9354957083854032</v>
      </c>
      <c r="C21" s="106">
        <f>MASTER!AG17</f>
        <v>7.8428398910326962</v>
      </c>
      <c r="D21" s="107">
        <f>MASTER!CJ17</f>
        <v>13.827257062796079</v>
      </c>
      <c r="E21" s="108">
        <f>MASTER!CK17</f>
        <v>11.478280839042222</v>
      </c>
      <c r="F21" s="106">
        <f>MASTER!CL17</f>
        <v>15.837996449813048</v>
      </c>
      <c r="G21" s="106">
        <f>MASTER!CM17</f>
        <v>14.05389409065817</v>
      </c>
      <c r="H21" s="14"/>
      <c r="I21" s="14"/>
      <c r="J21" s="108">
        <f t="shared" si="0"/>
        <v>-9.2655817352707004E-2</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MASTER!AF20</f>
        <v>20.109689459999998</v>
      </c>
      <c r="C24" s="88">
        <f>MASTER!AG20</f>
        <v>24.310635900000001</v>
      </c>
      <c r="D24" s="95">
        <f>MASTER!CJ20</f>
        <v>17.292929503333333</v>
      </c>
      <c r="E24" s="90">
        <f>MASTER!CK20</f>
        <v>14.836300119407406</v>
      </c>
      <c r="F24" s="88">
        <f>MASTER!CL20</f>
        <v>21.163718294999999</v>
      </c>
      <c r="G24" s="88">
        <f>MASTER!CM20</f>
        <v>19.395621505947371</v>
      </c>
      <c r="J24" s="90">
        <f t="shared" ref="J24:J28" si="3">C24-B24</f>
        <v>4.2009464400000027</v>
      </c>
      <c r="K24" s="90">
        <f t="shared" ref="K24:K27" si="4">E24-D24</f>
        <v>-2.456629383925927</v>
      </c>
      <c r="L24" s="91">
        <f t="shared" ref="L24:L28" si="5">G24-F24</f>
        <v>-1.7680967890526276</v>
      </c>
    </row>
    <row r="25" spans="1:12" ht="13" x14ac:dyDescent="0.3">
      <c r="A25" s="111" t="s">
        <v>178</v>
      </c>
      <c r="B25" s="106">
        <f>MASTER!AF21</f>
        <v>35.945705917805803</v>
      </c>
      <c r="C25" s="106">
        <f>MASTER!AG21</f>
        <v>11.303932084883501</v>
      </c>
      <c r="D25" s="107">
        <f>MASTER!CJ21</f>
        <v>21.503971925152424</v>
      </c>
      <c r="E25" s="108">
        <f>MASTER!CK21</f>
        <v>22.229619422014114</v>
      </c>
      <c r="F25" s="106">
        <f>MASTER!CL21</f>
        <v>20.056766726038788</v>
      </c>
      <c r="G25" s="106">
        <f>MASTER!CM21</f>
        <v>16.996685188164218</v>
      </c>
      <c r="J25" s="108">
        <f t="shared" si="3"/>
        <v>-24.641773832922304</v>
      </c>
      <c r="K25" s="108">
        <f t="shared" si="4"/>
        <v>0.72564749686168994</v>
      </c>
      <c r="L25" s="115">
        <f t="shared" si="5"/>
        <v>-3.06008153787457</v>
      </c>
    </row>
    <row r="26" spans="1:12" x14ac:dyDescent="0.25">
      <c r="A26" s="87" t="s">
        <v>105</v>
      </c>
      <c r="B26" s="88">
        <f>MASTER!AF22</f>
        <v>5.29</v>
      </c>
      <c r="C26" s="88">
        <f>MASTER!AG22</f>
        <v>6.28</v>
      </c>
      <c r="D26" s="95">
        <f>MASTER!CJ22</f>
        <v>5.9859259259259252</v>
      </c>
      <c r="E26" s="90">
        <f>MASTER!CK22</f>
        <v>5.1077777777777786</v>
      </c>
      <c r="F26" s="88">
        <f>MASTER!CL22</f>
        <v>8.5462857142857143</v>
      </c>
      <c r="G26" s="88">
        <f>MASTER!CM22</f>
        <v>7.5124999999999993</v>
      </c>
      <c r="J26" s="90">
        <f t="shared" si="3"/>
        <v>0.99000000000000021</v>
      </c>
      <c r="K26" s="90">
        <f t="shared" si="4"/>
        <v>-0.87814814814814657</v>
      </c>
      <c r="L26" s="91">
        <f t="shared" si="5"/>
        <v>-1.033785714285715</v>
      </c>
    </row>
    <row r="27" spans="1:12" ht="15" x14ac:dyDescent="0.3">
      <c r="A27" s="101" t="s">
        <v>196</v>
      </c>
      <c r="B27" s="106">
        <f>MASTER!AF23</f>
        <v>20.905913604324631</v>
      </c>
      <c r="C27" s="106">
        <f>MASTER!AG23</f>
        <v>17.205550441336975</v>
      </c>
      <c r="D27" s="107">
        <f>MASTER!CJ23</f>
        <v>21.952882350483016</v>
      </c>
      <c r="E27" s="108">
        <f>MASTER!CK23</f>
        <v>16.992959052978126</v>
      </c>
      <c r="F27" s="106">
        <f>MASTER!CL23</f>
        <v>25.386546427266136</v>
      </c>
      <c r="G27" s="106">
        <f>MASTER!CM23</f>
        <v>21.638532819045963</v>
      </c>
      <c r="J27" s="108">
        <f t="shared" si="3"/>
        <v>-3.7003631629876566</v>
      </c>
      <c r="K27" s="108">
        <f t="shared" si="4"/>
        <v>-4.9599232975048899</v>
      </c>
      <c r="L27" s="115">
        <f t="shared" si="5"/>
        <v>-3.7480136082201732</v>
      </c>
    </row>
    <row r="28" spans="1:12" ht="15" x14ac:dyDescent="0.3">
      <c r="A28" s="87" t="s">
        <v>152</v>
      </c>
      <c r="B28" s="100">
        <f>MASTER!AF24</f>
        <v>1.01</v>
      </c>
      <c r="C28" s="100">
        <f>MASTER!AG24</f>
        <v>1.07</v>
      </c>
      <c r="D28" s="92">
        <f>MASTER!CJ24</f>
        <v>1.0796296296296295</v>
      </c>
      <c r="E28" s="93">
        <f>MASTER!CK24</f>
        <v>1.0540740740740739</v>
      </c>
      <c r="F28" s="100">
        <f>MASTER!CL24</f>
        <v>1.2610526315789474</v>
      </c>
      <c r="G28" s="100">
        <f>MASTER!CM24</f>
        <v>1.0531578947368423</v>
      </c>
      <c r="J28" s="93">
        <f t="shared" si="3"/>
        <v>6.0000000000000053E-2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MASTER!AF27</f>
        <v>60</v>
      </c>
      <c r="C31" s="113">
        <f>MASTER!AG27</f>
        <v>69.5</v>
      </c>
      <c r="D31" s="107">
        <f>MASTER!CJ27</f>
        <v>36.229629629629628</v>
      </c>
      <c r="E31" s="108">
        <f>MASTER!CK27</f>
        <v>52.866666666666681</v>
      </c>
      <c r="F31" s="106">
        <f>MASTER!CL27</f>
        <v>40.801525272545568</v>
      </c>
      <c r="G31" s="106">
        <f>MASTER!CM27</f>
        <v>51.738574837914669</v>
      </c>
      <c r="J31" s="108">
        <f>C31-B31</f>
        <v>9.5</v>
      </c>
      <c r="K31" s="108">
        <f t="shared" ref="K31:K32" si="6">E31-D31</f>
        <v>16.637037037037054</v>
      </c>
      <c r="L31" s="115">
        <f t="shared" ref="L31:L32" si="7">G31-F31</f>
        <v>10.937049565369101</v>
      </c>
    </row>
    <row r="32" spans="1:12" ht="15" x14ac:dyDescent="0.3">
      <c r="A32" s="87" t="s">
        <v>153</v>
      </c>
      <c r="B32" s="88">
        <f>MASTER!AF28</f>
        <v>7</v>
      </c>
      <c r="C32" s="99">
        <f>MASTER!AG28</f>
        <v>9</v>
      </c>
      <c r="D32" s="95">
        <f>MASTER!CJ28</f>
        <v>5.7666666666666675</v>
      </c>
      <c r="E32" s="90">
        <f>MASTER!CK28</f>
        <v>7.0185185185185182</v>
      </c>
      <c r="F32" s="88">
        <f>MASTER!CL28</f>
        <v>9.3277777777777793</v>
      </c>
      <c r="G32" s="88">
        <f>MASTER!CM28</f>
        <v>10.029729729729729</v>
      </c>
      <c r="J32" s="90">
        <f>C32-B32</f>
        <v>2</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ht="14.5" x14ac:dyDescent="0.25">
      <c r="A35" s="101" t="s">
        <v>1078</v>
      </c>
      <c r="B35" s="106">
        <f>MASTER!AF31</f>
        <v>4.7</v>
      </c>
      <c r="C35" s="106">
        <f>MASTER!AG31</f>
        <v>3.9</v>
      </c>
      <c r="D35" s="107">
        <f>MASTER!CJ31</f>
        <v>8.2230769230769223</v>
      </c>
      <c r="E35" s="108">
        <f>MASTER!CK31</f>
        <v>4.5111111111111111</v>
      </c>
      <c r="F35" s="106">
        <f>MASTER!CL31</f>
        <v>6.5901800306586447</v>
      </c>
      <c r="G35" s="106">
        <f>MASTER!CM31</f>
        <v>4.2894736842105274</v>
      </c>
      <c r="J35" s="108">
        <f>C35-B35</f>
        <v>-0.80000000000000027</v>
      </c>
      <c r="K35" s="108">
        <f t="shared" ref="K35:K36" si="8">E35-D35</f>
        <v>-3.7119658119658112</v>
      </c>
      <c r="L35" s="115">
        <f t="shared" ref="L35:L36" si="9">G35-F35</f>
        <v>-2.3007063464481172</v>
      </c>
    </row>
    <row r="36" spans="1:12" ht="15" x14ac:dyDescent="0.3">
      <c r="A36" s="87" t="s">
        <v>123</v>
      </c>
      <c r="B36" s="88" t="str">
        <f>MASTER!AF32</f>
        <v>(52.0)</v>
      </c>
      <c r="C36" s="88" t="str">
        <f>MASTER!AG32</f>
        <v>(26.7)</v>
      </c>
      <c r="D36" s="95">
        <f>MASTER!CJ32</f>
        <v>58.100863198986616</v>
      </c>
      <c r="E36" s="90">
        <f>MASTER!CK32</f>
        <v>52.599008364369766</v>
      </c>
      <c r="F36" s="88">
        <f>MASTER!CL32</f>
        <v>47.460404263241628</v>
      </c>
      <c r="G36" s="88">
        <f>MASTER!CM32</f>
        <v>43.711902339189372</v>
      </c>
      <c r="J36" s="90">
        <f>C36-B36</f>
        <v>25.3</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MASTER!AF35</f>
        <v>24</v>
      </c>
      <c r="C39" s="106">
        <f>MASTER!AG35</f>
        <v>33.5</v>
      </c>
      <c r="D39" s="107">
        <f>MASTER!CJ35</f>
        <v>20.658760888888885</v>
      </c>
      <c r="E39" s="108">
        <f>MASTER!CK35</f>
        <v>26.64769188888889</v>
      </c>
      <c r="F39" s="106">
        <f>MASTER!CL35</f>
        <v>23.721929605263156</v>
      </c>
      <c r="G39" s="106">
        <f>MASTER!CM35</f>
        <v>30.015012052631576</v>
      </c>
      <c r="J39" s="108">
        <f>C39-B39</f>
        <v>9.5</v>
      </c>
      <c r="K39" s="108">
        <f>E39-D39</f>
        <v>5.9889310000000044</v>
      </c>
      <c r="L39" s="115">
        <f t="shared" ref="L39" si="10">G39-F39</f>
        <v>6.2930824473684197</v>
      </c>
    </row>
    <row r="40" spans="1:12" ht="15" x14ac:dyDescent="0.3">
      <c r="A40" s="122" t="s">
        <v>138</v>
      </c>
      <c r="B40" s="99"/>
      <c r="C40" s="123"/>
      <c r="D40" s="92"/>
      <c r="E40" s="93"/>
      <c r="F40" s="99"/>
      <c r="G40" s="99"/>
      <c r="J40" s="90"/>
      <c r="K40" s="90"/>
      <c r="L40" s="91"/>
    </row>
    <row r="41" spans="1:12" x14ac:dyDescent="0.25">
      <c r="A41" s="119" t="s">
        <v>44</v>
      </c>
      <c r="B41" s="106" t="str">
        <f>MASTER!AF37</f>
        <v>-</v>
      </c>
      <c r="C41" s="106" t="str">
        <f>MASTER!AG37</f>
        <v>-</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MASTER!AF38</f>
        <v>-</v>
      </c>
      <c r="C42" s="126" t="str">
        <f>MASTER!AG38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67"/>
      <c r="C45" s="67"/>
      <c r="D45" s="67"/>
      <c r="E45" s="67"/>
      <c r="F45" s="67"/>
      <c r="G45" s="67"/>
    </row>
    <row r="46" spans="1:12" ht="27" customHeight="1" x14ac:dyDescent="0.25">
      <c r="A46" s="282" t="s">
        <v>1103</v>
      </c>
      <c r="B46" s="282"/>
      <c r="C46" s="282"/>
      <c r="D46" s="282"/>
      <c r="E46" s="282"/>
      <c r="F46" s="282"/>
      <c r="G46" s="282"/>
    </row>
    <row r="47" spans="1:12" x14ac:dyDescent="0.25">
      <c r="A47" s="67" t="s">
        <v>163</v>
      </c>
      <c r="B47" s="67"/>
      <c r="C47" s="67"/>
      <c r="D47" s="67"/>
      <c r="E47" s="67"/>
      <c r="F47" s="67"/>
      <c r="G47" s="67"/>
    </row>
    <row r="48" spans="1:12" x14ac:dyDescent="0.25">
      <c r="A48" s="67" t="s">
        <v>1080</v>
      </c>
      <c r="B48" s="67"/>
      <c r="C48" s="67"/>
      <c r="D48" s="67"/>
      <c r="E48" s="67"/>
      <c r="F48" s="67"/>
      <c r="G48" s="67"/>
    </row>
    <row r="49" spans="1:7" ht="12.75" customHeight="1" x14ac:dyDescent="0.25">
      <c r="A49" s="67" t="s">
        <v>1079</v>
      </c>
      <c r="B49" s="67"/>
      <c r="C49" s="67"/>
      <c r="D49" s="67"/>
      <c r="E49" s="67"/>
      <c r="F49" s="67"/>
      <c r="G49" s="67"/>
    </row>
    <row r="50" spans="1:7" ht="12.75" customHeight="1" x14ac:dyDescent="0.25">
      <c r="A50" s="32" t="s">
        <v>170</v>
      </c>
      <c r="B50" s="70"/>
      <c r="C50" s="70"/>
      <c r="D50" s="70"/>
      <c r="E50" s="70"/>
      <c r="F50" s="67"/>
      <c r="G50" s="67"/>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0">
    <mergeCell ref="A1:C1"/>
    <mergeCell ref="J6:L6"/>
    <mergeCell ref="A52:G52"/>
    <mergeCell ref="A51:G51"/>
    <mergeCell ref="A3:C3"/>
    <mergeCell ref="B6:C6"/>
    <mergeCell ref="D6:E6"/>
    <mergeCell ref="F6:G6"/>
    <mergeCell ref="A44:G44"/>
    <mergeCell ref="A46:G46"/>
  </mergeCells>
  <hyperlinks>
    <hyperlink ref="A52:G52" r:id="rId1" display="For further information, see www.oecd.org/els/employment/olderworkers" xr:uid="{00000000-0004-0000-1200-000000000000}"/>
    <hyperlink ref="A1:C1" location="Cover!D15" display="Table of contents" xr:uid="{00000000-0004-0000-12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L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564</v>
      </c>
      <c r="B3" s="267"/>
      <c r="C3" s="267"/>
      <c r="D3" s="29"/>
      <c r="E3" s="29"/>
      <c r="F3" s="29"/>
      <c r="G3" s="4"/>
    </row>
    <row r="5" spans="1:12" ht="13" thickBot="1" x14ac:dyDescent="0.3"/>
    <row r="6" spans="1:12" ht="25.5" customHeight="1" x14ac:dyDescent="0.25">
      <c r="A6" s="2"/>
      <c r="B6" s="274" t="s">
        <v>18</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Ireland</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MASTER!AH5</f>
        <v>18.001521134541211</v>
      </c>
      <c r="C9" s="102">
        <f>MASTER!AI5</f>
        <v>23.088007576355839</v>
      </c>
      <c r="D9" s="103">
        <f>MASTER!CJ5</f>
        <v>25.674206226626435</v>
      </c>
      <c r="E9" s="104">
        <f>MASTER!CK5</f>
        <v>31.638257955814151</v>
      </c>
      <c r="F9" s="102">
        <f>MASTER!CL5</f>
        <v>23.070021890831502</v>
      </c>
      <c r="G9" s="102">
        <f>MASTER!CM5</f>
        <v>28.501454033127636</v>
      </c>
      <c r="J9" s="104">
        <f>C9-B9</f>
        <v>5.0864864418146283</v>
      </c>
      <c r="K9" s="104">
        <f>E9-D9</f>
        <v>5.964051729187716</v>
      </c>
      <c r="L9" s="114">
        <f>G9-F9</f>
        <v>5.4314321422961349</v>
      </c>
    </row>
    <row r="10" spans="1:12" ht="15" x14ac:dyDescent="0.3">
      <c r="A10" s="87" t="s">
        <v>151</v>
      </c>
      <c r="B10" s="88">
        <f>MASTER!AH6</f>
        <v>61.890544832698581</v>
      </c>
      <c r="C10" s="88">
        <f>MASTER!AI6</f>
        <v>66.313392278934785</v>
      </c>
      <c r="D10" s="89">
        <f>MASTER!CJ6</f>
        <v>61.206811006088394</v>
      </c>
      <c r="E10" s="90">
        <f>MASTER!CK6</f>
        <v>63.276275958936324</v>
      </c>
      <c r="F10" s="88">
        <f>MASTER!CL6</f>
        <v>62.747994670798334</v>
      </c>
      <c r="G10" s="88">
        <f>MASTER!CM6</f>
        <v>64.376296554984506</v>
      </c>
      <c r="J10" s="90">
        <f>C10-B10</f>
        <v>4.4228474462362044</v>
      </c>
      <c r="K10" s="90">
        <f>E10-D10</f>
        <v>2.0694649528479303</v>
      </c>
      <c r="L10" s="91">
        <f>G10-F10</f>
        <v>1.6283018841861718</v>
      </c>
    </row>
    <row r="11" spans="1:12" x14ac:dyDescent="0.25">
      <c r="A11" s="105" t="s">
        <v>37</v>
      </c>
      <c r="B11" s="106">
        <f>MASTER!AH7</f>
        <v>61.935703751644176</v>
      </c>
      <c r="C11" s="106">
        <f>MASTER!AI7</f>
        <v>64.875345084249943</v>
      </c>
      <c r="D11" s="107">
        <f>MASTER!CJ7</f>
        <v>60.352748729528955</v>
      </c>
      <c r="E11" s="108">
        <f>MASTER!CK7</f>
        <v>62.35644486189679</v>
      </c>
      <c r="F11" s="106">
        <f>MASTER!CL7</f>
        <v>61.959321599860374</v>
      </c>
      <c r="G11" s="106">
        <f>MASTER!CM7</f>
        <v>63.139714944535172</v>
      </c>
      <c r="J11" s="108">
        <f>C11-B11</f>
        <v>2.9396413326057669</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MASTER!AH10</f>
        <v>43.093577582897147</v>
      </c>
      <c r="C14" s="88">
        <f>MASTER!AI10</f>
        <v>55.574327852145444</v>
      </c>
      <c r="D14" s="95">
        <f>MASTER!CJ10</f>
        <v>41.048492010627086</v>
      </c>
      <c r="E14" s="90">
        <f>MASTER!CK10</f>
        <v>49.258189736778689</v>
      </c>
      <c r="F14" s="88">
        <f>MASTER!CL10</f>
        <v>46.917478475138147</v>
      </c>
      <c r="G14" s="88">
        <f>MASTER!CM10</f>
        <v>52.332484461391083</v>
      </c>
      <c r="J14" s="90">
        <f t="shared" ref="J14:J21" si="0">C14-B14</f>
        <v>12.480750269248297</v>
      </c>
      <c r="K14" s="90">
        <f t="shared" ref="K14:K21" si="1">E14-D14</f>
        <v>8.2096977261516031</v>
      </c>
      <c r="L14" s="91">
        <f t="shared" ref="L14:L21" si="2">G14-F14</f>
        <v>5.4150059862529361</v>
      </c>
    </row>
    <row r="15" spans="1:12" ht="13" x14ac:dyDescent="0.3">
      <c r="A15" s="111" t="s">
        <v>103</v>
      </c>
      <c r="B15" s="106">
        <f>MASTER!AH11</f>
        <v>66.288534535242903</v>
      </c>
      <c r="C15" s="106">
        <f>MASTER!AI11</f>
        <v>80.812144486980102</v>
      </c>
      <c r="D15" s="107">
        <f>MASTER!CJ11</f>
        <v>74.331856649768028</v>
      </c>
      <c r="E15" s="108">
        <f>MASTER!CK11</f>
        <v>82.690450041026907</v>
      </c>
      <c r="F15" s="106">
        <f>MASTER!CL11</f>
        <v>75.789635759273594</v>
      </c>
      <c r="G15" s="106">
        <f>MASTER!CM11</f>
        <v>81.17879087640739</v>
      </c>
      <c r="J15" s="108">
        <f t="shared" si="0"/>
        <v>14.5236099517372</v>
      </c>
      <c r="K15" s="108">
        <f t="shared" si="1"/>
        <v>8.3585933912588786</v>
      </c>
      <c r="L15" s="115">
        <f t="shared" si="2"/>
        <v>5.3891551171337966</v>
      </c>
    </row>
    <row r="16" spans="1:12" x14ac:dyDescent="0.25">
      <c r="A16" s="94" t="s">
        <v>53</v>
      </c>
      <c r="B16" s="88">
        <f>MASTER!AH12</f>
        <v>49.317211293057902</v>
      </c>
      <c r="C16" s="88">
        <f>MASTER!AI12</f>
        <v>68.146273652537005</v>
      </c>
      <c r="D16" s="95">
        <f>MASTER!CJ12</f>
        <v>46.679952114294117</v>
      </c>
      <c r="E16" s="90">
        <f>MASTER!CK12</f>
        <v>62.788209989698061</v>
      </c>
      <c r="F16" s="88">
        <f>MASTER!CL12</f>
        <v>53.526271467826305</v>
      </c>
      <c r="G16" s="88">
        <f>MASTER!CM12</f>
        <v>64.581937040254232</v>
      </c>
      <c r="J16" s="90">
        <f t="shared" si="0"/>
        <v>18.829062359479103</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MASTER!AH15</f>
        <v>16.643365369706199</v>
      </c>
      <c r="C19" s="106">
        <f>MASTER!AI15</f>
        <v>25.558093437215302</v>
      </c>
      <c r="D19" s="107">
        <f>MASTER!CJ15</f>
        <v>11.029846396160565</v>
      </c>
      <c r="E19" s="108">
        <f>MASTER!CK15</f>
        <v>16.742676504114126</v>
      </c>
      <c r="F19" s="106">
        <f>MASTER!CL15</f>
        <v>19.626204637527778</v>
      </c>
      <c r="G19" s="106">
        <f>MASTER!CM15</f>
        <v>24.504607055098752</v>
      </c>
      <c r="J19" s="108">
        <f t="shared" si="0"/>
        <v>8.9147280675091025</v>
      </c>
      <c r="K19" s="108">
        <f t="shared" si="1"/>
        <v>5.7128301079535611</v>
      </c>
      <c r="L19" s="115">
        <f t="shared" si="2"/>
        <v>4.8784024175709746</v>
      </c>
    </row>
    <row r="20" spans="1:12" x14ac:dyDescent="0.25">
      <c r="A20" s="94" t="s">
        <v>55</v>
      </c>
      <c r="B20" s="88">
        <f>MASTER!AH16</f>
        <v>9.0187240118251903</v>
      </c>
      <c r="C20" s="88">
        <f>MASTER!AI16</f>
        <v>13.285612454126699</v>
      </c>
      <c r="D20" s="95">
        <f>MASTER!CJ16</f>
        <v>5.7983361403019691</v>
      </c>
      <c r="E20" s="90">
        <f>MASTER!CK16</f>
        <v>6.6508734686366759</v>
      </c>
      <c r="F20" s="88">
        <f>MASTER!CL16</f>
        <v>10.447851630475961</v>
      </c>
      <c r="G20" s="88">
        <f>MASTER!CM16</f>
        <v>12.087774928812777</v>
      </c>
      <c r="J20" s="90">
        <f t="shared" si="0"/>
        <v>4.266888442301509</v>
      </c>
      <c r="K20" s="90">
        <f t="shared" si="1"/>
        <v>0.85253732833470686</v>
      </c>
      <c r="L20" s="91">
        <f t="shared" si="2"/>
        <v>1.6399232983368162</v>
      </c>
    </row>
    <row r="21" spans="1:12" x14ac:dyDescent="0.25">
      <c r="A21" s="101" t="s">
        <v>180</v>
      </c>
      <c r="B21" s="106">
        <f>MASTER!AH17</f>
        <v>12.210945372180596</v>
      </c>
      <c r="C21" s="106">
        <f>MASTER!AI17</f>
        <v>16.694824797908403</v>
      </c>
      <c r="D21" s="107">
        <f>MASTER!CJ17</f>
        <v>13.827257062796079</v>
      </c>
      <c r="E21" s="108">
        <f>MASTER!CK17</f>
        <v>11.478280839042222</v>
      </c>
      <c r="F21" s="106">
        <f>MASTER!CL17</f>
        <v>15.837996449813048</v>
      </c>
      <c r="G21" s="106">
        <f>MASTER!CM17</f>
        <v>14.05389409065817</v>
      </c>
      <c r="H21" s="14"/>
      <c r="I21" s="14"/>
      <c r="J21" s="108">
        <f t="shared" si="0"/>
        <v>4.4838794257278067</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MASTER!AH20</f>
        <v>29.272163389999999</v>
      </c>
      <c r="C24" s="88">
        <f>MASTER!AI20</f>
        <v>17.189419770000001</v>
      </c>
      <c r="D24" s="95">
        <f>MASTER!CJ20</f>
        <v>17.292929503333333</v>
      </c>
      <c r="E24" s="90">
        <f>MASTER!CK20</f>
        <v>14.836300119407406</v>
      </c>
      <c r="F24" s="88">
        <f>MASTER!CL20</f>
        <v>21.163718294999999</v>
      </c>
      <c r="G24" s="88">
        <f>MASTER!CM20</f>
        <v>19.395621505947371</v>
      </c>
      <c r="J24" s="90">
        <f t="shared" ref="J24:J28" si="3">C24-B24</f>
        <v>-12.082743619999999</v>
      </c>
      <c r="K24" s="90">
        <f t="shared" ref="K24:K27" si="4">E24-D24</f>
        <v>-2.456629383925927</v>
      </c>
      <c r="L24" s="91">
        <f t="shared" ref="L24:L28" si="5">G24-F24</f>
        <v>-1.7680967890526276</v>
      </c>
    </row>
    <row r="25" spans="1:12" ht="13" x14ac:dyDescent="0.3">
      <c r="A25" s="111" t="s">
        <v>178</v>
      </c>
      <c r="B25" s="106">
        <f>MASTER!AH21</f>
        <v>25.414442360972501</v>
      </c>
      <c r="C25" s="106">
        <f>MASTER!AI21</f>
        <v>12.6452544936921</v>
      </c>
      <c r="D25" s="107">
        <f>MASTER!CJ21</f>
        <v>21.503971925152424</v>
      </c>
      <c r="E25" s="108">
        <f>MASTER!CK21</f>
        <v>22.229619422014114</v>
      </c>
      <c r="F25" s="106">
        <f>MASTER!CL21</f>
        <v>20.056766726038788</v>
      </c>
      <c r="G25" s="106">
        <f>MASTER!CM21</f>
        <v>16.996685188164218</v>
      </c>
      <c r="J25" s="108">
        <f t="shared" si="3"/>
        <v>-12.769187867280401</v>
      </c>
      <c r="K25" s="108">
        <f t="shared" si="4"/>
        <v>0.72564749686168994</v>
      </c>
      <c r="L25" s="115">
        <f t="shared" si="5"/>
        <v>-3.06008153787457</v>
      </c>
    </row>
    <row r="26" spans="1:12" x14ac:dyDescent="0.25">
      <c r="A26" s="87" t="s">
        <v>105</v>
      </c>
      <c r="B26" s="88">
        <f>MASTER!AH22</f>
        <v>5.74</v>
      </c>
      <c r="C26" s="88">
        <f>MASTER!AI22</f>
        <v>1.08</v>
      </c>
      <c r="D26" s="95">
        <f>MASTER!CJ22</f>
        <v>5.9859259259259252</v>
      </c>
      <c r="E26" s="90">
        <f>MASTER!CK22</f>
        <v>5.1077777777777786</v>
      </c>
      <c r="F26" s="88">
        <f>MASTER!CL22</f>
        <v>8.5462857142857143</v>
      </c>
      <c r="G26" s="88">
        <f>MASTER!CM22</f>
        <v>7.5124999999999993</v>
      </c>
      <c r="J26" s="90">
        <f t="shared" si="3"/>
        <v>-4.66</v>
      </c>
      <c r="K26" s="90">
        <f t="shared" si="4"/>
        <v>-0.87814814814814657</v>
      </c>
      <c r="L26" s="91">
        <f t="shared" si="5"/>
        <v>-1.033785714285715</v>
      </c>
    </row>
    <row r="27" spans="1:12" x14ac:dyDescent="0.25">
      <c r="A27" s="101" t="s">
        <v>39</v>
      </c>
      <c r="B27" s="106">
        <f>MASTER!AH23</f>
        <v>20.443500592999222</v>
      </c>
      <c r="C27" s="106">
        <f>MASTER!AI23</f>
        <v>15.062990240180493</v>
      </c>
      <c r="D27" s="107">
        <f>MASTER!CJ23</f>
        <v>21.952882350483016</v>
      </c>
      <c r="E27" s="108">
        <f>MASTER!CK23</f>
        <v>16.992959052978126</v>
      </c>
      <c r="F27" s="106">
        <f>MASTER!CL23</f>
        <v>25.386546427266136</v>
      </c>
      <c r="G27" s="106">
        <f>MASTER!CM23</f>
        <v>21.638532819045963</v>
      </c>
      <c r="J27" s="108">
        <f t="shared" si="3"/>
        <v>-5.3805103528187281</v>
      </c>
      <c r="K27" s="108">
        <f t="shared" si="4"/>
        <v>-4.9599232975048899</v>
      </c>
      <c r="L27" s="115">
        <f t="shared" si="5"/>
        <v>-3.7480136082201732</v>
      </c>
    </row>
    <row r="28" spans="1:12" ht="15" x14ac:dyDescent="0.3">
      <c r="A28" s="87" t="s">
        <v>152</v>
      </c>
      <c r="B28" s="100">
        <f>MASTER!AH24</f>
        <v>1.03</v>
      </c>
      <c r="C28" s="100">
        <f>MASTER!AI24</f>
        <v>1.07</v>
      </c>
      <c r="D28" s="92">
        <f>MASTER!CJ24</f>
        <v>1.0796296296296295</v>
      </c>
      <c r="E28" s="93">
        <f>MASTER!CK24</f>
        <v>1.0540740740740739</v>
      </c>
      <c r="F28" s="100">
        <f>MASTER!CL24</f>
        <v>1.2610526315789474</v>
      </c>
      <c r="G28" s="100">
        <f>MASTER!CM24</f>
        <v>1.0531578947368423</v>
      </c>
      <c r="J28" s="93">
        <f t="shared" si="3"/>
        <v>4.0000000000000036E-2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MASTER!AH27</f>
        <v>49</v>
      </c>
      <c r="C31" s="113">
        <f>MASTER!AI27</f>
        <v>56.4</v>
      </c>
      <c r="D31" s="107">
        <f>MASTER!CJ27</f>
        <v>36.229629629629628</v>
      </c>
      <c r="E31" s="108">
        <f>MASTER!CK27</f>
        <v>52.866666666666681</v>
      </c>
      <c r="F31" s="106">
        <f>MASTER!CL27</f>
        <v>40.801525272545568</v>
      </c>
      <c r="G31" s="106">
        <f>MASTER!CM27</f>
        <v>51.738574837914669</v>
      </c>
      <c r="J31" s="108">
        <f>C31-B31</f>
        <v>7.3999999999999986</v>
      </c>
      <c r="K31" s="108">
        <f t="shared" ref="K31:K32" si="6">E31-D31</f>
        <v>16.637037037037054</v>
      </c>
      <c r="L31" s="115">
        <f t="shared" ref="L31:L32" si="7">G31-F31</f>
        <v>10.937049565369101</v>
      </c>
    </row>
    <row r="32" spans="1:12" ht="15" x14ac:dyDescent="0.3">
      <c r="A32" s="87" t="s">
        <v>153</v>
      </c>
      <c r="B32" s="88">
        <f>MASTER!AH28</f>
        <v>4.7</v>
      </c>
      <c r="C32" s="99">
        <f>MASTER!AI28</f>
        <v>12.7</v>
      </c>
      <c r="D32" s="95">
        <f>MASTER!CJ28</f>
        <v>5.7666666666666675</v>
      </c>
      <c r="E32" s="90">
        <f>MASTER!CK28</f>
        <v>7.0185185185185182</v>
      </c>
      <c r="F32" s="88">
        <f>MASTER!CL28</f>
        <v>9.3277777777777793</v>
      </c>
      <c r="G32" s="88">
        <f>MASTER!CM28</f>
        <v>10.029729729729729</v>
      </c>
      <c r="J32" s="90">
        <f>C32-B32</f>
        <v>7.9999999999999991</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ht="14.5" x14ac:dyDescent="0.25">
      <c r="A35" s="101" t="s">
        <v>1078</v>
      </c>
      <c r="B35" s="106">
        <f>MASTER!AH31</f>
        <v>10.5</v>
      </c>
      <c r="C35" s="106">
        <f>MASTER!AI31</f>
        <v>2.4</v>
      </c>
      <c r="D35" s="107">
        <f>MASTER!CJ31</f>
        <v>8.2230769230769223</v>
      </c>
      <c r="E35" s="108">
        <f>MASTER!CK31</f>
        <v>4.5111111111111111</v>
      </c>
      <c r="F35" s="106">
        <f>MASTER!CL31</f>
        <v>6.5901800306586447</v>
      </c>
      <c r="G35" s="106">
        <f>MASTER!CM31</f>
        <v>4.2894736842105274</v>
      </c>
      <c r="J35" s="108">
        <f>C35-B35</f>
        <v>-8.1</v>
      </c>
      <c r="K35" s="108">
        <f t="shared" ref="K35:K36" si="8">E35-D35</f>
        <v>-3.7119658119658112</v>
      </c>
      <c r="L35" s="115">
        <f t="shared" ref="L35:L36" si="9">G35-F35</f>
        <v>-2.3007063464481172</v>
      </c>
    </row>
    <row r="36" spans="1:12" ht="15" x14ac:dyDescent="0.3">
      <c r="A36" s="87" t="s">
        <v>123</v>
      </c>
      <c r="B36" s="88">
        <f>MASTER!AH32</f>
        <v>73.752822746058996</v>
      </c>
      <c r="C36" s="88">
        <f>MASTER!AI32</f>
        <v>75.283281116092795</v>
      </c>
      <c r="D36" s="95">
        <f>MASTER!CJ32</f>
        <v>58.100863198986616</v>
      </c>
      <c r="E36" s="90">
        <f>MASTER!CK32</f>
        <v>52.599008364369766</v>
      </c>
      <c r="F36" s="88">
        <f>MASTER!CL32</f>
        <v>47.460404263241628</v>
      </c>
      <c r="G36" s="88">
        <f>MASTER!CM32</f>
        <v>43.711902339189372</v>
      </c>
      <c r="J36" s="90">
        <f>C36-B36</f>
        <v>1.5304583700337986</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MASTER!AH35</f>
        <v>24.9</v>
      </c>
      <c r="C39" s="106">
        <f>MASTER!AI35</f>
        <v>38.1</v>
      </c>
      <c r="D39" s="107">
        <f>MASTER!CJ35</f>
        <v>20.658760888888885</v>
      </c>
      <c r="E39" s="108">
        <f>MASTER!CK35</f>
        <v>26.64769188888889</v>
      </c>
      <c r="F39" s="106">
        <f>MASTER!CL35</f>
        <v>23.721929605263156</v>
      </c>
      <c r="G39" s="106">
        <f>MASTER!CM35</f>
        <v>30.015012052631576</v>
      </c>
      <c r="J39" s="108">
        <f>C39-B39</f>
        <v>13.200000000000003</v>
      </c>
      <c r="K39" s="108">
        <f>E39-D39</f>
        <v>5.9889310000000044</v>
      </c>
      <c r="L39" s="115">
        <f t="shared" ref="L39" si="10">G39-F39</f>
        <v>6.2930824473684197</v>
      </c>
    </row>
    <row r="40" spans="1:12" ht="15" x14ac:dyDescent="0.3">
      <c r="A40" s="122" t="s">
        <v>138</v>
      </c>
      <c r="B40" s="99"/>
      <c r="C40" s="123"/>
      <c r="D40" s="92"/>
      <c r="E40" s="93"/>
      <c r="F40" s="99"/>
      <c r="G40" s="99"/>
      <c r="J40" s="90"/>
      <c r="K40" s="90"/>
      <c r="L40" s="91"/>
    </row>
    <row r="41" spans="1:12" x14ac:dyDescent="0.25">
      <c r="A41" s="119" t="s">
        <v>44</v>
      </c>
      <c r="B41" s="106" t="str">
        <f>MASTER!AH37</f>
        <v>-</v>
      </c>
      <c r="C41" s="106">
        <f>MASTER!AI37</f>
        <v>49.7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MASTER!AH38</f>
        <v>-</v>
      </c>
      <c r="C42" s="126">
        <f>MASTER!AI38</f>
        <v>0.81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67"/>
      <c r="C45" s="67"/>
      <c r="D45" s="67"/>
      <c r="E45" s="67"/>
      <c r="F45" s="67"/>
    </row>
    <row r="46" spans="1:12" ht="25.75" customHeight="1" x14ac:dyDescent="0.25">
      <c r="A46" s="282" t="s">
        <v>1101</v>
      </c>
      <c r="B46" s="282"/>
      <c r="C46" s="282"/>
      <c r="D46" s="282"/>
      <c r="E46" s="282"/>
      <c r="F46" s="282"/>
      <c r="G46" s="282"/>
    </row>
    <row r="47" spans="1:12" x14ac:dyDescent="0.25">
      <c r="A47" s="67" t="s">
        <v>148</v>
      </c>
      <c r="B47" s="67"/>
      <c r="C47" s="67"/>
      <c r="D47" s="67"/>
      <c r="E47" s="67"/>
      <c r="F47" s="67"/>
    </row>
    <row r="48" spans="1:12" x14ac:dyDescent="0.25">
      <c r="A48" s="67" t="s">
        <v>1080</v>
      </c>
      <c r="B48" s="67"/>
      <c r="C48" s="67"/>
      <c r="D48" s="67"/>
      <c r="E48" s="67"/>
      <c r="F48" s="67"/>
    </row>
    <row r="49" spans="1:7" ht="12.75" customHeight="1" x14ac:dyDescent="0.25">
      <c r="A49" t="s">
        <v>1072</v>
      </c>
    </row>
    <row r="50" spans="1:7" ht="12.75" customHeight="1" x14ac:dyDescent="0.25">
      <c r="A50" s="32" t="s">
        <v>1070</v>
      </c>
      <c r="B50" s="32"/>
      <c r="C50" s="32"/>
      <c r="D50" s="32"/>
      <c r="E50" s="32"/>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0">
    <mergeCell ref="A1:C1"/>
    <mergeCell ref="J6:L6"/>
    <mergeCell ref="A52:G52"/>
    <mergeCell ref="A51:G51"/>
    <mergeCell ref="A44:G44"/>
    <mergeCell ref="A3:C3"/>
    <mergeCell ref="B6:C6"/>
    <mergeCell ref="D6:E6"/>
    <mergeCell ref="F6:G6"/>
    <mergeCell ref="A46:G46"/>
  </mergeCells>
  <hyperlinks>
    <hyperlink ref="A52:G52" r:id="rId1" display="For further information, see www.oecd.org/els/employment/olderworkers" xr:uid="{00000000-0004-0000-1300-000000000000}"/>
    <hyperlink ref="A1:C1" location="Cover!D15" display="Table of contents" xr:uid="{00000000-0004-0000-13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565</v>
      </c>
      <c r="B3" s="267"/>
      <c r="C3" s="267"/>
      <c r="D3" s="30"/>
      <c r="E3" s="30"/>
      <c r="F3" s="30"/>
      <c r="G3" s="4"/>
    </row>
    <row r="5" spans="1:12" ht="13" thickBot="1" x14ac:dyDescent="0.3"/>
    <row r="6" spans="1:12" ht="25.5" customHeight="1" x14ac:dyDescent="0.25">
      <c r="A6" s="2"/>
      <c r="B6" s="274" t="s">
        <v>20</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Israel</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MASTER!AJ5</f>
        <v>16.721134788011767</v>
      </c>
      <c r="C9" s="102">
        <f>MASTER!AK5</f>
        <v>20.698735955056179</v>
      </c>
      <c r="D9" s="103">
        <f>MASTER!CJ5</f>
        <v>25.674206226626435</v>
      </c>
      <c r="E9" s="104">
        <f>MASTER!CK5</f>
        <v>31.638257955814151</v>
      </c>
      <c r="F9" s="102">
        <f>MASTER!CL5</f>
        <v>23.070021890831502</v>
      </c>
      <c r="G9" s="102">
        <f>MASTER!CM5</f>
        <v>28.501454033127636</v>
      </c>
      <c r="J9" s="104">
        <f>C9-B9</f>
        <v>3.977601167044412</v>
      </c>
      <c r="K9" s="104">
        <f>E9-D9</f>
        <v>5.964051729187716</v>
      </c>
      <c r="L9" s="114">
        <f>G9-F9</f>
        <v>5.4314321422961349</v>
      </c>
    </row>
    <row r="10" spans="1:12" ht="15" x14ac:dyDescent="0.3">
      <c r="A10" s="87" t="s">
        <v>151</v>
      </c>
      <c r="B10" s="88">
        <f>MASTER!AJ6</f>
        <v>64.635249016591558</v>
      </c>
      <c r="C10" s="88">
        <f>MASTER!AK6</f>
        <v>66.460211415728722</v>
      </c>
      <c r="D10" s="89">
        <f>MASTER!CJ6</f>
        <v>61.206811006088394</v>
      </c>
      <c r="E10" s="90">
        <f>MASTER!CK6</f>
        <v>63.276275958936324</v>
      </c>
      <c r="F10" s="88">
        <f>MASTER!CL6</f>
        <v>62.747994670798334</v>
      </c>
      <c r="G10" s="88">
        <f>MASTER!CM6</f>
        <v>64.376296554984506</v>
      </c>
      <c r="J10" s="90">
        <f>C10-B10</f>
        <v>1.8249623991371635</v>
      </c>
      <c r="K10" s="90">
        <f>E10-D10</f>
        <v>2.0694649528479303</v>
      </c>
      <c r="L10" s="91">
        <f>G10-F10</f>
        <v>1.6283018841861718</v>
      </c>
    </row>
    <row r="11" spans="1:12" x14ac:dyDescent="0.25">
      <c r="A11" s="105" t="s">
        <v>37</v>
      </c>
      <c r="B11" s="106">
        <f>MASTER!AJ7</f>
        <v>64.134687590509884</v>
      </c>
      <c r="C11" s="106">
        <f>MASTER!AK7</f>
        <v>66.020720978566416</v>
      </c>
      <c r="D11" s="107">
        <f>MASTER!CJ7</f>
        <v>60.352748729528955</v>
      </c>
      <c r="E11" s="108">
        <f>MASTER!CK7</f>
        <v>62.35644486189679</v>
      </c>
      <c r="F11" s="106">
        <f>MASTER!CL7</f>
        <v>61.959321599860374</v>
      </c>
      <c r="G11" s="106">
        <f>MASTER!CM7</f>
        <v>63.139714944535172</v>
      </c>
      <c r="J11" s="108">
        <f>C11-B11</f>
        <v>1.8860333880565321</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MASTER!AJ10</f>
        <v>55.705760757367415</v>
      </c>
      <c r="C14" s="88">
        <f>MASTER!AK10</f>
        <v>60.177287007310753</v>
      </c>
      <c r="D14" s="95">
        <f>MASTER!CJ10</f>
        <v>41.048492010627086</v>
      </c>
      <c r="E14" s="90">
        <f>MASTER!CK10</f>
        <v>49.258189736778689</v>
      </c>
      <c r="F14" s="88">
        <f>MASTER!CL10</f>
        <v>46.917478475138147</v>
      </c>
      <c r="G14" s="88">
        <f>MASTER!CM10</f>
        <v>52.332484461391083</v>
      </c>
      <c r="J14" s="90">
        <f t="shared" ref="J14:J21" si="0">C14-B14</f>
        <v>4.4715262499433379</v>
      </c>
      <c r="K14" s="90">
        <f t="shared" ref="K14:K21" si="1">E14-D14</f>
        <v>8.2096977261516031</v>
      </c>
      <c r="L14" s="91">
        <f t="shared" ref="L14:L21" si="2">G14-F14</f>
        <v>5.4150059862529361</v>
      </c>
    </row>
    <row r="15" spans="1:12" ht="13" x14ac:dyDescent="0.3">
      <c r="A15" s="111" t="s">
        <v>103</v>
      </c>
      <c r="B15" s="106">
        <f>MASTER!AJ11</f>
        <v>75.747589780339098</v>
      </c>
      <c r="C15" s="106">
        <f>MASTER!AK11</f>
        <v>82.198265574031296</v>
      </c>
      <c r="D15" s="107">
        <f>MASTER!CJ11</f>
        <v>74.331856649768028</v>
      </c>
      <c r="E15" s="108">
        <f>MASTER!CK11</f>
        <v>82.690450041026907</v>
      </c>
      <c r="F15" s="106">
        <f>MASTER!CL11</f>
        <v>75.789635759273594</v>
      </c>
      <c r="G15" s="106">
        <f>MASTER!CM11</f>
        <v>81.17879087640739</v>
      </c>
      <c r="J15" s="108">
        <f t="shared" si="0"/>
        <v>6.4506757936921986</v>
      </c>
      <c r="K15" s="108">
        <f t="shared" si="1"/>
        <v>8.3585933912588786</v>
      </c>
      <c r="L15" s="115">
        <f t="shared" si="2"/>
        <v>5.3891551171337966</v>
      </c>
    </row>
    <row r="16" spans="1:12" x14ac:dyDescent="0.25">
      <c r="A16" s="94" t="s">
        <v>53</v>
      </c>
      <c r="B16" s="88">
        <f>MASTER!AJ12</f>
        <v>63.125166370916702</v>
      </c>
      <c r="C16" s="88">
        <f>MASTER!AK12</f>
        <v>69.855593560663493</v>
      </c>
      <c r="D16" s="95">
        <f>MASTER!CJ12</f>
        <v>46.679952114294117</v>
      </c>
      <c r="E16" s="90">
        <f>MASTER!CK12</f>
        <v>62.788209989698061</v>
      </c>
      <c r="F16" s="88">
        <f>MASTER!CL12</f>
        <v>53.526271467826305</v>
      </c>
      <c r="G16" s="88">
        <f>MASTER!CM12</f>
        <v>64.581937040254232</v>
      </c>
      <c r="J16" s="90">
        <f t="shared" si="0"/>
        <v>6.7304271897467913</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MASTER!AJ15</f>
        <v>33.400238823626403</v>
      </c>
      <c r="C19" s="106">
        <f>MASTER!AK15</f>
        <v>39.778151817002801</v>
      </c>
      <c r="D19" s="107">
        <f>MASTER!CJ15</f>
        <v>11.029846396160565</v>
      </c>
      <c r="E19" s="108">
        <f>MASTER!CK15</f>
        <v>16.742676504114126</v>
      </c>
      <c r="F19" s="106">
        <f>MASTER!CL15</f>
        <v>19.626204637527778</v>
      </c>
      <c r="G19" s="106">
        <f>MASTER!CM15</f>
        <v>24.504607055098752</v>
      </c>
      <c r="J19" s="108">
        <f t="shared" si="0"/>
        <v>6.3779129933763983</v>
      </c>
      <c r="K19" s="108">
        <f t="shared" si="1"/>
        <v>5.7128301079535611</v>
      </c>
      <c r="L19" s="115">
        <f t="shared" si="2"/>
        <v>4.8784024175709746</v>
      </c>
    </row>
    <row r="20" spans="1:12" x14ac:dyDescent="0.25">
      <c r="A20" s="94" t="s">
        <v>55</v>
      </c>
      <c r="B20" s="88">
        <f>MASTER!AJ16</f>
        <v>14.888078945845599</v>
      </c>
      <c r="C20" s="88">
        <f>MASTER!AK16</f>
        <v>21.841068511578701</v>
      </c>
      <c r="D20" s="95">
        <f>MASTER!CJ16</f>
        <v>5.7983361403019691</v>
      </c>
      <c r="E20" s="90">
        <f>MASTER!CK16</f>
        <v>6.6508734686366759</v>
      </c>
      <c r="F20" s="88">
        <f>MASTER!CL16</f>
        <v>10.447851630475961</v>
      </c>
      <c r="G20" s="88">
        <f>MASTER!CM16</f>
        <v>12.087774928812777</v>
      </c>
      <c r="J20" s="90">
        <f t="shared" si="0"/>
        <v>6.9529895657331018</v>
      </c>
      <c r="K20" s="90">
        <f t="shared" si="1"/>
        <v>0.85253732833470686</v>
      </c>
      <c r="L20" s="91">
        <f t="shared" si="2"/>
        <v>1.6399232983368162</v>
      </c>
    </row>
    <row r="21" spans="1:12" x14ac:dyDescent="0.25">
      <c r="A21" s="101" t="s">
        <v>180</v>
      </c>
      <c r="B21" s="106">
        <f>MASTER!AJ17</f>
        <v>16.558872127616603</v>
      </c>
      <c r="C21" s="106">
        <f>MASTER!AK17</f>
        <v>10.434984290324195</v>
      </c>
      <c r="D21" s="107">
        <f>MASTER!CJ17</f>
        <v>13.827257062796079</v>
      </c>
      <c r="E21" s="108">
        <f>MASTER!CK17</f>
        <v>11.478280839042222</v>
      </c>
      <c r="F21" s="106">
        <f>MASTER!CL17</f>
        <v>15.837996449813048</v>
      </c>
      <c r="G21" s="106">
        <f>MASTER!CM17</f>
        <v>14.05389409065817</v>
      </c>
      <c r="H21" s="14"/>
      <c r="I21" s="14"/>
      <c r="J21" s="108">
        <f t="shared" si="0"/>
        <v>-6.1238878372924077</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MASTER!AJ20</f>
        <v>24.689241320000001</v>
      </c>
      <c r="C24" s="88">
        <f>MASTER!AK20</f>
        <v>23.046326629999999</v>
      </c>
      <c r="D24" s="95">
        <f>MASTER!CJ20</f>
        <v>17.292929503333333</v>
      </c>
      <c r="E24" s="90">
        <f>MASTER!CK20</f>
        <v>14.836300119407406</v>
      </c>
      <c r="F24" s="88">
        <f>MASTER!CL20</f>
        <v>21.163718294999999</v>
      </c>
      <c r="G24" s="88">
        <f>MASTER!CM20</f>
        <v>19.395621505947371</v>
      </c>
      <c r="J24" s="90">
        <f t="shared" ref="J24:J28" si="3">C24-B24</f>
        <v>-1.6429146900000013</v>
      </c>
      <c r="K24" s="90">
        <f t="shared" ref="K24:K27" si="4">E24-D24</f>
        <v>-2.456629383925927</v>
      </c>
      <c r="L24" s="91">
        <f t="shared" ref="L24:L28" si="5">G24-F24</f>
        <v>-1.7680967890526276</v>
      </c>
    </row>
    <row r="25" spans="1:12" ht="13" x14ac:dyDescent="0.3">
      <c r="A25" s="111" t="s">
        <v>178</v>
      </c>
      <c r="B25" s="106">
        <f>MASTER!AJ21</f>
        <v>12.092013946837801</v>
      </c>
      <c r="C25" s="106">
        <f>MASTER!AK21</f>
        <v>2.6831036983321201</v>
      </c>
      <c r="D25" s="107">
        <f>MASTER!CJ21</f>
        <v>21.503971925152424</v>
      </c>
      <c r="E25" s="108">
        <f>MASTER!CK21</f>
        <v>22.229619422014114</v>
      </c>
      <c r="F25" s="106">
        <f>MASTER!CL21</f>
        <v>20.056766726038788</v>
      </c>
      <c r="G25" s="106">
        <f>MASTER!CM21</f>
        <v>16.996685188164218</v>
      </c>
      <c r="J25" s="108">
        <f t="shared" si="3"/>
        <v>-9.4089102485056806</v>
      </c>
      <c r="K25" s="108">
        <f t="shared" si="4"/>
        <v>0.72564749686168994</v>
      </c>
      <c r="L25" s="115">
        <f t="shared" si="5"/>
        <v>-3.06008153787457</v>
      </c>
    </row>
    <row r="26" spans="1:12" x14ac:dyDescent="0.25">
      <c r="A26" s="87" t="s">
        <v>105</v>
      </c>
      <c r="B26" s="88" t="str">
        <f>MASTER!AJ22</f>
        <v>-</v>
      </c>
      <c r="C26" s="88" t="str">
        <f>MASTER!AK22</f>
        <v>-</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2" x14ac:dyDescent="0.25">
      <c r="A27" s="101" t="s">
        <v>39</v>
      </c>
      <c r="B27" s="106">
        <f>MASTER!AJ23</f>
        <v>15.541115316172366</v>
      </c>
      <c r="C27" s="106">
        <f>MASTER!AK23</f>
        <v>13.93801276207858</v>
      </c>
      <c r="D27" s="107">
        <f>MASTER!CJ23</f>
        <v>21.952882350483016</v>
      </c>
      <c r="E27" s="108">
        <f>MASTER!CK23</f>
        <v>16.992959052978126</v>
      </c>
      <c r="F27" s="106">
        <f>MASTER!CL23</f>
        <v>25.386546427266136</v>
      </c>
      <c r="G27" s="106">
        <f>MASTER!CM23</f>
        <v>21.638532819045963</v>
      </c>
      <c r="J27" s="108">
        <f t="shared" si="3"/>
        <v>-1.6031025540937858</v>
      </c>
      <c r="K27" s="108">
        <f t="shared" si="4"/>
        <v>-4.9599232975048899</v>
      </c>
      <c r="L27" s="115">
        <f t="shared" si="5"/>
        <v>-3.7480136082201732</v>
      </c>
    </row>
    <row r="28" spans="1:12" ht="15" x14ac:dyDescent="0.3">
      <c r="A28" s="87" t="s">
        <v>152</v>
      </c>
      <c r="B28" s="100">
        <f>MASTER!AJ24</f>
        <v>1.28</v>
      </c>
      <c r="C28" s="100">
        <f>MASTER!AK24</f>
        <v>1.1299999999999999</v>
      </c>
      <c r="D28" s="92">
        <f>MASTER!CJ24</f>
        <v>1.0796296296296295</v>
      </c>
      <c r="E28" s="93">
        <f>MASTER!CK24</f>
        <v>1.0540740740740739</v>
      </c>
      <c r="F28" s="100">
        <f>MASTER!CL24</f>
        <v>1.2610526315789474</v>
      </c>
      <c r="G28" s="100">
        <f>MASTER!CM24</f>
        <v>1.0531578947368423</v>
      </c>
      <c r="J28" s="93">
        <f t="shared" si="3"/>
        <v>-0.15000000000000013</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t="str">
        <f>MASTER!AJ27</f>
        <v>-</v>
      </c>
      <c r="C31" s="113" t="str">
        <f>MASTER!AK27</f>
        <v>-</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2" s="1" customFormat="1" ht="15" x14ac:dyDescent="0.3">
      <c r="A32" s="87" t="s">
        <v>153</v>
      </c>
      <c r="B32" s="99" t="str">
        <f>MASTER!AJ28</f>
        <v>-</v>
      </c>
      <c r="C32" s="99" t="str">
        <f>MASTER!AK28</f>
        <v>-</v>
      </c>
      <c r="D32" s="95">
        <f>MASTER!CJ28</f>
        <v>5.7666666666666675</v>
      </c>
      <c r="E32" s="90">
        <f>MASTER!CK28</f>
        <v>7.0185185185185182</v>
      </c>
      <c r="F32" s="99">
        <f>MASTER!CL28</f>
        <v>9.3277777777777793</v>
      </c>
      <c r="G32" s="99">
        <f>MASTER!CM28</f>
        <v>10.029729729729729</v>
      </c>
      <c r="H32"/>
      <c r="I32"/>
      <c r="J32" s="90" t="s">
        <v>35</v>
      </c>
      <c r="K32" s="90">
        <f t="shared" si="6"/>
        <v>1.2518518518518507</v>
      </c>
      <c r="L32" s="91">
        <f t="shared" si="7"/>
        <v>0.70195195195194948</v>
      </c>
    </row>
    <row r="33" spans="1:12" x14ac:dyDescent="0.25">
      <c r="A33" s="118"/>
      <c r="B33" s="113"/>
      <c r="C33" s="113"/>
      <c r="D33" s="107"/>
      <c r="E33" s="108"/>
      <c r="F33" s="113"/>
      <c r="G33" s="113"/>
      <c r="J33" s="108"/>
      <c r="K33" s="108"/>
      <c r="L33" s="106"/>
    </row>
    <row r="34" spans="1:12" ht="13" x14ac:dyDescent="0.3">
      <c r="A34" s="121" t="s">
        <v>57</v>
      </c>
      <c r="B34" s="99">
        <f>MASTER!AJ31</f>
        <v>4.8</v>
      </c>
      <c r="C34" s="99">
        <f>MASTER!AK31</f>
        <v>3.1</v>
      </c>
      <c r="D34" s="95">
        <f>MASTER!CJ31</f>
        <v>8.2230769230769223</v>
      </c>
      <c r="E34" s="90">
        <f>MASTER!CK31</f>
        <v>4.5111111111111111</v>
      </c>
      <c r="F34" s="99">
        <f>MASTER!CL31</f>
        <v>6.5901800306586447</v>
      </c>
      <c r="G34" s="99">
        <f>MASTER!CM31</f>
        <v>4.2894736842105274</v>
      </c>
      <c r="J34" s="90"/>
      <c r="K34" s="90"/>
      <c r="L34" s="91"/>
    </row>
    <row r="35" spans="1:12" x14ac:dyDescent="0.25">
      <c r="A35" s="118" t="s">
        <v>32</v>
      </c>
      <c r="B35" s="106">
        <f>MASTER!AJ32</f>
        <v>18.9252540243649</v>
      </c>
      <c r="C35" s="106">
        <f>MASTER!AK32</f>
        <v>19.986403806934</v>
      </c>
      <c r="D35" s="107">
        <f>MASTER!CJ32</f>
        <v>58.100863198986616</v>
      </c>
      <c r="E35" s="108">
        <f>MASTER!CK32</f>
        <v>52.599008364369766</v>
      </c>
      <c r="F35" s="106">
        <f>MASTER!CL32</f>
        <v>47.460404263241628</v>
      </c>
      <c r="G35" s="106">
        <f>MASTER!CM32</f>
        <v>43.711902339189372</v>
      </c>
      <c r="J35" s="108">
        <f>C35-B35</f>
        <v>1.0611497825690996</v>
      </c>
      <c r="K35" s="108">
        <f t="shared" ref="K35:K36" si="8">E35-D35</f>
        <v>-5.5018548346168501</v>
      </c>
      <c r="L35" s="115">
        <f t="shared" ref="L35:L36" si="9">G35-F35</f>
        <v>-3.7485019240522561</v>
      </c>
    </row>
    <row r="36" spans="1:12" ht="15" x14ac:dyDescent="0.3">
      <c r="A36" s="87" t="s">
        <v>154</v>
      </c>
      <c r="B36" s="88"/>
      <c r="C36" s="88"/>
      <c r="D36" s="95"/>
      <c r="E36" s="90"/>
      <c r="F36" s="88"/>
      <c r="G36" s="88"/>
      <c r="J36" s="90">
        <f>C36-B36</f>
        <v>0</v>
      </c>
      <c r="K36" s="90">
        <f t="shared" si="8"/>
        <v>0</v>
      </c>
      <c r="L36" s="91">
        <f t="shared" si="9"/>
        <v>0</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41</v>
      </c>
      <c r="B39" s="106">
        <f>MASTER!AJ35</f>
        <v>46.5</v>
      </c>
      <c r="C39" s="113">
        <f>MASTER!AK35</f>
        <v>47.2</v>
      </c>
      <c r="D39" s="107">
        <f>MASTER!CJ35</f>
        <v>20.658760888888885</v>
      </c>
      <c r="E39" s="108">
        <f>MASTER!CK35</f>
        <v>26.64769188888889</v>
      </c>
      <c r="F39" s="106">
        <f>MASTER!CL35</f>
        <v>23.721929605263156</v>
      </c>
      <c r="G39" s="106">
        <f>MASTER!CM35</f>
        <v>30.015012052631576</v>
      </c>
      <c r="J39" s="108">
        <f>C39-B39</f>
        <v>0.70000000000000284</v>
      </c>
      <c r="K39" s="108">
        <f>E39-D39</f>
        <v>5.9889310000000044</v>
      </c>
      <c r="L39" s="115">
        <f t="shared" ref="L39" si="10">G39-F39</f>
        <v>6.2930824473684197</v>
      </c>
    </row>
    <row r="40" spans="1:12" ht="15" x14ac:dyDescent="0.3">
      <c r="A40" s="122" t="s">
        <v>204</v>
      </c>
      <c r="B40" s="99"/>
      <c r="C40" s="123"/>
      <c r="D40" s="92"/>
      <c r="E40" s="93"/>
      <c r="F40" s="99"/>
      <c r="G40" s="99"/>
      <c r="J40" s="90"/>
      <c r="K40" s="90"/>
      <c r="L40" s="91"/>
    </row>
    <row r="41" spans="1:12" x14ac:dyDescent="0.25">
      <c r="A41" s="119" t="s">
        <v>44</v>
      </c>
      <c r="B41" s="106" t="str">
        <f>MASTER!AJ37</f>
        <v>-</v>
      </c>
      <c r="C41" s="106">
        <f>MASTER!AK37</f>
        <v>44.7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MASTER!AJ38</f>
        <v>-</v>
      </c>
      <c r="C42" s="126">
        <f>MASTER!AK38</f>
        <v>0.9</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4.25" customHeight="1" x14ac:dyDescent="0.25">
      <c r="A45" s="67" t="s">
        <v>1081</v>
      </c>
    </row>
    <row r="46" spans="1:12" x14ac:dyDescent="0.25">
      <c r="A46" t="s">
        <v>156</v>
      </c>
    </row>
    <row r="47" spans="1:12" x14ac:dyDescent="0.25">
      <c r="A47" t="s">
        <v>148</v>
      </c>
    </row>
    <row r="48" spans="1:12" x14ac:dyDescent="0.25">
      <c r="A48" t="s">
        <v>149</v>
      </c>
    </row>
    <row r="49" spans="1:7" x14ac:dyDescent="0.25">
      <c r="A49" t="s">
        <v>203</v>
      </c>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9">
    <mergeCell ref="J6:L6"/>
    <mergeCell ref="A50:G50"/>
    <mergeCell ref="A51:G51"/>
    <mergeCell ref="A44:G44"/>
    <mergeCell ref="A1:C1"/>
    <mergeCell ref="A3:C3"/>
    <mergeCell ref="B6:C6"/>
    <mergeCell ref="D6:E6"/>
    <mergeCell ref="F6:G6"/>
  </mergeCells>
  <hyperlinks>
    <hyperlink ref="A51:G51" r:id="rId1" display="For further information, see www.oecd.org/els/employment/olderworkers" xr:uid="{00000000-0004-0000-1400-000000000000}"/>
    <hyperlink ref="A1:C1" location="Cover!D15" display="Table of contents" xr:uid="{00000000-0004-0000-14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O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566</v>
      </c>
      <c r="B3" s="267"/>
      <c r="C3" s="267"/>
      <c r="D3" s="29"/>
      <c r="E3" s="29"/>
      <c r="F3" s="29"/>
      <c r="G3" s="4"/>
    </row>
    <row r="5" spans="1:12" ht="13" thickBot="1" x14ac:dyDescent="0.3"/>
    <row r="6" spans="1:12" ht="25.5" customHeight="1" x14ac:dyDescent="0.25">
      <c r="A6" s="2"/>
      <c r="B6" s="274" t="s">
        <v>21</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Italy</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MASTER!AL5</f>
        <v>32.280999073945168</v>
      </c>
      <c r="C9" s="102">
        <f>MASTER!AM5</f>
        <v>37.72496382104503</v>
      </c>
      <c r="D9" s="103">
        <f>MASTER!CJ5</f>
        <v>25.674206226626435</v>
      </c>
      <c r="E9" s="104">
        <f>MASTER!CK5</f>
        <v>31.638257955814151</v>
      </c>
      <c r="F9" s="102">
        <f>MASTER!CL5</f>
        <v>23.070021890831502</v>
      </c>
      <c r="G9" s="102">
        <f>MASTER!CM5</f>
        <v>28.501454033127636</v>
      </c>
      <c r="J9" s="104">
        <f>C9-B9</f>
        <v>5.4439647470998622</v>
      </c>
      <c r="K9" s="104">
        <f>E9-D9</f>
        <v>5.964051729187716</v>
      </c>
      <c r="L9" s="114">
        <f>G9-F9</f>
        <v>5.4314321422961349</v>
      </c>
    </row>
    <row r="10" spans="1:12" ht="15" x14ac:dyDescent="0.3">
      <c r="A10" s="87" t="s">
        <v>151</v>
      </c>
      <c r="B10" s="88">
        <f>MASTER!AL6</f>
        <v>59.982324659245677</v>
      </c>
      <c r="C10" s="88">
        <f>MASTER!AM6</f>
        <v>62.984609355651678</v>
      </c>
      <c r="D10" s="89">
        <f>MASTER!CJ6</f>
        <v>61.206811006088394</v>
      </c>
      <c r="E10" s="90">
        <f>MASTER!CK6</f>
        <v>63.276275958936324</v>
      </c>
      <c r="F10" s="88">
        <f>MASTER!CL6</f>
        <v>62.747994670798334</v>
      </c>
      <c r="G10" s="88">
        <f>MASTER!CM6</f>
        <v>64.376296554984506</v>
      </c>
      <c r="J10" s="90">
        <f>C10-B10</f>
        <v>3.0022846964060008</v>
      </c>
      <c r="K10" s="90">
        <f>E10-D10</f>
        <v>2.0694649528479303</v>
      </c>
      <c r="L10" s="91">
        <f>G10-F10</f>
        <v>1.6283018841861718</v>
      </c>
    </row>
    <row r="11" spans="1:12" x14ac:dyDescent="0.25">
      <c r="A11" s="105" t="s">
        <v>37</v>
      </c>
      <c r="B11" s="106">
        <f>MASTER!AL7</f>
        <v>59.912415315425378</v>
      </c>
      <c r="C11" s="106">
        <f>MASTER!AM7</f>
        <v>61.97388934941204</v>
      </c>
      <c r="D11" s="107">
        <f>MASTER!CJ7</f>
        <v>60.352748729528955</v>
      </c>
      <c r="E11" s="108">
        <f>MASTER!CK7</f>
        <v>62.35644486189679</v>
      </c>
      <c r="F11" s="106">
        <f>MASTER!CL7</f>
        <v>61.959321599860374</v>
      </c>
      <c r="G11" s="106">
        <f>MASTER!CM7</f>
        <v>63.139714944535172</v>
      </c>
      <c r="J11" s="108">
        <f>C11-B11</f>
        <v>2.0614740339866628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MASTER!AL10</f>
        <v>35.350497447545102</v>
      </c>
      <c r="C14" s="88">
        <f>MASTER!AM10</f>
        <v>43.826593668192878</v>
      </c>
      <c r="D14" s="95">
        <f>MASTER!CJ10</f>
        <v>41.048492010627086</v>
      </c>
      <c r="E14" s="90">
        <f>MASTER!CK10</f>
        <v>49.258189736778689</v>
      </c>
      <c r="F14" s="88">
        <f>MASTER!CL10</f>
        <v>46.917478475138147</v>
      </c>
      <c r="G14" s="88">
        <f>MASTER!CM10</f>
        <v>52.332484461391083</v>
      </c>
      <c r="J14" s="90">
        <f t="shared" ref="J14:J21" si="0">C14-B14</f>
        <v>8.4760962206477757</v>
      </c>
      <c r="K14" s="90">
        <f t="shared" ref="K14:K21" si="1">E14-D14</f>
        <v>8.2096977261516031</v>
      </c>
      <c r="L14" s="91">
        <f t="shared" ref="L14:L21" si="2">G14-F14</f>
        <v>5.4150059862529361</v>
      </c>
    </row>
    <row r="15" spans="1:12" ht="13" x14ac:dyDescent="0.3">
      <c r="A15" s="111" t="s">
        <v>103</v>
      </c>
      <c r="B15" s="106">
        <f>MASTER!AL11</f>
        <v>70.435994716292697</v>
      </c>
      <c r="C15" s="106">
        <f>MASTER!AM11</f>
        <v>73.453715691222399</v>
      </c>
      <c r="D15" s="107">
        <f>MASTER!CJ11</f>
        <v>74.331856649768028</v>
      </c>
      <c r="E15" s="108">
        <f>MASTER!CK11</f>
        <v>82.690450041026907</v>
      </c>
      <c r="F15" s="106">
        <f>MASTER!CL11</f>
        <v>75.789635759273594</v>
      </c>
      <c r="G15" s="106">
        <f>MASTER!CM11</f>
        <v>81.17879087640739</v>
      </c>
      <c r="J15" s="108">
        <f t="shared" si="0"/>
        <v>3.017720974929702</v>
      </c>
      <c r="K15" s="108">
        <f t="shared" si="1"/>
        <v>8.3585933912588786</v>
      </c>
      <c r="L15" s="115">
        <f t="shared" si="2"/>
        <v>5.3891551171337966</v>
      </c>
    </row>
    <row r="16" spans="1:12" x14ac:dyDescent="0.25">
      <c r="A16" s="94" t="s">
        <v>53</v>
      </c>
      <c r="B16" s="88">
        <f>MASTER!AL12</f>
        <v>40.301318477746896</v>
      </c>
      <c r="C16" s="88">
        <f>MASTER!AM12</f>
        <v>55.012353310974802</v>
      </c>
      <c r="D16" s="95">
        <f>MASTER!CJ12</f>
        <v>46.679952114294117</v>
      </c>
      <c r="E16" s="90">
        <f>MASTER!CK12</f>
        <v>62.788209989698061</v>
      </c>
      <c r="F16" s="88">
        <f>MASTER!CL12</f>
        <v>53.526271467826305</v>
      </c>
      <c r="G16" s="88">
        <f>MASTER!CM12</f>
        <v>64.581937040254232</v>
      </c>
      <c r="J16" s="90">
        <f t="shared" si="0"/>
        <v>14.711034833227906</v>
      </c>
      <c r="K16" s="90">
        <f t="shared" si="1"/>
        <v>16.108257875403943</v>
      </c>
      <c r="L16" s="91">
        <f t="shared" si="2"/>
        <v>11.055665572427927</v>
      </c>
    </row>
    <row r="17" spans="1:15" x14ac:dyDescent="0.25">
      <c r="A17" s="111" t="s">
        <v>253</v>
      </c>
      <c r="B17" s="106"/>
      <c r="C17" s="106"/>
      <c r="D17" s="178"/>
      <c r="E17" s="108"/>
      <c r="F17" s="106"/>
      <c r="G17" s="106"/>
      <c r="H17" s="12"/>
      <c r="I17" s="12"/>
      <c r="J17" s="108"/>
      <c r="K17" s="108"/>
      <c r="L17" s="115"/>
    </row>
    <row r="18" spans="1:15" x14ac:dyDescent="0.25">
      <c r="A18" s="94" t="s">
        <v>254</v>
      </c>
      <c r="B18" s="88"/>
      <c r="C18" s="88"/>
      <c r="D18" s="89"/>
      <c r="E18" s="90"/>
      <c r="F18" s="88"/>
      <c r="G18" s="88"/>
      <c r="J18" s="90"/>
      <c r="K18" s="90"/>
      <c r="L18" s="91"/>
    </row>
    <row r="19" spans="1:15" x14ac:dyDescent="0.25">
      <c r="A19" s="111" t="s">
        <v>54</v>
      </c>
      <c r="B19" s="106">
        <f>MASTER!AL15</f>
        <v>7.9341841831272903</v>
      </c>
      <c r="C19" s="106">
        <f>MASTER!AM15</f>
        <v>13.778162103203099</v>
      </c>
      <c r="D19" s="107">
        <f>MASTER!CJ15</f>
        <v>11.029846396160565</v>
      </c>
      <c r="E19" s="108">
        <f>MASTER!CK15</f>
        <v>16.742676504114126</v>
      </c>
      <c r="F19" s="106">
        <f>MASTER!CL15</f>
        <v>19.626204637527778</v>
      </c>
      <c r="G19" s="106">
        <f>MASTER!CM15</f>
        <v>24.504607055098752</v>
      </c>
      <c r="J19" s="108">
        <f t="shared" si="0"/>
        <v>5.8439779200758091</v>
      </c>
      <c r="K19" s="108">
        <f t="shared" si="1"/>
        <v>5.7128301079535611</v>
      </c>
      <c r="L19" s="115">
        <f t="shared" si="2"/>
        <v>4.8784024175709746</v>
      </c>
    </row>
    <row r="20" spans="1:15" x14ac:dyDescent="0.25">
      <c r="A20" s="94" t="s">
        <v>55</v>
      </c>
      <c r="B20" s="88">
        <f>MASTER!AL16</f>
        <v>3.5325126260011701</v>
      </c>
      <c r="C20" s="88">
        <f>MASTER!AM16</f>
        <v>3.9079415994903002</v>
      </c>
      <c r="D20" s="95">
        <f>MASTER!CJ16</f>
        <v>5.7983361403019691</v>
      </c>
      <c r="E20" s="90">
        <f>MASTER!CK16</f>
        <v>6.6508734686366759</v>
      </c>
      <c r="F20" s="88">
        <f>MASTER!CL16</f>
        <v>10.447851630475961</v>
      </c>
      <c r="G20" s="88">
        <f>MASTER!CM16</f>
        <v>12.087774928812777</v>
      </c>
      <c r="J20" s="90">
        <f t="shared" si="0"/>
        <v>0.37542897348913007</v>
      </c>
      <c r="K20" s="90">
        <f t="shared" si="1"/>
        <v>0.85253732833470686</v>
      </c>
      <c r="L20" s="91">
        <f t="shared" si="2"/>
        <v>1.6399232983368162</v>
      </c>
    </row>
    <row r="21" spans="1:15" x14ac:dyDescent="0.25">
      <c r="A21" s="101" t="s">
        <v>180</v>
      </c>
      <c r="B21" s="106">
        <f>MASTER!AL17</f>
        <v>19.568300546435598</v>
      </c>
      <c r="C21" s="106">
        <f>MASTER!AM17</f>
        <v>20.094734547251498</v>
      </c>
      <c r="D21" s="107">
        <f>MASTER!CJ17</f>
        <v>13.827257062796079</v>
      </c>
      <c r="E21" s="108">
        <f>MASTER!CK17</f>
        <v>11.478280839042222</v>
      </c>
      <c r="F21" s="106">
        <f>MASTER!CL17</f>
        <v>15.837996449813048</v>
      </c>
      <c r="G21" s="106">
        <f>MASTER!CM17</f>
        <v>14.05389409065817</v>
      </c>
      <c r="H21" s="14"/>
      <c r="I21" s="14"/>
      <c r="J21" s="108">
        <f t="shared" si="0"/>
        <v>0.5264340008159003</v>
      </c>
      <c r="K21" s="108">
        <f t="shared" si="1"/>
        <v>-2.3489762237538567</v>
      </c>
      <c r="L21" s="115">
        <f t="shared" si="2"/>
        <v>-1.7841023591548772</v>
      </c>
      <c r="M21" s="14"/>
      <c r="N21" s="14"/>
      <c r="O21" s="14"/>
    </row>
    <row r="22" spans="1:15" x14ac:dyDescent="0.25">
      <c r="A22" s="86"/>
      <c r="B22" s="86"/>
      <c r="C22" s="97"/>
      <c r="D22" s="86"/>
      <c r="E22" s="97"/>
      <c r="F22" s="86"/>
      <c r="G22" s="86"/>
      <c r="J22" s="90"/>
      <c r="K22" s="90"/>
      <c r="L22" s="91"/>
    </row>
    <row r="23" spans="1:15" ht="13" x14ac:dyDescent="0.3">
      <c r="A23" s="112" t="s">
        <v>56</v>
      </c>
      <c r="B23" s="113"/>
      <c r="C23" s="113"/>
      <c r="D23" s="103"/>
      <c r="E23" s="104"/>
      <c r="F23" s="113"/>
      <c r="G23" s="113"/>
      <c r="H23" s="12"/>
      <c r="I23" s="12"/>
      <c r="J23" s="108"/>
      <c r="K23" s="108"/>
      <c r="L23" s="115"/>
    </row>
    <row r="24" spans="1:15" x14ac:dyDescent="0.25">
      <c r="A24" s="87" t="s">
        <v>33</v>
      </c>
      <c r="B24" s="88">
        <f>MASTER!AL20</f>
        <v>13.18379124</v>
      </c>
      <c r="C24" s="88">
        <f>MASTER!AM20</f>
        <v>15.94102011</v>
      </c>
      <c r="D24" s="95">
        <f>MASTER!CJ20</f>
        <v>17.292929503333333</v>
      </c>
      <c r="E24" s="90">
        <f>MASTER!CK20</f>
        <v>14.836300119407406</v>
      </c>
      <c r="F24" s="88">
        <f>MASTER!CL20</f>
        <v>21.163718294999999</v>
      </c>
      <c r="G24" s="88">
        <f>MASTER!CM20</f>
        <v>19.395621505947371</v>
      </c>
      <c r="J24" s="90">
        <f t="shared" ref="J24:J28" si="3">C24-B24</f>
        <v>2.7572288700000005</v>
      </c>
      <c r="K24" s="90">
        <f t="shared" ref="K24:K27" si="4">E24-D24</f>
        <v>-2.456629383925927</v>
      </c>
      <c r="L24" s="91">
        <f t="shared" ref="L24:L28" si="5">G24-F24</f>
        <v>-1.7680967890526276</v>
      </c>
    </row>
    <row r="25" spans="1:15" ht="13" x14ac:dyDescent="0.3">
      <c r="A25" s="111" t="s">
        <v>178</v>
      </c>
      <c r="B25" s="106">
        <f>MASTER!AL21</f>
        <v>47.307729534518998</v>
      </c>
      <c r="C25" s="106">
        <f>MASTER!AM21</f>
        <v>54.092877123057498</v>
      </c>
      <c r="D25" s="107">
        <f>MASTER!CJ21</f>
        <v>21.503971925152424</v>
      </c>
      <c r="E25" s="108">
        <f>MASTER!CK21</f>
        <v>22.229619422014114</v>
      </c>
      <c r="F25" s="106">
        <f>MASTER!CL21</f>
        <v>20.056766726038788</v>
      </c>
      <c r="G25" s="106">
        <f>MASTER!CM21</f>
        <v>16.996685188164218</v>
      </c>
      <c r="J25" s="108">
        <f t="shared" si="3"/>
        <v>6.7851475885385</v>
      </c>
      <c r="K25" s="108">
        <f t="shared" si="4"/>
        <v>0.72564749686168994</v>
      </c>
      <c r="L25" s="115">
        <f t="shared" si="5"/>
        <v>-3.06008153787457</v>
      </c>
    </row>
    <row r="26" spans="1:15" x14ac:dyDescent="0.25">
      <c r="A26" s="87" t="s">
        <v>105</v>
      </c>
      <c r="B26" s="88">
        <f>MASTER!AL22</f>
        <v>6.48</v>
      </c>
      <c r="C26" s="88">
        <f>MASTER!AM22</f>
        <v>7.57</v>
      </c>
      <c r="D26" s="95">
        <f>MASTER!CJ22</f>
        <v>5.9859259259259252</v>
      </c>
      <c r="E26" s="90">
        <f>MASTER!CK22</f>
        <v>5.1077777777777786</v>
      </c>
      <c r="F26" s="88">
        <f>MASTER!CL22</f>
        <v>8.5462857142857143</v>
      </c>
      <c r="G26" s="88">
        <f>MASTER!CM22</f>
        <v>7.5124999999999993</v>
      </c>
      <c r="J26" s="90">
        <f t="shared" si="3"/>
        <v>1.0899999999999999</v>
      </c>
      <c r="K26" s="90">
        <f t="shared" si="4"/>
        <v>-0.87814814814814657</v>
      </c>
      <c r="L26" s="91">
        <f t="shared" si="5"/>
        <v>-1.033785714285715</v>
      </c>
    </row>
    <row r="27" spans="1:15" x14ac:dyDescent="0.25">
      <c r="A27" s="101" t="s">
        <v>39</v>
      </c>
      <c r="B27" s="106">
        <f>MASTER!AL23</f>
        <v>30.436646607836998</v>
      </c>
      <c r="C27" s="106">
        <f>MASTER!AM23</f>
        <v>24.901072420909308</v>
      </c>
      <c r="D27" s="107">
        <f>MASTER!CJ23</f>
        <v>21.952882350483016</v>
      </c>
      <c r="E27" s="108">
        <f>MASTER!CK23</f>
        <v>16.992959052978126</v>
      </c>
      <c r="F27" s="106">
        <f>MASTER!CL23</f>
        <v>25.386546427266136</v>
      </c>
      <c r="G27" s="106">
        <f>MASTER!CM23</f>
        <v>21.638532819045963</v>
      </c>
      <c r="J27" s="108">
        <f t="shared" si="3"/>
        <v>-5.5355741869276898</v>
      </c>
      <c r="K27" s="108">
        <f t="shared" si="4"/>
        <v>-4.9599232975048899</v>
      </c>
      <c r="L27" s="115">
        <f t="shared" si="5"/>
        <v>-3.7480136082201732</v>
      </c>
    </row>
    <row r="28" spans="1:15" ht="15" x14ac:dyDescent="0.3">
      <c r="A28" s="87" t="s">
        <v>152</v>
      </c>
      <c r="B28" s="100">
        <f>MASTER!AL24</f>
        <v>1.2</v>
      </c>
      <c r="C28" s="100">
        <f>MASTER!AM24</f>
        <v>1.19</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5" x14ac:dyDescent="0.25">
      <c r="A29" s="118"/>
      <c r="B29" s="113"/>
      <c r="C29" s="113"/>
      <c r="D29" s="103"/>
      <c r="E29" s="104"/>
      <c r="F29" s="113"/>
      <c r="G29" s="113"/>
      <c r="J29" s="108"/>
      <c r="K29" s="108"/>
      <c r="L29" s="115"/>
    </row>
    <row r="30" spans="1:15" ht="13" x14ac:dyDescent="0.3">
      <c r="A30" s="121" t="s">
        <v>1</v>
      </c>
      <c r="B30" s="99"/>
      <c r="C30" s="99"/>
      <c r="D30" s="92"/>
      <c r="E30" s="93"/>
      <c r="F30" s="99"/>
      <c r="G30" s="99"/>
      <c r="J30" s="90"/>
      <c r="K30" s="90"/>
      <c r="L30" s="91"/>
    </row>
    <row r="31" spans="1:15" ht="15" x14ac:dyDescent="0.3">
      <c r="A31" s="101" t="s">
        <v>174</v>
      </c>
      <c r="B31" s="106">
        <f>MASTER!AL27</f>
        <v>32.700000000000003</v>
      </c>
      <c r="C31" s="113">
        <f>MASTER!AM27</f>
        <v>49.1</v>
      </c>
      <c r="D31" s="107">
        <f>MASTER!CJ27</f>
        <v>36.229629629629628</v>
      </c>
      <c r="E31" s="108">
        <f>MASTER!CK27</f>
        <v>52.866666666666681</v>
      </c>
      <c r="F31" s="106">
        <f>MASTER!CL27</f>
        <v>40.801525272545568</v>
      </c>
      <c r="G31" s="106">
        <f>MASTER!CM27</f>
        <v>51.738574837914669</v>
      </c>
      <c r="J31" s="108">
        <f>C31-B31</f>
        <v>16.399999999999999</v>
      </c>
      <c r="K31" s="108">
        <f t="shared" ref="K31:K32" si="6">E31-D31</f>
        <v>16.637037037037054</v>
      </c>
      <c r="L31" s="115">
        <f t="shared" ref="L31:L32" si="7">G31-F31</f>
        <v>10.937049565369101</v>
      </c>
    </row>
    <row r="32" spans="1:15" ht="15" x14ac:dyDescent="0.3">
      <c r="A32" s="87" t="s">
        <v>153</v>
      </c>
      <c r="B32" s="88">
        <f>MASTER!AL28</f>
        <v>4.2</v>
      </c>
      <c r="C32" s="99">
        <f>MASTER!AM28</f>
        <v>6</v>
      </c>
      <c r="D32" s="95">
        <f>MASTER!CJ28</f>
        <v>5.7666666666666675</v>
      </c>
      <c r="E32" s="90">
        <f>MASTER!CK28</f>
        <v>7.0185185185185182</v>
      </c>
      <c r="F32" s="88">
        <f>MASTER!CL28</f>
        <v>9.3277777777777793</v>
      </c>
      <c r="G32" s="88">
        <f>MASTER!CM28</f>
        <v>10.029729729729729</v>
      </c>
      <c r="J32" s="90">
        <f>C32-B32</f>
        <v>1.7999999999999998</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MASTER!AL31</f>
        <v>5.3</v>
      </c>
      <c r="C35" s="106">
        <f>MASTER!AM31</f>
        <v>4.8</v>
      </c>
      <c r="D35" s="107">
        <f>MASTER!CJ31</f>
        <v>8.2230769230769223</v>
      </c>
      <c r="E35" s="108">
        <f>MASTER!CK31</f>
        <v>4.5111111111111111</v>
      </c>
      <c r="F35" s="106">
        <f>MASTER!CL31</f>
        <v>6.5901800306586447</v>
      </c>
      <c r="G35" s="106">
        <f>MASTER!CM31</f>
        <v>4.2894736842105274</v>
      </c>
      <c r="J35" s="108">
        <f>C35-B35</f>
        <v>-0.5</v>
      </c>
      <c r="K35" s="108">
        <f t="shared" ref="K35:K36" si="8">E35-D35</f>
        <v>-3.7119658119658112</v>
      </c>
      <c r="L35" s="115">
        <f t="shared" ref="L35:L36" si="9">G35-F35</f>
        <v>-2.3007063464481172</v>
      </c>
    </row>
    <row r="36" spans="1:12" ht="15" x14ac:dyDescent="0.3">
      <c r="A36" s="87" t="s">
        <v>154</v>
      </c>
      <c r="B36" s="88">
        <f>MASTER!AL32</f>
        <v>58.305905868823203</v>
      </c>
      <c r="C36" s="88">
        <f>MASTER!AM32</f>
        <v>64.601662917359903</v>
      </c>
      <c r="D36" s="95">
        <f>MASTER!CJ32</f>
        <v>58.100863198986616</v>
      </c>
      <c r="E36" s="90">
        <f>MASTER!CK32</f>
        <v>52.599008364369766</v>
      </c>
      <c r="F36" s="88">
        <f>MASTER!CL32</f>
        <v>47.460404263241628</v>
      </c>
      <c r="G36" s="88">
        <f>MASTER!CM32</f>
        <v>43.711902339189372</v>
      </c>
      <c r="J36" s="90">
        <f>C36-B36</f>
        <v>6.2957570485367</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MASTER!AL35</f>
        <v>11.4</v>
      </c>
      <c r="C39" s="106">
        <f>MASTER!AM35</f>
        <v>12.4</v>
      </c>
      <c r="D39" s="107">
        <f>MASTER!CJ35</f>
        <v>20.658760888888885</v>
      </c>
      <c r="E39" s="108">
        <f>MASTER!CK35</f>
        <v>26.64769188888889</v>
      </c>
      <c r="F39" s="106">
        <f>MASTER!CL35</f>
        <v>23.721929605263156</v>
      </c>
      <c r="G39" s="106">
        <f>MASTER!CM35</f>
        <v>30.015012052631576</v>
      </c>
      <c r="J39" s="108">
        <f>C39-B39</f>
        <v>1</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MASTER!AL37</f>
        <v>-</v>
      </c>
      <c r="C41" s="106">
        <f>MASTER!AM37</f>
        <v>45.1</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MASTER!AL38</f>
        <v>-</v>
      </c>
      <c r="C42" s="126">
        <f>MASTER!AM38</f>
        <v>0.97</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row>
    <row r="46" spans="1:12" ht="27" customHeight="1" x14ac:dyDescent="0.25">
      <c r="A46" s="282" t="s">
        <v>1101</v>
      </c>
      <c r="B46" s="282"/>
      <c r="C46" s="282"/>
      <c r="D46" s="282"/>
      <c r="E46" s="282"/>
      <c r="F46" s="282"/>
      <c r="G46" s="282"/>
    </row>
    <row r="47" spans="1:12" x14ac:dyDescent="0.25">
      <c r="A47" s="12" t="s">
        <v>148</v>
      </c>
      <c r="B47" s="12"/>
      <c r="C47" s="12"/>
      <c r="D47" s="12"/>
      <c r="E47" s="12"/>
      <c r="F47" s="12"/>
      <c r="G47" s="12"/>
    </row>
    <row r="48" spans="1:12" x14ac:dyDescent="0.25">
      <c r="A48" s="12" t="s">
        <v>149</v>
      </c>
      <c r="B48" s="12"/>
      <c r="C48" s="12"/>
      <c r="D48" s="12"/>
      <c r="E48" s="12"/>
      <c r="F48" s="12"/>
      <c r="G48" s="12"/>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500-000000000000}"/>
    <hyperlink ref="A1:C1" location="Cover!D15" display="Table of contents" xr:uid="{00000000-0004-0000-15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L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567</v>
      </c>
      <c r="B3" s="267"/>
      <c r="C3" s="267"/>
      <c r="D3" s="30"/>
      <c r="E3" s="30"/>
      <c r="F3" s="30"/>
      <c r="G3" s="4"/>
    </row>
    <row r="5" spans="1:12" ht="13" thickBot="1" x14ac:dyDescent="0.3"/>
    <row r="6" spans="1:12" ht="25.5" customHeight="1" x14ac:dyDescent="0.25">
      <c r="A6" s="2"/>
      <c r="B6" s="274" t="s">
        <v>22</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Japan</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MASTER!AN5</f>
        <v>38.406436902832723</v>
      </c>
      <c r="C9" s="102">
        <f>MASTER!AO5</f>
        <v>48.830190705162849</v>
      </c>
      <c r="D9" s="103">
        <f>MASTER!CJ5</f>
        <v>25.674206226626435</v>
      </c>
      <c r="E9" s="104">
        <f>MASTER!CK5</f>
        <v>31.638257955814151</v>
      </c>
      <c r="F9" s="102">
        <f>MASTER!CL5</f>
        <v>23.070021890831502</v>
      </c>
      <c r="G9" s="102">
        <f>MASTER!CM5</f>
        <v>28.501454033127636</v>
      </c>
      <c r="J9" s="104">
        <f>C9-B9</f>
        <v>10.423753802330125</v>
      </c>
      <c r="K9" s="104">
        <f>E9-D9</f>
        <v>5.964051729187716</v>
      </c>
      <c r="L9" s="114">
        <f>G9-F9</f>
        <v>5.4314321422961349</v>
      </c>
    </row>
    <row r="10" spans="1:12" ht="15" x14ac:dyDescent="0.3">
      <c r="A10" s="87" t="s">
        <v>151</v>
      </c>
      <c r="B10" s="88">
        <f>MASTER!AN6</f>
        <v>66.338663126863921</v>
      </c>
      <c r="C10" s="88">
        <f>MASTER!AO6</f>
        <v>68.300268096707597</v>
      </c>
      <c r="D10" s="89">
        <f>MASTER!CJ6</f>
        <v>61.206811006088394</v>
      </c>
      <c r="E10" s="90">
        <f>MASTER!CK6</f>
        <v>63.276275958936324</v>
      </c>
      <c r="F10" s="88">
        <f>MASTER!CL6</f>
        <v>62.747994670798334</v>
      </c>
      <c r="G10" s="88">
        <f>MASTER!CM6</f>
        <v>64.376296554984506</v>
      </c>
      <c r="J10" s="90">
        <f>C10-B10</f>
        <v>1.9616049698436768</v>
      </c>
      <c r="K10" s="90">
        <f>E10-D10</f>
        <v>2.0694649528479303</v>
      </c>
      <c r="L10" s="91">
        <f>G10-F10</f>
        <v>1.6283018841861718</v>
      </c>
    </row>
    <row r="11" spans="1:12" x14ac:dyDescent="0.25">
      <c r="A11" s="105" t="s">
        <v>37</v>
      </c>
      <c r="B11" s="106">
        <f>MASTER!AN7</f>
        <v>64.160999016084773</v>
      </c>
      <c r="C11" s="106">
        <f>MASTER!AO7</f>
        <v>67.038645311063405</v>
      </c>
      <c r="D11" s="107">
        <f>MASTER!CJ7</f>
        <v>60.352748729528955</v>
      </c>
      <c r="E11" s="108">
        <f>MASTER!CK7</f>
        <v>62.35644486189679</v>
      </c>
      <c r="F11" s="106">
        <f>MASTER!CL7</f>
        <v>61.959321599860374</v>
      </c>
      <c r="G11" s="106">
        <f>MASTER!CM7</f>
        <v>63.139714944535172</v>
      </c>
      <c r="J11" s="108">
        <f>C11-B11</f>
        <v>2.8776462949786321</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MASTER!AN10</f>
        <v>55.266329235960477</v>
      </c>
      <c r="C14" s="88">
        <f>MASTER!AO10</f>
        <v>64.842256214149145</v>
      </c>
      <c r="D14" s="95">
        <f>MASTER!CJ10</f>
        <v>41.048492010627086</v>
      </c>
      <c r="E14" s="90">
        <f>MASTER!CK10</f>
        <v>49.258189736778689</v>
      </c>
      <c r="F14" s="88">
        <f>MASTER!CL10</f>
        <v>46.917478475138147</v>
      </c>
      <c r="G14" s="88">
        <f>MASTER!CM10</f>
        <v>52.332484461391083</v>
      </c>
      <c r="J14" s="90">
        <f t="shared" ref="J14:J21" si="0">C14-B14</f>
        <v>9.5759269781886687</v>
      </c>
      <c r="K14" s="90">
        <f t="shared" ref="K14:K21" si="1">E14-D14</f>
        <v>8.2096977261516031</v>
      </c>
      <c r="L14" s="91">
        <f t="shared" ref="L14:L21" si="2">G14-F14</f>
        <v>5.4150059862529361</v>
      </c>
    </row>
    <row r="15" spans="1:12" ht="13" x14ac:dyDescent="0.3">
      <c r="A15" s="111" t="s">
        <v>103</v>
      </c>
      <c r="B15" s="106">
        <f>MASTER!AN11</f>
        <v>81.331592689294993</v>
      </c>
      <c r="C15" s="106">
        <f>MASTER!AO11</f>
        <v>85.851063829787194</v>
      </c>
      <c r="D15" s="107">
        <f>MASTER!CJ11</f>
        <v>74.331856649768028</v>
      </c>
      <c r="E15" s="108">
        <f>MASTER!CK11</f>
        <v>82.690450041026907</v>
      </c>
      <c r="F15" s="106">
        <f>MASTER!CL11</f>
        <v>75.789635759273594</v>
      </c>
      <c r="G15" s="106">
        <f>MASTER!CM11</f>
        <v>81.17879087640739</v>
      </c>
      <c r="J15" s="108">
        <f t="shared" si="0"/>
        <v>4.5194711404922003</v>
      </c>
      <c r="K15" s="108">
        <f t="shared" si="1"/>
        <v>8.3585933912588786</v>
      </c>
      <c r="L15" s="115">
        <f t="shared" si="2"/>
        <v>5.3891551171337966</v>
      </c>
    </row>
    <row r="16" spans="1:12" x14ac:dyDescent="0.25">
      <c r="A16" s="94" t="s">
        <v>53</v>
      </c>
      <c r="B16" s="88">
        <f>MASTER!AN12</f>
        <v>65.397170837867193</v>
      </c>
      <c r="C16" s="88">
        <f>MASTER!AO12</f>
        <v>78.080415045395497</v>
      </c>
      <c r="D16" s="95">
        <f>MASTER!CJ12</f>
        <v>46.679952114294117</v>
      </c>
      <c r="E16" s="90">
        <f>MASTER!CK12</f>
        <v>62.788209989698061</v>
      </c>
      <c r="F16" s="88">
        <f>MASTER!CL12</f>
        <v>53.526271467826305</v>
      </c>
      <c r="G16" s="88">
        <f>MASTER!CM12</f>
        <v>64.581937040254232</v>
      </c>
      <c r="J16" s="90">
        <f t="shared" si="0"/>
        <v>12.683244207528304</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MASTER!AN15</f>
        <v>36.959208899876302</v>
      </c>
      <c r="C19" s="106">
        <f>MASTER!AO15</f>
        <v>50.856389986824702</v>
      </c>
      <c r="D19" s="107">
        <f>MASTER!CJ15</f>
        <v>11.029846396160565</v>
      </c>
      <c r="E19" s="108">
        <f>MASTER!CK15</f>
        <v>16.742676504114126</v>
      </c>
      <c r="F19" s="106">
        <f>MASTER!CL15</f>
        <v>19.626204637527778</v>
      </c>
      <c r="G19" s="106">
        <f>MASTER!CM15</f>
        <v>24.504607055098752</v>
      </c>
      <c r="J19" s="108">
        <f t="shared" si="0"/>
        <v>13.8971810869484</v>
      </c>
      <c r="K19" s="108">
        <f t="shared" si="1"/>
        <v>5.7128301079535611</v>
      </c>
      <c r="L19" s="115">
        <f t="shared" si="2"/>
        <v>4.8784024175709746</v>
      </c>
    </row>
    <row r="20" spans="1:12" x14ac:dyDescent="0.25">
      <c r="A20" s="94" t="s">
        <v>55</v>
      </c>
      <c r="B20" s="88">
        <f>MASTER!AN16</f>
        <v>22.961956521739101</v>
      </c>
      <c r="C20" s="88">
        <f>MASTER!AO16</f>
        <v>33.510074231177001</v>
      </c>
      <c r="D20" s="95">
        <f>MASTER!CJ16</f>
        <v>5.7983361403019691</v>
      </c>
      <c r="E20" s="90">
        <f>MASTER!CK16</f>
        <v>6.6508734686366759</v>
      </c>
      <c r="F20" s="88">
        <f>MASTER!CL16</f>
        <v>10.447851630475961</v>
      </c>
      <c r="G20" s="88">
        <f>MASTER!CM16</f>
        <v>12.087774928812777</v>
      </c>
      <c r="J20" s="90">
        <f t="shared" si="0"/>
        <v>10.5481177094379</v>
      </c>
      <c r="K20" s="90">
        <f t="shared" si="1"/>
        <v>0.85253732833470686</v>
      </c>
      <c r="L20" s="91">
        <f t="shared" si="2"/>
        <v>1.6399232983368162</v>
      </c>
    </row>
    <row r="21" spans="1:12" x14ac:dyDescent="0.25">
      <c r="A21" s="101" t="s">
        <v>180</v>
      </c>
      <c r="B21" s="106">
        <f>MASTER!AN17</f>
        <v>26.447431998408298</v>
      </c>
      <c r="C21" s="106">
        <f>MASTER!AO17</f>
        <v>19.228329898641604</v>
      </c>
      <c r="D21" s="107">
        <f>MASTER!CJ17</f>
        <v>13.827257062796079</v>
      </c>
      <c r="E21" s="108">
        <f>MASTER!CK17</f>
        <v>11.478280839042222</v>
      </c>
      <c r="F21" s="106">
        <f>MASTER!CL17</f>
        <v>15.837996449813048</v>
      </c>
      <c r="G21" s="106">
        <f>MASTER!CM17</f>
        <v>14.05389409065817</v>
      </c>
      <c r="H21" s="14"/>
      <c r="I21" s="14"/>
      <c r="J21" s="108">
        <f t="shared" si="0"/>
        <v>-7.2191020997666939</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MASTER!AN20</f>
        <v>23.378839589999998</v>
      </c>
      <c r="C24" s="88">
        <f>MASTER!AO20</f>
        <v>23.952095809999999</v>
      </c>
      <c r="D24" s="95">
        <f>MASTER!CJ20</f>
        <v>17.292929503333333</v>
      </c>
      <c r="E24" s="90">
        <f>MASTER!CK20</f>
        <v>14.836300119407406</v>
      </c>
      <c r="F24" s="88">
        <f>MASTER!CL20</f>
        <v>21.163718294999999</v>
      </c>
      <c r="G24" s="88">
        <f>MASTER!CM20</f>
        <v>19.395621505947371</v>
      </c>
      <c r="J24" s="90">
        <f t="shared" ref="J24:J28" si="3">C24-B24</f>
        <v>0.57325622000000109</v>
      </c>
      <c r="K24" s="90">
        <f t="shared" ref="K24:K27" si="4">E24-D24</f>
        <v>-2.456629383925927</v>
      </c>
      <c r="L24" s="91">
        <f t="shared" ref="L24:L28" si="5">G24-F24</f>
        <v>-1.7680967890526276</v>
      </c>
    </row>
    <row r="25" spans="1:12" ht="13" x14ac:dyDescent="0.3">
      <c r="A25" s="111" t="s">
        <v>178</v>
      </c>
      <c r="B25" s="106">
        <f>MASTER!AN21</f>
        <v>17.5182481751824</v>
      </c>
      <c r="C25" s="106">
        <f>MASTER!AO21</f>
        <v>16.428571428571399</v>
      </c>
      <c r="D25" s="107">
        <f>MASTER!CJ21</f>
        <v>21.503971925152424</v>
      </c>
      <c r="E25" s="108">
        <f>MASTER!CK21</f>
        <v>22.229619422014114</v>
      </c>
      <c r="F25" s="106">
        <f>MASTER!CL21</f>
        <v>20.056766726038788</v>
      </c>
      <c r="G25" s="106">
        <f>MASTER!CM21</f>
        <v>16.996685188164218</v>
      </c>
      <c r="J25" s="108">
        <f t="shared" si="3"/>
        <v>-1.0896767466110013</v>
      </c>
      <c r="K25" s="108">
        <f t="shared" si="4"/>
        <v>0.72564749686168994</v>
      </c>
      <c r="L25" s="115">
        <f t="shared" si="5"/>
        <v>-3.06008153787457</v>
      </c>
    </row>
    <row r="26" spans="1:12" x14ac:dyDescent="0.25">
      <c r="A26" s="87" t="s">
        <v>105</v>
      </c>
      <c r="B26" s="88">
        <f>MASTER!AN22</f>
        <v>15.55</v>
      </c>
      <c r="C26" s="88">
        <f>MASTER!AO22</f>
        <v>22.5</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2" x14ac:dyDescent="0.25">
      <c r="A27" s="101" t="s">
        <v>39</v>
      </c>
      <c r="B27" s="106">
        <f>MASTER!AN23</f>
        <v>18.100000000000001</v>
      </c>
      <c r="C27" s="106">
        <f>MASTER!AO23</f>
        <v>26.2</v>
      </c>
      <c r="D27" s="107">
        <f>MASTER!CJ23</f>
        <v>21.952882350483016</v>
      </c>
      <c r="E27" s="108">
        <f>MASTER!CK23</f>
        <v>16.992959052978126</v>
      </c>
      <c r="F27" s="106">
        <f>MASTER!CL23</f>
        <v>25.386546427266136</v>
      </c>
      <c r="G27" s="106">
        <f>MASTER!CM23</f>
        <v>21.638532819045963</v>
      </c>
      <c r="J27" s="108">
        <f t="shared" si="3"/>
        <v>8.0999999999999979</v>
      </c>
      <c r="K27" s="108">
        <f t="shared" si="4"/>
        <v>-4.9599232975048899</v>
      </c>
      <c r="L27" s="115">
        <f t="shared" si="5"/>
        <v>-3.7480136082201732</v>
      </c>
    </row>
    <row r="28" spans="1:12" ht="15" x14ac:dyDescent="0.3">
      <c r="A28" s="87" t="s">
        <v>152</v>
      </c>
      <c r="B28" s="100">
        <f>MASTER!AN24</f>
        <v>8</v>
      </c>
      <c r="C28" s="100">
        <f>MASTER!AO24</f>
        <v>1.03</v>
      </c>
      <c r="D28" s="92">
        <f>MASTER!CJ24</f>
        <v>1.0796296296296295</v>
      </c>
      <c r="E28" s="93">
        <f>MASTER!CK24</f>
        <v>1.0540740740740739</v>
      </c>
      <c r="F28" s="100">
        <f>MASTER!CL24</f>
        <v>1.2610526315789474</v>
      </c>
      <c r="G28" s="100">
        <f>MASTER!CM24</f>
        <v>1.0531578947368423</v>
      </c>
      <c r="J28" s="93">
        <f t="shared" si="3"/>
        <v>-6.97</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MASTER!AN27</f>
        <v>42.470819253810198</v>
      </c>
      <c r="C31" s="113">
        <f>MASTER!AO27</f>
        <v>53.169684147143236</v>
      </c>
      <c r="D31" s="107">
        <f>MASTER!CJ27</f>
        <v>36.229629629629628</v>
      </c>
      <c r="E31" s="108">
        <f>MASTER!CK27</f>
        <v>52.866666666666681</v>
      </c>
      <c r="F31" s="106">
        <f>MASTER!CL27</f>
        <v>40.801525272545568</v>
      </c>
      <c r="G31" s="106">
        <f>MASTER!CM27</f>
        <v>51.738574837914669</v>
      </c>
      <c r="J31" s="108">
        <f>C31-B31</f>
        <v>10.698864893333038</v>
      </c>
      <c r="K31" s="108">
        <f t="shared" ref="K31:K32" si="6">E31-D31</f>
        <v>16.637037037037054</v>
      </c>
      <c r="L31" s="115">
        <f t="shared" ref="L31:L32" si="7">G31-F31</f>
        <v>10.937049565369101</v>
      </c>
    </row>
    <row r="32" spans="1:12" ht="15" x14ac:dyDescent="0.3">
      <c r="A32" s="87" t="s">
        <v>153</v>
      </c>
      <c r="B32" s="88">
        <f>MASTER!AN28</f>
        <v>6.3</v>
      </c>
      <c r="C32" s="99">
        <f>MASTER!AO28</f>
        <v>6.2</v>
      </c>
      <c r="D32" s="95">
        <f>MASTER!CJ28</f>
        <v>5.7666666666666675</v>
      </c>
      <c r="E32" s="90">
        <f>MASTER!CK28</f>
        <v>7.0185185185185182</v>
      </c>
      <c r="F32" s="88">
        <f>MASTER!CL28</f>
        <v>9.3277777777777793</v>
      </c>
      <c r="G32" s="88">
        <f>MASTER!CM28</f>
        <v>10.029729729729729</v>
      </c>
      <c r="J32" s="90">
        <f>C32-B32</f>
        <v>-9.9999999999999645E-2</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MASTER!AN31</f>
        <v>4.0999999999999996</v>
      </c>
      <c r="C35" s="106">
        <f>MASTER!AO31</f>
        <v>2.5</v>
      </c>
      <c r="D35" s="107">
        <f>MASTER!CJ31</f>
        <v>8.2230769230769223</v>
      </c>
      <c r="E35" s="108">
        <f>MASTER!CK31</f>
        <v>4.5111111111111111</v>
      </c>
      <c r="F35" s="106">
        <f>MASTER!CL31</f>
        <v>6.5901800306586447</v>
      </c>
      <c r="G35" s="106">
        <f>MASTER!CM31</f>
        <v>4.2894736842105274</v>
      </c>
      <c r="J35" s="108">
        <f>C35-B35</f>
        <v>-1.5999999999999996</v>
      </c>
      <c r="K35" s="108">
        <f t="shared" ref="K35:K36" si="8">E35-D35</f>
        <v>-3.7119658119658112</v>
      </c>
      <c r="L35" s="115">
        <f t="shared" ref="L35:L36" si="9">G35-F35</f>
        <v>-2.3007063464481172</v>
      </c>
    </row>
    <row r="36" spans="1:12" ht="15" x14ac:dyDescent="0.3">
      <c r="A36" s="87" t="s">
        <v>154</v>
      </c>
      <c r="B36" s="88">
        <f>MASTER!AN32</f>
        <v>38</v>
      </c>
      <c r="C36" s="88">
        <f>MASTER!AO32</f>
        <v>34.375</v>
      </c>
      <c r="D36" s="95">
        <f>MASTER!CJ32</f>
        <v>58.100863198986616</v>
      </c>
      <c r="E36" s="90">
        <f>MASTER!CK32</f>
        <v>52.599008364369766</v>
      </c>
      <c r="F36" s="88">
        <f>MASTER!CL32</f>
        <v>47.460404263241628</v>
      </c>
      <c r="G36" s="88">
        <f>MASTER!CM32</f>
        <v>43.711902339189372</v>
      </c>
      <c r="J36" s="90">
        <f>C36-B36</f>
        <v>-3.625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ht="15" x14ac:dyDescent="0.3">
      <c r="A39" s="101" t="s">
        <v>161</v>
      </c>
      <c r="B39" s="106">
        <f>MASTER!AN35</f>
        <v>32</v>
      </c>
      <c r="C39" s="106">
        <f>MASTER!AO35</f>
        <v>47.8</v>
      </c>
      <c r="D39" s="107">
        <f>MASTER!CJ35</f>
        <v>20.658760888888885</v>
      </c>
      <c r="E39" s="108">
        <f>MASTER!CK35</f>
        <v>26.64769188888889</v>
      </c>
      <c r="F39" s="106">
        <f>MASTER!CL35</f>
        <v>23.721929605263156</v>
      </c>
      <c r="G39" s="106">
        <f>MASTER!CM35</f>
        <v>30.015012052631576</v>
      </c>
      <c r="J39" s="108">
        <f>C39-B39</f>
        <v>15.799999999999997</v>
      </c>
      <c r="K39" s="108">
        <f>E39-D39</f>
        <v>5.9889310000000044</v>
      </c>
      <c r="L39" s="115">
        <f t="shared" ref="L39" si="10">G39-F39</f>
        <v>6.2930824473684197</v>
      </c>
    </row>
    <row r="40" spans="1:12" ht="15" x14ac:dyDescent="0.3">
      <c r="A40" s="122" t="s">
        <v>138</v>
      </c>
      <c r="B40" s="99"/>
      <c r="C40" s="123"/>
      <c r="D40" s="92"/>
      <c r="E40" s="93"/>
      <c r="F40" s="99"/>
      <c r="G40" s="99"/>
      <c r="J40" s="90"/>
      <c r="K40" s="90"/>
      <c r="L40" s="91"/>
    </row>
    <row r="41" spans="1:12" x14ac:dyDescent="0.25">
      <c r="A41" s="119" t="s">
        <v>44</v>
      </c>
      <c r="B41" s="106" t="str">
        <f>MASTER!AN37</f>
        <v>-</v>
      </c>
      <c r="C41" s="106">
        <f>MASTER!AO37</f>
        <v>30.6</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MASTER!AN38</f>
        <v>-</v>
      </c>
      <c r="C42" s="126">
        <f>MASTER!AO38</f>
        <v>0.65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4.25" customHeight="1" x14ac:dyDescent="0.25">
      <c r="A45" s="67" t="s">
        <v>211</v>
      </c>
    </row>
    <row r="46" spans="1:12" ht="30" customHeight="1" x14ac:dyDescent="0.25">
      <c r="A46" s="282" t="s">
        <v>1104</v>
      </c>
      <c r="B46" s="282"/>
      <c r="C46" s="282"/>
      <c r="D46" s="282"/>
      <c r="E46" s="282"/>
      <c r="F46" s="282"/>
      <c r="G46" s="282"/>
    </row>
    <row r="47" spans="1:12" x14ac:dyDescent="0.25">
      <c r="A47" s="66" t="s">
        <v>1105</v>
      </c>
      <c r="B47" s="66"/>
      <c r="C47" s="66"/>
      <c r="D47" s="66"/>
      <c r="E47" s="66"/>
      <c r="F47" s="66"/>
      <c r="G47" s="66"/>
    </row>
    <row r="48" spans="1:12" x14ac:dyDescent="0.25">
      <c r="A48" t="s">
        <v>149</v>
      </c>
    </row>
    <row r="49" spans="1:7" ht="12.75" customHeight="1" x14ac:dyDescent="0.25">
      <c r="A49" s="33" t="s">
        <v>247</v>
      </c>
      <c r="B49" s="31"/>
      <c r="C49" s="31"/>
      <c r="D49" s="31"/>
      <c r="E49" s="31"/>
      <c r="F49" s="31"/>
      <c r="G49" s="31"/>
    </row>
    <row r="50" spans="1:7" x14ac:dyDescent="0.25">
      <c r="A50" t="s">
        <v>162</v>
      </c>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0">
    <mergeCell ref="J6:L6"/>
    <mergeCell ref="A51:G51"/>
    <mergeCell ref="A52:G52"/>
    <mergeCell ref="A44:G44"/>
    <mergeCell ref="A1:C1"/>
    <mergeCell ref="A3:C3"/>
    <mergeCell ref="B6:C6"/>
    <mergeCell ref="D6:E6"/>
    <mergeCell ref="A46:G46"/>
    <mergeCell ref="F6:G6"/>
  </mergeCells>
  <hyperlinks>
    <hyperlink ref="A52:G52" r:id="rId1" display="For further information, see www.oecd.org/els/employment/olderworkers" xr:uid="{00000000-0004-0000-1600-000000000000}"/>
    <hyperlink ref="A1:C1" location="Cover!D15" display="Table of contents" xr:uid="{00000000-0004-0000-16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ht="12.75" customHeight="1" x14ac:dyDescent="0.25">
      <c r="A1" s="269" t="s">
        <v>143</v>
      </c>
      <c r="B1" s="269"/>
      <c r="C1" s="269"/>
    </row>
    <row r="3" spans="1:12" ht="13" x14ac:dyDescent="0.3">
      <c r="A3" s="267" t="s">
        <v>568</v>
      </c>
      <c r="B3" s="267"/>
      <c r="C3" s="267"/>
      <c r="D3" s="30"/>
      <c r="E3" s="30"/>
      <c r="F3" s="30"/>
      <c r="G3" s="4"/>
    </row>
    <row r="5" spans="1:12" ht="13" thickBot="1" x14ac:dyDescent="0.3"/>
    <row r="6" spans="1:12" ht="25.5" customHeight="1" x14ac:dyDescent="0.25">
      <c r="A6" s="2"/>
      <c r="B6" s="274" t="s">
        <v>23</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Korea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MASTER!AP5</f>
        <v>15.646694546242578</v>
      </c>
      <c r="C9" s="102">
        <f>MASTER!AQ5</f>
        <v>24.58992421397841</v>
      </c>
      <c r="D9" s="103">
        <f>MASTER!CJ5</f>
        <v>25.674206226626435</v>
      </c>
      <c r="E9" s="104">
        <f>MASTER!CK5</f>
        <v>31.638257955814151</v>
      </c>
      <c r="F9" s="102">
        <f>MASTER!CL5</f>
        <v>23.070021890831502</v>
      </c>
      <c r="G9" s="102">
        <f>MASTER!CM5</f>
        <v>28.501454033127636</v>
      </c>
      <c r="J9" s="104">
        <f>C9-B9</f>
        <v>8.9432296677358316</v>
      </c>
      <c r="K9" s="104">
        <f>E9-D9</f>
        <v>5.964051729187716</v>
      </c>
      <c r="L9" s="114">
        <f>G9-F9</f>
        <v>5.4314321422961349</v>
      </c>
    </row>
    <row r="10" spans="1:12" ht="15" x14ac:dyDescent="0.3">
      <c r="A10" s="87" t="s">
        <v>151</v>
      </c>
      <c r="B10" s="88">
        <f>MASTER!AP6</f>
        <v>67.792433313839922</v>
      </c>
      <c r="C10" s="88">
        <f>MASTER!AQ6</f>
        <v>65.393728940700925</v>
      </c>
      <c r="D10" s="89">
        <f>MASTER!CJ6</f>
        <v>61.206811006088394</v>
      </c>
      <c r="E10" s="90">
        <f>MASTER!CK6</f>
        <v>63.276275958936324</v>
      </c>
      <c r="F10" s="88">
        <f>MASTER!CL6</f>
        <v>62.747994670798334</v>
      </c>
      <c r="G10" s="88">
        <f>MASTER!CM6</f>
        <v>64.376296554984506</v>
      </c>
      <c r="J10" s="90">
        <f>C10-B10</f>
        <v>-2.3987043731389974</v>
      </c>
      <c r="K10" s="90">
        <f>E10-D10</f>
        <v>2.0694649528479303</v>
      </c>
      <c r="L10" s="91">
        <f>G10-F10</f>
        <v>1.6283018841861718</v>
      </c>
    </row>
    <row r="11" spans="1:12" x14ac:dyDescent="0.25">
      <c r="A11" s="105" t="s">
        <v>37</v>
      </c>
      <c r="B11" s="106">
        <f>MASTER!AP7</f>
        <v>66.386995635127803</v>
      </c>
      <c r="C11" s="106">
        <f>MASTER!AQ7</f>
        <v>67.424766832509491</v>
      </c>
      <c r="D11" s="107">
        <f>MASTER!CJ7</f>
        <v>60.352748729528955</v>
      </c>
      <c r="E11" s="108">
        <f>MASTER!CK7</f>
        <v>62.35644486189679</v>
      </c>
      <c r="F11" s="106">
        <f>MASTER!CL7</f>
        <v>61.959321599860374</v>
      </c>
      <c r="G11" s="106">
        <f>MASTER!CM7</f>
        <v>63.139714944535172</v>
      </c>
      <c r="J11" s="108">
        <f>C11-B11</f>
        <v>1.0377711973816872</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MASTER!AP10</f>
        <v>60.260849542148996</v>
      </c>
      <c r="C14" s="88">
        <f>MASTER!AQ10</f>
        <v>64.630921429883713</v>
      </c>
      <c r="D14" s="95">
        <f>MASTER!CJ10</f>
        <v>41.048492010627086</v>
      </c>
      <c r="E14" s="90">
        <f>MASTER!CK10</f>
        <v>49.258189736778689</v>
      </c>
      <c r="F14" s="88">
        <f>MASTER!CL10</f>
        <v>46.917478475138147</v>
      </c>
      <c r="G14" s="88">
        <f>MASTER!CM10</f>
        <v>52.332484461391083</v>
      </c>
      <c r="J14" s="90">
        <f t="shared" ref="J14:J21" si="0">C14-B14</f>
        <v>4.3700718877347171</v>
      </c>
      <c r="K14" s="90">
        <f t="shared" ref="K14:K21" si="1">E14-D14</f>
        <v>8.2096977261516031</v>
      </c>
      <c r="L14" s="91">
        <f t="shared" ref="L14:L21" si="2">G14-F14</f>
        <v>5.4150059862529361</v>
      </c>
    </row>
    <row r="15" spans="1:12" ht="13" x14ac:dyDescent="0.3">
      <c r="A15" s="111" t="s">
        <v>103</v>
      </c>
      <c r="B15" s="106">
        <f>MASTER!AP11</f>
        <v>75.429886427605496</v>
      </c>
      <c r="C15" s="106">
        <f>MASTER!AQ11</f>
        <v>79.070547210300404</v>
      </c>
      <c r="D15" s="107">
        <f>MASTER!CJ11</f>
        <v>74.331856649768028</v>
      </c>
      <c r="E15" s="108">
        <f>MASTER!CK11</f>
        <v>82.690450041026907</v>
      </c>
      <c r="F15" s="106">
        <f>MASTER!CL11</f>
        <v>75.789635759273594</v>
      </c>
      <c r="G15" s="106">
        <f>MASTER!CM11</f>
        <v>81.17879087640739</v>
      </c>
      <c r="J15" s="108">
        <f t="shared" si="0"/>
        <v>3.6406607826949084</v>
      </c>
      <c r="K15" s="108">
        <f t="shared" si="1"/>
        <v>8.3585933912588786</v>
      </c>
      <c r="L15" s="115">
        <f t="shared" si="2"/>
        <v>5.3891551171337966</v>
      </c>
    </row>
    <row r="16" spans="1:12" x14ac:dyDescent="0.25">
      <c r="A16" s="94" t="s">
        <v>53</v>
      </c>
      <c r="B16" s="88">
        <f>MASTER!AP12</f>
        <v>63.121741964866501</v>
      </c>
      <c r="C16" s="88">
        <f>MASTER!AQ12</f>
        <v>68.786295357831307</v>
      </c>
      <c r="D16" s="95">
        <f>MASTER!CJ12</f>
        <v>46.679952114294117</v>
      </c>
      <c r="E16" s="90">
        <f>MASTER!CK12</f>
        <v>62.788209989698061</v>
      </c>
      <c r="F16" s="88">
        <f>MASTER!CL12</f>
        <v>53.526271467826305</v>
      </c>
      <c r="G16" s="88">
        <f>MASTER!CM12</f>
        <v>64.581937040254232</v>
      </c>
      <c r="J16" s="90">
        <f t="shared" si="0"/>
        <v>5.6645533929648053</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MASTER!AP15</f>
        <v>42.474291188648998</v>
      </c>
      <c r="C19" s="106">
        <f>MASTER!AQ15</f>
        <v>50.389187428757502</v>
      </c>
      <c r="D19" s="107">
        <f>MASTER!CJ15</f>
        <v>11.029846396160565</v>
      </c>
      <c r="E19" s="108">
        <f>MASTER!CK15</f>
        <v>16.742676504114126</v>
      </c>
      <c r="F19" s="106">
        <f>MASTER!CL15</f>
        <v>19.626204637527778</v>
      </c>
      <c r="G19" s="106">
        <f>MASTER!CM15</f>
        <v>24.504607055098752</v>
      </c>
      <c r="J19" s="108">
        <f t="shared" si="0"/>
        <v>7.9148962401085043</v>
      </c>
      <c r="K19" s="108">
        <f t="shared" si="1"/>
        <v>5.7128301079535611</v>
      </c>
      <c r="L19" s="115">
        <f t="shared" si="2"/>
        <v>4.8784024175709746</v>
      </c>
    </row>
    <row r="20" spans="1:12" x14ac:dyDescent="0.25">
      <c r="A20" s="94" t="s">
        <v>55</v>
      </c>
      <c r="B20" s="88">
        <f>MASTER!AP16</f>
        <v>32.650552461568502</v>
      </c>
      <c r="C20" s="88">
        <f>MASTER!AQ16</f>
        <v>39.218397161159501</v>
      </c>
      <c r="D20" s="95">
        <f>MASTER!CJ16</f>
        <v>5.7983361403019691</v>
      </c>
      <c r="E20" s="90">
        <f>MASTER!CK16</f>
        <v>6.6508734686366759</v>
      </c>
      <c r="F20" s="88">
        <f>MASTER!CL16</f>
        <v>10.447851630475961</v>
      </c>
      <c r="G20" s="88">
        <f>MASTER!CM16</f>
        <v>12.087774928812777</v>
      </c>
      <c r="J20" s="90">
        <f t="shared" si="0"/>
        <v>6.5678446995909994</v>
      </c>
      <c r="K20" s="90">
        <f t="shared" si="1"/>
        <v>0.85253732833470686</v>
      </c>
      <c r="L20" s="91">
        <f t="shared" si="2"/>
        <v>1.6399232983368162</v>
      </c>
    </row>
    <row r="21" spans="1:12" x14ac:dyDescent="0.25">
      <c r="A21" s="101" t="s">
        <v>180</v>
      </c>
      <c r="B21" s="106">
        <f>MASTER!AP17</f>
        <v>27.752235007832205</v>
      </c>
      <c r="C21" s="106">
        <f>MASTER!AQ17</f>
        <v>20.731059931649803</v>
      </c>
      <c r="D21" s="107">
        <f>MASTER!CJ17</f>
        <v>13.827257062796079</v>
      </c>
      <c r="E21" s="108">
        <f>MASTER!CK17</f>
        <v>11.478280839042222</v>
      </c>
      <c r="F21" s="106">
        <f>MASTER!CL17</f>
        <v>15.837996449813048</v>
      </c>
      <c r="G21" s="106">
        <f>MASTER!CM17</f>
        <v>14.05389409065817</v>
      </c>
      <c r="H21" s="14"/>
      <c r="I21" s="14"/>
      <c r="J21" s="108">
        <f t="shared" si="0"/>
        <v>-7.0211750761824021</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MASTER!AP20</f>
        <v>12.3</v>
      </c>
      <c r="C24" s="88">
        <f>MASTER!AQ20</f>
        <v>17</v>
      </c>
      <c r="D24" s="95">
        <f>MASTER!CJ20</f>
        <v>17.292929503333333</v>
      </c>
      <c r="E24" s="90">
        <f>MASTER!CK20</f>
        <v>14.836300119407406</v>
      </c>
      <c r="F24" s="88">
        <f>MASTER!CL20</f>
        <v>21.163718294999999</v>
      </c>
      <c r="G24" s="88">
        <f>MASTER!CM20</f>
        <v>19.395621505947371</v>
      </c>
      <c r="J24" s="90">
        <f t="shared" ref="J24:J28" si="3">C24-B24</f>
        <v>4.6999999999999993</v>
      </c>
      <c r="K24" s="90">
        <f t="shared" ref="K24:K27" si="4">E24-D24</f>
        <v>-2.456629383925927</v>
      </c>
      <c r="L24" s="91">
        <f t="shared" ref="L24:L28" si="5">G24-F24</f>
        <v>-1.7680967890526276</v>
      </c>
    </row>
    <row r="25" spans="1:12" ht="13" x14ac:dyDescent="0.3">
      <c r="A25" s="111" t="s">
        <v>178</v>
      </c>
      <c r="B25" s="106" t="str">
        <f>MASTER!AP21</f>
        <v>-</v>
      </c>
      <c r="C25" s="106" t="str">
        <f>MASTER!AQ21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2" x14ac:dyDescent="0.25">
      <c r="A26" s="87" t="s">
        <v>105</v>
      </c>
      <c r="B26" s="88">
        <f>MASTER!AP22</f>
        <v>37.01</v>
      </c>
      <c r="C26" s="88">
        <f>MASTER!AQ22</f>
        <v>34.42</v>
      </c>
      <c r="D26" s="95">
        <f>MASTER!CJ22</f>
        <v>5.9859259259259252</v>
      </c>
      <c r="E26" s="90">
        <f>MASTER!CK22</f>
        <v>5.1077777777777786</v>
      </c>
      <c r="F26" s="88">
        <f>MASTER!CL22</f>
        <v>8.5462857142857143</v>
      </c>
      <c r="G26" s="88">
        <f>MASTER!CM22</f>
        <v>7.5124999999999993</v>
      </c>
      <c r="J26" s="90">
        <f t="shared" si="3"/>
        <v>-2.5899999999999963</v>
      </c>
      <c r="K26" s="90">
        <f t="shared" si="4"/>
        <v>-0.87814814814814657</v>
      </c>
      <c r="L26" s="91">
        <f t="shared" si="5"/>
        <v>-1.033785714285715</v>
      </c>
    </row>
    <row r="27" spans="1:12" x14ac:dyDescent="0.25">
      <c r="A27" s="101" t="s">
        <v>39</v>
      </c>
      <c r="B27" s="106">
        <f>MASTER!AP23</f>
        <v>44.8</v>
      </c>
      <c r="C27" s="106">
        <f>MASTER!AQ23</f>
        <v>32.799999999999997</v>
      </c>
      <c r="D27" s="107">
        <f>MASTER!CJ23</f>
        <v>21.952882350483016</v>
      </c>
      <c r="E27" s="108">
        <f>MASTER!CK23</f>
        <v>16.992959052978126</v>
      </c>
      <c r="F27" s="106">
        <f>MASTER!CL23</f>
        <v>25.386546427266136</v>
      </c>
      <c r="G27" s="106">
        <f>MASTER!CM23</f>
        <v>21.638532819045963</v>
      </c>
      <c r="J27" s="108">
        <f t="shared" si="3"/>
        <v>-12</v>
      </c>
      <c r="K27" s="108">
        <f t="shared" si="4"/>
        <v>-4.9599232975048899</v>
      </c>
      <c r="L27" s="115">
        <f t="shared" si="5"/>
        <v>-3.7480136082201732</v>
      </c>
    </row>
    <row r="28" spans="1:12" ht="15" x14ac:dyDescent="0.3">
      <c r="A28" s="87" t="s">
        <v>152</v>
      </c>
      <c r="B28" s="100">
        <f>MASTER!AP24</f>
        <v>0.87</v>
      </c>
      <c r="C28" s="100">
        <f>MASTER!AQ24</f>
        <v>0.95</v>
      </c>
      <c r="D28" s="92">
        <f>MASTER!CJ24</f>
        <v>1.0796296296296295</v>
      </c>
      <c r="E28" s="93">
        <f>MASTER!CK24</f>
        <v>1.0540740740740739</v>
      </c>
      <c r="F28" s="100">
        <f>MASTER!CL24</f>
        <v>1.2610526315789474</v>
      </c>
      <c r="G28" s="100">
        <f>MASTER!CM24</f>
        <v>1.0531578947368423</v>
      </c>
      <c r="J28" s="93">
        <f t="shared" si="3"/>
        <v>7.999999999999996E-2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MASTER!AP27</f>
        <v>18.2</v>
      </c>
      <c r="C31" s="113">
        <f>MASTER!AQ27</f>
        <v>26.6</v>
      </c>
      <c r="D31" s="107">
        <f>MASTER!CJ27</f>
        <v>36.229629629629628</v>
      </c>
      <c r="E31" s="108">
        <f>MASTER!CK27</f>
        <v>52.866666666666681</v>
      </c>
      <c r="F31" s="106">
        <f>MASTER!CL27</f>
        <v>40.801525272545568</v>
      </c>
      <c r="G31" s="106">
        <f>MASTER!CM27</f>
        <v>51.738574837914669</v>
      </c>
      <c r="J31" s="108">
        <f>C31-B31</f>
        <v>8.4000000000000021</v>
      </c>
      <c r="K31" s="108">
        <f t="shared" ref="K31:K32" si="6">E31-D31</f>
        <v>16.637037037037054</v>
      </c>
      <c r="L31" s="115">
        <f t="shared" ref="L31:L32" si="7">G31-F31</f>
        <v>10.937049565369101</v>
      </c>
    </row>
    <row r="32" spans="1:12" ht="15" x14ac:dyDescent="0.3">
      <c r="A32" s="87" t="s">
        <v>153</v>
      </c>
      <c r="B32" s="88">
        <f>MASTER!AP28</f>
        <v>40.5</v>
      </c>
      <c r="C32" s="99">
        <f>MASTER!AQ28</f>
        <v>30.3</v>
      </c>
      <c r="D32" s="95">
        <f>MASTER!CJ28</f>
        <v>5.7666666666666675</v>
      </c>
      <c r="E32" s="90">
        <f>MASTER!CK28</f>
        <v>7.0185185185185182</v>
      </c>
      <c r="F32" s="88">
        <f>MASTER!CL28</f>
        <v>9.3277777777777793</v>
      </c>
      <c r="G32" s="88">
        <f>MASTER!CM28</f>
        <v>10.029729729729729</v>
      </c>
      <c r="J32" s="90">
        <f>C32-B32</f>
        <v>-10.199999999999999</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MASTER!AP31</f>
        <v>2.5</v>
      </c>
      <c r="C35" s="106">
        <f>MASTER!AQ31</f>
        <v>2.2000000000000002</v>
      </c>
      <c r="D35" s="107">
        <f>MASTER!CJ31</f>
        <v>8.2230769230769223</v>
      </c>
      <c r="E35" s="108">
        <f>MASTER!CK31</f>
        <v>4.5111111111111111</v>
      </c>
      <c r="F35" s="106">
        <f>MASTER!CL31</f>
        <v>6.5901800306586447</v>
      </c>
      <c r="G35" s="106">
        <f>MASTER!CM31</f>
        <v>4.2894736842105274</v>
      </c>
      <c r="J35" s="108">
        <f>C35-B35</f>
        <v>-0.29999999999999982</v>
      </c>
      <c r="K35" s="108">
        <f t="shared" ref="K35:K36" si="8">E35-D35</f>
        <v>-3.7119658119658112</v>
      </c>
      <c r="L35" s="115">
        <f t="shared" ref="L35:L36" si="9">G35-F35</f>
        <v>-2.3007063464481172</v>
      </c>
    </row>
    <row r="36" spans="1:12" ht="15" x14ac:dyDescent="0.3">
      <c r="A36" s="87" t="s">
        <v>154</v>
      </c>
      <c r="B36" s="88" t="str">
        <f>MASTER!AP32</f>
        <v>(0.2)</v>
      </c>
      <c r="C36" s="88" t="str">
        <f>MASTER!AQ32</f>
        <v>(1.7)</v>
      </c>
      <c r="D36" s="95">
        <f>MASTER!CJ32</f>
        <v>58.100863198986616</v>
      </c>
      <c r="E36" s="90">
        <f>MASTER!CK32</f>
        <v>52.599008364369766</v>
      </c>
      <c r="F36" s="88">
        <f>MASTER!CL32</f>
        <v>47.460404263241628</v>
      </c>
      <c r="G36" s="88">
        <f>MASTER!CM32</f>
        <v>43.711902339189372</v>
      </c>
      <c r="J36" s="90">
        <f>C36-B36</f>
        <v>-1.5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41</v>
      </c>
      <c r="B39" s="106">
        <f>MASTER!AP35</f>
        <v>13.5</v>
      </c>
      <c r="C39" s="113">
        <f>MASTER!AQ35</f>
        <v>27.3</v>
      </c>
      <c r="D39" s="107">
        <f>MASTER!CJ35</f>
        <v>20.658760888888885</v>
      </c>
      <c r="E39" s="108">
        <f>MASTER!CK35</f>
        <v>26.64769188888889</v>
      </c>
      <c r="F39" s="106">
        <f>MASTER!CL35</f>
        <v>23.721929605263156</v>
      </c>
      <c r="G39" s="106">
        <f>MASTER!CM35</f>
        <v>30.015012052631576</v>
      </c>
      <c r="J39" s="108">
        <f>C39-B39</f>
        <v>13.8</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MASTER!AP37</f>
        <v>-</v>
      </c>
      <c r="C41" s="106">
        <f>MASTER!AQ37</f>
        <v>31.2</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MASTER!AP38</f>
        <v>-</v>
      </c>
      <c r="C42" s="126">
        <f>MASTER!AQ38</f>
        <v>0.64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4.25" customHeight="1" x14ac:dyDescent="0.25">
      <c r="A45" s="67" t="s">
        <v>211</v>
      </c>
    </row>
    <row r="46" spans="1:12" ht="18" customHeight="1" x14ac:dyDescent="0.25">
      <c r="A46" s="283" t="s">
        <v>194</v>
      </c>
      <c r="B46" s="283"/>
      <c r="C46" s="283"/>
      <c r="D46" s="283"/>
      <c r="E46" s="283"/>
      <c r="F46" s="283"/>
      <c r="G46" s="283"/>
    </row>
    <row r="47" spans="1:12" x14ac:dyDescent="0.25">
      <c r="A47" t="s">
        <v>163</v>
      </c>
    </row>
    <row r="48" spans="1:12" x14ac:dyDescent="0.25">
      <c r="A48" t="s">
        <v>1106</v>
      </c>
    </row>
    <row r="49" spans="1:7" x14ac:dyDescent="0.25">
      <c r="A49" t="s">
        <v>157</v>
      </c>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0:G50"/>
    <mergeCell ref="A51:G51"/>
    <mergeCell ref="A44:G44"/>
    <mergeCell ref="A3:C3"/>
    <mergeCell ref="B6:C6"/>
    <mergeCell ref="D6:E6"/>
    <mergeCell ref="F6:G6"/>
    <mergeCell ref="A46:G46"/>
  </mergeCells>
  <hyperlinks>
    <hyperlink ref="A51:G51" r:id="rId1" display="For further information, see www.oecd.org/els/employment/olderworkers" xr:uid="{00000000-0004-0000-1700-000000000000}"/>
    <hyperlink ref="A1:C1" location="Cover!D15" display="Table of contents" xr:uid="{00000000-0004-0000-17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569</v>
      </c>
      <c r="B3" s="267"/>
      <c r="C3" s="267"/>
      <c r="D3" s="29"/>
      <c r="E3" s="29"/>
      <c r="F3" s="29"/>
      <c r="G3" s="4"/>
    </row>
    <row r="5" spans="1:12" ht="13" thickBot="1" x14ac:dyDescent="0.3"/>
    <row r="6" spans="1:12" ht="25.5" customHeight="1" x14ac:dyDescent="0.25">
      <c r="A6" s="2"/>
      <c r="B6" s="274" t="s">
        <v>38</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Latvia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MASTER!AR5</f>
        <v>27.866810528324599</v>
      </c>
      <c r="C9" s="102">
        <f>MASTER!AS5</f>
        <v>33.162769674973354</v>
      </c>
      <c r="D9" s="103">
        <f>MASTER!CJ5</f>
        <v>25.674206226626435</v>
      </c>
      <c r="E9" s="104">
        <f>MASTER!CK5</f>
        <v>31.638257955814151</v>
      </c>
      <c r="F9" s="102">
        <f>MASTER!CL5</f>
        <v>23.070021890831502</v>
      </c>
      <c r="G9" s="102">
        <f>MASTER!CM5</f>
        <v>28.501454033127636</v>
      </c>
      <c r="J9" s="104">
        <f>C9-B9</f>
        <v>5.2959591466487552</v>
      </c>
      <c r="K9" s="104">
        <f>E9-D9</f>
        <v>5.964051729187716</v>
      </c>
      <c r="L9" s="114">
        <f>G9-F9</f>
        <v>5.4314321422961349</v>
      </c>
    </row>
    <row r="10" spans="1:12" ht="15" x14ac:dyDescent="0.3">
      <c r="A10" s="87" t="s">
        <v>151</v>
      </c>
      <c r="B10" s="88">
        <f>MASTER!AR6</f>
        <v>63.781088771042327</v>
      </c>
      <c r="C10" s="88">
        <f>MASTER!AS6</f>
        <v>61.704064671252112</v>
      </c>
      <c r="D10" s="89">
        <f>MASTER!CJ6</f>
        <v>61.206811006088394</v>
      </c>
      <c r="E10" s="90">
        <f>MASTER!CK6</f>
        <v>63.276275958936324</v>
      </c>
      <c r="F10" s="88">
        <f>MASTER!CL6</f>
        <v>62.747994670798334</v>
      </c>
      <c r="G10" s="88">
        <f>MASTER!CM6</f>
        <v>64.376296554984506</v>
      </c>
      <c r="J10" s="90">
        <f>C10-B10</f>
        <v>-2.077024099790215</v>
      </c>
      <c r="K10" s="90">
        <f>E10-D10</f>
        <v>2.0694649528479303</v>
      </c>
      <c r="L10" s="91">
        <f>G10-F10</f>
        <v>1.6283018841861718</v>
      </c>
    </row>
    <row r="11" spans="1:12" x14ac:dyDescent="0.25">
      <c r="A11" s="105" t="s">
        <v>37</v>
      </c>
      <c r="B11" s="106">
        <f>MASTER!AR7</f>
        <v>63.530232725924222</v>
      </c>
      <c r="C11" s="106">
        <f>MASTER!AS7</f>
        <v>63.1987029606695</v>
      </c>
      <c r="D11" s="107">
        <f>MASTER!CJ7</f>
        <v>60.352748729528955</v>
      </c>
      <c r="E11" s="108">
        <f>MASTER!CK7</f>
        <v>62.35644486189679</v>
      </c>
      <c r="F11" s="106">
        <f>MASTER!CL7</f>
        <v>61.959321599860374</v>
      </c>
      <c r="G11" s="106">
        <f>MASTER!CM7</f>
        <v>63.139714944535172</v>
      </c>
      <c r="J11" s="108">
        <f>C11-B11</f>
        <v>-0.33152976525472155</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MASTER!AR10</f>
        <v>44.08093972196346</v>
      </c>
      <c r="C14" s="88">
        <f>MASTER!AS10</f>
        <v>55.368309031392201</v>
      </c>
      <c r="D14" s="95">
        <f>MASTER!CJ10</f>
        <v>41.048492010627086</v>
      </c>
      <c r="E14" s="90">
        <f>MASTER!CK10</f>
        <v>49.258189736778689</v>
      </c>
      <c r="F14" s="88">
        <f>MASTER!CL10</f>
        <v>46.917478475138147</v>
      </c>
      <c r="G14" s="88">
        <f>MASTER!CM10</f>
        <v>52.332484461391083</v>
      </c>
      <c r="J14" s="90">
        <f t="shared" ref="J14:J21" si="0">C14-B14</f>
        <v>11.28736930942874</v>
      </c>
      <c r="K14" s="90">
        <f t="shared" ref="K14:K21" si="1">E14-D14</f>
        <v>8.2096977261516031</v>
      </c>
      <c r="L14" s="91">
        <f t="shared" ref="L14:L21" si="2">G14-F14</f>
        <v>5.4150059862529361</v>
      </c>
    </row>
    <row r="15" spans="1:12" ht="13" x14ac:dyDescent="0.3">
      <c r="A15" s="111" t="s">
        <v>103</v>
      </c>
      <c r="B15" s="106">
        <f>MASTER!AR11</f>
        <v>74.066584643931705</v>
      </c>
      <c r="C15" s="106">
        <f>MASTER!AS11</f>
        <v>80.354922168974596</v>
      </c>
      <c r="D15" s="107">
        <f>MASTER!CJ11</f>
        <v>74.331856649768028</v>
      </c>
      <c r="E15" s="108">
        <f>MASTER!CK11</f>
        <v>82.690450041026907</v>
      </c>
      <c r="F15" s="106">
        <f>MASTER!CL11</f>
        <v>75.789635759273594</v>
      </c>
      <c r="G15" s="106">
        <f>MASTER!CM11</f>
        <v>81.17879087640739</v>
      </c>
      <c r="J15" s="108">
        <f t="shared" si="0"/>
        <v>6.2883375250428912</v>
      </c>
      <c r="K15" s="108">
        <f t="shared" si="1"/>
        <v>8.3585933912588786</v>
      </c>
      <c r="L15" s="115">
        <f t="shared" si="2"/>
        <v>5.3891551171337966</v>
      </c>
    </row>
    <row r="16" spans="1:12" x14ac:dyDescent="0.25">
      <c r="A16" s="94" t="s">
        <v>53</v>
      </c>
      <c r="B16" s="88">
        <f>MASTER!AR12</f>
        <v>52.759947539411002</v>
      </c>
      <c r="C16" s="88">
        <f>MASTER!AS12</f>
        <v>69.511537625629799</v>
      </c>
      <c r="D16" s="95">
        <f>MASTER!CJ12</f>
        <v>46.679952114294117</v>
      </c>
      <c r="E16" s="90">
        <f>MASTER!CK12</f>
        <v>62.788209989698061</v>
      </c>
      <c r="F16" s="88">
        <f>MASTER!CL12</f>
        <v>53.526271467826305</v>
      </c>
      <c r="G16" s="88">
        <f>MASTER!CM12</f>
        <v>64.581937040254232</v>
      </c>
      <c r="J16" s="90">
        <f t="shared" si="0"/>
        <v>16.751590086218798</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MASTER!AR15</f>
        <v>15.5601743232733</v>
      </c>
      <c r="C19" s="106">
        <f>MASTER!AS15</f>
        <v>30.900520014165298</v>
      </c>
      <c r="D19" s="107">
        <f>MASTER!CJ15</f>
        <v>11.029846396160565</v>
      </c>
      <c r="E19" s="108">
        <f>MASTER!CK15</f>
        <v>16.742676504114126</v>
      </c>
      <c r="F19" s="106">
        <f>MASTER!CL15</f>
        <v>19.626204637527778</v>
      </c>
      <c r="G19" s="106">
        <f>MASTER!CM15</f>
        <v>24.504607055098752</v>
      </c>
      <c r="J19" s="108">
        <f t="shared" si="0"/>
        <v>15.340345690891999</v>
      </c>
      <c r="K19" s="108">
        <f t="shared" si="1"/>
        <v>5.7128301079535611</v>
      </c>
      <c r="L19" s="115">
        <f t="shared" si="2"/>
        <v>4.8784024175709746</v>
      </c>
    </row>
    <row r="20" spans="1:12" x14ac:dyDescent="0.25">
      <c r="A20" s="94" t="s">
        <v>55</v>
      </c>
      <c r="B20" s="88">
        <f>MASTER!AR16</f>
        <v>7.7875945147810199</v>
      </c>
      <c r="C20" s="88">
        <f>MASTER!AS16</f>
        <v>11.942926642260201</v>
      </c>
      <c r="D20" s="95">
        <f>MASTER!CJ16</f>
        <v>5.7983361403019691</v>
      </c>
      <c r="E20" s="90">
        <f>MASTER!CK16</f>
        <v>6.6508734686366759</v>
      </c>
      <c r="F20" s="88">
        <f>MASTER!CL16</f>
        <v>10.447851630475961</v>
      </c>
      <c r="G20" s="88">
        <f>MASTER!CM16</f>
        <v>12.087774928812777</v>
      </c>
      <c r="J20" s="90">
        <f t="shared" si="0"/>
        <v>4.1553321274791806</v>
      </c>
      <c r="K20" s="90">
        <f t="shared" si="1"/>
        <v>0.85253732833470686</v>
      </c>
      <c r="L20" s="91">
        <f t="shared" si="2"/>
        <v>1.6399232983368162</v>
      </c>
    </row>
    <row r="21" spans="1:12" x14ac:dyDescent="0.25">
      <c r="A21" s="101" t="s">
        <v>180</v>
      </c>
      <c r="B21" s="106">
        <f>MASTER!AR17</f>
        <v>0.69771517346799783</v>
      </c>
      <c r="C21" s="106">
        <f>MASTER!AS17</f>
        <v>-2.2683101825271024</v>
      </c>
      <c r="D21" s="107">
        <f>MASTER!CJ17</f>
        <v>13.827257062796079</v>
      </c>
      <c r="E21" s="108">
        <f>MASTER!CK17</f>
        <v>11.478280839042222</v>
      </c>
      <c r="F21" s="106">
        <f>MASTER!CL17</f>
        <v>15.837996449813048</v>
      </c>
      <c r="G21" s="106">
        <f>MASTER!CM17</f>
        <v>14.05389409065817</v>
      </c>
      <c r="H21" s="14"/>
      <c r="I21" s="14"/>
      <c r="J21" s="108">
        <f t="shared" si="0"/>
        <v>-2.9660253559951002</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MASTER!AR20</f>
        <v>11.99994053</v>
      </c>
      <c r="C24" s="88">
        <f>MASTER!AS20</f>
        <v>8.527726543</v>
      </c>
      <c r="D24" s="95">
        <f>MASTER!CJ20</f>
        <v>17.292929503333333</v>
      </c>
      <c r="E24" s="90">
        <f>MASTER!CK20</f>
        <v>14.836300119407406</v>
      </c>
      <c r="F24" s="88">
        <f>MASTER!CL20</f>
        <v>21.163718294999999</v>
      </c>
      <c r="G24" s="88">
        <f>MASTER!CM20</f>
        <v>19.395621505947371</v>
      </c>
      <c r="J24" s="90">
        <f t="shared" ref="J24:J28" si="3">C24-B24</f>
        <v>-3.4722139869999999</v>
      </c>
      <c r="K24" s="90">
        <f t="shared" ref="K24:K27" si="4">E24-D24</f>
        <v>-2.456629383925927</v>
      </c>
      <c r="L24" s="91">
        <f t="shared" ref="L24:L28" si="5">G24-F24</f>
        <v>-1.7680967890526276</v>
      </c>
    </row>
    <row r="25" spans="1:12" ht="13" x14ac:dyDescent="0.3">
      <c r="A25" s="111" t="s">
        <v>178</v>
      </c>
      <c r="B25" s="106">
        <f>MASTER!AR21</f>
        <v>39.411695689736398</v>
      </c>
      <c r="C25" s="106">
        <f>MASTER!AS21</f>
        <v>42.764772408602603</v>
      </c>
      <c r="D25" s="107">
        <f>MASTER!CJ21</f>
        <v>21.503971925152424</v>
      </c>
      <c r="E25" s="108">
        <f>MASTER!CK21</f>
        <v>22.229619422014114</v>
      </c>
      <c r="F25" s="106">
        <f>MASTER!CL21</f>
        <v>20.056766726038788</v>
      </c>
      <c r="G25" s="106">
        <f>MASTER!CM21</f>
        <v>16.996685188164218</v>
      </c>
      <c r="J25" s="108">
        <f t="shared" si="3"/>
        <v>3.3530767188662054</v>
      </c>
      <c r="K25" s="108">
        <f t="shared" si="4"/>
        <v>0.72564749686168994</v>
      </c>
      <c r="L25" s="115">
        <f t="shared" si="5"/>
        <v>-3.06008153787457</v>
      </c>
    </row>
    <row r="26" spans="1:12" x14ac:dyDescent="0.25">
      <c r="A26" s="87" t="s">
        <v>105</v>
      </c>
      <c r="B26" s="88">
        <f>MASTER!AR22</f>
        <v>4.08</v>
      </c>
      <c r="C26" s="88">
        <f>MASTER!AS22</f>
        <v>2.79</v>
      </c>
      <c r="D26" s="95">
        <f>MASTER!CJ22</f>
        <v>5.9859259259259252</v>
      </c>
      <c r="E26" s="90">
        <f>MASTER!CK22</f>
        <v>5.1077777777777786</v>
      </c>
      <c r="F26" s="88">
        <f>MASTER!CL22</f>
        <v>8.5462857142857143</v>
      </c>
      <c r="G26" s="88">
        <f>MASTER!CM22</f>
        <v>7.5124999999999993</v>
      </c>
      <c r="J26" s="90">
        <f t="shared" si="3"/>
        <v>-1.29</v>
      </c>
      <c r="K26" s="90">
        <f t="shared" si="4"/>
        <v>-0.87814814814814657</v>
      </c>
      <c r="L26" s="91">
        <f t="shared" si="5"/>
        <v>-1.033785714285715</v>
      </c>
    </row>
    <row r="27" spans="1:12" x14ac:dyDescent="0.25">
      <c r="A27" s="101" t="s">
        <v>39</v>
      </c>
      <c r="B27" s="106">
        <f>MASTER!AR23</f>
        <v>12.839384044619051</v>
      </c>
      <c r="C27" s="106">
        <f>MASTER!AS23</f>
        <v>14.036733360689357</v>
      </c>
      <c r="D27" s="107">
        <f>MASTER!CJ23</f>
        <v>21.952882350483016</v>
      </c>
      <c r="E27" s="108">
        <f>MASTER!CK23</f>
        <v>16.992959052978126</v>
      </c>
      <c r="F27" s="106">
        <f>MASTER!CL23</f>
        <v>25.386546427266136</v>
      </c>
      <c r="G27" s="106">
        <f>MASTER!CM23</f>
        <v>21.638532819045963</v>
      </c>
      <c r="J27" s="108">
        <f t="shared" si="3"/>
        <v>1.1973493160703068</v>
      </c>
      <c r="K27" s="108">
        <f t="shared" si="4"/>
        <v>-4.9599232975048899</v>
      </c>
      <c r="L27" s="115">
        <f t="shared" si="5"/>
        <v>-3.7480136082201732</v>
      </c>
    </row>
    <row r="28" spans="1:12" ht="15" x14ac:dyDescent="0.3">
      <c r="A28" s="87" t="s">
        <v>152</v>
      </c>
      <c r="B28" s="100">
        <f>MASTER!AR24</f>
        <v>0.83</v>
      </c>
      <c r="C28" s="100">
        <f>MASTER!AS24</f>
        <v>0.76</v>
      </c>
      <c r="D28" s="92">
        <f>MASTER!CJ24</f>
        <v>1.0796296296296295</v>
      </c>
      <c r="E28" s="93">
        <f>MASTER!CK24</f>
        <v>1.0540740740740739</v>
      </c>
      <c r="F28" s="100">
        <f>MASTER!CL24</f>
        <v>1.2610526315789474</v>
      </c>
      <c r="G28" s="100">
        <f>MASTER!CM24</f>
        <v>1.0531578947368423</v>
      </c>
      <c r="J28" s="93">
        <f t="shared" si="3"/>
        <v>-6.9999999999999951E-2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MASTER!AR27</f>
        <v>34.299999999999997</v>
      </c>
      <c r="C31" s="113">
        <f>MASTER!AS27</f>
        <v>60.8</v>
      </c>
      <c r="D31" s="107">
        <f>MASTER!CJ27</f>
        <v>36.229629629629628</v>
      </c>
      <c r="E31" s="108">
        <f>MASTER!CK27</f>
        <v>52.866666666666681</v>
      </c>
      <c r="F31" s="106">
        <f>MASTER!CL27</f>
        <v>40.801525272545568</v>
      </c>
      <c r="G31" s="106">
        <f>MASTER!CM27</f>
        <v>51.738574837914669</v>
      </c>
      <c r="J31" s="108">
        <f>C31-B31</f>
        <v>26.5</v>
      </c>
      <c r="K31" s="108">
        <f t="shared" ref="K31:K32" si="6">E31-D31</f>
        <v>16.637037037037054</v>
      </c>
      <c r="L31" s="115">
        <f t="shared" ref="L31:L32" si="7">G31-F31</f>
        <v>10.937049565369101</v>
      </c>
    </row>
    <row r="32" spans="1:12" ht="15" x14ac:dyDescent="0.3">
      <c r="A32" s="87" t="s">
        <v>153</v>
      </c>
      <c r="B32" s="88">
        <f>MASTER!AR28</f>
        <v>10.5</v>
      </c>
      <c r="C32" s="99">
        <f>MASTER!AS28</f>
        <v>8.1999999999999993</v>
      </c>
      <c r="D32" s="95">
        <f>MASTER!CJ28</f>
        <v>5.7666666666666675</v>
      </c>
      <c r="E32" s="90">
        <f>MASTER!CK28</f>
        <v>7.0185185185185182</v>
      </c>
      <c r="F32" s="88">
        <f>MASTER!CL28</f>
        <v>9.3277777777777793</v>
      </c>
      <c r="G32" s="88">
        <f>MASTER!CM28</f>
        <v>10.029729729729729</v>
      </c>
      <c r="J32" s="90">
        <f>C32-B32</f>
        <v>-2.3000000000000007</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MASTER!AR31</f>
        <v>14.7</v>
      </c>
      <c r="C35" s="106">
        <f>MASTER!AS31</f>
        <v>5.7</v>
      </c>
      <c r="D35" s="107">
        <f>MASTER!CJ31</f>
        <v>8.2230769230769223</v>
      </c>
      <c r="E35" s="108">
        <f>MASTER!CK31</f>
        <v>4.5111111111111111</v>
      </c>
      <c r="F35" s="106">
        <f>MASTER!CL31</f>
        <v>6.5901800306586447</v>
      </c>
      <c r="G35" s="106">
        <f>MASTER!CM31</f>
        <v>4.2894736842105274</v>
      </c>
      <c r="J35" s="108">
        <f>C35-B35</f>
        <v>-9</v>
      </c>
      <c r="K35" s="108">
        <f t="shared" ref="K35:K36" si="8">E35-D35</f>
        <v>-3.7119658119658112</v>
      </c>
      <c r="L35" s="115">
        <f t="shared" ref="L35:L36" si="9">G35-F35</f>
        <v>-2.3007063464481172</v>
      </c>
    </row>
    <row r="36" spans="1:12" ht="15" x14ac:dyDescent="0.3">
      <c r="A36" s="87" t="s">
        <v>154</v>
      </c>
      <c r="B36" s="88">
        <f>MASTER!AR32</f>
        <v>61.949783528326101</v>
      </c>
      <c r="C36" s="88">
        <f>MASTER!AS32</f>
        <v>36.250937780375899</v>
      </c>
      <c r="D36" s="95">
        <f>MASTER!CJ32</f>
        <v>58.100863198986616</v>
      </c>
      <c r="E36" s="90">
        <f>MASTER!CK32</f>
        <v>52.599008364369766</v>
      </c>
      <c r="F36" s="88">
        <f>MASTER!CL32</f>
        <v>47.460404263241628</v>
      </c>
      <c r="G36" s="88">
        <f>MASTER!CM32</f>
        <v>43.711902339189372</v>
      </c>
      <c r="J36" s="90">
        <f>C36-B36</f>
        <v>-25.698845747950202</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MASTER!AR35</f>
        <v>22</v>
      </c>
      <c r="C39" s="106">
        <f>MASTER!AS35</f>
        <v>30.1</v>
      </c>
      <c r="D39" s="107">
        <f>MASTER!CJ35</f>
        <v>20.658760888888885</v>
      </c>
      <c r="E39" s="108">
        <f>MASTER!CK35</f>
        <v>26.64769188888889</v>
      </c>
      <c r="F39" s="106">
        <f>MASTER!CL35</f>
        <v>23.721929605263156</v>
      </c>
      <c r="G39" s="106">
        <f>MASTER!CM35</f>
        <v>30.015012052631576</v>
      </c>
      <c r="J39" s="108">
        <f>C39-B39</f>
        <v>8.1000000000000014</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MASTER!AR37</f>
        <v>-</v>
      </c>
      <c r="C41" s="106">
        <f>MASTER!AS37</f>
        <v>42.2</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MASTER!AR38</f>
        <v>-</v>
      </c>
      <c r="C42" s="126">
        <f>MASTER!AS38</f>
        <v>0.82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3" customHeight="1" x14ac:dyDescent="0.25">
      <c r="A45" s="67" t="s">
        <v>1074</v>
      </c>
    </row>
    <row r="46" spans="1:12" ht="27.65" customHeight="1" x14ac:dyDescent="0.25">
      <c r="A46" s="282" t="s">
        <v>1101</v>
      </c>
      <c r="B46" s="282"/>
      <c r="C46" s="282"/>
      <c r="D46" s="282"/>
      <c r="E46" s="282"/>
      <c r="F46" s="282"/>
      <c r="G46" s="282"/>
    </row>
    <row r="47" spans="1:12" x14ac:dyDescent="0.25">
      <c r="A47" s="12" t="s">
        <v>148</v>
      </c>
      <c r="B47" s="12"/>
      <c r="C47" s="12"/>
      <c r="D47" s="12"/>
      <c r="E47" s="12"/>
      <c r="F47" s="12"/>
      <c r="G47" s="12"/>
    </row>
    <row r="48" spans="1:12" x14ac:dyDescent="0.25">
      <c r="A48" s="67" t="s">
        <v>149</v>
      </c>
    </row>
    <row r="49" spans="1:7" ht="12.75" customHeight="1" x14ac:dyDescent="0.25">
      <c r="A49" t="s">
        <v>158</v>
      </c>
      <c r="B49" s="31"/>
      <c r="C49" s="31"/>
      <c r="D49" s="31"/>
      <c r="E49" s="31"/>
      <c r="F49" s="31"/>
      <c r="G49" s="31"/>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800-000000000000}"/>
    <hyperlink ref="A1:C1" location="Cover!D15" display="Table of contents" xr:uid="{00000000-0004-0000-18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M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570</v>
      </c>
      <c r="B3" s="267"/>
      <c r="C3" s="267"/>
      <c r="D3" s="30"/>
      <c r="E3" s="30"/>
      <c r="F3" s="30"/>
      <c r="G3" s="4"/>
    </row>
    <row r="5" spans="1:12" ht="13" thickBot="1" x14ac:dyDescent="0.3"/>
    <row r="6" spans="1:12" ht="25.5" customHeight="1" x14ac:dyDescent="0.25">
      <c r="A6" s="2"/>
      <c r="B6" s="274" t="s">
        <v>48</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Lithuania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MASTER!AT5</f>
        <v>27.074773194246088</v>
      </c>
      <c r="C9" s="102">
        <f>MASTER!AU5</f>
        <v>30.705844750295608</v>
      </c>
      <c r="D9" s="103">
        <f>MASTER!CJ5</f>
        <v>25.674206226626435</v>
      </c>
      <c r="E9" s="104">
        <f>MASTER!CK5</f>
        <v>31.638257955814151</v>
      </c>
      <c r="F9" s="102">
        <f>MASTER!CL5</f>
        <v>23.070021890831502</v>
      </c>
      <c r="G9" s="102">
        <f>MASTER!CM5</f>
        <v>28.501454033127636</v>
      </c>
      <c r="J9" s="104">
        <f>C9-B9</f>
        <v>3.6310715560495197</v>
      </c>
      <c r="K9" s="104">
        <f>E9-D9</f>
        <v>5.964051729187716</v>
      </c>
      <c r="L9" s="114">
        <f>G9-F9</f>
        <v>5.4314321422961349</v>
      </c>
    </row>
    <row r="10" spans="1:12" ht="15" x14ac:dyDescent="0.3">
      <c r="A10" s="87" t="s">
        <v>151</v>
      </c>
      <c r="B10" s="88">
        <f>MASTER!AT6</f>
        <v>63.375717787094523</v>
      </c>
      <c r="C10" s="88">
        <f>MASTER!AU6</f>
        <v>63.383096306791366</v>
      </c>
      <c r="D10" s="89">
        <f>MASTER!CJ6</f>
        <v>61.206811006088394</v>
      </c>
      <c r="E10" s="90">
        <f>MASTER!CK6</f>
        <v>63.276275958936324</v>
      </c>
      <c r="F10" s="88">
        <f>MASTER!CL6</f>
        <v>62.747994670798334</v>
      </c>
      <c r="G10" s="88">
        <f>MASTER!CM6</f>
        <v>64.376296554984506</v>
      </c>
      <c r="J10" s="90">
        <f>C10-B10</f>
        <v>7.378519696843E-3</v>
      </c>
      <c r="K10" s="90">
        <f>E10-D10</f>
        <v>2.0694649528479303</v>
      </c>
      <c r="L10" s="91">
        <f>G10-F10</f>
        <v>1.6283018841861718</v>
      </c>
    </row>
    <row r="11" spans="1:12" x14ac:dyDescent="0.25">
      <c r="A11" s="105" t="s">
        <v>37</v>
      </c>
      <c r="B11" s="106">
        <f>MASTER!AT7</f>
        <v>61.270144936431791</v>
      </c>
      <c r="C11" s="106">
        <f>MASTER!AU7</f>
        <v>63.834440954722545</v>
      </c>
      <c r="D11" s="107">
        <f>MASTER!CJ7</f>
        <v>60.352748729528955</v>
      </c>
      <c r="E11" s="108">
        <f>MASTER!CK7</f>
        <v>62.35644486189679</v>
      </c>
      <c r="F11" s="106">
        <f>MASTER!CL7</f>
        <v>61.959321599860374</v>
      </c>
      <c r="G11" s="106">
        <f>MASTER!CM7</f>
        <v>63.139714944535172</v>
      </c>
      <c r="J11" s="108">
        <f>C11-B11</f>
        <v>2.5642960182907544</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MASTER!AT10</f>
        <v>44.836023773554523</v>
      </c>
      <c r="C14" s="88">
        <f>MASTER!AU10</f>
        <v>56.36523064961851</v>
      </c>
      <c r="D14" s="95">
        <f>MASTER!CJ10</f>
        <v>41.048492010627086</v>
      </c>
      <c r="E14" s="90">
        <f>MASTER!CK10</f>
        <v>49.258189736778689</v>
      </c>
      <c r="F14" s="88">
        <f>MASTER!CL10</f>
        <v>46.917478475138147</v>
      </c>
      <c r="G14" s="88">
        <f>MASTER!CM10</f>
        <v>52.332484461391083</v>
      </c>
      <c r="J14" s="90">
        <f t="shared" ref="J14:J21" si="0">C14-B14</f>
        <v>11.529206876063988</v>
      </c>
      <c r="K14" s="90">
        <f t="shared" ref="K14:K21" si="1">E14-D14</f>
        <v>8.2096977261516031</v>
      </c>
      <c r="L14" s="91">
        <f t="shared" ref="L14:L21" si="2">G14-F14</f>
        <v>5.4150059862529361</v>
      </c>
    </row>
    <row r="15" spans="1:12" ht="13" x14ac:dyDescent="0.3">
      <c r="A15" s="111" t="s">
        <v>103</v>
      </c>
      <c r="B15" s="106">
        <f>MASTER!AT11</f>
        <v>76.041130300079701</v>
      </c>
      <c r="C15" s="106">
        <f>MASTER!AU11</f>
        <v>81.676536327638104</v>
      </c>
      <c r="D15" s="107">
        <f>MASTER!CJ11</f>
        <v>74.331856649768028</v>
      </c>
      <c r="E15" s="108">
        <f>MASTER!CK11</f>
        <v>82.690450041026907</v>
      </c>
      <c r="F15" s="106">
        <f>MASTER!CL11</f>
        <v>75.789635759273594</v>
      </c>
      <c r="G15" s="106">
        <f>MASTER!CM11</f>
        <v>81.17879087640739</v>
      </c>
      <c r="J15" s="108">
        <f t="shared" si="0"/>
        <v>5.6354060275584033</v>
      </c>
      <c r="K15" s="108">
        <f t="shared" si="1"/>
        <v>8.3585933912588786</v>
      </c>
      <c r="L15" s="115">
        <f t="shared" si="2"/>
        <v>5.3891551171337966</v>
      </c>
    </row>
    <row r="16" spans="1:12" x14ac:dyDescent="0.25">
      <c r="A16" s="94" t="s">
        <v>53</v>
      </c>
      <c r="B16" s="88">
        <f>MASTER!AT12</f>
        <v>51.729287460078503</v>
      </c>
      <c r="C16" s="88">
        <f>MASTER!AU12</f>
        <v>69.757019086196195</v>
      </c>
      <c r="D16" s="95">
        <f>MASTER!CJ12</f>
        <v>46.679952114294117</v>
      </c>
      <c r="E16" s="90">
        <f>MASTER!CK12</f>
        <v>62.788209989698061</v>
      </c>
      <c r="F16" s="88">
        <f>MASTER!CL12</f>
        <v>53.526271467826305</v>
      </c>
      <c r="G16" s="88">
        <f>MASTER!CM12</f>
        <v>64.581937040254232</v>
      </c>
      <c r="J16" s="90">
        <f t="shared" si="0"/>
        <v>18.027731626117692</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MASTER!AT15</f>
        <v>14.0488118156256</v>
      </c>
      <c r="C19" s="106">
        <f>MASTER!AU15</f>
        <v>28.760311748142499</v>
      </c>
      <c r="D19" s="107">
        <f>MASTER!CJ15</f>
        <v>11.029846396160565</v>
      </c>
      <c r="E19" s="108">
        <f>MASTER!CK15</f>
        <v>16.742676504114126</v>
      </c>
      <c r="F19" s="106">
        <f>MASTER!CL15</f>
        <v>19.626204637527778</v>
      </c>
      <c r="G19" s="106">
        <f>MASTER!CM15</f>
        <v>24.504607055098752</v>
      </c>
      <c r="J19" s="108">
        <f t="shared" si="0"/>
        <v>14.711499932516899</v>
      </c>
      <c r="K19" s="108">
        <f t="shared" si="1"/>
        <v>5.7128301079535611</v>
      </c>
      <c r="L19" s="115">
        <f t="shared" si="2"/>
        <v>4.8784024175709746</v>
      </c>
    </row>
    <row r="20" spans="1:13" x14ac:dyDescent="0.25">
      <c r="A20" s="94" t="s">
        <v>55</v>
      </c>
      <c r="B20" s="88">
        <f>MASTER!AT16</f>
        <v>5.9978187531576301</v>
      </c>
      <c r="C20" s="88">
        <f>MASTER!AU16</f>
        <v>9.9846716389525305</v>
      </c>
      <c r="D20" s="95">
        <f>MASTER!CJ16</f>
        <v>5.7983361403019691</v>
      </c>
      <c r="E20" s="90">
        <f>MASTER!CK16</f>
        <v>6.6508734686366759</v>
      </c>
      <c r="F20" s="88">
        <f>MASTER!CL16</f>
        <v>10.447851630475961</v>
      </c>
      <c r="G20" s="88">
        <f>MASTER!CM16</f>
        <v>12.087774928812777</v>
      </c>
      <c r="J20" s="90">
        <f t="shared" si="0"/>
        <v>3.9868528857949004</v>
      </c>
      <c r="K20" s="90">
        <f t="shared" si="1"/>
        <v>0.85253732833470686</v>
      </c>
      <c r="L20" s="91">
        <f t="shared" si="2"/>
        <v>1.6399232983368162</v>
      </c>
    </row>
    <row r="21" spans="1:13" x14ac:dyDescent="0.25">
      <c r="A21" s="101" t="s">
        <v>180</v>
      </c>
      <c r="B21" s="106">
        <f>MASTER!AT17</f>
        <v>7.3269322237827978</v>
      </c>
      <c r="C21" s="106">
        <f>MASTER!AU17</f>
        <v>-0.78891734116240286</v>
      </c>
      <c r="D21" s="107">
        <f>MASTER!CJ17</f>
        <v>13.827257062796079</v>
      </c>
      <c r="E21" s="108">
        <f>MASTER!CK17</f>
        <v>11.478280839042222</v>
      </c>
      <c r="F21" s="106">
        <f>MASTER!CL17</f>
        <v>15.837996449813048</v>
      </c>
      <c r="G21" s="106">
        <f>MASTER!CM17</f>
        <v>14.05389409065817</v>
      </c>
      <c r="H21" s="14"/>
      <c r="I21" s="14"/>
      <c r="J21" s="108">
        <f t="shared" si="0"/>
        <v>-8.1158495649452007</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MASTER!AT20</f>
        <v>11.315986860000001</v>
      </c>
      <c r="C24" s="88">
        <f>MASTER!AU20</f>
        <v>6.696369818</v>
      </c>
      <c r="D24" s="95">
        <f>MASTER!CJ20</f>
        <v>17.292929503333333</v>
      </c>
      <c r="E24" s="90">
        <f>MASTER!CK20</f>
        <v>14.836300119407406</v>
      </c>
      <c r="F24" s="88">
        <f>MASTER!CL20</f>
        <v>21.163718294999999</v>
      </c>
      <c r="G24" s="88">
        <f>MASTER!CM20</f>
        <v>19.395621505947371</v>
      </c>
      <c r="J24" s="90">
        <f t="shared" ref="J24:J28" si="3">C24-B24</f>
        <v>-4.6196170420000007</v>
      </c>
      <c r="K24" s="90">
        <f t="shared" ref="K24:K27" si="4">E24-D24</f>
        <v>-2.456629383925927</v>
      </c>
      <c r="L24" s="91">
        <f t="shared" ref="L24:L28" si="5">G24-F24</f>
        <v>-1.7680967890526276</v>
      </c>
    </row>
    <row r="25" spans="1:13" ht="13" x14ac:dyDescent="0.3">
      <c r="A25" s="111" t="s">
        <v>178</v>
      </c>
      <c r="B25" s="106">
        <f>MASTER!AT21</f>
        <v>25.8126463658358</v>
      </c>
      <c r="C25" s="106">
        <f>MASTER!AU21</f>
        <v>21.670284655836198</v>
      </c>
      <c r="D25" s="107">
        <f>MASTER!CJ21</f>
        <v>21.503971925152424</v>
      </c>
      <c r="E25" s="108">
        <f>MASTER!CK21</f>
        <v>22.229619422014114</v>
      </c>
      <c r="F25" s="106">
        <f>MASTER!CL21</f>
        <v>20.056766726038788</v>
      </c>
      <c r="G25" s="106">
        <f>MASTER!CM21</f>
        <v>16.996685188164218</v>
      </c>
      <c r="J25" s="108">
        <f t="shared" si="3"/>
        <v>-4.1423617099996015</v>
      </c>
      <c r="K25" s="108">
        <f t="shared" si="4"/>
        <v>0.72564749686168994</v>
      </c>
      <c r="L25" s="115">
        <f t="shared" si="5"/>
        <v>-3.06008153787457</v>
      </c>
    </row>
    <row r="26" spans="1:13" x14ac:dyDescent="0.25">
      <c r="A26" s="87" t="s">
        <v>105</v>
      </c>
      <c r="B26" s="88">
        <f>MASTER!AT22</f>
        <v>0.88</v>
      </c>
      <c r="C26" s="88">
        <f>MASTER!AU22</f>
        <v>1.49</v>
      </c>
      <c r="D26" s="95">
        <f>MASTER!CJ22</f>
        <v>5.9859259259259252</v>
      </c>
      <c r="E26" s="90">
        <f>MASTER!CK22</f>
        <v>5.1077777777777786</v>
      </c>
      <c r="F26" s="88">
        <f>MASTER!CL22</f>
        <v>8.5462857142857143</v>
      </c>
      <c r="G26" s="88">
        <f>MASTER!CM22</f>
        <v>7.5124999999999993</v>
      </c>
      <c r="J26" s="90">
        <f t="shared" si="3"/>
        <v>0.61</v>
      </c>
      <c r="K26" s="90">
        <f t="shared" si="4"/>
        <v>-0.87814814814814657</v>
      </c>
      <c r="L26" s="91">
        <f t="shared" si="5"/>
        <v>-1.033785714285715</v>
      </c>
    </row>
    <row r="27" spans="1:13" x14ac:dyDescent="0.25">
      <c r="A27" s="101" t="s">
        <v>39</v>
      </c>
      <c r="B27" s="106">
        <f>MASTER!AT23</f>
        <v>13.666020221438096</v>
      </c>
      <c r="C27" s="106">
        <f>MASTER!AU23</f>
        <v>10.980505583905483</v>
      </c>
      <c r="D27" s="107">
        <f>MASTER!CJ23</f>
        <v>21.952882350483016</v>
      </c>
      <c r="E27" s="108">
        <f>MASTER!CK23</f>
        <v>16.992959052978126</v>
      </c>
      <c r="F27" s="106">
        <f>MASTER!CL23</f>
        <v>25.386546427266136</v>
      </c>
      <c r="G27" s="106">
        <f>MASTER!CM23</f>
        <v>21.638532819045963</v>
      </c>
      <c r="J27" s="108">
        <f t="shared" si="3"/>
        <v>-2.6855146375326129</v>
      </c>
      <c r="K27" s="108">
        <f t="shared" si="4"/>
        <v>-4.9599232975048899</v>
      </c>
      <c r="L27" s="115">
        <f t="shared" si="5"/>
        <v>-3.7480136082201732</v>
      </c>
    </row>
    <row r="28" spans="1:13" ht="15" x14ac:dyDescent="0.3">
      <c r="A28" s="87" t="s">
        <v>152</v>
      </c>
      <c r="B28" s="100">
        <f>MASTER!AT24</f>
        <v>0.95</v>
      </c>
      <c r="C28" s="100">
        <f>MASTER!AU24</f>
        <v>0.85</v>
      </c>
      <c r="D28" s="92">
        <f>MASTER!CJ24</f>
        <v>1.0796296296296295</v>
      </c>
      <c r="E28" s="93">
        <f>MASTER!CK24</f>
        <v>1.0540740740740739</v>
      </c>
      <c r="F28" s="100">
        <f>MASTER!CL24</f>
        <v>1.2610526315789474</v>
      </c>
      <c r="G28" s="100">
        <f>MASTER!CM24</f>
        <v>1.0531578947368423</v>
      </c>
      <c r="J28" s="93">
        <f t="shared" si="3"/>
        <v>-9.9999999999999978E-2</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MASTER!AT27</f>
        <v>40.9</v>
      </c>
      <c r="C31" s="113">
        <f>MASTER!AU27</f>
        <v>58.6</v>
      </c>
      <c r="D31" s="107">
        <f>MASTER!CJ27</f>
        <v>36.229629629629628</v>
      </c>
      <c r="E31" s="108">
        <f>MASTER!CK27</f>
        <v>52.866666666666681</v>
      </c>
      <c r="F31" s="106">
        <f>MASTER!CL27</f>
        <v>40.801525272545568</v>
      </c>
      <c r="G31" s="106">
        <f>MASTER!CM27</f>
        <v>51.738574837914669</v>
      </c>
      <c r="J31" s="108">
        <f>C31-B31</f>
        <v>17.700000000000003</v>
      </c>
      <c r="K31" s="108">
        <f t="shared" ref="K31:K32" si="6">E31-D31</f>
        <v>16.637037037037054</v>
      </c>
      <c r="L31" s="115">
        <f t="shared" ref="L31:L32" si="7">G31-F31</f>
        <v>10.937049565369101</v>
      </c>
    </row>
    <row r="32" spans="1:13" ht="15" x14ac:dyDescent="0.3">
      <c r="A32" s="87" t="s">
        <v>153</v>
      </c>
      <c r="B32" s="88">
        <f>MASTER!AT28</f>
        <v>9</v>
      </c>
      <c r="C32" s="99">
        <f>MASTER!AU28</f>
        <v>8.6</v>
      </c>
      <c r="D32" s="95">
        <f>MASTER!CJ28</f>
        <v>5.7666666666666675</v>
      </c>
      <c r="E32" s="90">
        <f>MASTER!CK28</f>
        <v>7.0185185185185182</v>
      </c>
      <c r="F32" s="88">
        <f>MASTER!CL28</f>
        <v>9.3277777777777793</v>
      </c>
      <c r="G32" s="88">
        <f>MASTER!CM28</f>
        <v>10.029729729729729</v>
      </c>
      <c r="J32" s="90">
        <f>C32-B32</f>
        <v>-0.40000000000000036</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MASTER!AT31</f>
        <v>11.9</v>
      </c>
      <c r="C35" s="106">
        <f>MASTER!AU31</f>
        <v>6.9</v>
      </c>
      <c r="D35" s="107">
        <f>MASTER!CJ31</f>
        <v>8.2230769230769223</v>
      </c>
      <c r="E35" s="108">
        <f>MASTER!CK31</f>
        <v>4.5111111111111111</v>
      </c>
      <c r="F35" s="106">
        <f>MASTER!CL31</f>
        <v>6.5901800306586447</v>
      </c>
      <c r="G35" s="106">
        <f>MASTER!CM31</f>
        <v>4.2894736842105274</v>
      </c>
      <c r="J35" s="108">
        <f>C35-B35</f>
        <v>-5</v>
      </c>
      <c r="K35" s="108">
        <f t="shared" ref="K35:K36" si="8">E35-D35</f>
        <v>-3.7119658119658112</v>
      </c>
      <c r="L35" s="115">
        <f t="shared" ref="L35:L36" si="9">G35-F35</f>
        <v>-2.3007063464481172</v>
      </c>
    </row>
    <row r="36" spans="1:12" ht="15" x14ac:dyDescent="0.3">
      <c r="A36" s="87" t="s">
        <v>154</v>
      </c>
      <c r="B36" s="88">
        <f>MASTER!AT32</f>
        <v>60.408026968073898</v>
      </c>
      <c r="C36" s="88">
        <f>MASTER!AU32</f>
        <v>51.6666475078462</v>
      </c>
      <c r="D36" s="95">
        <f>MASTER!CJ32</f>
        <v>58.100863198986616</v>
      </c>
      <c r="E36" s="90">
        <f>MASTER!CK32</f>
        <v>52.599008364369766</v>
      </c>
      <c r="F36" s="88">
        <f>MASTER!CL32</f>
        <v>47.460404263241628</v>
      </c>
      <c r="G36" s="88">
        <f>MASTER!CM32</f>
        <v>43.711902339189372</v>
      </c>
      <c r="J36" s="90">
        <f>C36-B36</f>
        <v>-8.741379460227698</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MASTER!AT35</f>
        <v>25.2</v>
      </c>
      <c r="C39" s="106">
        <f>MASTER!AU35</f>
        <v>33.299999999999997</v>
      </c>
      <c r="D39" s="107">
        <f>MASTER!CJ35</f>
        <v>20.658760888888885</v>
      </c>
      <c r="E39" s="108">
        <f>MASTER!CK35</f>
        <v>26.64769188888889</v>
      </c>
      <c r="F39" s="106">
        <f>MASTER!CL35</f>
        <v>23.721929605263156</v>
      </c>
      <c r="G39" s="106">
        <f>MASTER!CM35</f>
        <v>30.015012052631576</v>
      </c>
      <c r="J39" s="108">
        <f>C39-B39</f>
        <v>8.0999999999999979</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MASTER!AT37</f>
        <v>-</v>
      </c>
      <c r="C41" s="106">
        <f>MASTER!AU37</f>
        <v>29.5</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MASTER!AT38</f>
        <v>-</v>
      </c>
      <c r="C42" s="126">
        <f>MASTER!AU38</f>
        <v>0.84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31"/>
      <c r="C45" s="31"/>
      <c r="D45" s="31"/>
      <c r="E45" s="31"/>
      <c r="F45" s="31"/>
      <c r="G45" s="31"/>
    </row>
    <row r="46" spans="1:12" ht="27.65" customHeight="1" x14ac:dyDescent="0.25">
      <c r="A46" s="282" t="s">
        <v>1101</v>
      </c>
      <c r="B46" s="282"/>
      <c r="C46" s="282"/>
      <c r="D46" s="282"/>
      <c r="E46" s="282"/>
      <c r="F46" s="282"/>
      <c r="G46" s="282"/>
    </row>
    <row r="47" spans="1:12" x14ac:dyDescent="0.25">
      <c r="A47" t="s">
        <v>148</v>
      </c>
    </row>
    <row r="48" spans="1:12" x14ac:dyDescent="0.25">
      <c r="A48" t="s">
        <v>149</v>
      </c>
    </row>
    <row r="49" spans="1:7" ht="12.75" customHeight="1" x14ac:dyDescent="0.25">
      <c r="A49" t="s">
        <v>158</v>
      </c>
      <c r="B49" s="31"/>
      <c r="C49" s="31"/>
      <c r="D49" s="31"/>
      <c r="E49" s="31"/>
      <c r="F49" s="31"/>
      <c r="G49" s="31"/>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900-000000000000}"/>
    <hyperlink ref="A1:C1" location="Cover!D15" display="Table of contents" xr:uid="{00000000-0004-0000-19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2.453125" customWidth="1"/>
  </cols>
  <sheetData>
    <row r="1" spans="1:12" x14ac:dyDescent="0.25">
      <c r="A1" s="269" t="s">
        <v>143</v>
      </c>
      <c r="B1" s="269"/>
      <c r="C1" s="269"/>
    </row>
    <row r="3" spans="1:12" ht="13" x14ac:dyDescent="0.3">
      <c r="A3" s="267" t="s">
        <v>571</v>
      </c>
      <c r="B3" s="267"/>
      <c r="C3" s="267"/>
      <c r="D3" s="29"/>
      <c r="E3" s="29"/>
      <c r="F3" s="29"/>
      <c r="G3" s="4"/>
    </row>
    <row r="5" spans="1:12" ht="13" thickBot="1" x14ac:dyDescent="0.3"/>
    <row r="6" spans="1:12" ht="25.5" customHeight="1" x14ac:dyDescent="0.25">
      <c r="A6" s="2"/>
      <c r="B6" s="274" t="s">
        <v>113</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Luxembourg</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MASTER!AV5</f>
        <v>20.251674690800055</v>
      </c>
      <c r="C9" s="102">
        <f>MASTER!AW5</f>
        <v>21.365908834841854</v>
      </c>
      <c r="D9" s="103">
        <f>MASTER!CJ5</f>
        <v>25.674206226626435</v>
      </c>
      <c r="E9" s="104">
        <f>MASTER!CK5</f>
        <v>31.638257955814151</v>
      </c>
      <c r="F9" s="102">
        <f>MASTER!CL5</f>
        <v>23.070021890831502</v>
      </c>
      <c r="G9" s="102">
        <f>MASTER!CM5</f>
        <v>28.501454033127636</v>
      </c>
      <c r="J9" s="104">
        <f>C9-B9</f>
        <v>1.1142341440417987</v>
      </c>
      <c r="K9" s="104">
        <f>E9-D9</f>
        <v>5.964051729187716</v>
      </c>
      <c r="L9" s="114">
        <f>G9-F9</f>
        <v>5.4314321422961349</v>
      </c>
    </row>
    <row r="10" spans="1:12" ht="15" x14ac:dyDescent="0.3">
      <c r="A10" s="87" t="s">
        <v>151</v>
      </c>
      <c r="B10" s="88">
        <f>MASTER!AV6</f>
        <v>57.392837539180533</v>
      </c>
      <c r="C10" s="88">
        <f>MASTER!AW6</f>
        <v>60.495913681046865</v>
      </c>
      <c r="D10" s="89">
        <f>MASTER!CJ6</f>
        <v>61.206811006088394</v>
      </c>
      <c r="E10" s="90">
        <f>MASTER!CK6</f>
        <v>63.276275958936324</v>
      </c>
      <c r="F10" s="88">
        <f>MASTER!CL6</f>
        <v>62.747994670798334</v>
      </c>
      <c r="G10" s="88">
        <f>MASTER!CM6</f>
        <v>64.376296554984506</v>
      </c>
      <c r="J10" s="90">
        <f>C10-B10</f>
        <v>3.1030761418663317</v>
      </c>
      <c r="K10" s="90">
        <f>E10-D10</f>
        <v>2.0694649528479303</v>
      </c>
      <c r="L10" s="91">
        <f>G10-F10</f>
        <v>1.6283018841861718</v>
      </c>
    </row>
    <row r="11" spans="1:12" x14ac:dyDescent="0.25">
      <c r="A11" s="105" t="s">
        <v>37</v>
      </c>
      <c r="B11" s="106">
        <f>MASTER!AV7</f>
        <v>59.232579274755764</v>
      </c>
      <c r="C11" s="106">
        <f>MASTER!AW7</f>
        <v>58.42353452795647</v>
      </c>
      <c r="D11" s="107">
        <f>MASTER!CJ7</f>
        <v>60.352748729528955</v>
      </c>
      <c r="E11" s="108">
        <f>MASTER!CK7</f>
        <v>62.35644486189679</v>
      </c>
      <c r="F11" s="106">
        <f>MASTER!CL7</f>
        <v>61.959321599860374</v>
      </c>
      <c r="G11" s="106">
        <f>MASTER!CM7</f>
        <v>63.139714944535172</v>
      </c>
      <c r="J11" s="108">
        <f>C11-B11</f>
        <v>-0.8090447467992945</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MASTER!AV10</f>
        <v>39.231142516640887</v>
      </c>
      <c r="C14" s="88">
        <f>MASTER!AW10</f>
        <v>44.059307644360345</v>
      </c>
      <c r="D14" s="95">
        <f>MASTER!CJ10</f>
        <v>41.048492010627086</v>
      </c>
      <c r="E14" s="90">
        <f>MASTER!CK10</f>
        <v>49.258189736778689</v>
      </c>
      <c r="F14" s="88">
        <f>MASTER!CL10</f>
        <v>46.917478475138147</v>
      </c>
      <c r="G14" s="88">
        <f>MASTER!CM10</f>
        <v>52.332484461391083</v>
      </c>
      <c r="J14" s="90">
        <f t="shared" ref="J14:J21" si="0">C14-B14</f>
        <v>4.8281651277194584</v>
      </c>
      <c r="K14" s="90">
        <f t="shared" ref="K14:K21" si="1">E14-D14</f>
        <v>8.2096977261516031</v>
      </c>
      <c r="L14" s="91">
        <f t="shared" ref="L14:L21" si="2">G14-F14</f>
        <v>5.4150059862529361</v>
      </c>
    </row>
    <row r="15" spans="1:12" ht="13" x14ac:dyDescent="0.3">
      <c r="A15" s="111" t="s">
        <v>103</v>
      </c>
      <c r="B15" s="106">
        <f>MASTER!AV11</f>
        <v>77.7184854901151</v>
      </c>
      <c r="C15" s="106">
        <f>MASTER!AW11</f>
        <v>81.523416507904798</v>
      </c>
      <c r="D15" s="107">
        <f>MASTER!CJ11</f>
        <v>74.331856649768028</v>
      </c>
      <c r="E15" s="108">
        <f>MASTER!CK11</f>
        <v>82.690450041026907</v>
      </c>
      <c r="F15" s="106">
        <f>MASTER!CL11</f>
        <v>75.789635759273594</v>
      </c>
      <c r="G15" s="106">
        <f>MASTER!CM11</f>
        <v>81.17879087640739</v>
      </c>
      <c r="J15" s="108">
        <f t="shared" si="0"/>
        <v>3.8049310177896984</v>
      </c>
      <c r="K15" s="108">
        <f t="shared" si="1"/>
        <v>8.3585933912588786</v>
      </c>
      <c r="L15" s="115">
        <f t="shared" si="2"/>
        <v>5.3891551171337966</v>
      </c>
    </row>
    <row r="16" spans="1:12" x14ac:dyDescent="0.25">
      <c r="A16" s="94" t="s">
        <v>53</v>
      </c>
      <c r="B16" s="88">
        <f>MASTER!AV12</f>
        <v>40.9896775572103</v>
      </c>
      <c r="C16" s="88">
        <f>MASTER!AW12</f>
        <v>46.55754046298</v>
      </c>
      <c r="D16" s="95">
        <f>MASTER!CJ12</f>
        <v>46.679952114294117</v>
      </c>
      <c r="E16" s="90">
        <f>MASTER!CK12</f>
        <v>62.788209989698061</v>
      </c>
      <c r="F16" s="88">
        <f>MASTER!CL12</f>
        <v>53.526271467826305</v>
      </c>
      <c r="G16" s="88">
        <f>MASTER!CM12</f>
        <v>64.581937040254232</v>
      </c>
      <c r="J16" s="90">
        <f t="shared" si="0"/>
        <v>5.5678629057697009</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MASTER!AV15</f>
        <v>6.0142394596786399</v>
      </c>
      <c r="C19" s="106">
        <f>MASTER!AW15</f>
        <v>6.5654685692077797</v>
      </c>
      <c r="D19" s="107">
        <f>MASTER!CJ15</f>
        <v>11.029846396160565</v>
      </c>
      <c r="E19" s="108">
        <f>MASTER!CK15</f>
        <v>16.742676504114126</v>
      </c>
      <c r="F19" s="106">
        <f>MASTER!CL15</f>
        <v>19.626204637527778</v>
      </c>
      <c r="G19" s="106">
        <f>MASTER!CM15</f>
        <v>24.504607055098752</v>
      </c>
      <c r="J19" s="108">
        <f t="shared" si="0"/>
        <v>0.55122910952913973</v>
      </c>
      <c r="K19" s="108">
        <f t="shared" si="1"/>
        <v>5.7128301079535611</v>
      </c>
      <c r="L19" s="115">
        <f t="shared" si="2"/>
        <v>4.8784024175709746</v>
      </c>
    </row>
    <row r="20" spans="1:12" x14ac:dyDescent="0.25">
      <c r="A20" s="94" t="s">
        <v>55</v>
      </c>
      <c r="B20" s="88">
        <f>MASTER!AV16</f>
        <v>0</v>
      </c>
      <c r="C20" s="88">
        <f>MASTER!AW16</f>
        <v>0</v>
      </c>
      <c r="D20" s="95">
        <f>MASTER!CJ16</f>
        <v>5.7983361403019691</v>
      </c>
      <c r="E20" s="90">
        <f>MASTER!CK16</f>
        <v>6.6508734686366759</v>
      </c>
      <c r="F20" s="88">
        <f>MASTER!CL16</f>
        <v>10.447851630475961</v>
      </c>
      <c r="G20" s="88">
        <f>MASTER!CM16</f>
        <v>12.087774928812777</v>
      </c>
      <c r="J20" s="90">
        <f t="shared" si="0"/>
        <v>0</v>
      </c>
      <c r="K20" s="90">
        <f t="shared" si="1"/>
        <v>0.85253732833470686</v>
      </c>
      <c r="L20" s="91">
        <f t="shared" si="2"/>
        <v>1.6399232983368162</v>
      </c>
    </row>
    <row r="21" spans="1:12" x14ac:dyDescent="0.25">
      <c r="A21" s="101" t="s">
        <v>180</v>
      </c>
      <c r="B21" s="106">
        <f>MASTER!AV17</f>
        <v>13.096015120174002</v>
      </c>
      <c r="C21" s="106">
        <f>MASTER!AW17</f>
        <v>15.737192514441098</v>
      </c>
      <c r="D21" s="107">
        <f>MASTER!CJ17</f>
        <v>13.827257062796079</v>
      </c>
      <c r="E21" s="108">
        <f>MASTER!CK17</f>
        <v>11.478280839042222</v>
      </c>
      <c r="F21" s="106">
        <f>MASTER!CL17</f>
        <v>15.837996449813048</v>
      </c>
      <c r="G21" s="106">
        <f>MASTER!CM17</f>
        <v>14.05389409065817</v>
      </c>
      <c r="H21" s="14"/>
      <c r="I21" s="14"/>
      <c r="J21" s="108">
        <f t="shared" si="0"/>
        <v>2.6411773942670962</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MASTER!AV20</f>
        <v>22.848775379999999</v>
      </c>
      <c r="C24" s="88">
        <f>MASTER!AW20</f>
        <v>24.146723779999999</v>
      </c>
      <c r="D24" s="95">
        <f>MASTER!CJ20</f>
        <v>17.292929503333333</v>
      </c>
      <c r="E24" s="90">
        <f>MASTER!CK20</f>
        <v>14.836300119407406</v>
      </c>
      <c r="F24" s="88">
        <f>MASTER!CL20</f>
        <v>21.163718294999999</v>
      </c>
      <c r="G24" s="88">
        <f>MASTER!CM20</f>
        <v>19.395621505947371</v>
      </c>
      <c r="J24" s="90">
        <f t="shared" ref="J24:J28" si="3">C24-B24</f>
        <v>1.2979483999999992</v>
      </c>
      <c r="K24" s="90">
        <f t="shared" ref="K24:K27" si="4">E24-D24</f>
        <v>-2.456629383925927</v>
      </c>
      <c r="L24" s="91">
        <f t="shared" ref="L24:L28" si="5">G24-F24</f>
        <v>-1.7680967890526276</v>
      </c>
    </row>
    <row r="25" spans="1:12" ht="13" x14ac:dyDescent="0.3">
      <c r="A25" s="111" t="s">
        <v>178</v>
      </c>
      <c r="B25" s="106">
        <f>MASTER!AV21</f>
        <v>11.3156628855973</v>
      </c>
      <c r="C25" s="106">
        <f>MASTER!AW21</f>
        <v>7.1983592218274</v>
      </c>
      <c r="D25" s="107">
        <f>MASTER!CJ21</f>
        <v>21.503971925152424</v>
      </c>
      <c r="E25" s="108">
        <f>MASTER!CK21</f>
        <v>22.229619422014114</v>
      </c>
      <c r="F25" s="106">
        <f>MASTER!CL21</f>
        <v>20.056766726038788</v>
      </c>
      <c r="G25" s="106">
        <f>MASTER!CM21</f>
        <v>16.996685188164218</v>
      </c>
      <c r="J25" s="108">
        <f t="shared" si="3"/>
        <v>-4.1173036637699001</v>
      </c>
      <c r="K25" s="108">
        <f t="shared" si="4"/>
        <v>0.72564749686168994</v>
      </c>
      <c r="L25" s="115">
        <f t="shared" si="5"/>
        <v>-3.06008153787457</v>
      </c>
    </row>
    <row r="26" spans="1:12" x14ac:dyDescent="0.25">
      <c r="A26" s="87" t="s">
        <v>105</v>
      </c>
      <c r="B26" s="88">
        <f>MASTER!AV22</f>
        <v>3.99</v>
      </c>
      <c r="C26" s="88">
        <f>MASTER!AW22</f>
        <v>3.64</v>
      </c>
      <c r="D26" s="95">
        <f>MASTER!CJ22</f>
        <v>5.9859259259259252</v>
      </c>
      <c r="E26" s="90">
        <f>MASTER!CK22</f>
        <v>5.1077777777777786</v>
      </c>
      <c r="F26" s="88">
        <f>MASTER!CL22</f>
        <v>8.5462857142857143</v>
      </c>
      <c r="G26" s="88">
        <f>MASTER!CM22</f>
        <v>7.5124999999999993</v>
      </c>
      <c r="J26" s="90">
        <f t="shared" si="3"/>
        <v>-0.35000000000000009</v>
      </c>
      <c r="K26" s="90">
        <f t="shared" si="4"/>
        <v>-0.87814814814814657</v>
      </c>
      <c r="L26" s="91">
        <f t="shared" si="5"/>
        <v>-1.033785714285715</v>
      </c>
    </row>
    <row r="27" spans="1:12" x14ac:dyDescent="0.25">
      <c r="A27" s="101" t="s">
        <v>39</v>
      </c>
      <c r="B27" s="106">
        <f>MASTER!AV23</f>
        <v>12.347101210138451</v>
      </c>
      <c r="C27" s="106">
        <f>MASTER!AW23</f>
        <v>16.167655100318324</v>
      </c>
      <c r="D27" s="107">
        <f>MASTER!CJ23</f>
        <v>21.952882350483016</v>
      </c>
      <c r="E27" s="108">
        <f>MASTER!CK23</f>
        <v>16.992959052978126</v>
      </c>
      <c r="F27" s="106">
        <f>MASTER!CL23</f>
        <v>25.386546427266136</v>
      </c>
      <c r="G27" s="106">
        <f>MASTER!CM23</f>
        <v>21.638532819045963</v>
      </c>
      <c r="J27" s="108">
        <f t="shared" si="3"/>
        <v>3.8205538901798732</v>
      </c>
      <c r="K27" s="108">
        <f t="shared" si="4"/>
        <v>-4.9599232975048899</v>
      </c>
      <c r="L27" s="115">
        <f t="shared" si="5"/>
        <v>-3.7480136082201732</v>
      </c>
    </row>
    <row r="28" spans="1:12" ht="15" x14ac:dyDescent="0.3">
      <c r="A28" s="87" t="s">
        <v>109</v>
      </c>
      <c r="B28" s="100">
        <f>MASTER!AV24</f>
        <v>1.27</v>
      </c>
      <c r="C28" s="100">
        <f>MASTER!AW24</f>
        <v>1.26</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175</v>
      </c>
      <c r="B31" s="106">
        <f>MASTER!AV27</f>
        <v>35</v>
      </c>
      <c r="C31" s="113">
        <f>MASTER!AW27</f>
        <v>35.200000000000003</v>
      </c>
      <c r="D31" s="107">
        <f>MASTER!CJ27</f>
        <v>36.229629629629628</v>
      </c>
      <c r="E31" s="108">
        <f>MASTER!CK27</f>
        <v>52.866666666666681</v>
      </c>
      <c r="F31" s="106">
        <f>MASTER!CL27</f>
        <v>40.801525272545568</v>
      </c>
      <c r="G31" s="106">
        <f>MASTER!CM27</f>
        <v>51.738574837914669</v>
      </c>
      <c r="J31" s="108">
        <f>C31-B31</f>
        <v>0.20000000000000284</v>
      </c>
      <c r="K31" s="108">
        <f t="shared" ref="K31:K32" si="6">E31-D31</f>
        <v>16.637037037037054</v>
      </c>
      <c r="L31" s="115">
        <f t="shared" ref="L31:L32" si="7">G31-F31</f>
        <v>10.937049565369101</v>
      </c>
    </row>
    <row r="32" spans="1:12" ht="15" x14ac:dyDescent="0.3">
      <c r="A32" s="87" t="s">
        <v>106</v>
      </c>
      <c r="B32" s="88">
        <f>MASTER!AV28</f>
        <v>2.6</v>
      </c>
      <c r="C32" s="99">
        <f>MASTER!AW28</f>
        <v>4.5</v>
      </c>
      <c r="D32" s="95">
        <f>MASTER!CJ28</f>
        <v>5.7666666666666675</v>
      </c>
      <c r="E32" s="90">
        <f>MASTER!CK28</f>
        <v>7.0185185185185182</v>
      </c>
      <c r="F32" s="88">
        <f>MASTER!CL28</f>
        <v>9.3277777777777793</v>
      </c>
      <c r="G32" s="88">
        <f>MASTER!CM28</f>
        <v>10.029729729729729</v>
      </c>
      <c r="J32" s="90">
        <f>C32-B32</f>
        <v>1.9</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ht="14.5" x14ac:dyDescent="0.25">
      <c r="A35" s="118" t="s">
        <v>137</v>
      </c>
      <c r="B35" s="106" t="str">
        <f>MASTER!AV31</f>
        <v>-</v>
      </c>
      <c r="C35" s="106">
        <f>MASTER!AW31</f>
        <v>4.4000000000000004</v>
      </c>
      <c r="D35" s="107">
        <f>MASTER!CJ31</f>
        <v>8.2230769230769223</v>
      </c>
      <c r="E35" s="108">
        <f>MASTER!CK31</f>
        <v>4.5111111111111111</v>
      </c>
      <c r="F35" s="106">
        <f>MASTER!CL31</f>
        <v>6.5901800306586447</v>
      </c>
      <c r="G35" s="106">
        <f>MASTER!CM31</f>
        <v>4.2894736842105274</v>
      </c>
      <c r="J35" s="108" t="e">
        <f>C35-B35</f>
        <v>#VALUE!</v>
      </c>
      <c r="K35" s="108">
        <f t="shared" ref="K35:K36" si="8">E35-D35</f>
        <v>-3.7119658119658112</v>
      </c>
      <c r="L35" s="115">
        <f t="shared" ref="L35:L36" si="9">G35-F35</f>
        <v>-2.3007063464481172</v>
      </c>
    </row>
    <row r="36" spans="1:12" ht="15" x14ac:dyDescent="0.3">
      <c r="A36" s="87" t="s">
        <v>136</v>
      </c>
      <c r="B36" s="88" t="str">
        <f>MASTER!AV32</f>
        <v>(43.3)</v>
      </c>
      <c r="C36" s="88" t="str">
        <f>MASTER!AW32</f>
        <v>(45.0)</v>
      </c>
      <c r="D36" s="95">
        <f>MASTER!CJ32</f>
        <v>58.100863198986616</v>
      </c>
      <c r="E36" s="90">
        <f>MASTER!CK32</f>
        <v>52.599008364369766</v>
      </c>
      <c r="F36" s="88">
        <f>MASTER!CL32</f>
        <v>47.460404263241628</v>
      </c>
      <c r="G36" s="88">
        <f>MASTER!CM32</f>
        <v>43.711902339189372</v>
      </c>
      <c r="J36" s="90">
        <f>C36-B36</f>
        <v>-1.7000000000000028</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MASTER!AV35</f>
        <v>26.4</v>
      </c>
      <c r="C39" s="106">
        <f>MASTER!AW35</f>
        <v>35</v>
      </c>
      <c r="D39" s="107">
        <f>MASTER!CJ35</f>
        <v>20.658760888888885</v>
      </c>
      <c r="E39" s="108">
        <f>MASTER!CK35</f>
        <v>26.64769188888889</v>
      </c>
      <c r="F39" s="106">
        <f>MASTER!CL35</f>
        <v>23.721929605263156</v>
      </c>
      <c r="G39" s="106">
        <f>MASTER!CM35</f>
        <v>30.015012052631576</v>
      </c>
      <c r="J39" s="108">
        <f>C39-B39</f>
        <v>8.6000000000000014</v>
      </c>
      <c r="K39" s="108">
        <f>E39-D39</f>
        <v>5.9889310000000044</v>
      </c>
      <c r="L39" s="115">
        <f t="shared" ref="L39" si="10">G39-F39</f>
        <v>6.2930824473684197</v>
      </c>
    </row>
    <row r="40" spans="1:12" ht="15" x14ac:dyDescent="0.3">
      <c r="A40" s="122" t="s">
        <v>108</v>
      </c>
      <c r="B40" s="99"/>
      <c r="C40" s="123"/>
      <c r="D40" s="92"/>
      <c r="E40" s="93"/>
      <c r="F40" s="99"/>
      <c r="G40" s="99"/>
      <c r="J40" s="90"/>
      <c r="K40" s="90"/>
      <c r="L40" s="91"/>
    </row>
    <row r="41" spans="1:12" x14ac:dyDescent="0.25">
      <c r="A41" s="119" t="s">
        <v>44</v>
      </c>
      <c r="B41" s="106" t="str">
        <f>MASTER!AV37</f>
        <v>-</v>
      </c>
      <c r="C41" s="106">
        <f>MASTER!AW37</f>
        <v>38.5</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MASTER!AV38</f>
        <v>-</v>
      </c>
      <c r="C42" s="126">
        <f>MASTER!AW38</f>
        <v>0.76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3.25" customHeight="1" x14ac:dyDescent="0.25">
      <c r="A45" s="67" t="s">
        <v>1074</v>
      </c>
      <c r="B45" s="58"/>
      <c r="C45" s="58"/>
      <c r="D45" s="58"/>
      <c r="E45" s="58"/>
      <c r="F45" s="58"/>
      <c r="G45" s="58"/>
    </row>
    <row r="46" spans="1:12" ht="27.65" customHeight="1" x14ac:dyDescent="0.25">
      <c r="A46" s="282" t="s">
        <v>1101</v>
      </c>
      <c r="B46" s="282"/>
      <c r="C46" s="282"/>
      <c r="D46" s="282"/>
      <c r="E46" s="282"/>
      <c r="F46" s="282"/>
      <c r="G46" s="282"/>
    </row>
    <row r="47" spans="1:12" x14ac:dyDescent="0.25">
      <c r="A47" t="s">
        <v>148</v>
      </c>
    </row>
    <row r="48" spans="1:12" x14ac:dyDescent="0.25">
      <c r="A48" t="s">
        <v>159</v>
      </c>
    </row>
    <row r="49" spans="1:7" ht="12.75" customHeight="1" x14ac:dyDescent="0.25">
      <c r="A49" t="s">
        <v>158</v>
      </c>
      <c r="B49" s="31"/>
      <c r="C49" s="31"/>
      <c r="D49" s="31"/>
      <c r="E49" s="31"/>
      <c r="F49" s="31"/>
      <c r="G49" s="31"/>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A00-000000000000}"/>
    <hyperlink ref="A1:C1" location="Cover!D15" display="Table of contents" xr:uid="{00000000-0004-0000-1A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A789-ADB0-4949-80B1-845C1E3B8621}">
  <sheetPr codeName="Sheet51">
    <tabColor rgb="FF0000FF"/>
  </sheetPr>
  <dimension ref="A1:CY3505"/>
  <sheetViews>
    <sheetView showGridLines="0" zoomScaleNormal="100" workbookViewId="0">
      <selection activeCell="F26" sqref="F26"/>
    </sheetView>
  </sheetViews>
  <sheetFormatPr defaultColWidth="8.90625" defaultRowHeight="10" x14ac:dyDescent="0.2"/>
  <cols>
    <col min="1" max="10" width="8.90625" style="25"/>
    <col min="11" max="11" width="10.36328125" style="25" bestFit="1" customWidth="1"/>
    <col min="12" max="103" width="9.90625" style="25" bestFit="1" customWidth="1"/>
    <col min="104" max="104" width="9.36328125" style="25" bestFit="1" customWidth="1"/>
    <col min="105" max="106" width="8.1796875" style="25" bestFit="1" customWidth="1"/>
    <col min="107" max="107" width="11.1796875" style="25" bestFit="1" customWidth="1"/>
    <col min="108" max="109" width="6.6328125" style="25" bestFit="1" customWidth="1"/>
    <col min="110" max="110" width="9.6328125" style="25" bestFit="1" customWidth="1"/>
    <col min="111" max="112" width="6.54296875" style="25" bestFit="1" customWidth="1"/>
    <col min="113" max="113" width="9.54296875" style="25" bestFit="1" customWidth="1"/>
    <col min="114" max="115" width="6.6328125" style="25" bestFit="1" customWidth="1"/>
    <col min="116" max="116" width="9.6328125" style="25" bestFit="1" customWidth="1"/>
    <col min="117" max="118" width="6.6328125" style="25" bestFit="1" customWidth="1"/>
    <col min="119" max="119" width="9.6328125" style="25" bestFit="1" customWidth="1"/>
    <col min="120" max="121" width="7.1796875" style="25" bestFit="1" customWidth="1"/>
    <col min="122" max="122" width="10.1796875" style="25" bestFit="1" customWidth="1"/>
    <col min="123" max="124" width="6.6328125" style="25" bestFit="1" customWidth="1"/>
    <col min="125" max="125" width="9.6328125" style="25" bestFit="1" customWidth="1"/>
    <col min="126" max="127" width="6.6328125" style="25" bestFit="1" customWidth="1"/>
    <col min="128" max="128" width="9.6328125" style="25" bestFit="1" customWidth="1"/>
    <col min="129" max="140" width="6.81640625" style="25" bestFit="1" customWidth="1"/>
    <col min="141" max="141" width="9.81640625" style="25" bestFit="1" customWidth="1"/>
    <col min="142" max="153" width="6.90625" style="25" bestFit="1" customWidth="1"/>
    <col min="154" max="154" width="9.90625" style="25" bestFit="1" customWidth="1"/>
    <col min="155" max="166" width="6.54296875" style="25" bestFit="1" customWidth="1"/>
    <col min="167" max="167" width="9.54296875" style="25" bestFit="1" customWidth="1"/>
    <col min="168" max="179" width="6.453125" style="25" bestFit="1" customWidth="1"/>
    <col min="180" max="180" width="9.453125" style="25" bestFit="1" customWidth="1"/>
    <col min="181" max="192" width="5.81640625" style="25" bestFit="1" customWidth="1"/>
    <col min="193" max="193" width="8.81640625" style="25" bestFit="1" customWidth="1"/>
    <col min="194" max="205" width="6.54296875" style="25" bestFit="1" customWidth="1"/>
    <col min="206" max="206" width="9.54296875" style="25" bestFit="1" customWidth="1"/>
    <col min="207" max="218" width="7" style="25" bestFit="1" customWidth="1"/>
    <col min="219" max="219" width="10" style="25" bestFit="1" customWidth="1"/>
    <col min="220" max="231" width="7" style="25" bestFit="1" customWidth="1"/>
    <col min="232" max="232" width="10" style="25" bestFit="1" customWidth="1"/>
    <col min="233" max="244" width="6.90625" style="25" bestFit="1" customWidth="1"/>
    <col min="245" max="245" width="9.90625" style="25" bestFit="1" customWidth="1"/>
    <col min="246" max="257" width="5.81640625" style="25" bestFit="1" customWidth="1"/>
    <col min="258" max="258" width="8.81640625" style="25" bestFit="1" customWidth="1"/>
    <col min="259" max="270" width="5.6328125" style="25" bestFit="1" customWidth="1"/>
    <col min="271" max="271" width="8.6328125" style="25" bestFit="1" customWidth="1"/>
    <col min="272" max="283" width="5.90625" style="25" bestFit="1" customWidth="1"/>
    <col min="284" max="284" width="8.90625" style="25" bestFit="1" customWidth="1"/>
    <col min="285" max="296" width="5.6328125" style="25" bestFit="1" customWidth="1"/>
    <col min="297" max="297" width="8.6328125" style="25" bestFit="1" customWidth="1"/>
    <col min="298" max="309" width="6.453125" style="25" bestFit="1" customWidth="1"/>
    <col min="310" max="310" width="9.453125" style="25" bestFit="1" customWidth="1"/>
    <col min="311" max="322" width="7" style="25" bestFit="1" customWidth="1"/>
    <col min="323" max="323" width="10" style="25" bestFit="1" customWidth="1"/>
    <col min="324" max="335" width="6.453125" style="25" bestFit="1" customWidth="1"/>
    <col min="336" max="336" width="9.453125" style="25" bestFit="1" customWidth="1"/>
    <col min="337" max="348" width="6.54296875" style="25" bestFit="1" customWidth="1"/>
    <col min="349" max="349" width="9.54296875" style="25" bestFit="1" customWidth="1"/>
    <col min="350" max="361" width="6.453125" style="25" bestFit="1" customWidth="1"/>
    <col min="362" max="362" width="9.453125" style="25" bestFit="1" customWidth="1"/>
    <col min="363" max="374" width="6.81640625" style="25" bestFit="1" customWidth="1"/>
    <col min="375" max="375" width="9.81640625" style="25" bestFit="1" customWidth="1"/>
    <col min="376" max="387" width="6.6328125" style="25" bestFit="1" customWidth="1"/>
    <col min="388" max="388" width="9.6328125" style="25" bestFit="1" customWidth="1"/>
    <col min="389" max="400" width="7" style="25" bestFit="1" customWidth="1"/>
    <col min="401" max="401" width="10" style="25" bestFit="1" customWidth="1"/>
    <col min="402" max="413" width="6.36328125" style="25" bestFit="1" customWidth="1"/>
    <col min="414" max="414" width="9.36328125" style="25" bestFit="1" customWidth="1"/>
    <col min="415" max="426" width="8.1796875" style="25" bestFit="1" customWidth="1"/>
    <col min="427" max="427" width="11.1796875" style="25" bestFit="1" customWidth="1"/>
    <col min="428" max="439" width="6.6328125" style="25" bestFit="1" customWidth="1"/>
    <col min="440" max="440" width="9.6328125" style="25" bestFit="1" customWidth="1"/>
    <col min="441" max="452" width="6.54296875" style="25" bestFit="1" customWidth="1"/>
    <col min="453" max="453" width="9.54296875" style="25" bestFit="1" customWidth="1"/>
    <col min="454" max="465" width="6.6328125" style="25" bestFit="1" customWidth="1"/>
    <col min="466" max="466" width="9.6328125" style="25" bestFit="1" customWidth="1"/>
    <col min="467" max="478" width="6.6328125" style="25" bestFit="1" customWidth="1"/>
    <col min="479" max="479" width="9.6328125" style="25" bestFit="1" customWidth="1"/>
    <col min="480" max="491" width="7.1796875" style="25" bestFit="1" customWidth="1"/>
    <col min="492" max="492" width="10.1796875" style="25" bestFit="1" customWidth="1"/>
    <col min="493" max="504" width="6.6328125" style="25" bestFit="1" customWidth="1"/>
    <col min="505" max="505" width="9.6328125" style="25" bestFit="1" customWidth="1"/>
    <col min="506" max="517" width="6.6328125" style="25" bestFit="1" customWidth="1"/>
    <col min="518" max="518" width="9.6328125" style="25" bestFit="1" customWidth="1"/>
    <col min="519" max="519" width="11.36328125" style="25" bestFit="1" customWidth="1"/>
    <col min="520" max="16384" width="8.90625" style="25"/>
  </cols>
  <sheetData>
    <row r="1" spans="1:103" ht="12.5" x14ac:dyDescent="0.25">
      <c r="A1" t="s">
        <v>255</v>
      </c>
      <c r="B1" t="s">
        <v>256</v>
      </c>
      <c r="C1" t="s">
        <v>257</v>
      </c>
      <c r="D1" t="s">
        <v>258</v>
      </c>
      <c r="E1" t="s">
        <v>259</v>
      </c>
      <c r="F1" t="s">
        <v>260</v>
      </c>
      <c r="G1" t="s">
        <v>261</v>
      </c>
      <c r="H1" t="s">
        <v>262</v>
      </c>
    </row>
    <row r="2" spans="1:103" ht="12.5" x14ac:dyDescent="0.25">
      <c r="A2" t="s">
        <v>263</v>
      </c>
      <c r="B2" t="s">
        <v>60</v>
      </c>
      <c r="C2" t="s">
        <v>264</v>
      </c>
      <c r="D2" t="str">
        <f t="shared" ref="D2:D14" si="0">"5054"</f>
        <v>5054</v>
      </c>
      <c r="E2" t="s">
        <v>265</v>
      </c>
      <c r="F2" t="s">
        <v>266</v>
      </c>
      <c r="G2">
        <v>2010</v>
      </c>
      <c r="H2">
        <v>79.4720923778562</v>
      </c>
    </row>
    <row r="3" spans="1:103" ht="12.5" x14ac:dyDescent="0.25">
      <c r="A3" t="s">
        <v>263</v>
      </c>
      <c r="B3" t="s">
        <v>60</v>
      </c>
      <c r="C3" t="s">
        <v>264</v>
      </c>
      <c r="D3" t="str">
        <f t="shared" si="0"/>
        <v>5054</v>
      </c>
      <c r="E3" t="s">
        <v>265</v>
      </c>
      <c r="F3" t="s">
        <v>266</v>
      </c>
      <c r="G3">
        <v>2011</v>
      </c>
      <c r="H3">
        <v>79.209639647038799</v>
      </c>
    </row>
    <row r="4" spans="1:103" ht="12.5" x14ac:dyDescent="0.25">
      <c r="A4" t="s">
        <v>263</v>
      </c>
      <c r="B4" t="s">
        <v>60</v>
      </c>
      <c r="C4" t="s">
        <v>264</v>
      </c>
      <c r="D4" t="str">
        <f t="shared" si="0"/>
        <v>5054</v>
      </c>
      <c r="E4" t="s">
        <v>265</v>
      </c>
      <c r="F4" t="s">
        <v>266</v>
      </c>
      <c r="G4">
        <v>2012</v>
      </c>
      <c r="H4">
        <v>78.595284536455097</v>
      </c>
      <c r="K4" s="184" t="s">
        <v>594</v>
      </c>
    </row>
    <row r="5" spans="1:103" ht="12.5" x14ac:dyDescent="0.25">
      <c r="A5" t="s">
        <v>263</v>
      </c>
      <c r="B5" t="s">
        <v>60</v>
      </c>
      <c r="C5" t="s">
        <v>264</v>
      </c>
      <c r="D5" t="str">
        <f t="shared" si="0"/>
        <v>5054</v>
      </c>
      <c r="E5" t="s">
        <v>265</v>
      </c>
      <c r="F5" t="s">
        <v>266</v>
      </c>
      <c r="G5">
        <v>2013</v>
      </c>
      <c r="H5">
        <v>78.991344879424304</v>
      </c>
    </row>
    <row r="6" spans="1:103" ht="12.5" x14ac:dyDescent="0.25">
      <c r="A6" t="s">
        <v>263</v>
      </c>
      <c r="B6" t="s">
        <v>60</v>
      </c>
      <c r="C6" t="s">
        <v>264</v>
      </c>
      <c r="D6" t="str">
        <f t="shared" si="0"/>
        <v>5054</v>
      </c>
      <c r="E6" t="s">
        <v>265</v>
      </c>
      <c r="F6" t="s">
        <v>266</v>
      </c>
      <c r="G6">
        <v>2014</v>
      </c>
      <c r="H6">
        <v>78.125861557931898</v>
      </c>
      <c r="K6" s="179" t="s">
        <v>493</v>
      </c>
      <c r="L6" s="179" t="s">
        <v>256</v>
      </c>
      <c r="M6" s="179" t="s">
        <v>261</v>
      </c>
    </row>
    <row r="7" spans="1:103" ht="12.5" x14ac:dyDescent="0.25">
      <c r="A7" t="s">
        <v>263</v>
      </c>
      <c r="B7" t="s">
        <v>60</v>
      </c>
      <c r="C7" t="s">
        <v>264</v>
      </c>
      <c r="D7" t="str">
        <f t="shared" si="0"/>
        <v>5054</v>
      </c>
      <c r="E7" t="s">
        <v>265</v>
      </c>
      <c r="F7" t="s">
        <v>266</v>
      </c>
      <c r="G7">
        <v>2015</v>
      </c>
      <c r="H7">
        <v>78.728193445546793</v>
      </c>
      <c r="L7" s="25" t="s">
        <v>60</v>
      </c>
      <c r="N7" s="25" t="s">
        <v>58</v>
      </c>
      <c r="P7" s="25" t="s">
        <v>59</v>
      </c>
      <c r="R7" s="25" t="s">
        <v>61</v>
      </c>
      <c r="T7" s="25" t="s">
        <v>62</v>
      </c>
      <c r="V7" s="25" t="s">
        <v>125</v>
      </c>
      <c r="X7" s="25" t="s">
        <v>126</v>
      </c>
      <c r="Z7" s="25" t="s">
        <v>63</v>
      </c>
      <c r="AB7" s="25" t="s">
        <v>64</v>
      </c>
      <c r="AD7" s="25" t="s">
        <v>65</v>
      </c>
      <c r="AF7" s="25" t="s">
        <v>66</v>
      </c>
      <c r="AH7" s="25" t="s">
        <v>67</v>
      </c>
      <c r="AJ7" s="25" t="s">
        <v>68</v>
      </c>
      <c r="AL7" s="25" t="s">
        <v>69</v>
      </c>
      <c r="AN7" s="25" t="s">
        <v>70</v>
      </c>
      <c r="AP7" s="25" t="s">
        <v>71</v>
      </c>
      <c r="AR7" s="25" t="s">
        <v>72</v>
      </c>
      <c r="AT7" s="25" t="s">
        <v>73</v>
      </c>
      <c r="AV7" s="25" t="s">
        <v>74</v>
      </c>
      <c r="AX7" s="25" t="s">
        <v>100</v>
      </c>
      <c r="AZ7" s="25" t="s">
        <v>101</v>
      </c>
      <c r="BB7" s="25" t="s">
        <v>75</v>
      </c>
      <c r="BD7" s="25" t="s">
        <v>94</v>
      </c>
      <c r="BF7" s="25" t="s">
        <v>76</v>
      </c>
      <c r="BH7" s="25" t="s">
        <v>77</v>
      </c>
      <c r="BJ7" s="25" t="s">
        <v>78</v>
      </c>
      <c r="BL7" s="25" t="s">
        <v>79</v>
      </c>
      <c r="BN7" s="25" t="s">
        <v>80</v>
      </c>
      <c r="BP7" s="25" t="s">
        <v>81</v>
      </c>
      <c r="BR7" s="25" t="s">
        <v>82</v>
      </c>
      <c r="BT7" s="25" t="s">
        <v>85</v>
      </c>
      <c r="BV7" s="25" t="s">
        <v>84</v>
      </c>
      <c r="BX7" s="25" t="s">
        <v>83</v>
      </c>
      <c r="BZ7" s="25" t="s">
        <v>86</v>
      </c>
      <c r="CB7" s="25" t="s">
        <v>87</v>
      </c>
      <c r="CD7" s="25" t="s">
        <v>88</v>
      </c>
      <c r="CF7" s="25" t="s">
        <v>89</v>
      </c>
      <c r="CH7" s="25" t="s">
        <v>90</v>
      </c>
      <c r="CJ7" s="25" t="s">
        <v>91</v>
      </c>
      <c r="CL7" s="25" t="s">
        <v>92</v>
      </c>
      <c r="CN7" s="25" t="s">
        <v>93</v>
      </c>
      <c r="CP7" s="25" t="s">
        <v>95</v>
      </c>
      <c r="CR7" s="25" t="s">
        <v>96</v>
      </c>
      <c r="CT7" s="25" t="s">
        <v>127</v>
      </c>
      <c r="CV7" s="25" t="s">
        <v>128</v>
      </c>
      <c r="CX7" s="25" t="s">
        <v>129</v>
      </c>
    </row>
    <row r="8" spans="1:103" ht="12.5" x14ac:dyDescent="0.25">
      <c r="A8" t="s">
        <v>263</v>
      </c>
      <c r="B8" t="s">
        <v>60</v>
      </c>
      <c r="C8" t="s">
        <v>264</v>
      </c>
      <c r="D8" t="str">
        <f t="shared" si="0"/>
        <v>5054</v>
      </c>
      <c r="E8" t="s">
        <v>265</v>
      </c>
      <c r="F8" t="s">
        <v>266</v>
      </c>
      <c r="G8">
        <v>2016</v>
      </c>
      <c r="H8">
        <v>78.740846080492005</v>
      </c>
      <c r="K8" s="179" t="s">
        <v>258</v>
      </c>
      <c r="L8" s="25">
        <v>2012</v>
      </c>
      <c r="M8" s="25">
        <v>2022</v>
      </c>
      <c r="N8" s="25">
        <v>2012</v>
      </c>
      <c r="O8" s="25">
        <v>2022</v>
      </c>
      <c r="P8" s="25">
        <v>2012</v>
      </c>
      <c r="Q8" s="25">
        <v>2022</v>
      </c>
      <c r="R8" s="25">
        <v>2012</v>
      </c>
      <c r="S8" s="25">
        <v>2022</v>
      </c>
      <c r="T8" s="25">
        <v>2012</v>
      </c>
      <c r="U8" s="25">
        <v>2022</v>
      </c>
      <c r="V8" s="25">
        <v>2012</v>
      </c>
      <c r="W8" s="25">
        <v>2022</v>
      </c>
      <c r="X8" s="25">
        <v>2012</v>
      </c>
      <c r="Y8" s="25">
        <v>2022</v>
      </c>
      <c r="Z8" s="25">
        <v>2012</v>
      </c>
      <c r="AA8" s="25">
        <v>2022</v>
      </c>
      <c r="AB8" s="25">
        <v>2012</v>
      </c>
      <c r="AC8" s="25">
        <v>2022</v>
      </c>
      <c r="AD8" s="25">
        <v>2012</v>
      </c>
      <c r="AE8" s="25">
        <v>2022</v>
      </c>
      <c r="AF8" s="25">
        <v>2012</v>
      </c>
      <c r="AG8" s="25">
        <v>2022</v>
      </c>
      <c r="AH8" s="25">
        <v>2012</v>
      </c>
      <c r="AI8" s="25">
        <v>2022</v>
      </c>
      <c r="AJ8" s="25">
        <v>2012</v>
      </c>
      <c r="AK8" s="25">
        <v>2022</v>
      </c>
      <c r="AL8" s="25">
        <v>2012</v>
      </c>
      <c r="AM8" s="25">
        <v>2022</v>
      </c>
      <c r="AN8" s="25">
        <v>2012</v>
      </c>
      <c r="AO8" s="25">
        <v>2022</v>
      </c>
      <c r="AP8" s="25">
        <v>2012</v>
      </c>
      <c r="AQ8" s="25">
        <v>2022</v>
      </c>
      <c r="AR8" s="25">
        <v>2012</v>
      </c>
      <c r="AS8" s="25">
        <v>2022</v>
      </c>
      <c r="AT8" s="25">
        <v>2012</v>
      </c>
      <c r="AU8" s="25">
        <v>2022</v>
      </c>
      <c r="AV8" s="25">
        <v>2012</v>
      </c>
      <c r="AW8" s="25">
        <v>2022</v>
      </c>
      <c r="AX8" s="25">
        <v>2012</v>
      </c>
      <c r="AY8" s="25">
        <v>2022</v>
      </c>
      <c r="AZ8" s="25">
        <v>2012</v>
      </c>
      <c r="BA8" s="25">
        <v>2022</v>
      </c>
      <c r="BB8" s="25">
        <v>2012</v>
      </c>
      <c r="BC8" s="25">
        <v>2022</v>
      </c>
      <c r="BD8" s="25">
        <v>2012</v>
      </c>
      <c r="BE8" s="25">
        <v>2022</v>
      </c>
      <c r="BF8" s="25">
        <v>2012</v>
      </c>
      <c r="BG8" s="25">
        <v>2022</v>
      </c>
      <c r="BH8" s="25">
        <v>2012</v>
      </c>
      <c r="BI8" s="25">
        <v>2022</v>
      </c>
      <c r="BJ8" s="25">
        <v>2012</v>
      </c>
      <c r="BK8" s="25">
        <v>2022</v>
      </c>
      <c r="BL8" s="25">
        <v>2012</v>
      </c>
      <c r="BM8" s="25">
        <v>2022</v>
      </c>
      <c r="BN8" s="25">
        <v>2012</v>
      </c>
      <c r="BO8" s="25">
        <v>2022</v>
      </c>
      <c r="BP8" s="25">
        <v>2012</v>
      </c>
      <c r="BQ8" s="25">
        <v>2022</v>
      </c>
      <c r="BR8" s="25">
        <v>2012</v>
      </c>
      <c r="BS8" s="25">
        <v>2022</v>
      </c>
      <c r="BT8" s="25">
        <v>2012</v>
      </c>
      <c r="BU8" s="25">
        <v>2022</v>
      </c>
      <c r="BV8" s="25">
        <v>2012</v>
      </c>
      <c r="BW8" s="25">
        <v>2022</v>
      </c>
      <c r="BX8" s="25">
        <v>2012</v>
      </c>
      <c r="BY8" s="25">
        <v>2022</v>
      </c>
      <c r="BZ8" s="25">
        <v>2012</v>
      </c>
      <c r="CA8" s="25">
        <v>2022</v>
      </c>
      <c r="CB8" s="25">
        <v>2012</v>
      </c>
      <c r="CC8" s="25">
        <v>2022</v>
      </c>
      <c r="CD8" s="25">
        <v>2012</v>
      </c>
      <c r="CE8" s="25">
        <v>2022</v>
      </c>
      <c r="CF8" s="25">
        <v>2012</v>
      </c>
      <c r="CG8" s="25">
        <v>2022</v>
      </c>
      <c r="CH8" s="25">
        <v>2012</v>
      </c>
      <c r="CI8" s="25">
        <v>2022</v>
      </c>
      <c r="CJ8" s="25">
        <v>2012</v>
      </c>
      <c r="CK8" s="25">
        <v>2022</v>
      </c>
      <c r="CL8" s="25">
        <v>2012</v>
      </c>
      <c r="CM8" s="25">
        <v>2022</v>
      </c>
      <c r="CN8" s="25">
        <v>2012</v>
      </c>
      <c r="CO8" s="25">
        <v>2022</v>
      </c>
      <c r="CP8" s="25">
        <v>2012</v>
      </c>
      <c r="CQ8" s="25">
        <v>2022</v>
      </c>
      <c r="CR8" s="25">
        <v>2012</v>
      </c>
      <c r="CS8" s="25">
        <v>2022</v>
      </c>
      <c r="CT8" s="25">
        <v>2012</v>
      </c>
      <c r="CU8" s="25">
        <v>2022</v>
      </c>
      <c r="CV8" s="25">
        <v>2012</v>
      </c>
      <c r="CW8" s="25">
        <v>2022</v>
      </c>
      <c r="CX8" s="25">
        <v>2012</v>
      </c>
      <c r="CY8" s="25">
        <v>2022</v>
      </c>
    </row>
    <row r="9" spans="1:103" ht="12.5" x14ac:dyDescent="0.25">
      <c r="A9" t="s">
        <v>263</v>
      </c>
      <c r="B9" t="s">
        <v>60</v>
      </c>
      <c r="C9" t="s">
        <v>264</v>
      </c>
      <c r="D9" t="str">
        <f t="shared" si="0"/>
        <v>5054</v>
      </c>
      <c r="E9" t="s">
        <v>265</v>
      </c>
      <c r="F9" t="s">
        <v>266</v>
      </c>
      <c r="G9">
        <v>2017</v>
      </c>
      <c r="H9">
        <v>78.703314733701504</v>
      </c>
      <c r="K9" s="25" t="s">
        <v>494</v>
      </c>
      <c r="L9" s="24">
        <v>78.595284536455097</v>
      </c>
      <c r="M9" s="24">
        <v>81.744828004610795</v>
      </c>
      <c r="N9" s="24">
        <v>81.330587623028507</v>
      </c>
      <c r="O9" s="24">
        <v>84.880003535807404</v>
      </c>
      <c r="P9" s="24">
        <v>74.595378178583601</v>
      </c>
      <c r="Q9" s="24">
        <v>80.213732665729694</v>
      </c>
      <c r="R9" s="24">
        <v>79.695155144256901</v>
      </c>
      <c r="S9" s="24">
        <v>83.349199122552804</v>
      </c>
      <c r="T9" s="24">
        <v>73.514757616792807</v>
      </c>
      <c r="U9" s="24">
        <v>71.118877121930893</v>
      </c>
      <c r="V9" s="24">
        <v>73.542400312299193</v>
      </c>
      <c r="W9" s="24">
        <v>69.550021992560005</v>
      </c>
      <c r="X9" s="24">
        <v>71.693459949415498</v>
      </c>
      <c r="Y9" s="24">
        <v>70.307370000937993</v>
      </c>
      <c r="Z9" s="24">
        <v>86.347309304979703</v>
      </c>
      <c r="AA9" s="24">
        <v>92.431079112267795</v>
      </c>
      <c r="AB9" s="24">
        <v>81.078819764693904</v>
      </c>
      <c r="AC9" s="24">
        <v>88.182687098413695</v>
      </c>
      <c r="AD9" s="24">
        <v>77.726592137638306</v>
      </c>
      <c r="AE9" s="24">
        <v>86.7240604466555</v>
      </c>
      <c r="AF9" s="24">
        <v>82.210242587601002</v>
      </c>
      <c r="AG9" s="24">
        <v>85.110114928696007</v>
      </c>
      <c r="AH9" s="24">
        <v>80.222582888940394</v>
      </c>
      <c r="AI9" s="24">
        <v>83.588464314874997</v>
      </c>
      <c r="AJ9" s="24">
        <v>82.689236665601996</v>
      </c>
      <c r="AK9" s="24">
        <v>86.561284148814394</v>
      </c>
      <c r="AL9" s="24">
        <v>59.163838102660897</v>
      </c>
      <c r="AM9" s="24">
        <v>76.431976557477</v>
      </c>
      <c r="AN9" s="24">
        <v>72.935559888064304</v>
      </c>
      <c r="AO9" s="24">
        <v>87.750262299322998</v>
      </c>
      <c r="AP9" s="24">
        <v>86.660365077726695</v>
      </c>
      <c r="AQ9" s="24">
        <v>86.048646167966893</v>
      </c>
      <c r="AR9" s="24">
        <v>66.288534535242903</v>
      </c>
      <c r="AS9" s="24">
        <v>80.812144486980102</v>
      </c>
      <c r="AT9" s="24">
        <v>75.747589780339098</v>
      </c>
      <c r="AU9" s="24">
        <v>82.198265574031296</v>
      </c>
      <c r="AV9" s="24">
        <v>70.435994716292697</v>
      </c>
      <c r="AW9" s="24">
        <v>73.453715691222399</v>
      </c>
      <c r="AX9" s="24">
        <v>81.331592689294993</v>
      </c>
      <c r="AY9" s="24">
        <v>85.851063829787194</v>
      </c>
      <c r="AZ9" s="24">
        <v>75.429886427605496</v>
      </c>
      <c r="BA9" s="24">
        <v>79.070547210300404</v>
      </c>
      <c r="BB9" s="24">
        <v>74.066584643931705</v>
      </c>
      <c r="BC9" s="24">
        <v>80.354922168974596</v>
      </c>
      <c r="BD9" s="24">
        <v>76.041130300079701</v>
      </c>
      <c r="BE9" s="24">
        <v>81.676536327638104</v>
      </c>
      <c r="BF9" s="24">
        <v>77.7184854901151</v>
      </c>
      <c r="BG9" s="24">
        <v>81.523416507904798</v>
      </c>
      <c r="BH9" s="24">
        <v>67.102748836413198</v>
      </c>
      <c r="BI9" s="24">
        <v>69.795054655407299</v>
      </c>
      <c r="BJ9" s="24">
        <v>80.177448181551298</v>
      </c>
      <c r="BK9" s="24">
        <v>85.033011360950397</v>
      </c>
      <c r="BL9" s="24">
        <v>82.835577306800104</v>
      </c>
      <c r="BM9" s="24">
        <v>86.233844304177893</v>
      </c>
      <c r="BN9" s="24">
        <v>83.880774097560305</v>
      </c>
      <c r="BO9" s="24">
        <v>81.665363767296995</v>
      </c>
      <c r="BP9" s="24">
        <v>70.876394433458898</v>
      </c>
      <c r="BQ9" s="24">
        <v>81.802209422395094</v>
      </c>
      <c r="BR9" s="24">
        <v>68.458729603917405</v>
      </c>
      <c r="BS9" s="24">
        <v>84.339422822345696</v>
      </c>
      <c r="BT9" s="24">
        <v>77.442457548948099</v>
      </c>
      <c r="BU9" s="24">
        <v>84.676044946416695</v>
      </c>
      <c r="BV9" s="24">
        <v>77.607733723006902</v>
      </c>
      <c r="BW9" s="24">
        <v>90.813437192270698</v>
      </c>
      <c r="BX9" s="24">
        <v>63.762238470819398</v>
      </c>
      <c r="BY9" s="24">
        <v>74.3177762140091</v>
      </c>
      <c r="BZ9" s="24">
        <v>85.526987910778104</v>
      </c>
      <c r="CA9" s="24">
        <v>88.233505624809894</v>
      </c>
      <c r="CB9" s="24">
        <v>84.882260175761303</v>
      </c>
      <c r="CC9" s="24">
        <v>85.035075635025095</v>
      </c>
      <c r="CD9" s="24">
        <v>44.734895191122</v>
      </c>
      <c r="CE9" s="24">
        <v>53.605079885292902</v>
      </c>
      <c r="CF9" s="24">
        <v>79.781259635267105</v>
      </c>
      <c r="CG9" s="24">
        <v>82.458951770472595</v>
      </c>
      <c r="CH9" s="24">
        <v>73.875285375352505</v>
      </c>
      <c r="CI9" s="24">
        <v>77.852056387152999</v>
      </c>
      <c r="CJ9" s="24">
        <v>72.629800740631296</v>
      </c>
      <c r="CK9" s="24">
        <v>83.168015239166806</v>
      </c>
      <c r="CL9" s="24">
        <v>64.253711239314001</v>
      </c>
      <c r="CM9" s="24">
        <v>72.724737338035993</v>
      </c>
      <c r="CN9" s="24">
        <v>74.813383160241102</v>
      </c>
      <c r="CO9" s="24">
        <v>79.940092118258903</v>
      </c>
      <c r="CP9" s="24">
        <v>59.218520944804602</v>
      </c>
      <c r="CQ9" s="24">
        <v>82.084403505370204</v>
      </c>
      <c r="CR9" s="24">
        <v>69.341846758811002</v>
      </c>
      <c r="CS9" s="24">
        <v>75.815095032917796</v>
      </c>
      <c r="CT9" s="24">
        <v>66.573365498419903</v>
      </c>
      <c r="CU9" s="24">
        <v>67.031835687979296</v>
      </c>
      <c r="CV9" s="24">
        <v>82.699928769208697</v>
      </c>
      <c r="CW9" s="24">
        <v>89.016439644942196</v>
      </c>
      <c r="CX9" s="24">
        <v>57.417285898296001</v>
      </c>
      <c r="CY9" s="24">
        <v>56.8816833390824</v>
      </c>
    </row>
    <row r="10" spans="1:103" ht="12.5" x14ac:dyDescent="0.25">
      <c r="A10" t="s">
        <v>263</v>
      </c>
      <c r="B10" t="s">
        <v>60</v>
      </c>
      <c r="C10" t="s">
        <v>264</v>
      </c>
      <c r="D10" t="str">
        <f t="shared" si="0"/>
        <v>5054</v>
      </c>
      <c r="E10" t="s">
        <v>265</v>
      </c>
      <c r="F10" t="s">
        <v>266</v>
      </c>
      <c r="G10">
        <v>2018</v>
      </c>
      <c r="H10">
        <v>79.203696746820697</v>
      </c>
      <c r="K10" s="25" t="s">
        <v>495</v>
      </c>
      <c r="L10" s="24">
        <v>70.187998811450498</v>
      </c>
      <c r="M10" s="24">
        <v>75.612464885346498</v>
      </c>
      <c r="N10" s="24">
        <v>61.127136374685499</v>
      </c>
      <c r="O10" s="24">
        <v>77.367964382743196</v>
      </c>
      <c r="P10" s="24">
        <v>56.139310279274703</v>
      </c>
      <c r="Q10" s="24">
        <v>73.082355720585198</v>
      </c>
      <c r="R10" s="24">
        <v>69.130998702983106</v>
      </c>
      <c r="S10" s="24">
        <v>73.452737091572999</v>
      </c>
      <c r="T10" s="24">
        <v>68.859985836152106</v>
      </c>
      <c r="U10" s="24">
        <v>64.759717672486502</v>
      </c>
      <c r="V10" s="24">
        <v>65.363813446421801</v>
      </c>
      <c r="W10" s="24">
        <v>61.1591050814461</v>
      </c>
      <c r="X10" s="24">
        <v>60.112392653231602</v>
      </c>
      <c r="Y10" s="24">
        <v>61.872764349948099</v>
      </c>
      <c r="Z10" s="24">
        <v>71.273180276369104</v>
      </c>
      <c r="AA10" s="24">
        <v>88.629560475386</v>
      </c>
      <c r="AB10" s="24">
        <v>76.648211272892397</v>
      </c>
      <c r="AC10" s="24">
        <v>82.129020413098303</v>
      </c>
      <c r="AD10" s="24">
        <v>71.244996424951594</v>
      </c>
      <c r="AE10" s="24">
        <v>83.026495043567095</v>
      </c>
      <c r="AF10" s="24">
        <v>74.015748031496003</v>
      </c>
      <c r="AG10" s="24">
        <v>81.481025270441904</v>
      </c>
      <c r="AH10" s="24">
        <v>66.973588563120899</v>
      </c>
      <c r="AI10" s="24">
        <v>76.369433467670206</v>
      </c>
      <c r="AJ10" s="24">
        <v>75.055066079295102</v>
      </c>
      <c r="AK10" s="24">
        <v>82.180490540427101</v>
      </c>
      <c r="AL10" s="24">
        <v>47.9454134624701</v>
      </c>
      <c r="AM10" s="24">
        <v>62.470715328413498</v>
      </c>
      <c r="AN10" s="24">
        <v>55.067742781028301</v>
      </c>
      <c r="AO10" s="24">
        <v>79.900970976067896</v>
      </c>
      <c r="AP10" s="24">
        <v>80.093555253283299</v>
      </c>
      <c r="AQ10" s="24">
        <v>85.283528352835305</v>
      </c>
      <c r="AR10" s="24">
        <v>57.668211255863099</v>
      </c>
      <c r="AS10" s="24">
        <v>76.6294266743934</v>
      </c>
      <c r="AT10" s="24">
        <v>69.289923402522902</v>
      </c>
      <c r="AU10" s="24">
        <v>75.856725802829502</v>
      </c>
      <c r="AV10" s="24">
        <v>57.720264586215301</v>
      </c>
      <c r="AW10" s="24">
        <v>66.910267496531603</v>
      </c>
      <c r="AX10" s="24">
        <v>75.436408977556098</v>
      </c>
      <c r="AY10" s="24">
        <v>82.625</v>
      </c>
      <c r="AZ10" s="24">
        <v>68.102226569625003</v>
      </c>
      <c r="BA10" s="24">
        <v>75.007911970202301</v>
      </c>
      <c r="BB10" s="24">
        <v>66.501531353047497</v>
      </c>
      <c r="BC10" s="24">
        <v>76.369310778066705</v>
      </c>
      <c r="BD10" s="24">
        <v>64.583218711716995</v>
      </c>
      <c r="BE10" s="24">
        <v>77.312036398272298</v>
      </c>
      <c r="BF10" s="24">
        <v>55.972686372953603</v>
      </c>
      <c r="BG10" s="24">
        <v>64.261575255674401</v>
      </c>
      <c r="BH10" s="24">
        <v>59.678849843705002</v>
      </c>
      <c r="BI10" s="24">
        <v>62.650968728551298</v>
      </c>
      <c r="BJ10" s="24">
        <v>71.777250615541902</v>
      </c>
      <c r="BK10" s="24">
        <v>81.026568700890905</v>
      </c>
      <c r="BL10" s="24">
        <v>79.288144285164705</v>
      </c>
      <c r="BM10" s="24">
        <v>82.3178391959799</v>
      </c>
      <c r="BN10" s="24">
        <v>78.849487114833593</v>
      </c>
      <c r="BO10" s="24">
        <v>79.022496411913096</v>
      </c>
      <c r="BP10" s="24">
        <v>52.6205083260298</v>
      </c>
      <c r="BQ10" s="24">
        <v>73.526810684373999</v>
      </c>
      <c r="BR10" s="24">
        <v>51.495948291123497</v>
      </c>
      <c r="BS10" s="24">
        <v>76.5071640984049</v>
      </c>
      <c r="BT10" s="24">
        <v>62.625773871259803</v>
      </c>
      <c r="BU10" s="24">
        <v>80.995061798875298</v>
      </c>
      <c r="BV10" s="24">
        <v>47.461741791442897</v>
      </c>
      <c r="BW10" s="24">
        <v>75.469585576623004</v>
      </c>
      <c r="BX10" s="24">
        <v>54.774614175543803</v>
      </c>
      <c r="BY10" s="24">
        <v>66.968490501649399</v>
      </c>
      <c r="BZ10" s="24">
        <v>81.987146083029302</v>
      </c>
      <c r="CA10" s="24">
        <v>84.656958414652394</v>
      </c>
      <c r="CB10" s="24">
        <v>79.734060752347403</v>
      </c>
      <c r="CC10" s="24">
        <v>81.626689245987194</v>
      </c>
      <c r="CD10" s="24">
        <v>35.041966426858501</v>
      </c>
      <c r="CE10" s="24">
        <v>40.270909481831801</v>
      </c>
      <c r="CF10" s="24">
        <v>70.078781736684704</v>
      </c>
      <c r="CG10" s="24">
        <v>73.831526547909803</v>
      </c>
      <c r="CH10" s="24">
        <v>68.121506682867505</v>
      </c>
      <c r="CI10" s="24">
        <v>71.130509856587807</v>
      </c>
      <c r="CJ10" s="24">
        <v>62.451495609473596</v>
      </c>
      <c r="CK10" s="24">
        <v>78.548467640049296</v>
      </c>
      <c r="CL10" s="24">
        <v>48.617089766586098</v>
      </c>
      <c r="CM10" s="24">
        <v>64.196674451823498</v>
      </c>
      <c r="CN10" s="24">
        <v>64.153235906872396</v>
      </c>
      <c r="CO10" s="24">
        <v>71.948822436038398</v>
      </c>
      <c r="CP10" s="24">
        <v>53.690873629169197</v>
      </c>
      <c r="CQ10" s="24">
        <v>71.264088935550504</v>
      </c>
      <c r="CR10" s="24">
        <v>52.002107080099798</v>
      </c>
      <c r="CS10" s="24">
        <v>64.707585753781899</v>
      </c>
      <c r="CT10" s="24">
        <v>54.616613281908897</v>
      </c>
      <c r="CU10" s="24">
        <v>56.195842784929098</v>
      </c>
      <c r="CV10" s="24">
        <v>61.465884516332899</v>
      </c>
      <c r="CW10" s="24">
        <v>73.405704161539504</v>
      </c>
      <c r="CX10" s="24">
        <v>49.893234917795098</v>
      </c>
      <c r="CY10" s="24">
        <v>46.280276816608897</v>
      </c>
    </row>
    <row r="11" spans="1:103" ht="12.5" x14ac:dyDescent="0.25">
      <c r="A11" t="s">
        <v>263</v>
      </c>
      <c r="B11" t="s">
        <v>60</v>
      </c>
      <c r="C11" t="s">
        <v>264</v>
      </c>
      <c r="D11" t="str">
        <f t="shared" si="0"/>
        <v>5054</v>
      </c>
      <c r="E11" t="s">
        <v>265</v>
      </c>
      <c r="F11" t="s">
        <v>266</v>
      </c>
      <c r="G11">
        <v>2019</v>
      </c>
      <c r="H11">
        <v>80.151033902425198</v>
      </c>
      <c r="K11" s="25" t="s">
        <v>496</v>
      </c>
      <c r="L11" s="24">
        <v>61.430402841316102</v>
      </c>
      <c r="M11" s="24">
        <v>67.080395856088401</v>
      </c>
      <c r="N11" s="24">
        <v>41.620244503308598</v>
      </c>
      <c r="O11" s="24">
        <v>56.386660075293698</v>
      </c>
      <c r="P11" s="24">
        <v>39.492654626731401</v>
      </c>
      <c r="Q11" s="24">
        <v>56.632875577590703</v>
      </c>
      <c r="R11" s="24">
        <v>59.160115659166799</v>
      </c>
      <c r="S11" s="24">
        <v>63.520709486280801</v>
      </c>
      <c r="T11" s="24">
        <v>62.728720200815403</v>
      </c>
      <c r="U11" s="24">
        <v>59.791304817357897</v>
      </c>
      <c r="V11" s="24">
        <v>59.806802495393697</v>
      </c>
      <c r="W11" s="24">
        <v>55.222913665021501</v>
      </c>
      <c r="X11" s="24">
        <v>54.383807349688297</v>
      </c>
      <c r="Y11" s="24">
        <v>54.188954322258397</v>
      </c>
      <c r="Z11" s="24">
        <v>49.374268107799402</v>
      </c>
      <c r="AA11" s="24">
        <v>72.938870609719601</v>
      </c>
      <c r="AB11" s="24">
        <v>58.221728456076796</v>
      </c>
      <c r="AC11" s="24">
        <v>73.420281345353004</v>
      </c>
      <c r="AD11" s="24">
        <v>60.303480855035303</v>
      </c>
      <c r="AE11" s="24">
        <v>73.745209936425397</v>
      </c>
      <c r="AF11" s="24">
        <v>58.214747736093102</v>
      </c>
      <c r="AG11" s="24">
        <v>71.228819090522705</v>
      </c>
      <c r="AH11" s="24">
        <v>44.490492442710803</v>
      </c>
      <c r="AI11" s="24">
        <v>56.868232463928301</v>
      </c>
      <c r="AJ11" s="24">
        <v>61.594973417109699</v>
      </c>
      <c r="AK11" s="24">
        <v>73.325926922125205</v>
      </c>
      <c r="AL11" s="24">
        <v>36.454463534052998</v>
      </c>
      <c r="AM11" s="24">
        <v>51.857498077320201</v>
      </c>
      <c r="AN11" s="24">
        <v>36.133623801998397</v>
      </c>
      <c r="AO11" s="24">
        <v>65.574147039595701</v>
      </c>
      <c r="AP11" s="24">
        <v>76.899268297807495</v>
      </c>
      <c r="AQ11" s="24">
        <v>82.593539391122405</v>
      </c>
      <c r="AR11" s="24">
        <v>49.317211293057902</v>
      </c>
      <c r="AS11" s="24">
        <v>68.146273652537005</v>
      </c>
      <c r="AT11" s="24">
        <v>63.125166370916702</v>
      </c>
      <c r="AU11" s="24">
        <v>69.855593560663493</v>
      </c>
      <c r="AV11" s="24">
        <v>40.301318477746896</v>
      </c>
      <c r="AW11" s="24">
        <v>55.012353310974802</v>
      </c>
      <c r="AX11" s="24">
        <v>65.397170837867193</v>
      </c>
      <c r="AY11" s="24">
        <v>78.080415045395497</v>
      </c>
      <c r="AZ11" s="24">
        <v>63.121741964866501</v>
      </c>
      <c r="BA11" s="24">
        <v>68.786295357831307</v>
      </c>
      <c r="BB11" s="24">
        <v>52.759947539411002</v>
      </c>
      <c r="BC11" s="24">
        <v>69.511537625629799</v>
      </c>
      <c r="BD11" s="24">
        <v>51.729287460078503</v>
      </c>
      <c r="BE11" s="24">
        <v>69.757019086196195</v>
      </c>
      <c r="BF11" s="24">
        <v>40.9896775572103</v>
      </c>
      <c r="BG11" s="24">
        <v>46.55754046298</v>
      </c>
      <c r="BH11" s="24">
        <v>54.994178830865103</v>
      </c>
      <c r="BI11" s="24">
        <v>55.569024147789399</v>
      </c>
      <c r="BJ11" s="24">
        <v>57.615900540343603</v>
      </c>
      <c r="BK11" s="24">
        <v>73.146847932795595</v>
      </c>
      <c r="BL11" s="24">
        <v>73.844619783734004</v>
      </c>
      <c r="BM11" s="24">
        <v>78.456332581372806</v>
      </c>
      <c r="BN11" s="24">
        <v>70.877306605118406</v>
      </c>
      <c r="BO11" s="24">
        <v>74.515026593047196</v>
      </c>
      <c r="BP11" s="24">
        <v>38.653900309771799</v>
      </c>
      <c r="BQ11" s="24">
        <v>56.444404921314899</v>
      </c>
      <c r="BR11" s="24">
        <v>39.987872998397101</v>
      </c>
      <c r="BS11" s="24">
        <v>65.927977839335099</v>
      </c>
      <c r="BT11" s="24">
        <v>43.058346435200299</v>
      </c>
      <c r="BU11" s="24">
        <v>64.060859686210193</v>
      </c>
      <c r="BV11" s="24">
        <v>32.891778321792302</v>
      </c>
      <c r="BW11" s="24">
        <v>55.241492206057202</v>
      </c>
      <c r="BX11" s="24">
        <v>43.8668503107398</v>
      </c>
      <c r="BY11" s="24">
        <v>57.662768410988797</v>
      </c>
      <c r="BZ11" s="24">
        <v>73.078574495491594</v>
      </c>
      <c r="CA11" s="24">
        <v>77.313915857605096</v>
      </c>
      <c r="CB11" s="24">
        <v>68.229061318962707</v>
      </c>
      <c r="CC11" s="24">
        <v>72.756790944245594</v>
      </c>
      <c r="CD11" s="24">
        <v>31.883072739632901</v>
      </c>
      <c r="CE11" s="24">
        <v>35.1957975167144</v>
      </c>
      <c r="CF11" s="24">
        <v>57.314163269075799</v>
      </c>
      <c r="CG11" s="24">
        <v>64.240686734102496</v>
      </c>
      <c r="CH11" s="24">
        <v>60.6513739920143</v>
      </c>
      <c r="CI11" s="24">
        <v>63.498315379869901</v>
      </c>
      <c r="CJ11" s="24">
        <v>45.745515026087702</v>
      </c>
      <c r="CK11" s="24">
        <v>68.241262391491304</v>
      </c>
      <c r="CL11" s="24">
        <v>37.485352778638003</v>
      </c>
      <c r="CM11" s="24">
        <v>50.1210137117247</v>
      </c>
      <c r="CN11" s="24">
        <v>50.657824631563003</v>
      </c>
      <c r="CO11" s="24">
        <v>65.014528311533098</v>
      </c>
      <c r="CP11" s="24">
        <v>34.735062174359001</v>
      </c>
      <c r="CQ11" s="24">
        <v>54.477680207019802</v>
      </c>
      <c r="CR11" s="24">
        <v>41.583609255135897</v>
      </c>
      <c r="CS11" s="24">
        <v>46.665672969579497</v>
      </c>
      <c r="CT11" s="24">
        <v>47.411947050984402</v>
      </c>
      <c r="CU11" s="24">
        <v>48.196300950432203</v>
      </c>
      <c r="CV11" s="24">
        <v>47.133511550835401</v>
      </c>
      <c r="CW11" s="24">
        <v>55.184834802782099</v>
      </c>
      <c r="CX11" s="24">
        <v>38.612672474701803</v>
      </c>
      <c r="CY11" s="24">
        <v>34.488448844884402</v>
      </c>
    </row>
    <row r="12" spans="1:103" ht="12.5" x14ac:dyDescent="0.25">
      <c r="A12" t="s">
        <v>263</v>
      </c>
      <c r="B12" t="s">
        <v>60</v>
      </c>
      <c r="C12" t="s">
        <v>264</v>
      </c>
      <c r="D12" t="str">
        <f t="shared" si="0"/>
        <v>5054</v>
      </c>
      <c r="E12" t="s">
        <v>265</v>
      </c>
      <c r="F12" t="s">
        <v>266</v>
      </c>
      <c r="G12">
        <v>2020</v>
      </c>
      <c r="H12">
        <v>78.982031646800195</v>
      </c>
      <c r="K12" s="25" t="s">
        <v>497</v>
      </c>
      <c r="L12" s="24">
        <v>51.7066431165455</v>
      </c>
      <c r="M12" s="24">
        <v>58.318797799543802</v>
      </c>
      <c r="N12" s="24">
        <v>19.985816553806799</v>
      </c>
      <c r="O12" s="24">
        <v>32.277467228923499</v>
      </c>
      <c r="P12" s="24">
        <v>21.0284571888896</v>
      </c>
      <c r="Q12" s="24">
        <v>39.090049086278299</v>
      </c>
      <c r="R12" s="24">
        <v>47.459125055236399</v>
      </c>
      <c r="S12" s="24">
        <v>53.651945645460103</v>
      </c>
      <c r="T12" s="24">
        <v>55.471015339611199</v>
      </c>
      <c r="U12" s="24">
        <v>54.121625527487097</v>
      </c>
      <c r="V12" s="24">
        <v>52.788335847159303</v>
      </c>
      <c r="W12" s="24">
        <v>48.324709812256103</v>
      </c>
      <c r="X12" s="24">
        <v>47.163741640501101</v>
      </c>
      <c r="Y12" s="24">
        <v>46.3577512776831</v>
      </c>
      <c r="Z12" s="24">
        <v>27.510261138540201</v>
      </c>
      <c r="AA12" s="24">
        <v>55.1611820013431</v>
      </c>
      <c r="AB12" s="24">
        <v>39.203691789649099</v>
      </c>
      <c r="AC12" s="24">
        <v>63.005288508045297</v>
      </c>
      <c r="AD12" s="24">
        <v>48.461264665568102</v>
      </c>
      <c r="AE12" s="24">
        <v>64.769766085784397</v>
      </c>
      <c r="AF12" s="24">
        <v>42.857142857142797</v>
      </c>
      <c r="AG12" s="24">
        <v>60.671744020204102</v>
      </c>
      <c r="AH12" s="24">
        <v>21.7316654402747</v>
      </c>
      <c r="AI12" s="24">
        <v>36.151007780889103</v>
      </c>
      <c r="AJ12" s="24">
        <v>46.620379824382198</v>
      </c>
      <c r="AK12" s="24">
        <v>63.214560121892902</v>
      </c>
      <c r="AL12" s="24">
        <v>24.743077806236101</v>
      </c>
      <c r="AM12" s="24">
        <v>40.740658178176197</v>
      </c>
      <c r="AN12" s="24">
        <v>13.818516424037099</v>
      </c>
      <c r="AO12" s="24">
        <v>51.065948329510498</v>
      </c>
      <c r="AP12" s="24">
        <v>73.128833968170298</v>
      </c>
      <c r="AQ12" s="24">
        <v>79.721287842383404</v>
      </c>
      <c r="AR12" s="24">
        <v>39.8753829110316</v>
      </c>
      <c r="AS12" s="24">
        <v>58.734118747811301</v>
      </c>
      <c r="AT12" s="24">
        <v>56.248209917645198</v>
      </c>
      <c r="AU12" s="24">
        <v>63.358537356251901</v>
      </c>
      <c r="AV12" s="24">
        <v>22.690326814322098</v>
      </c>
      <c r="AW12" s="24">
        <v>41.150811645543797</v>
      </c>
      <c r="AX12" s="24">
        <v>57.625482625482597</v>
      </c>
      <c r="AY12" s="24">
        <v>73.180592991913699</v>
      </c>
      <c r="AZ12" s="24">
        <v>56.3207756015181</v>
      </c>
      <c r="BA12" s="24">
        <v>62.614113896536701</v>
      </c>
      <c r="BB12" s="24">
        <v>37.850058602087998</v>
      </c>
      <c r="BC12" s="24">
        <v>63.028721874944701</v>
      </c>
      <c r="BD12" s="24">
        <v>37.458193791050803</v>
      </c>
      <c r="BE12" s="24">
        <v>62.625140017314799</v>
      </c>
      <c r="BF12" s="24">
        <v>22.5217016825017</v>
      </c>
      <c r="BG12" s="24">
        <v>23.3850228264916</v>
      </c>
      <c r="BH12" s="24">
        <v>48.987868216726298</v>
      </c>
      <c r="BI12" s="24">
        <v>47.299216445848899</v>
      </c>
      <c r="BJ12" s="24">
        <v>42.798307119787196</v>
      </c>
      <c r="BK12" s="24">
        <v>64.617388528988002</v>
      </c>
      <c r="BL12" s="24">
        <v>67.801598157708</v>
      </c>
      <c r="BM12" s="24">
        <v>74.387822634017198</v>
      </c>
      <c r="BN12" s="24">
        <v>62.2885394188798</v>
      </c>
      <c r="BO12" s="24">
        <v>69.468500397475907</v>
      </c>
      <c r="BP12" s="24">
        <v>22.550525464834202</v>
      </c>
      <c r="BQ12" s="24">
        <v>41.537062571078003</v>
      </c>
      <c r="BR12" s="24">
        <v>27.8046481760021</v>
      </c>
      <c r="BS12" s="24">
        <v>54.8139733030389</v>
      </c>
      <c r="BT12" s="24">
        <v>19.576452159875799</v>
      </c>
      <c r="BU12" s="24">
        <v>46.867029909575699</v>
      </c>
      <c r="BV12" s="24">
        <v>15.188357079672301</v>
      </c>
      <c r="BW12" s="24">
        <v>32.896676596732704</v>
      </c>
      <c r="BX12" s="24">
        <v>31.7445137813244</v>
      </c>
      <c r="BY12" s="24">
        <v>47.122412232526202</v>
      </c>
      <c r="BZ12" s="24">
        <v>64.368206521739097</v>
      </c>
      <c r="CA12" s="24">
        <v>68.731356378311901</v>
      </c>
      <c r="CB12" s="24">
        <v>55.568053522907498</v>
      </c>
      <c r="CC12" s="24">
        <v>62.2149724713314</v>
      </c>
      <c r="CD12" s="24">
        <v>27.747252747252698</v>
      </c>
      <c r="CE12" s="24">
        <v>28.859060402684499</v>
      </c>
      <c r="CF12" s="24">
        <v>44.341595636542699</v>
      </c>
      <c r="CG12" s="24">
        <v>54.157797455815</v>
      </c>
      <c r="CH12" s="24">
        <v>51.989404869251501</v>
      </c>
      <c r="CI12" s="24">
        <v>56.026670423064203</v>
      </c>
      <c r="CJ12" s="24">
        <v>29.188739928340901</v>
      </c>
      <c r="CK12" s="24">
        <v>58.168641162101501</v>
      </c>
      <c r="CL12" s="24">
        <v>24.694760156584199</v>
      </c>
      <c r="CM12" s="24">
        <v>37.481262792201399</v>
      </c>
      <c r="CN12" s="24">
        <v>36.514055489536197</v>
      </c>
      <c r="CO12" s="24">
        <v>57.361258416673401</v>
      </c>
      <c r="CP12" s="24">
        <v>16.0414253414047</v>
      </c>
      <c r="CQ12" s="24">
        <v>38.801646267327499</v>
      </c>
      <c r="CR12" s="24">
        <v>29.656862579732699</v>
      </c>
      <c r="CS12" s="24">
        <v>30.9835306606915</v>
      </c>
      <c r="CT12" s="24">
        <v>38.595898654200901</v>
      </c>
      <c r="CU12" s="24">
        <v>38.802504160840101</v>
      </c>
      <c r="CV12" s="24">
        <v>29.6634661146479</v>
      </c>
      <c r="CW12" s="24">
        <v>37.761771148325103</v>
      </c>
      <c r="CX12" s="24">
        <v>23.951167247344099</v>
      </c>
      <c r="CY12" s="24">
        <v>20.3626943005181</v>
      </c>
    </row>
    <row r="13" spans="1:103" ht="12.5" x14ac:dyDescent="0.25">
      <c r="A13" t="s">
        <v>263</v>
      </c>
      <c r="B13" t="s">
        <v>60</v>
      </c>
      <c r="C13" t="s">
        <v>264</v>
      </c>
      <c r="D13" t="str">
        <f t="shared" si="0"/>
        <v>5054</v>
      </c>
      <c r="E13" t="s">
        <v>265</v>
      </c>
      <c r="F13" t="s">
        <v>266</v>
      </c>
      <c r="G13">
        <v>2021</v>
      </c>
      <c r="H13">
        <v>80.076148987500602</v>
      </c>
      <c r="K13" s="25" t="s">
        <v>498</v>
      </c>
      <c r="L13" s="24">
        <v>26.1902665009058</v>
      </c>
      <c r="M13" s="24"/>
      <c r="N13" s="24">
        <v>8.65593293700144</v>
      </c>
      <c r="O13" s="24">
        <v>10.4303745085868</v>
      </c>
      <c r="P13" s="24">
        <v>4.7306488606845596</v>
      </c>
      <c r="Q13" s="24">
        <v>7.5108601556969496</v>
      </c>
      <c r="R13" s="24">
        <v>22.937314172447898</v>
      </c>
      <c r="S13" s="24">
        <v>27.009135442870299</v>
      </c>
      <c r="T13" s="24">
        <v>36.554256287714303</v>
      </c>
      <c r="U13" s="24">
        <v>33.392236284983099</v>
      </c>
      <c r="V13" s="24">
        <v>40.8386908240794</v>
      </c>
      <c r="W13" s="24">
        <v>35.769226412315703</v>
      </c>
      <c r="X13" s="24">
        <v>30.7473154144419</v>
      </c>
      <c r="Y13" s="24">
        <v>21.813592933117</v>
      </c>
      <c r="Z13" s="24">
        <v>9.1779635418144299</v>
      </c>
      <c r="AA13" s="24">
        <v>14.9405297972112</v>
      </c>
      <c r="AB13" s="24">
        <v>17.408187458870099</v>
      </c>
      <c r="AC13" s="24">
        <v>24.9121888809997</v>
      </c>
      <c r="AD13" s="24">
        <v>26.945131900462801</v>
      </c>
      <c r="AE13" s="24">
        <v>35.591589971237902</v>
      </c>
      <c r="AF13" s="24">
        <v>12.460063897763501</v>
      </c>
      <c r="AG13" s="24">
        <v>19.3982536174661</v>
      </c>
      <c r="AH13" s="24">
        <v>5.90731070496083</v>
      </c>
      <c r="AI13" s="24">
        <v>9.8972764635963699</v>
      </c>
      <c r="AJ13" s="24">
        <v>11.1307420494699</v>
      </c>
      <c r="AK13" s="24">
        <v>19.301852593611599</v>
      </c>
      <c r="AL13" s="24">
        <v>6.87746617666257</v>
      </c>
      <c r="AM13" s="24">
        <v>14.068568092851899</v>
      </c>
      <c r="AN13" s="24">
        <v>5.26315777861564</v>
      </c>
      <c r="AO13" s="24">
        <v>12.757690232056101</v>
      </c>
      <c r="AP13" s="24">
        <v>45.8593769936124</v>
      </c>
      <c r="AQ13" s="24">
        <v>48.2967032967032</v>
      </c>
      <c r="AR13" s="24">
        <v>16.643365369706199</v>
      </c>
      <c r="AS13" s="24">
        <v>25.558093437215302</v>
      </c>
      <c r="AT13" s="24">
        <v>33.400238823626403</v>
      </c>
      <c r="AU13" s="24">
        <v>39.778151817002801</v>
      </c>
      <c r="AV13" s="24">
        <v>7.9341841831272903</v>
      </c>
      <c r="AW13" s="24">
        <v>13.778162103203099</v>
      </c>
      <c r="AX13" s="24">
        <v>36.959208899876302</v>
      </c>
      <c r="AY13" s="24">
        <v>50.856389986824702</v>
      </c>
      <c r="AZ13" s="24">
        <v>42.474291188648998</v>
      </c>
      <c r="BA13" s="24">
        <v>50.389187428757502</v>
      </c>
      <c r="BB13" s="24">
        <v>15.5601743232733</v>
      </c>
      <c r="BC13" s="24">
        <v>30.900520014165298</v>
      </c>
      <c r="BD13" s="24">
        <v>14.0488118156256</v>
      </c>
      <c r="BE13" s="24">
        <v>28.760311748142499</v>
      </c>
      <c r="BF13" s="24">
        <v>6.0142394596786399</v>
      </c>
      <c r="BG13" s="24">
        <v>6.5654685692077797</v>
      </c>
      <c r="BH13" s="24">
        <v>38.1857604944218</v>
      </c>
      <c r="BI13" s="24">
        <v>35.369145075345003</v>
      </c>
      <c r="BJ13" s="24">
        <v>12.7389740289193</v>
      </c>
      <c r="BK13" s="24">
        <v>22.994409434819499</v>
      </c>
      <c r="BL13" s="24">
        <v>39.441811542137302</v>
      </c>
      <c r="BM13" s="24">
        <v>47.321079389909997</v>
      </c>
      <c r="BN13" s="24">
        <v>26.2727007699269</v>
      </c>
      <c r="BO13" s="24">
        <v>32.235104591975997</v>
      </c>
      <c r="BP13" s="24">
        <v>9.5353561832361198</v>
      </c>
      <c r="BQ13" s="24">
        <v>12.2527134955648</v>
      </c>
      <c r="BR13" s="24">
        <v>10.9346801045328</v>
      </c>
      <c r="BS13" s="24">
        <v>21.577946768060801</v>
      </c>
      <c r="BT13" s="24">
        <v>3.7526942738532698</v>
      </c>
      <c r="BU13" s="24">
        <v>9.2125655698617006</v>
      </c>
      <c r="BV13" s="24">
        <v>7.6131033871443297</v>
      </c>
      <c r="BW13" s="24">
        <v>9.6571862082537798</v>
      </c>
      <c r="BX13" s="24">
        <v>5.2045807350893902</v>
      </c>
      <c r="BY13" s="24">
        <v>9.4597813309156198</v>
      </c>
      <c r="BZ13" s="24">
        <v>19.482058226134001</v>
      </c>
      <c r="CA13" s="24">
        <v>27.554642256678498</v>
      </c>
      <c r="CB13" s="24">
        <v>19.450330290998401</v>
      </c>
      <c r="CC13" s="24">
        <v>21.004165410343099</v>
      </c>
      <c r="CD13" s="24">
        <v>19.570135746606301</v>
      </c>
      <c r="CE13" s="24">
        <v>18.627450980392101</v>
      </c>
      <c r="CF13" s="24">
        <v>18.953221894478101</v>
      </c>
      <c r="CG13" s="24">
        <v>25.345419497238101</v>
      </c>
      <c r="CH13" s="24">
        <v>29.9420289855072</v>
      </c>
      <c r="CI13" s="24">
        <v>32.3824872414719</v>
      </c>
      <c r="CJ13" s="24">
        <v>6.6144273788375703</v>
      </c>
      <c r="CK13" s="24">
        <v>16.5670385041809</v>
      </c>
      <c r="CL13" s="24">
        <v>8.3196263876104499</v>
      </c>
      <c r="CM13" s="24">
        <v>7.4270245957287697</v>
      </c>
      <c r="CN13" s="24">
        <v>15.362209960496299</v>
      </c>
      <c r="CO13" s="24">
        <v>21.126269158794599</v>
      </c>
      <c r="CP13" s="24">
        <v>6.9390213756097197</v>
      </c>
      <c r="CQ13" s="24">
        <v>15.0743401389458</v>
      </c>
      <c r="CR13" s="24">
        <v>22.551740197155201</v>
      </c>
      <c r="CS13" s="24">
        <v>4.77660796402796</v>
      </c>
      <c r="CT13" s="24">
        <v>23.397599433055099</v>
      </c>
      <c r="CU13" s="24">
        <v>22.515313906524799</v>
      </c>
      <c r="CV13" s="24"/>
      <c r="CW13" s="24">
        <v>12.7164482944802</v>
      </c>
      <c r="CX13" s="24">
        <v>8.6483122050558201</v>
      </c>
      <c r="CY13" s="24">
        <v>7.9714841218405699</v>
      </c>
    </row>
    <row r="14" spans="1:103" ht="12.5" x14ac:dyDescent="0.25">
      <c r="A14" t="s">
        <v>263</v>
      </c>
      <c r="B14" t="s">
        <v>60</v>
      </c>
      <c r="C14" t="s">
        <v>264</v>
      </c>
      <c r="D14" t="str">
        <f t="shared" si="0"/>
        <v>5054</v>
      </c>
      <c r="E14" t="s">
        <v>265</v>
      </c>
      <c r="F14" t="s">
        <v>266</v>
      </c>
      <c r="G14">
        <v>2022</v>
      </c>
      <c r="H14">
        <v>81.744828004610795</v>
      </c>
      <c r="K14" s="25" t="s">
        <v>499</v>
      </c>
      <c r="L14" s="24"/>
      <c r="M14" s="24"/>
      <c r="N14" s="24">
        <v>5.5716310930183601</v>
      </c>
      <c r="O14" s="24">
        <v>5.6789580431542097</v>
      </c>
      <c r="P14" s="24">
        <v>2.0162385191381502</v>
      </c>
      <c r="Q14" s="24">
        <v>2.66518933938094</v>
      </c>
      <c r="R14" s="24">
        <v>11.3570822731128</v>
      </c>
      <c r="S14" s="24">
        <v>12.9311727899887</v>
      </c>
      <c r="T14" s="24">
        <v>23.064823134783801</v>
      </c>
      <c r="U14" s="24">
        <v>18.885414517229801</v>
      </c>
      <c r="V14" s="24">
        <v>31.1254551092836</v>
      </c>
      <c r="W14" s="24">
        <v>23.409271824419001</v>
      </c>
      <c r="X14" s="24">
        <v>17.326859868654001</v>
      </c>
      <c r="Y14" s="24">
        <v>14.453362519761599</v>
      </c>
      <c r="Z14" s="24">
        <v>4.1907059092897798</v>
      </c>
      <c r="AA14" s="24">
        <v>5.7404110697523798</v>
      </c>
      <c r="AB14" s="24">
        <v>8.3786589272682708</v>
      </c>
      <c r="AC14" s="24">
        <v>8.6882635912131008</v>
      </c>
      <c r="AD14" s="24">
        <v>12.031109894318099</v>
      </c>
      <c r="AE14" s="24">
        <v>19.221269553750101</v>
      </c>
      <c r="AF14" s="24">
        <v>5.0632911392404996</v>
      </c>
      <c r="AG14" s="24">
        <v>7.1750768387180504</v>
      </c>
      <c r="AH14" s="24">
        <v>1.7733564013840799</v>
      </c>
      <c r="AI14" s="24">
        <v>2.9217806141039802</v>
      </c>
      <c r="AJ14" s="24">
        <v>5.1405622489959804</v>
      </c>
      <c r="AK14" s="24">
        <v>8.3582667046702497</v>
      </c>
      <c r="AL14" s="24">
        <v>2.1691548767849498</v>
      </c>
      <c r="AM14" s="24">
        <v>2.2010144868386599</v>
      </c>
      <c r="AN14" s="24">
        <v>1.7021277272109401</v>
      </c>
      <c r="AO14" s="24">
        <v>5.1927939936878804</v>
      </c>
      <c r="AP14" s="24"/>
      <c r="AQ14" s="24">
        <v>12.550881953867</v>
      </c>
      <c r="AR14" s="24">
        <v>9.0187240118251903</v>
      </c>
      <c r="AS14" s="24">
        <v>13.285612454126699</v>
      </c>
      <c r="AT14" s="24">
        <v>14.888078945845599</v>
      </c>
      <c r="AU14" s="24">
        <v>21.841068511578701</v>
      </c>
      <c r="AV14" s="24">
        <v>3.5325126260011701</v>
      </c>
      <c r="AW14" s="24">
        <v>3.9079415994903002</v>
      </c>
      <c r="AX14" s="24">
        <v>22.961956521739101</v>
      </c>
      <c r="AY14" s="24">
        <v>33.510074231177001</v>
      </c>
      <c r="AZ14" s="24">
        <v>32.650552461568502</v>
      </c>
      <c r="BA14" s="24">
        <v>39.218397161159501</v>
      </c>
      <c r="BB14" s="24">
        <v>7.7875945147810199</v>
      </c>
      <c r="BC14" s="24">
        <v>11.942926642260201</v>
      </c>
      <c r="BD14" s="24">
        <v>5.9978187531576301</v>
      </c>
      <c r="BE14" s="24">
        <v>9.9846716389525305</v>
      </c>
      <c r="BF14" s="24"/>
      <c r="BG14" s="24"/>
      <c r="BH14" s="24">
        <v>28.608710063467999</v>
      </c>
      <c r="BI14" s="24">
        <v>25.545701068750901</v>
      </c>
      <c r="BJ14" s="24">
        <v>6.3097219362943404</v>
      </c>
      <c r="BK14" s="24">
        <v>8.8230188351705507</v>
      </c>
      <c r="BL14" s="24">
        <v>18.476062992563399</v>
      </c>
      <c r="BM14" s="24">
        <v>24.1585984324573</v>
      </c>
      <c r="BN14" s="24">
        <v>7.0867005229501698</v>
      </c>
      <c r="BO14" s="24">
        <v>9.9560216347445891</v>
      </c>
      <c r="BP14" s="24">
        <v>4.7263865297983898</v>
      </c>
      <c r="BQ14" s="24">
        <v>4.8560705216870401</v>
      </c>
      <c r="BR14" s="24">
        <v>5.7368530353398404</v>
      </c>
      <c r="BS14" s="24">
        <v>7.5520833333333304</v>
      </c>
      <c r="BT14" s="24">
        <v>1.62309920890026</v>
      </c>
      <c r="BU14" s="24">
        <v>3.9216440886699502</v>
      </c>
      <c r="BV14" s="24">
        <v>6.1048580533157697</v>
      </c>
      <c r="BW14" s="24">
        <v>3.7866604504517198</v>
      </c>
      <c r="BX14" s="24">
        <v>1.4991291916251199</v>
      </c>
      <c r="BY14" s="24">
        <v>2.1479523032152699</v>
      </c>
      <c r="BZ14" s="24">
        <v>8.2990563755141498</v>
      </c>
      <c r="CA14" s="24">
        <v>10.766006097560901</v>
      </c>
      <c r="CB14" s="24">
        <v>10.411040099324399</v>
      </c>
      <c r="CC14" s="24">
        <v>11.5095291522028</v>
      </c>
      <c r="CD14" s="24">
        <v>13.099498926270501</v>
      </c>
      <c r="CE14" s="24">
        <v>11.6456834532374</v>
      </c>
      <c r="CF14" s="24">
        <v>7.7377426822658997</v>
      </c>
      <c r="CG14" s="24">
        <v>8.8964407996074009</v>
      </c>
      <c r="CH14" s="24">
        <v>18.207652491626899</v>
      </c>
      <c r="CI14" s="24">
        <v>17.830667186890299</v>
      </c>
      <c r="CJ14" s="24">
        <v>2.1627736987686901</v>
      </c>
      <c r="CK14" s="24">
        <v>4.3808211208875498</v>
      </c>
      <c r="CL14" s="24">
        <v>6.1235251132478599</v>
      </c>
      <c r="CM14" s="24">
        <v>1.6349799410652699</v>
      </c>
      <c r="CN14" s="24">
        <v>9.5728103675508596</v>
      </c>
      <c r="CO14" s="24">
        <v>10.346592646028199</v>
      </c>
      <c r="CP14" s="24">
        <v>3.6857211741008</v>
      </c>
      <c r="CQ14" s="24">
        <v>6.4588177972457999</v>
      </c>
      <c r="CR14" s="24">
        <v>20.539318320981</v>
      </c>
      <c r="CS14" s="24">
        <v>1.2838864791386899</v>
      </c>
      <c r="CT14" s="24"/>
      <c r="CU14" s="24"/>
      <c r="CV14" s="24"/>
      <c r="CW14" s="24">
        <v>3.4132585647142699</v>
      </c>
      <c r="CX14" s="24"/>
      <c r="CY14" s="24"/>
    </row>
    <row r="15" spans="1:103" ht="12.5" x14ac:dyDescent="0.25">
      <c r="A15" t="s">
        <v>267</v>
      </c>
      <c r="B15" t="s">
        <v>60</v>
      </c>
      <c r="C15" t="s">
        <v>264</v>
      </c>
      <c r="D15" t="str">
        <f t="shared" ref="D15:D27" si="1">"5559"</f>
        <v>5559</v>
      </c>
      <c r="E15" t="s">
        <v>265</v>
      </c>
      <c r="F15" t="s">
        <v>266</v>
      </c>
      <c r="G15">
        <v>2010</v>
      </c>
      <c r="H15">
        <v>69.983654427776202</v>
      </c>
    </row>
    <row r="16" spans="1:103" ht="12.5" x14ac:dyDescent="0.25">
      <c r="A16" t="s">
        <v>267</v>
      </c>
      <c r="B16" t="s">
        <v>60</v>
      </c>
      <c r="C16" t="s">
        <v>264</v>
      </c>
      <c r="D16" t="str">
        <f t="shared" si="1"/>
        <v>5559</v>
      </c>
      <c r="E16" t="s">
        <v>265</v>
      </c>
      <c r="F16" t="s">
        <v>266</v>
      </c>
      <c r="G16">
        <v>2011</v>
      </c>
      <c r="H16">
        <v>70.426118593343801</v>
      </c>
    </row>
    <row r="17" spans="1:8" ht="12.5" x14ac:dyDescent="0.25">
      <c r="A17" t="s">
        <v>267</v>
      </c>
      <c r="B17" t="s">
        <v>60</v>
      </c>
      <c r="C17" t="s">
        <v>264</v>
      </c>
      <c r="D17" t="str">
        <f t="shared" si="1"/>
        <v>5559</v>
      </c>
      <c r="E17" t="s">
        <v>265</v>
      </c>
      <c r="F17" t="s">
        <v>266</v>
      </c>
      <c r="G17">
        <v>2012</v>
      </c>
      <c r="H17">
        <v>70.187998811450498</v>
      </c>
    </row>
    <row r="18" spans="1:8" ht="12.5" x14ac:dyDescent="0.25">
      <c r="A18" t="s">
        <v>267</v>
      </c>
      <c r="B18" t="s">
        <v>60</v>
      </c>
      <c r="C18" t="s">
        <v>264</v>
      </c>
      <c r="D18" t="str">
        <f t="shared" si="1"/>
        <v>5559</v>
      </c>
      <c r="E18" t="s">
        <v>265</v>
      </c>
      <c r="F18" t="s">
        <v>266</v>
      </c>
      <c r="G18">
        <v>2013</v>
      </c>
      <c r="H18">
        <v>70.299700372550802</v>
      </c>
    </row>
    <row r="19" spans="1:8" ht="12.5" x14ac:dyDescent="0.25">
      <c r="A19" t="s">
        <v>267</v>
      </c>
      <c r="B19" t="s">
        <v>60</v>
      </c>
      <c r="C19" t="s">
        <v>264</v>
      </c>
      <c r="D19" t="str">
        <f t="shared" si="1"/>
        <v>5559</v>
      </c>
      <c r="E19" t="s">
        <v>265</v>
      </c>
      <c r="F19" t="s">
        <v>266</v>
      </c>
      <c r="G19">
        <v>2014</v>
      </c>
      <c r="H19">
        <v>70.240480215343098</v>
      </c>
    </row>
    <row r="20" spans="1:8" ht="12.5" x14ac:dyDescent="0.25">
      <c r="A20" t="s">
        <v>267</v>
      </c>
      <c r="B20" t="s">
        <v>60</v>
      </c>
      <c r="C20" t="s">
        <v>264</v>
      </c>
      <c r="D20" t="str">
        <f t="shared" si="1"/>
        <v>5559</v>
      </c>
      <c r="E20" t="s">
        <v>265</v>
      </c>
      <c r="F20" t="s">
        <v>266</v>
      </c>
      <c r="G20">
        <v>2015</v>
      </c>
      <c r="H20">
        <v>70.28332542391</v>
      </c>
    </row>
    <row r="21" spans="1:8" ht="12.5" x14ac:dyDescent="0.25">
      <c r="A21" t="s">
        <v>267</v>
      </c>
      <c r="B21" t="s">
        <v>60</v>
      </c>
      <c r="C21" t="s">
        <v>264</v>
      </c>
      <c r="D21" t="str">
        <f t="shared" si="1"/>
        <v>5559</v>
      </c>
      <c r="E21" t="s">
        <v>265</v>
      </c>
      <c r="F21" t="s">
        <v>266</v>
      </c>
      <c r="G21">
        <v>2016</v>
      </c>
      <c r="H21">
        <v>70.4521575005475</v>
      </c>
    </row>
    <row r="22" spans="1:8" ht="12.5" x14ac:dyDescent="0.25">
      <c r="A22" t="s">
        <v>267</v>
      </c>
      <c r="B22" t="s">
        <v>60</v>
      </c>
      <c r="C22" t="s">
        <v>264</v>
      </c>
      <c r="D22" t="str">
        <f t="shared" si="1"/>
        <v>5559</v>
      </c>
      <c r="E22" t="s">
        <v>265</v>
      </c>
      <c r="F22" t="s">
        <v>266</v>
      </c>
      <c r="G22">
        <v>2017</v>
      </c>
      <c r="H22">
        <v>71.556554029337505</v>
      </c>
    </row>
    <row r="23" spans="1:8" ht="12.5" x14ac:dyDescent="0.25">
      <c r="A23" t="s">
        <v>267</v>
      </c>
      <c r="B23" t="s">
        <v>60</v>
      </c>
      <c r="C23" t="s">
        <v>264</v>
      </c>
      <c r="D23" t="str">
        <f t="shared" si="1"/>
        <v>5559</v>
      </c>
      <c r="E23" t="s">
        <v>265</v>
      </c>
      <c r="F23" t="s">
        <v>266</v>
      </c>
      <c r="G23">
        <v>2018</v>
      </c>
      <c r="H23">
        <v>71.490780258968499</v>
      </c>
    </row>
    <row r="24" spans="1:8" ht="12.5" x14ac:dyDescent="0.25">
      <c r="A24" t="s">
        <v>267</v>
      </c>
      <c r="B24" t="s">
        <v>60</v>
      </c>
      <c r="C24" t="s">
        <v>264</v>
      </c>
      <c r="D24" t="str">
        <f t="shared" si="1"/>
        <v>5559</v>
      </c>
      <c r="E24" t="s">
        <v>265</v>
      </c>
      <c r="F24" t="s">
        <v>266</v>
      </c>
      <c r="G24">
        <v>2019</v>
      </c>
      <c r="H24">
        <v>71.986802317369396</v>
      </c>
    </row>
    <row r="25" spans="1:8" ht="12.5" x14ac:dyDescent="0.25">
      <c r="A25" t="s">
        <v>267</v>
      </c>
      <c r="B25" t="s">
        <v>60</v>
      </c>
      <c r="C25" t="s">
        <v>264</v>
      </c>
      <c r="D25" t="str">
        <f t="shared" si="1"/>
        <v>5559</v>
      </c>
      <c r="E25" t="s">
        <v>265</v>
      </c>
      <c r="F25" t="s">
        <v>266</v>
      </c>
      <c r="G25">
        <v>2020</v>
      </c>
      <c r="H25">
        <v>71.542721994143406</v>
      </c>
    </row>
    <row r="26" spans="1:8" ht="12.5" x14ac:dyDescent="0.25">
      <c r="A26" t="s">
        <v>267</v>
      </c>
      <c r="B26" t="s">
        <v>60</v>
      </c>
      <c r="C26" t="s">
        <v>264</v>
      </c>
      <c r="D26" t="str">
        <f t="shared" si="1"/>
        <v>5559</v>
      </c>
      <c r="E26" t="s">
        <v>265</v>
      </c>
      <c r="F26" t="s">
        <v>266</v>
      </c>
      <c r="G26">
        <v>2021</v>
      </c>
      <c r="H26">
        <v>73.422335615689093</v>
      </c>
    </row>
    <row r="27" spans="1:8" ht="12.5" x14ac:dyDescent="0.25">
      <c r="A27" t="s">
        <v>267</v>
      </c>
      <c r="B27" t="s">
        <v>60</v>
      </c>
      <c r="C27" t="s">
        <v>264</v>
      </c>
      <c r="D27" t="str">
        <f t="shared" si="1"/>
        <v>5559</v>
      </c>
      <c r="E27" t="s">
        <v>265</v>
      </c>
      <c r="F27" t="s">
        <v>266</v>
      </c>
      <c r="G27">
        <v>2022</v>
      </c>
      <c r="H27">
        <v>75.612464885346498</v>
      </c>
    </row>
    <row r="28" spans="1:8" ht="12.5" x14ac:dyDescent="0.25">
      <c r="A28" t="s">
        <v>268</v>
      </c>
      <c r="B28" t="s">
        <v>60</v>
      </c>
      <c r="C28" t="s">
        <v>264</v>
      </c>
      <c r="D28" t="str">
        <f t="shared" ref="D28:D40" si="2">"5564"</f>
        <v>5564</v>
      </c>
      <c r="E28" t="s">
        <v>265</v>
      </c>
      <c r="F28" t="s">
        <v>266</v>
      </c>
      <c r="G28">
        <v>2010</v>
      </c>
      <c r="H28">
        <v>60.608518159355597</v>
      </c>
    </row>
    <row r="29" spans="1:8" ht="12.5" x14ac:dyDescent="0.25">
      <c r="A29" t="s">
        <v>268</v>
      </c>
      <c r="B29" t="s">
        <v>60</v>
      </c>
      <c r="C29" t="s">
        <v>264</v>
      </c>
      <c r="D29" t="str">
        <f t="shared" si="2"/>
        <v>5564</v>
      </c>
      <c r="E29" t="s">
        <v>265</v>
      </c>
      <c r="F29" t="s">
        <v>266</v>
      </c>
      <c r="G29">
        <v>2011</v>
      </c>
      <c r="H29">
        <v>61.157865560471102</v>
      </c>
    </row>
    <row r="30" spans="1:8" ht="12.5" x14ac:dyDescent="0.25">
      <c r="A30" t="s">
        <v>268</v>
      </c>
      <c r="B30" t="s">
        <v>60</v>
      </c>
      <c r="C30" t="s">
        <v>264</v>
      </c>
      <c r="D30" t="str">
        <f t="shared" si="2"/>
        <v>5564</v>
      </c>
      <c r="E30" t="s">
        <v>265</v>
      </c>
      <c r="F30" t="s">
        <v>266</v>
      </c>
      <c r="G30">
        <v>2012</v>
      </c>
      <c r="H30">
        <v>61.430402841316102</v>
      </c>
    </row>
    <row r="31" spans="1:8" ht="12.5" x14ac:dyDescent="0.25">
      <c r="A31" t="s">
        <v>268</v>
      </c>
      <c r="B31" t="s">
        <v>60</v>
      </c>
      <c r="C31" t="s">
        <v>264</v>
      </c>
      <c r="D31" t="str">
        <f t="shared" si="2"/>
        <v>5564</v>
      </c>
      <c r="E31" t="s">
        <v>265</v>
      </c>
      <c r="F31" t="s">
        <v>266</v>
      </c>
      <c r="G31">
        <v>2013</v>
      </c>
      <c r="H31">
        <v>61.398771064008102</v>
      </c>
    </row>
    <row r="32" spans="1:8" ht="12.5" x14ac:dyDescent="0.25">
      <c r="A32" t="s">
        <v>268</v>
      </c>
      <c r="B32" t="s">
        <v>60</v>
      </c>
      <c r="C32" t="s">
        <v>264</v>
      </c>
      <c r="D32" t="str">
        <f t="shared" si="2"/>
        <v>5564</v>
      </c>
      <c r="E32" t="s">
        <v>265</v>
      </c>
      <c r="F32" t="s">
        <v>266</v>
      </c>
      <c r="G32">
        <v>2014</v>
      </c>
      <c r="H32">
        <v>61.422193182906803</v>
      </c>
    </row>
    <row r="33" spans="1:8" ht="12.5" x14ac:dyDescent="0.25">
      <c r="A33" t="s">
        <v>268</v>
      </c>
      <c r="B33" t="s">
        <v>60</v>
      </c>
      <c r="C33" t="s">
        <v>264</v>
      </c>
      <c r="D33" t="str">
        <f t="shared" si="2"/>
        <v>5564</v>
      </c>
      <c r="E33" t="s">
        <v>265</v>
      </c>
      <c r="F33" t="s">
        <v>266</v>
      </c>
      <c r="G33">
        <v>2015</v>
      </c>
      <c r="H33">
        <v>62.118470991120603</v>
      </c>
    </row>
    <row r="34" spans="1:8" ht="12.5" x14ac:dyDescent="0.25">
      <c r="A34" t="s">
        <v>268</v>
      </c>
      <c r="B34" t="s">
        <v>60</v>
      </c>
      <c r="C34" t="s">
        <v>264</v>
      </c>
      <c r="D34" t="str">
        <f t="shared" si="2"/>
        <v>5564</v>
      </c>
      <c r="E34" t="s">
        <v>265</v>
      </c>
      <c r="F34" t="s">
        <v>266</v>
      </c>
      <c r="G34">
        <v>2016</v>
      </c>
      <c r="H34">
        <v>62.466474474978902</v>
      </c>
    </row>
    <row r="35" spans="1:8" ht="12.5" x14ac:dyDescent="0.25">
      <c r="A35" t="s">
        <v>268</v>
      </c>
      <c r="B35" t="s">
        <v>60</v>
      </c>
      <c r="C35" t="s">
        <v>264</v>
      </c>
      <c r="D35" t="str">
        <f t="shared" si="2"/>
        <v>5564</v>
      </c>
      <c r="E35" t="s">
        <v>265</v>
      </c>
      <c r="F35" t="s">
        <v>266</v>
      </c>
      <c r="G35">
        <v>2017</v>
      </c>
      <c r="H35">
        <v>63.589617671277402</v>
      </c>
    </row>
    <row r="36" spans="1:8" ht="12.5" x14ac:dyDescent="0.25">
      <c r="A36" t="s">
        <v>268</v>
      </c>
      <c r="B36" t="s">
        <v>60</v>
      </c>
      <c r="C36" t="s">
        <v>264</v>
      </c>
      <c r="D36" t="str">
        <f t="shared" si="2"/>
        <v>5564</v>
      </c>
      <c r="E36" t="s">
        <v>265</v>
      </c>
      <c r="F36" t="s">
        <v>266</v>
      </c>
      <c r="G36">
        <v>2018</v>
      </c>
      <c r="H36">
        <v>63.814504450721401</v>
      </c>
    </row>
    <row r="37" spans="1:8" ht="12.5" x14ac:dyDescent="0.25">
      <c r="A37" t="s">
        <v>268</v>
      </c>
      <c r="B37" t="s">
        <v>60</v>
      </c>
      <c r="C37" t="s">
        <v>264</v>
      </c>
      <c r="D37" t="str">
        <f t="shared" si="2"/>
        <v>5564</v>
      </c>
      <c r="E37" t="s">
        <v>265</v>
      </c>
      <c r="F37" t="s">
        <v>266</v>
      </c>
      <c r="G37">
        <v>2019</v>
      </c>
      <c r="H37">
        <v>64.4766376557684</v>
      </c>
    </row>
    <row r="38" spans="1:8" ht="12.5" x14ac:dyDescent="0.25">
      <c r="A38" t="s">
        <v>268</v>
      </c>
      <c r="B38" t="s">
        <v>60</v>
      </c>
      <c r="C38" t="s">
        <v>264</v>
      </c>
      <c r="D38" t="str">
        <f t="shared" si="2"/>
        <v>5564</v>
      </c>
      <c r="E38" t="s">
        <v>265</v>
      </c>
      <c r="F38" t="s">
        <v>266</v>
      </c>
      <c r="G38">
        <v>2020</v>
      </c>
      <c r="H38">
        <v>63.631799729203699</v>
      </c>
    </row>
    <row r="39" spans="1:8" ht="12.5" x14ac:dyDescent="0.25">
      <c r="A39" t="s">
        <v>268</v>
      </c>
      <c r="B39" t="s">
        <v>60</v>
      </c>
      <c r="C39" t="s">
        <v>264</v>
      </c>
      <c r="D39" t="str">
        <f t="shared" si="2"/>
        <v>5564</v>
      </c>
      <c r="E39" t="s">
        <v>265</v>
      </c>
      <c r="F39" t="s">
        <v>266</v>
      </c>
      <c r="G39">
        <v>2021</v>
      </c>
      <c r="H39">
        <v>65.377937156408507</v>
      </c>
    </row>
    <row r="40" spans="1:8" ht="12.5" x14ac:dyDescent="0.25">
      <c r="A40" t="s">
        <v>268</v>
      </c>
      <c r="B40" t="s">
        <v>60</v>
      </c>
      <c r="C40" t="s">
        <v>264</v>
      </c>
      <c r="D40" t="str">
        <f t="shared" si="2"/>
        <v>5564</v>
      </c>
      <c r="E40" t="s">
        <v>265</v>
      </c>
      <c r="F40" t="s">
        <v>266</v>
      </c>
      <c r="G40">
        <v>2022</v>
      </c>
      <c r="H40">
        <v>67.080395856088401</v>
      </c>
    </row>
    <row r="41" spans="1:8" ht="12.5" x14ac:dyDescent="0.25">
      <c r="A41" t="s">
        <v>269</v>
      </c>
      <c r="B41" t="s">
        <v>60</v>
      </c>
      <c r="C41" t="s">
        <v>264</v>
      </c>
      <c r="D41" t="str">
        <f t="shared" ref="D41:D53" si="3">"6064"</f>
        <v>6064</v>
      </c>
      <c r="E41" t="s">
        <v>265</v>
      </c>
      <c r="F41" t="s">
        <v>266</v>
      </c>
      <c r="G41">
        <v>2010</v>
      </c>
      <c r="H41">
        <v>50.338076028863703</v>
      </c>
    </row>
    <row r="42" spans="1:8" ht="12.5" x14ac:dyDescent="0.25">
      <c r="A42" t="s">
        <v>269</v>
      </c>
      <c r="B42" t="s">
        <v>60</v>
      </c>
      <c r="C42" t="s">
        <v>264</v>
      </c>
      <c r="D42" t="str">
        <f t="shared" si="3"/>
        <v>6064</v>
      </c>
      <c r="E42" t="s">
        <v>265</v>
      </c>
      <c r="F42" t="s">
        <v>266</v>
      </c>
      <c r="G42">
        <v>2011</v>
      </c>
      <c r="H42">
        <v>51.027556501413798</v>
      </c>
    </row>
    <row r="43" spans="1:8" ht="12.5" x14ac:dyDescent="0.25">
      <c r="A43" t="s">
        <v>269</v>
      </c>
      <c r="B43" t="s">
        <v>60</v>
      </c>
      <c r="C43" t="s">
        <v>264</v>
      </c>
      <c r="D43" t="str">
        <f t="shared" si="3"/>
        <v>6064</v>
      </c>
      <c r="E43" t="s">
        <v>265</v>
      </c>
      <c r="F43" t="s">
        <v>266</v>
      </c>
      <c r="G43">
        <v>2012</v>
      </c>
      <c r="H43">
        <v>51.7066431165455</v>
      </c>
    </row>
    <row r="44" spans="1:8" ht="12.5" x14ac:dyDescent="0.25">
      <c r="A44" t="s">
        <v>269</v>
      </c>
      <c r="B44" t="s">
        <v>60</v>
      </c>
      <c r="C44" t="s">
        <v>264</v>
      </c>
      <c r="D44" t="str">
        <f t="shared" si="3"/>
        <v>6064</v>
      </c>
      <c r="E44" t="s">
        <v>265</v>
      </c>
      <c r="F44" t="s">
        <v>266</v>
      </c>
      <c r="G44">
        <v>2013</v>
      </c>
      <c r="H44">
        <v>51.457075567493298</v>
      </c>
    </row>
    <row r="45" spans="1:8" ht="12.5" x14ac:dyDescent="0.25">
      <c r="A45" t="s">
        <v>269</v>
      </c>
      <c r="B45" t="s">
        <v>60</v>
      </c>
      <c r="C45" t="s">
        <v>264</v>
      </c>
      <c r="D45" t="str">
        <f t="shared" si="3"/>
        <v>6064</v>
      </c>
      <c r="E45" t="s">
        <v>265</v>
      </c>
      <c r="F45" t="s">
        <v>266</v>
      </c>
      <c r="G45">
        <v>2014</v>
      </c>
      <c r="H45">
        <v>51.532491368290103</v>
      </c>
    </row>
    <row r="46" spans="1:8" ht="12.5" x14ac:dyDescent="0.25">
      <c r="A46" t="s">
        <v>269</v>
      </c>
      <c r="B46" t="s">
        <v>60</v>
      </c>
      <c r="C46" t="s">
        <v>264</v>
      </c>
      <c r="D46" t="str">
        <f t="shared" si="3"/>
        <v>6064</v>
      </c>
      <c r="E46" t="s">
        <v>265</v>
      </c>
      <c r="F46" t="s">
        <v>266</v>
      </c>
      <c r="G46">
        <v>2015</v>
      </c>
      <c r="H46">
        <v>52.921373183270198</v>
      </c>
    </row>
    <row r="47" spans="1:8" ht="12.5" x14ac:dyDescent="0.25">
      <c r="A47" t="s">
        <v>269</v>
      </c>
      <c r="B47" t="s">
        <v>60</v>
      </c>
      <c r="C47" t="s">
        <v>264</v>
      </c>
      <c r="D47" t="str">
        <f t="shared" si="3"/>
        <v>6064</v>
      </c>
      <c r="E47" t="s">
        <v>265</v>
      </c>
      <c r="F47" t="s">
        <v>266</v>
      </c>
      <c r="G47">
        <v>2016</v>
      </c>
      <c r="H47">
        <v>53.445228398030402</v>
      </c>
    </row>
    <row r="48" spans="1:8" ht="12.5" x14ac:dyDescent="0.25">
      <c r="A48" t="s">
        <v>269</v>
      </c>
      <c r="B48" t="s">
        <v>60</v>
      </c>
      <c r="C48" t="s">
        <v>264</v>
      </c>
      <c r="D48" t="str">
        <f t="shared" si="3"/>
        <v>6064</v>
      </c>
      <c r="E48" t="s">
        <v>265</v>
      </c>
      <c r="F48" t="s">
        <v>266</v>
      </c>
      <c r="G48">
        <v>2017</v>
      </c>
      <c r="H48">
        <v>54.594502155268998</v>
      </c>
    </row>
    <row r="49" spans="1:8" ht="12.5" x14ac:dyDescent="0.25">
      <c r="A49" t="s">
        <v>269</v>
      </c>
      <c r="B49" t="s">
        <v>60</v>
      </c>
      <c r="C49" t="s">
        <v>264</v>
      </c>
      <c r="D49" t="str">
        <f t="shared" si="3"/>
        <v>6064</v>
      </c>
      <c r="E49" t="s">
        <v>265</v>
      </c>
      <c r="F49" t="s">
        <v>266</v>
      </c>
      <c r="G49">
        <v>2018</v>
      </c>
      <c r="H49">
        <v>55.1967242713947</v>
      </c>
    </row>
    <row r="50" spans="1:8" ht="12.5" x14ac:dyDescent="0.25">
      <c r="A50" t="s">
        <v>269</v>
      </c>
      <c r="B50" t="s">
        <v>60</v>
      </c>
      <c r="C50" t="s">
        <v>264</v>
      </c>
      <c r="D50" t="str">
        <f t="shared" si="3"/>
        <v>6064</v>
      </c>
      <c r="E50" t="s">
        <v>265</v>
      </c>
      <c r="F50" t="s">
        <v>266</v>
      </c>
      <c r="G50">
        <v>2019</v>
      </c>
      <c r="H50">
        <v>56.154563380954599</v>
      </c>
    </row>
    <row r="51" spans="1:8" ht="12.5" x14ac:dyDescent="0.25">
      <c r="A51" t="s">
        <v>269</v>
      </c>
      <c r="B51" t="s">
        <v>60</v>
      </c>
      <c r="C51" t="s">
        <v>264</v>
      </c>
      <c r="D51" t="str">
        <f t="shared" si="3"/>
        <v>6064</v>
      </c>
      <c r="E51" t="s">
        <v>265</v>
      </c>
      <c r="F51" t="s">
        <v>266</v>
      </c>
      <c r="G51">
        <v>2020</v>
      </c>
      <c r="H51">
        <v>55.087695345529703</v>
      </c>
    </row>
    <row r="52" spans="1:8" ht="12.5" x14ac:dyDescent="0.25">
      <c r="A52" t="s">
        <v>269</v>
      </c>
      <c r="B52" t="s">
        <v>60</v>
      </c>
      <c r="C52" t="s">
        <v>264</v>
      </c>
      <c r="D52" t="str">
        <f t="shared" si="3"/>
        <v>6064</v>
      </c>
      <c r="E52" t="s">
        <v>265</v>
      </c>
      <c r="F52" t="s">
        <v>266</v>
      </c>
      <c r="G52">
        <v>2021</v>
      </c>
      <c r="H52">
        <v>56.915805395822197</v>
      </c>
    </row>
    <row r="53" spans="1:8" ht="12.5" x14ac:dyDescent="0.25">
      <c r="A53" t="s">
        <v>269</v>
      </c>
      <c r="B53" t="s">
        <v>60</v>
      </c>
      <c r="C53" t="s">
        <v>264</v>
      </c>
      <c r="D53" t="str">
        <f t="shared" si="3"/>
        <v>6064</v>
      </c>
      <c r="E53" t="s">
        <v>265</v>
      </c>
      <c r="F53" t="s">
        <v>266</v>
      </c>
      <c r="G53">
        <v>2022</v>
      </c>
      <c r="H53">
        <v>58.318797799543802</v>
      </c>
    </row>
    <row r="54" spans="1:8" ht="12.5" x14ac:dyDescent="0.25">
      <c r="A54" t="s">
        <v>270</v>
      </c>
      <c r="B54" t="s">
        <v>60</v>
      </c>
      <c r="C54" t="s">
        <v>264</v>
      </c>
      <c r="D54" t="str">
        <f t="shared" ref="D54:D62" si="4">"6569"</f>
        <v>6569</v>
      </c>
      <c r="E54" t="s">
        <v>265</v>
      </c>
      <c r="F54" t="s">
        <v>266</v>
      </c>
      <c r="G54">
        <v>2010</v>
      </c>
      <c r="H54">
        <v>24.211474221970299</v>
      </c>
    </row>
    <row r="55" spans="1:8" ht="12.5" x14ac:dyDescent="0.25">
      <c r="A55" t="s">
        <v>270</v>
      </c>
      <c r="B55" t="s">
        <v>60</v>
      </c>
      <c r="C55" t="s">
        <v>264</v>
      </c>
      <c r="D55" t="str">
        <f t="shared" si="4"/>
        <v>6569</v>
      </c>
      <c r="E55" t="s">
        <v>265</v>
      </c>
      <c r="F55" t="s">
        <v>266</v>
      </c>
      <c r="G55">
        <v>2011</v>
      </c>
      <c r="H55">
        <v>25.008079960285901</v>
      </c>
    </row>
    <row r="56" spans="1:8" ht="12.5" x14ac:dyDescent="0.25">
      <c r="A56" t="s">
        <v>270</v>
      </c>
      <c r="B56" t="s">
        <v>60</v>
      </c>
      <c r="C56" t="s">
        <v>264</v>
      </c>
      <c r="D56" t="str">
        <f t="shared" si="4"/>
        <v>6569</v>
      </c>
      <c r="E56" t="s">
        <v>265</v>
      </c>
      <c r="F56" t="s">
        <v>266</v>
      </c>
      <c r="G56">
        <v>2012</v>
      </c>
      <c r="H56">
        <v>26.1902665009058</v>
      </c>
    </row>
    <row r="57" spans="1:8" ht="12.5" x14ac:dyDescent="0.25">
      <c r="A57" t="s">
        <v>270</v>
      </c>
      <c r="B57" t="s">
        <v>60</v>
      </c>
      <c r="C57" t="s">
        <v>264</v>
      </c>
      <c r="D57" t="str">
        <f t="shared" si="4"/>
        <v>6569</v>
      </c>
      <c r="E57" t="s">
        <v>265</v>
      </c>
      <c r="F57" t="s">
        <v>266</v>
      </c>
      <c r="G57">
        <v>2013</v>
      </c>
      <c r="H57">
        <v>25.976517847194</v>
      </c>
    </row>
    <row r="58" spans="1:8" ht="12.5" x14ac:dyDescent="0.25">
      <c r="A58" t="s">
        <v>270</v>
      </c>
      <c r="B58" t="s">
        <v>60</v>
      </c>
      <c r="C58" t="s">
        <v>264</v>
      </c>
      <c r="D58" t="str">
        <f t="shared" si="4"/>
        <v>6569</v>
      </c>
      <c r="E58" t="s">
        <v>265</v>
      </c>
      <c r="F58" t="s">
        <v>266</v>
      </c>
      <c r="G58">
        <v>2014</v>
      </c>
      <c r="H58">
        <v>25.448406152233702</v>
      </c>
    </row>
    <row r="59" spans="1:8" ht="12.5" x14ac:dyDescent="0.25">
      <c r="A59" t="s">
        <v>270</v>
      </c>
      <c r="B59" t="s">
        <v>60</v>
      </c>
      <c r="C59" t="s">
        <v>264</v>
      </c>
      <c r="D59" t="str">
        <f t="shared" si="4"/>
        <v>6569</v>
      </c>
      <c r="E59" t="s">
        <v>265</v>
      </c>
      <c r="F59" t="s">
        <v>266</v>
      </c>
      <c r="G59">
        <v>2015</v>
      </c>
      <c r="H59">
        <v>25.093953428111998</v>
      </c>
    </row>
    <row r="60" spans="1:8" ht="12.5" x14ac:dyDescent="0.25">
      <c r="A60" t="s">
        <v>270</v>
      </c>
      <c r="B60" t="s">
        <v>60</v>
      </c>
      <c r="C60" t="s">
        <v>264</v>
      </c>
      <c r="D60" t="str">
        <f t="shared" si="4"/>
        <v>6569</v>
      </c>
      <c r="E60" t="s">
        <v>265</v>
      </c>
      <c r="F60" t="s">
        <v>266</v>
      </c>
      <c r="G60">
        <v>2016</v>
      </c>
      <c r="H60">
        <v>25.895928176467699</v>
      </c>
    </row>
    <row r="61" spans="1:8" ht="12.5" x14ac:dyDescent="0.25">
      <c r="A61" t="s">
        <v>270</v>
      </c>
      <c r="B61" t="s">
        <v>60</v>
      </c>
      <c r="C61" t="s">
        <v>264</v>
      </c>
      <c r="D61" t="str">
        <f t="shared" si="4"/>
        <v>6569</v>
      </c>
      <c r="E61" t="s">
        <v>265</v>
      </c>
      <c r="F61" t="s">
        <v>266</v>
      </c>
      <c r="G61">
        <v>2017</v>
      </c>
      <c r="H61">
        <v>26.633195433698901</v>
      </c>
    </row>
    <row r="62" spans="1:8" ht="12.5" x14ac:dyDescent="0.25">
      <c r="A62" t="s">
        <v>270</v>
      </c>
      <c r="B62" t="s">
        <v>60</v>
      </c>
      <c r="C62" t="s">
        <v>264</v>
      </c>
      <c r="D62" t="str">
        <f t="shared" si="4"/>
        <v>6569</v>
      </c>
      <c r="E62" t="s">
        <v>265</v>
      </c>
      <c r="F62" t="s">
        <v>266</v>
      </c>
      <c r="G62">
        <v>2018</v>
      </c>
      <c r="H62">
        <v>28.519157185692801</v>
      </c>
    </row>
    <row r="63" spans="1:8" ht="12.5" x14ac:dyDescent="0.25">
      <c r="A63" t="s">
        <v>271</v>
      </c>
      <c r="B63" t="s">
        <v>58</v>
      </c>
      <c r="C63" t="s">
        <v>264</v>
      </c>
      <c r="D63" t="str">
        <f t="shared" ref="D63:D75" si="5">"5054"</f>
        <v>5054</v>
      </c>
      <c r="E63" t="s">
        <v>265</v>
      </c>
      <c r="F63" t="s">
        <v>266</v>
      </c>
      <c r="G63">
        <v>2010</v>
      </c>
      <c r="H63">
        <v>79.087609156646494</v>
      </c>
    </row>
    <row r="64" spans="1:8" ht="12.5" x14ac:dyDescent="0.25">
      <c r="A64" t="s">
        <v>271</v>
      </c>
      <c r="B64" t="s">
        <v>58</v>
      </c>
      <c r="C64" t="s">
        <v>264</v>
      </c>
      <c r="D64" t="str">
        <f t="shared" si="5"/>
        <v>5054</v>
      </c>
      <c r="E64" t="s">
        <v>265</v>
      </c>
      <c r="F64" t="s">
        <v>266</v>
      </c>
      <c r="G64">
        <v>2011</v>
      </c>
      <c r="H64">
        <v>80.688276403860101</v>
      </c>
    </row>
    <row r="65" spans="1:8" ht="12.5" x14ac:dyDescent="0.25">
      <c r="A65" t="s">
        <v>271</v>
      </c>
      <c r="B65" t="s">
        <v>58</v>
      </c>
      <c r="C65" t="s">
        <v>264</v>
      </c>
      <c r="D65" t="str">
        <f t="shared" si="5"/>
        <v>5054</v>
      </c>
      <c r="E65" t="s">
        <v>265</v>
      </c>
      <c r="F65" t="s">
        <v>266</v>
      </c>
      <c r="G65">
        <v>2012</v>
      </c>
      <c r="H65">
        <v>81.330587623028507</v>
      </c>
    </row>
    <row r="66" spans="1:8" ht="12.5" x14ac:dyDescent="0.25">
      <c r="A66" t="s">
        <v>271</v>
      </c>
      <c r="B66" t="s">
        <v>58</v>
      </c>
      <c r="C66" t="s">
        <v>264</v>
      </c>
      <c r="D66" t="str">
        <f t="shared" si="5"/>
        <v>5054</v>
      </c>
      <c r="E66" t="s">
        <v>265</v>
      </c>
      <c r="F66" t="s">
        <v>266</v>
      </c>
      <c r="G66">
        <v>2013</v>
      </c>
      <c r="H66">
        <v>81.891066080463901</v>
      </c>
    </row>
    <row r="67" spans="1:8" ht="12.5" x14ac:dyDescent="0.25">
      <c r="A67" t="s">
        <v>271</v>
      </c>
      <c r="B67" t="s">
        <v>58</v>
      </c>
      <c r="C67" t="s">
        <v>264</v>
      </c>
      <c r="D67" t="str">
        <f t="shared" si="5"/>
        <v>5054</v>
      </c>
      <c r="E67" t="s">
        <v>265</v>
      </c>
      <c r="F67" t="s">
        <v>266</v>
      </c>
      <c r="G67">
        <v>2014</v>
      </c>
      <c r="H67">
        <v>81.057849990171803</v>
      </c>
    </row>
    <row r="68" spans="1:8" ht="12.5" x14ac:dyDescent="0.25">
      <c r="A68" t="s">
        <v>271</v>
      </c>
      <c r="B68" t="s">
        <v>58</v>
      </c>
      <c r="C68" t="s">
        <v>264</v>
      </c>
      <c r="D68" t="str">
        <f t="shared" si="5"/>
        <v>5054</v>
      </c>
      <c r="E68" t="s">
        <v>265</v>
      </c>
      <c r="F68" t="s">
        <v>266</v>
      </c>
      <c r="G68">
        <v>2015</v>
      </c>
      <c r="H68">
        <v>81.406647707885398</v>
      </c>
    </row>
    <row r="69" spans="1:8" ht="12.5" x14ac:dyDescent="0.25">
      <c r="A69" t="s">
        <v>271</v>
      </c>
      <c r="B69" t="s">
        <v>58</v>
      </c>
      <c r="C69" t="s">
        <v>264</v>
      </c>
      <c r="D69" t="str">
        <f t="shared" si="5"/>
        <v>5054</v>
      </c>
      <c r="E69" t="s">
        <v>265</v>
      </c>
      <c r="F69" t="s">
        <v>266</v>
      </c>
      <c r="G69">
        <v>2016</v>
      </c>
      <c r="H69">
        <v>81.774012292869202</v>
      </c>
    </row>
    <row r="70" spans="1:8" ht="12.5" x14ac:dyDescent="0.25">
      <c r="A70" t="s">
        <v>271</v>
      </c>
      <c r="B70" t="s">
        <v>58</v>
      </c>
      <c r="C70" t="s">
        <v>264</v>
      </c>
      <c r="D70" t="str">
        <f t="shared" si="5"/>
        <v>5054</v>
      </c>
      <c r="E70" t="s">
        <v>265</v>
      </c>
      <c r="F70" t="s">
        <v>266</v>
      </c>
      <c r="G70">
        <v>2017</v>
      </c>
      <c r="H70">
        <v>83.513526758466</v>
      </c>
    </row>
    <row r="71" spans="1:8" ht="12.5" x14ac:dyDescent="0.25">
      <c r="A71" t="s">
        <v>271</v>
      </c>
      <c r="B71" t="s">
        <v>58</v>
      </c>
      <c r="C71" t="s">
        <v>264</v>
      </c>
      <c r="D71" t="str">
        <f t="shared" si="5"/>
        <v>5054</v>
      </c>
      <c r="E71" t="s">
        <v>265</v>
      </c>
      <c r="F71" t="s">
        <v>266</v>
      </c>
      <c r="G71">
        <v>2018</v>
      </c>
      <c r="H71">
        <v>83.799386477312297</v>
      </c>
    </row>
    <row r="72" spans="1:8" ht="12.5" x14ac:dyDescent="0.25">
      <c r="A72" t="s">
        <v>271</v>
      </c>
      <c r="B72" t="s">
        <v>58</v>
      </c>
      <c r="C72" t="s">
        <v>264</v>
      </c>
      <c r="D72" t="str">
        <f t="shared" si="5"/>
        <v>5054</v>
      </c>
      <c r="E72" t="s">
        <v>265</v>
      </c>
      <c r="F72" t="s">
        <v>266</v>
      </c>
      <c r="G72">
        <v>2019</v>
      </c>
      <c r="H72">
        <v>85.603086584242803</v>
      </c>
    </row>
    <row r="73" spans="1:8" ht="12.5" x14ac:dyDescent="0.25">
      <c r="A73" t="s">
        <v>271</v>
      </c>
      <c r="B73" t="s">
        <v>58</v>
      </c>
      <c r="C73" t="s">
        <v>264</v>
      </c>
      <c r="D73" t="str">
        <f t="shared" si="5"/>
        <v>5054</v>
      </c>
      <c r="E73" t="s">
        <v>265</v>
      </c>
      <c r="F73" t="s">
        <v>266</v>
      </c>
      <c r="G73">
        <v>2020</v>
      </c>
      <c r="H73">
        <v>84.313863085944405</v>
      </c>
    </row>
    <row r="74" spans="1:8" ht="12.5" x14ac:dyDescent="0.25">
      <c r="A74" t="s">
        <v>271</v>
      </c>
      <c r="B74" t="s">
        <v>58</v>
      </c>
      <c r="C74" t="s">
        <v>264</v>
      </c>
      <c r="D74" t="str">
        <f t="shared" si="5"/>
        <v>5054</v>
      </c>
      <c r="E74" t="s">
        <v>265</v>
      </c>
      <c r="F74" t="s">
        <v>266</v>
      </c>
      <c r="G74">
        <v>2021</v>
      </c>
      <c r="H74">
        <v>83.918241073592895</v>
      </c>
    </row>
    <row r="75" spans="1:8" ht="12.5" x14ac:dyDescent="0.25">
      <c r="A75" t="s">
        <v>271</v>
      </c>
      <c r="B75" t="s">
        <v>58</v>
      </c>
      <c r="C75" t="s">
        <v>264</v>
      </c>
      <c r="D75" t="str">
        <f t="shared" si="5"/>
        <v>5054</v>
      </c>
      <c r="E75" t="s">
        <v>265</v>
      </c>
      <c r="F75" t="s">
        <v>266</v>
      </c>
      <c r="G75">
        <v>2022</v>
      </c>
      <c r="H75">
        <v>84.880003535807404</v>
      </c>
    </row>
    <row r="76" spans="1:8" ht="12.5" x14ac:dyDescent="0.25">
      <c r="A76" t="s">
        <v>272</v>
      </c>
      <c r="B76" t="s">
        <v>58</v>
      </c>
      <c r="C76" t="s">
        <v>264</v>
      </c>
      <c r="D76" t="str">
        <f t="shared" ref="D76:D88" si="6">"5559"</f>
        <v>5559</v>
      </c>
      <c r="E76" t="s">
        <v>265</v>
      </c>
      <c r="F76" t="s">
        <v>266</v>
      </c>
      <c r="G76">
        <v>2010</v>
      </c>
      <c r="H76">
        <v>59.574791710044202</v>
      </c>
    </row>
    <row r="77" spans="1:8" ht="12.5" x14ac:dyDescent="0.25">
      <c r="A77" t="s">
        <v>272</v>
      </c>
      <c r="B77" t="s">
        <v>58</v>
      </c>
      <c r="C77" t="s">
        <v>264</v>
      </c>
      <c r="D77" t="str">
        <f t="shared" si="6"/>
        <v>5559</v>
      </c>
      <c r="E77" t="s">
        <v>265</v>
      </c>
      <c r="F77" t="s">
        <v>266</v>
      </c>
      <c r="G77">
        <v>2011</v>
      </c>
      <c r="H77">
        <v>59.119205957728802</v>
      </c>
    </row>
    <row r="78" spans="1:8" ht="12.5" x14ac:dyDescent="0.25">
      <c r="A78" t="s">
        <v>272</v>
      </c>
      <c r="B78" t="s">
        <v>58</v>
      </c>
      <c r="C78" t="s">
        <v>264</v>
      </c>
      <c r="D78" t="str">
        <f t="shared" si="6"/>
        <v>5559</v>
      </c>
      <c r="E78" t="s">
        <v>265</v>
      </c>
      <c r="F78" t="s">
        <v>266</v>
      </c>
      <c r="G78">
        <v>2012</v>
      </c>
      <c r="H78">
        <v>61.127136374685499</v>
      </c>
    </row>
    <row r="79" spans="1:8" ht="12.5" x14ac:dyDescent="0.25">
      <c r="A79" t="s">
        <v>272</v>
      </c>
      <c r="B79" t="s">
        <v>58</v>
      </c>
      <c r="C79" t="s">
        <v>264</v>
      </c>
      <c r="D79" t="str">
        <f t="shared" si="6"/>
        <v>5559</v>
      </c>
      <c r="E79" t="s">
        <v>265</v>
      </c>
      <c r="F79" t="s">
        <v>266</v>
      </c>
      <c r="G79">
        <v>2013</v>
      </c>
      <c r="H79">
        <v>62.352190156485698</v>
      </c>
    </row>
    <row r="80" spans="1:8" ht="12.5" x14ac:dyDescent="0.25">
      <c r="A80" t="s">
        <v>272</v>
      </c>
      <c r="B80" t="s">
        <v>58</v>
      </c>
      <c r="C80" t="s">
        <v>264</v>
      </c>
      <c r="D80" t="str">
        <f t="shared" si="6"/>
        <v>5559</v>
      </c>
      <c r="E80" t="s">
        <v>265</v>
      </c>
      <c r="F80" t="s">
        <v>266</v>
      </c>
      <c r="G80">
        <v>2014</v>
      </c>
      <c r="H80">
        <v>63.145154134261801</v>
      </c>
    </row>
    <row r="81" spans="1:8" ht="12.5" x14ac:dyDescent="0.25">
      <c r="A81" t="s">
        <v>272</v>
      </c>
      <c r="B81" t="s">
        <v>58</v>
      </c>
      <c r="C81" t="s">
        <v>264</v>
      </c>
      <c r="D81" t="str">
        <f t="shared" si="6"/>
        <v>5559</v>
      </c>
      <c r="E81" t="s">
        <v>265</v>
      </c>
      <c r="F81" t="s">
        <v>266</v>
      </c>
      <c r="G81">
        <v>2015</v>
      </c>
      <c r="H81">
        <v>64.798306535985105</v>
      </c>
    </row>
    <row r="82" spans="1:8" ht="12.5" x14ac:dyDescent="0.25">
      <c r="A82" t="s">
        <v>272</v>
      </c>
      <c r="B82" t="s">
        <v>58</v>
      </c>
      <c r="C82" t="s">
        <v>264</v>
      </c>
      <c r="D82" t="str">
        <f t="shared" si="6"/>
        <v>5559</v>
      </c>
      <c r="E82" t="s">
        <v>265</v>
      </c>
      <c r="F82" t="s">
        <v>266</v>
      </c>
      <c r="G82">
        <v>2016</v>
      </c>
      <c r="H82">
        <v>67.094663367579798</v>
      </c>
    </row>
    <row r="83" spans="1:8" ht="12.5" x14ac:dyDescent="0.25">
      <c r="A83" t="s">
        <v>272</v>
      </c>
      <c r="B83" t="s">
        <v>58</v>
      </c>
      <c r="C83" t="s">
        <v>264</v>
      </c>
      <c r="D83" t="str">
        <f t="shared" si="6"/>
        <v>5559</v>
      </c>
      <c r="E83" t="s">
        <v>265</v>
      </c>
      <c r="F83" t="s">
        <v>266</v>
      </c>
      <c r="G83">
        <v>2017</v>
      </c>
      <c r="H83">
        <v>70.772260210435306</v>
      </c>
    </row>
    <row r="84" spans="1:8" ht="12.5" x14ac:dyDescent="0.25">
      <c r="A84" t="s">
        <v>272</v>
      </c>
      <c r="B84" t="s">
        <v>58</v>
      </c>
      <c r="C84" t="s">
        <v>264</v>
      </c>
      <c r="D84" t="str">
        <f t="shared" si="6"/>
        <v>5559</v>
      </c>
      <c r="E84" t="s">
        <v>265</v>
      </c>
      <c r="F84" t="s">
        <v>266</v>
      </c>
      <c r="G84">
        <v>2018</v>
      </c>
      <c r="H84">
        <v>72.805571340005301</v>
      </c>
    </row>
    <row r="85" spans="1:8" ht="12.5" x14ac:dyDescent="0.25">
      <c r="A85" t="s">
        <v>272</v>
      </c>
      <c r="B85" t="s">
        <v>58</v>
      </c>
      <c r="C85" t="s">
        <v>264</v>
      </c>
      <c r="D85" t="str">
        <f t="shared" si="6"/>
        <v>5559</v>
      </c>
      <c r="E85" t="s">
        <v>265</v>
      </c>
      <c r="F85" t="s">
        <v>266</v>
      </c>
      <c r="G85">
        <v>2019</v>
      </c>
      <c r="H85">
        <v>73.744598440537104</v>
      </c>
    </row>
    <row r="86" spans="1:8" ht="12.5" x14ac:dyDescent="0.25">
      <c r="A86" t="s">
        <v>272</v>
      </c>
      <c r="B86" t="s">
        <v>58</v>
      </c>
      <c r="C86" t="s">
        <v>264</v>
      </c>
      <c r="D86" t="str">
        <f t="shared" si="6"/>
        <v>5559</v>
      </c>
      <c r="E86" t="s">
        <v>265</v>
      </c>
      <c r="F86" t="s">
        <v>266</v>
      </c>
      <c r="G86">
        <v>2020</v>
      </c>
      <c r="H86">
        <v>74.940629385209505</v>
      </c>
    </row>
    <row r="87" spans="1:8" ht="12.5" x14ac:dyDescent="0.25">
      <c r="A87" t="s">
        <v>272</v>
      </c>
      <c r="B87" t="s">
        <v>58</v>
      </c>
      <c r="C87" t="s">
        <v>264</v>
      </c>
      <c r="D87" t="str">
        <f t="shared" si="6"/>
        <v>5559</v>
      </c>
      <c r="E87" t="s">
        <v>265</v>
      </c>
      <c r="F87" t="s">
        <v>266</v>
      </c>
      <c r="G87">
        <v>2021</v>
      </c>
      <c r="H87">
        <v>76.125868598110202</v>
      </c>
    </row>
    <row r="88" spans="1:8" ht="12.5" x14ac:dyDescent="0.25">
      <c r="A88" t="s">
        <v>272</v>
      </c>
      <c r="B88" t="s">
        <v>58</v>
      </c>
      <c r="C88" t="s">
        <v>264</v>
      </c>
      <c r="D88" t="str">
        <f t="shared" si="6"/>
        <v>5559</v>
      </c>
      <c r="E88" t="s">
        <v>265</v>
      </c>
      <c r="F88" t="s">
        <v>266</v>
      </c>
      <c r="G88">
        <v>2022</v>
      </c>
      <c r="H88">
        <v>77.367964382743196</v>
      </c>
    </row>
    <row r="89" spans="1:8" ht="12.5" x14ac:dyDescent="0.25">
      <c r="A89" t="s">
        <v>273</v>
      </c>
      <c r="B89" t="s">
        <v>58</v>
      </c>
      <c r="C89" t="s">
        <v>264</v>
      </c>
      <c r="D89" t="str">
        <f t="shared" ref="D89:D101" si="7">"5564"</f>
        <v>5564</v>
      </c>
      <c r="E89" t="s">
        <v>265</v>
      </c>
      <c r="F89" t="s">
        <v>266</v>
      </c>
      <c r="G89">
        <v>2010</v>
      </c>
      <c r="H89">
        <v>41.1917323600182</v>
      </c>
    </row>
    <row r="90" spans="1:8" ht="12.5" x14ac:dyDescent="0.25">
      <c r="A90" t="s">
        <v>273</v>
      </c>
      <c r="B90" t="s">
        <v>58</v>
      </c>
      <c r="C90" t="s">
        <v>264</v>
      </c>
      <c r="D90" t="str">
        <f t="shared" si="7"/>
        <v>5564</v>
      </c>
      <c r="E90" t="s">
        <v>265</v>
      </c>
      <c r="F90" t="s">
        <v>266</v>
      </c>
      <c r="G90">
        <v>2011</v>
      </c>
      <c r="H90">
        <v>39.944107087337898</v>
      </c>
    </row>
    <row r="91" spans="1:8" ht="12.5" x14ac:dyDescent="0.25">
      <c r="A91" t="s">
        <v>273</v>
      </c>
      <c r="B91" t="s">
        <v>58</v>
      </c>
      <c r="C91" t="s">
        <v>264</v>
      </c>
      <c r="D91" t="str">
        <f t="shared" si="7"/>
        <v>5564</v>
      </c>
      <c r="E91" t="s">
        <v>265</v>
      </c>
      <c r="F91" t="s">
        <v>266</v>
      </c>
      <c r="G91">
        <v>2012</v>
      </c>
      <c r="H91">
        <v>41.620244503308598</v>
      </c>
    </row>
    <row r="92" spans="1:8" ht="12.5" x14ac:dyDescent="0.25">
      <c r="A92" t="s">
        <v>273</v>
      </c>
      <c r="B92" t="s">
        <v>58</v>
      </c>
      <c r="C92" t="s">
        <v>264</v>
      </c>
      <c r="D92" t="str">
        <f t="shared" si="7"/>
        <v>5564</v>
      </c>
      <c r="E92" t="s">
        <v>265</v>
      </c>
      <c r="F92" t="s">
        <v>266</v>
      </c>
      <c r="G92">
        <v>2013</v>
      </c>
      <c r="H92">
        <v>43.753815384254402</v>
      </c>
    </row>
    <row r="93" spans="1:8" ht="12.5" x14ac:dyDescent="0.25">
      <c r="A93" t="s">
        <v>273</v>
      </c>
      <c r="B93" t="s">
        <v>58</v>
      </c>
      <c r="C93" t="s">
        <v>264</v>
      </c>
      <c r="D93" t="str">
        <f t="shared" si="7"/>
        <v>5564</v>
      </c>
      <c r="E93" t="s">
        <v>265</v>
      </c>
      <c r="F93" t="s">
        <v>266</v>
      </c>
      <c r="G93">
        <v>2014</v>
      </c>
      <c r="H93">
        <v>45.099143403059003</v>
      </c>
    </row>
    <row r="94" spans="1:8" ht="12.5" x14ac:dyDescent="0.25">
      <c r="A94" t="s">
        <v>273</v>
      </c>
      <c r="B94" t="s">
        <v>58</v>
      </c>
      <c r="C94" t="s">
        <v>264</v>
      </c>
      <c r="D94" t="str">
        <f t="shared" si="7"/>
        <v>5564</v>
      </c>
      <c r="E94" t="s">
        <v>265</v>
      </c>
      <c r="F94" t="s">
        <v>266</v>
      </c>
      <c r="G94">
        <v>2015</v>
      </c>
      <c r="H94">
        <v>46.280408240569201</v>
      </c>
    </row>
    <row r="95" spans="1:8" ht="12.5" x14ac:dyDescent="0.25">
      <c r="A95" t="s">
        <v>273</v>
      </c>
      <c r="B95" t="s">
        <v>58</v>
      </c>
      <c r="C95" t="s">
        <v>264</v>
      </c>
      <c r="D95" t="str">
        <f t="shared" si="7"/>
        <v>5564</v>
      </c>
      <c r="E95" t="s">
        <v>265</v>
      </c>
      <c r="F95" t="s">
        <v>266</v>
      </c>
      <c r="G95">
        <v>2016</v>
      </c>
      <c r="H95">
        <v>49.171562304590097</v>
      </c>
    </row>
    <row r="96" spans="1:8" ht="12.5" x14ac:dyDescent="0.25">
      <c r="A96" t="s">
        <v>273</v>
      </c>
      <c r="B96" t="s">
        <v>58</v>
      </c>
      <c r="C96" t="s">
        <v>264</v>
      </c>
      <c r="D96" t="str">
        <f t="shared" si="7"/>
        <v>5564</v>
      </c>
      <c r="E96" t="s">
        <v>265</v>
      </c>
      <c r="F96" t="s">
        <v>266</v>
      </c>
      <c r="G96">
        <v>2017</v>
      </c>
      <c r="H96">
        <v>51.294747353475898</v>
      </c>
    </row>
    <row r="97" spans="1:8" ht="12.5" x14ac:dyDescent="0.25">
      <c r="A97" t="s">
        <v>273</v>
      </c>
      <c r="B97" t="s">
        <v>58</v>
      </c>
      <c r="C97" t="s">
        <v>264</v>
      </c>
      <c r="D97" t="str">
        <f t="shared" si="7"/>
        <v>5564</v>
      </c>
      <c r="E97" t="s">
        <v>265</v>
      </c>
      <c r="F97" t="s">
        <v>266</v>
      </c>
      <c r="G97">
        <v>2018</v>
      </c>
      <c r="H97">
        <v>53.994028548211297</v>
      </c>
    </row>
    <row r="98" spans="1:8" ht="12.5" x14ac:dyDescent="0.25">
      <c r="A98" t="s">
        <v>273</v>
      </c>
      <c r="B98" t="s">
        <v>58</v>
      </c>
      <c r="C98" t="s">
        <v>264</v>
      </c>
      <c r="D98" t="str">
        <f t="shared" si="7"/>
        <v>5564</v>
      </c>
      <c r="E98" t="s">
        <v>265</v>
      </c>
      <c r="F98" t="s">
        <v>266</v>
      </c>
      <c r="G98">
        <v>2019</v>
      </c>
      <c r="H98">
        <v>54.464554855992098</v>
      </c>
    </row>
    <row r="99" spans="1:8" ht="12.5" x14ac:dyDescent="0.25">
      <c r="A99" t="s">
        <v>273</v>
      </c>
      <c r="B99" t="s">
        <v>58</v>
      </c>
      <c r="C99" t="s">
        <v>264</v>
      </c>
      <c r="D99" t="str">
        <f t="shared" si="7"/>
        <v>5564</v>
      </c>
      <c r="E99" t="s">
        <v>265</v>
      </c>
      <c r="F99" t="s">
        <v>266</v>
      </c>
      <c r="G99">
        <v>2020</v>
      </c>
      <c r="H99">
        <v>54.727671562332901</v>
      </c>
    </row>
    <row r="100" spans="1:8" ht="12.5" x14ac:dyDescent="0.25">
      <c r="A100" t="s">
        <v>273</v>
      </c>
      <c r="B100" t="s">
        <v>58</v>
      </c>
      <c r="C100" t="s">
        <v>264</v>
      </c>
      <c r="D100" t="str">
        <f t="shared" si="7"/>
        <v>5564</v>
      </c>
      <c r="E100" t="s">
        <v>265</v>
      </c>
      <c r="F100" t="s">
        <v>266</v>
      </c>
      <c r="G100">
        <v>2021</v>
      </c>
      <c r="H100">
        <v>55.415601477273398</v>
      </c>
    </row>
    <row r="101" spans="1:8" ht="12.5" x14ac:dyDescent="0.25">
      <c r="A101" t="s">
        <v>273</v>
      </c>
      <c r="B101" t="s">
        <v>58</v>
      </c>
      <c r="C101" t="s">
        <v>264</v>
      </c>
      <c r="D101" t="str">
        <f t="shared" si="7"/>
        <v>5564</v>
      </c>
      <c r="E101" t="s">
        <v>265</v>
      </c>
      <c r="F101" t="s">
        <v>266</v>
      </c>
      <c r="G101">
        <v>2022</v>
      </c>
      <c r="H101">
        <v>56.386660075293698</v>
      </c>
    </row>
    <row r="102" spans="1:8" ht="12.5" x14ac:dyDescent="0.25">
      <c r="A102" t="s">
        <v>274</v>
      </c>
      <c r="B102" t="s">
        <v>58</v>
      </c>
      <c r="C102" t="s">
        <v>264</v>
      </c>
      <c r="D102" t="str">
        <f t="shared" ref="D102:D114" si="8">"6064"</f>
        <v>6064</v>
      </c>
      <c r="E102" t="s">
        <v>265</v>
      </c>
      <c r="F102" t="s">
        <v>266</v>
      </c>
      <c r="G102">
        <v>2010</v>
      </c>
      <c r="H102">
        <v>21.294831123396001</v>
      </c>
    </row>
    <row r="103" spans="1:8" ht="12.5" x14ac:dyDescent="0.25">
      <c r="A103" t="s">
        <v>274</v>
      </c>
      <c r="B103" t="s">
        <v>58</v>
      </c>
      <c r="C103" t="s">
        <v>264</v>
      </c>
      <c r="D103" t="str">
        <f t="shared" si="8"/>
        <v>6064</v>
      </c>
      <c r="E103" t="s">
        <v>265</v>
      </c>
      <c r="F103" t="s">
        <v>266</v>
      </c>
      <c r="G103">
        <v>2011</v>
      </c>
      <c r="H103">
        <v>19.573300617557901</v>
      </c>
    </row>
    <row r="104" spans="1:8" ht="12.5" x14ac:dyDescent="0.25">
      <c r="A104" t="s">
        <v>274</v>
      </c>
      <c r="B104" t="s">
        <v>58</v>
      </c>
      <c r="C104" t="s">
        <v>264</v>
      </c>
      <c r="D104" t="str">
        <f t="shared" si="8"/>
        <v>6064</v>
      </c>
      <c r="E104" t="s">
        <v>265</v>
      </c>
      <c r="F104" t="s">
        <v>266</v>
      </c>
      <c r="G104">
        <v>2012</v>
      </c>
      <c r="H104">
        <v>19.985816553806799</v>
      </c>
    </row>
    <row r="105" spans="1:8" ht="12.5" x14ac:dyDescent="0.25">
      <c r="A105" t="s">
        <v>274</v>
      </c>
      <c r="B105" t="s">
        <v>58</v>
      </c>
      <c r="C105" t="s">
        <v>264</v>
      </c>
      <c r="D105" t="str">
        <f t="shared" si="8"/>
        <v>6064</v>
      </c>
      <c r="E105" t="s">
        <v>265</v>
      </c>
      <c r="F105" t="s">
        <v>266</v>
      </c>
      <c r="G105">
        <v>2013</v>
      </c>
      <c r="H105">
        <v>22.219661169273898</v>
      </c>
    </row>
    <row r="106" spans="1:8" ht="12.5" x14ac:dyDescent="0.25">
      <c r="A106" t="s">
        <v>274</v>
      </c>
      <c r="B106" t="s">
        <v>58</v>
      </c>
      <c r="C106" t="s">
        <v>264</v>
      </c>
      <c r="D106" t="str">
        <f t="shared" si="8"/>
        <v>6064</v>
      </c>
      <c r="E106" t="s">
        <v>265</v>
      </c>
      <c r="F106" t="s">
        <v>266</v>
      </c>
      <c r="G106">
        <v>2014</v>
      </c>
      <c r="H106">
        <v>23.330112929145098</v>
      </c>
    </row>
    <row r="107" spans="1:8" ht="12.5" x14ac:dyDescent="0.25">
      <c r="A107" t="s">
        <v>274</v>
      </c>
      <c r="B107" t="s">
        <v>58</v>
      </c>
      <c r="C107" t="s">
        <v>264</v>
      </c>
      <c r="D107" t="str">
        <f t="shared" si="8"/>
        <v>6064</v>
      </c>
      <c r="E107" t="s">
        <v>265</v>
      </c>
      <c r="F107" t="s">
        <v>266</v>
      </c>
      <c r="G107">
        <v>2015</v>
      </c>
      <c r="H107">
        <v>23.373021539502599</v>
      </c>
    </row>
    <row r="108" spans="1:8" ht="12.5" x14ac:dyDescent="0.25">
      <c r="A108" t="s">
        <v>274</v>
      </c>
      <c r="B108" t="s">
        <v>58</v>
      </c>
      <c r="C108" t="s">
        <v>264</v>
      </c>
      <c r="D108" t="str">
        <f t="shared" si="8"/>
        <v>6064</v>
      </c>
      <c r="E108" t="s">
        <v>265</v>
      </c>
      <c r="F108" t="s">
        <v>266</v>
      </c>
      <c r="G108">
        <v>2016</v>
      </c>
      <c r="H108">
        <v>26.931662054646502</v>
      </c>
    </row>
    <row r="109" spans="1:8" ht="12.5" x14ac:dyDescent="0.25">
      <c r="A109" t="s">
        <v>274</v>
      </c>
      <c r="B109" t="s">
        <v>58</v>
      </c>
      <c r="C109" t="s">
        <v>264</v>
      </c>
      <c r="D109" t="str">
        <f t="shared" si="8"/>
        <v>6064</v>
      </c>
      <c r="E109" t="s">
        <v>265</v>
      </c>
      <c r="F109" t="s">
        <v>266</v>
      </c>
      <c r="G109">
        <v>2017</v>
      </c>
      <c r="H109">
        <v>27.254645171982599</v>
      </c>
    </row>
    <row r="110" spans="1:8" ht="12.5" x14ac:dyDescent="0.25">
      <c r="A110" t="s">
        <v>274</v>
      </c>
      <c r="B110" t="s">
        <v>58</v>
      </c>
      <c r="C110" t="s">
        <v>264</v>
      </c>
      <c r="D110" t="str">
        <f t="shared" si="8"/>
        <v>6064</v>
      </c>
      <c r="E110" t="s">
        <v>265</v>
      </c>
      <c r="F110" t="s">
        <v>266</v>
      </c>
      <c r="G110">
        <v>2018</v>
      </c>
      <c r="H110">
        <v>30.8089631215413</v>
      </c>
    </row>
    <row r="111" spans="1:8" ht="12.5" x14ac:dyDescent="0.25">
      <c r="A111" t="s">
        <v>274</v>
      </c>
      <c r="B111" t="s">
        <v>58</v>
      </c>
      <c r="C111" t="s">
        <v>264</v>
      </c>
      <c r="D111" t="str">
        <f t="shared" si="8"/>
        <v>6064</v>
      </c>
      <c r="E111" t="s">
        <v>265</v>
      </c>
      <c r="F111" t="s">
        <v>266</v>
      </c>
      <c r="G111">
        <v>2019</v>
      </c>
      <c r="H111">
        <v>30.8966430603265</v>
      </c>
    </row>
    <row r="112" spans="1:8" ht="12.5" x14ac:dyDescent="0.25">
      <c r="A112" t="s">
        <v>274</v>
      </c>
      <c r="B112" t="s">
        <v>58</v>
      </c>
      <c r="C112" t="s">
        <v>264</v>
      </c>
      <c r="D112" t="str">
        <f t="shared" si="8"/>
        <v>6064</v>
      </c>
      <c r="E112" t="s">
        <v>265</v>
      </c>
      <c r="F112" t="s">
        <v>266</v>
      </c>
      <c r="G112">
        <v>2020</v>
      </c>
      <c r="H112">
        <v>30.407418512659401</v>
      </c>
    </row>
    <row r="113" spans="1:8" ht="12.5" x14ac:dyDescent="0.25">
      <c r="A113" t="s">
        <v>274</v>
      </c>
      <c r="B113" t="s">
        <v>58</v>
      </c>
      <c r="C113" t="s">
        <v>264</v>
      </c>
      <c r="D113" t="str">
        <f t="shared" si="8"/>
        <v>6064</v>
      </c>
      <c r="E113" t="s">
        <v>265</v>
      </c>
      <c r="F113" t="s">
        <v>266</v>
      </c>
      <c r="G113">
        <v>2021</v>
      </c>
      <c r="H113">
        <v>30.9281141783542</v>
      </c>
    </row>
    <row r="114" spans="1:8" ht="12.5" x14ac:dyDescent="0.25">
      <c r="A114" t="s">
        <v>274</v>
      </c>
      <c r="B114" t="s">
        <v>58</v>
      </c>
      <c r="C114" t="s">
        <v>264</v>
      </c>
      <c r="D114" t="str">
        <f t="shared" si="8"/>
        <v>6064</v>
      </c>
      <c r="E114" t="s">
        <v>265</v>
      </c>
      <c r="F114" t="s">
        <v>266</v>
      </c>
      <c r="G114">
        <v>2022</v>
      </c>
      <c r="H114">
        <v>32.277467228923499</v>
      </c>
    </row>
    <row r="115" spans="1:8" ht="12.5" x14ac:dyDescent="0.25">
      <c r="A115" t="s">
        <v>275</v>
      </c>
      <c r="B115" t="s">
        <v>58</v>
      </c>
      <c r="C115" t="s">
        <v>264</v>
      </c>
      <c r="D115" t="str">
        <f t="shared" ref="D115:D127" si="9">"6569"</f>
        <v>6569</v>
      </c>
      <c r="E115" t="s">
        <v>265</v>
      </c>
      <c r="F115" t="s">
        <v>266</v>
      </c>
      <c r="G115">
        <v>2010</v>
      </c>
      <c r="H115">
        <v>8.9122133712980194</v>
      </c>
    </row>
    <row r="116" spans="1:8" ht="12.5" x14ac:dyDescent="0.25">
      <c r="A116" t="s">
        <v>275</v>
      </c>
      <c r="B116" t="s">
        <v>58</v>
      </c>
      <c r="C116" t="s">
        <v>264</v>
      </c>
      <c r="D116" t="str">
        <f t="shared" si="9"/>
        <v>6569</v>
      </c>
      <c r="E116" t="s">
        <v>265</v>
      </c>
      <c r="F116" t="s">
        <v>266</v>
      </c>
      <c r="G116">
        <v>2011</v>
      </c>
      <c r="H116">
        <v>8.9300784028690607</v>
      </c>
    </row>
    <row r="117" spans="1:8" ht="12.5" x14ac:dyDescent="0.25">
      <c r="A117" t="s">
        <v>275</v>
      </c>
      <c r="B117" t="s">
        <v>58</v>
      </c>
      <c r="C117" t="s">
        <v>264</v>
      </c>
      <c r="D117" t="str">
        <f t="shared" si="9"/>
        <v>6569</v>
      </c>
      <c r="E117" t="s">
        <v>265</v>
      </c>
      <c r="F117" t="s">
        <v>266</v>
      </c>
      <c r="G117">
        <v>2012</v>
      </c>
      <c r="H117">
        <v>8.65593293700144</v>
      </c>
    </row>
    <row r="118" spans="1:8" ht="12.5" x14ac:dyDescent="0.25">
      <c r="A118" t="s">
        <v>275</v>
      </c>
      <c r="B118" t="s">
        <v>58</v>
      </c>
      <c r="C118" t="s">
        <v>264</v>
      </c>
      <c r="D118" t="str">
        <f t="shared" si="9"/>
        <v>6569</v>
      </c>
      <c r="E118" t="s">
        <v>265</v>
      </c>
      <c r="F118" t="s">
        <v>266</v>
      </c>
      <c r="G118">
        <v>2013</v>
      </c>
      <c r="H118">
        <v>8.9877710650577605</v>
      </c>
    </row>
    <row r="119" spans="1:8" ht="12.5" x14ac:dyDescent="0.25">
      <c r="A119" t="s">
        <v>275</v>
      </c>
      <c r="B119" t="s">
        <v>58</v>
      </c>
      <c r="C119" t="s">
        <v>264</v>
      </c>
      <c r="D119" t="str">
        <f t="shared" si="9"/>
        <v>6569</v>
      </c>
      <c r="E119" t="s">
        <v>265</v>
      </c>
      <c r="F119" t="s">
        <v>266</v>
      </c>
      <c r="G119">
        <v>2014</v>
      </c>
      <c r="H119">
        <v>10.237073828825601</v>
      </c>
    </row>
    <row r="120" spans="1:8" ht="12.5" x14ac:dyDescent="0.25">
      <c r="A120" t="s">
        <v>275</v>
      </c>
      <c r="B120" t="s">
        <v>58</v>
      </c>
      <c r="C120" t="s">
        <v>264</v>
      </c>
      <c r="D120" t="str">
        <f t="shared" si="9"/>
        <v>6569</v>
      </c>
      <c r="E120" t="s">
        <v>265</v>
      </c>
      <c r="F120" t="s">
        <v>266</v>
      </c>
      <c r="G120">
        <v>2015</v>
      </c>
      <c r="H120">
        <v>9.2936466439781906</v>
      </c>
    </row>
    <row r="121" spans="1:8" ht="12.5" x14ac:dyDescent="0.25">
      <c r="A121" t="s">
        <v>275</v>
      </c>
      <c r="B121" t="s">
        <v>58</v>
      </c>
      <c r="C121" t="s">
        <v>264</v>
      </c>
      <c r="D121" t="str">
        <f t="shared" si="9"/>
        <v>6569</v>
      </c>
      <c r="E121" t="s">
        <v>265</v>
      </c>
      <c r="F121" t="s">
        <v>266</v>
      </c>
      <c r="G121">
        <v>2016</v>
      </c>
      <c r="H121">
        <v>8.6439579873252903</v>
      </c>
    </row>
    <row r="122" spans="1:8" ht="12.5" x14ac:dyDescent="0.25">
      <c r="A122" t="s">
        <v>275</v>
      </c>
      <c r="B122" t="s">
        <v>58</v>
      </c>
      <c r="C122" t="s">
        <v>264</v>
      </c>
      <c r="D122" t="str">
        <f t="shared" si="9"/>
        <v>6569</v>
      </c>
      <c r="E122" t="s">
        <v>265</v>
      </c>
      <c r="F122" t="s">
        <v>266</v>
      </c>
      <c r="G122">
        <v>2017</v>
      </c>
      <c r="H122">
        <v>9.0380739548030196</v>
      </c>
    </row>
    <row r="123" spans="1:8" ht="12.5" x14ac:dyDescent="0.25">
      <c r="A123" t="s">
        <v>275</v>
      </c>
      <c r="B123" t="s">
        <v>58</v>
      </c>
      <c r="C123" t="s">
        <v>264</v>
      </c>
      <c r="D123" t="str">
        <f t="shared" si="9"/>
        <v>6569</v>
      </c>
      <c r="E123" t="s">
        <v>265</v>
      </c>
      <c r="F123" t="s">
        <v>266</v>
      </c>
      <c r="G123">
        <v>2018</v>
      </c>
      <c r="H123">
        <v>9.4061640763585306</v>
      </c>
    </row>
    <row r="124" spans="1:8" ht="12.5" x14ac:dyDescent="0.25">
      <c r="A124" t="s">
        <v>275</v>
      </c>
      <c r="B124" t="s">
        <v>58</v>
      </c>
      <c r="C124" t="s">
        <v>264</v>
      </c>
      <c r="D124" t="str">
        <f t="shared" si="9"/>
        <v>6569</v>
      </c>
      <c r="E124" t="s">
        <v>265</v>
      </c>
      <c r="F124" t="s">
        <v>266</v>
      </c>
      <c r="G124">
        <v>2019</v>
      </c>
      <c r="H124">
        <v>8.5516035742241598</v>
      </c>
    </row>
    <row r="125" spans="1:8" ht="12.5" x14ac:dyDescent="0.25">
      <c r="A125" t="s">
        <v>275</v>
      </c>
      <c r="B125" t="s">
        <v>58</v>
      </c>
      <c r="C125" t="s">
        <v>264</v>
      </c>
      <c r="D125" t="str">
        <f t="shared" si="9"/>
        <v>6569</v>
      </c>
      <c r="E125" t="s">
        <v>265</v>
      </c>
      <c r="F125" t="s">
        <v>266</v>
      </c>
      <c r="G125">
        <v>2020</v>
      </c>
      <c r="H125">
        <v>8.2683204330076006</v>
      </c>
    </row>
    <row r="126" spans="1:8" ht="12.5" x14ac:dyDescent="0.25">
      <c r="A126" t="s">
        <v>275</v>
      </c>
      <c r="B126" t="s">
        <v>58</v>
      </c>
      <c r="C126" t="s">
        <v>264</v>
      </c>
      <c r="D126" t="str">
        <f t="shared" si="9"/>
        <v>6569</v>
      </c>
      <c r="E126" t="s">
        <v>265</v>
      </c>
      <c r="F126" t="s">
        <v>266</v>
      </c>
      <c r="G126">
        <v>2021</v>
      </c>
      <c r="H126">
        <v>9.3859159086678297</v>
      </c>
    </row>
    <row r="127" spans="1:8" ht="12.5" x14ac:dyDescent="0.25">
      <c r="A127" t="s">
        <v>275</v>
      </c>
      <c r="B127" t="s">
        <v>58</v>
      </c>
      <c r="C127" t="s">
        <v>264</v>
      </c>
      <c r="D127" t="str">
        <f t="shared" si="9"/>
        <v>6569</v>
      </c>
      <c r="E127" t="s">
        <v>265</v>
      </c>
      <c r="F127" t="s">
        <v>266</v>
      </c>
      <c r="G127">
        <v>2022</v>
      </c>
      <c r="H127">
        <v>10.4303745085868</v>
      </c>
    </row>
    <row r="128" spans="1:8" ht="12.5" x14ac:dyDescent="0.25">
      <c r="A128" t="s">
        <v>276</v>
      </c>
      <c r="B128" t="s">
        <v>58</v>
      </c>
      <c r="C128" t="s">
        <v>264</v>
      </c>
      <c r="D128" t="str">
        <f t="shared" ref="D128:D140" si="10">"7074"</f>
        <v>7074</v>
      </c>
      <c r="E128" t="s">
        <v>265</v>
      </c>
      <c r="F128" t="s">
        <v>266</v>
      </c>
      <c r="G128">
        <v>2010</v>
      </c>
      <c r="H128">
        <v>5.7320890082394103</v>
      </c>
    </row>
    <row r="129" spans="1:8" ht="12.5" x14ac:dyDescent="0.25">
      <c r="A129" t="s">
        <v>276</v>
      </c>
      <c r="B129" t="s">
        <v>58</v>
      </c>
      <c r="C129" t="s">
        <v>264</v>
      </c>
      <c r="D129" t="str">
        <f t="shared" si="10"/>
        <v>7074</v>
      </c>
      <c r="E129" t="s">
        <v>265</v>
      </c>
      <c r="F129" t="s">
        <v>266</v>
      </c>
      <c r="G129">
        <v>2011</v>
      </c>
      <c r="H129">
        <v>5.4435541483388903</v>
      </c>
    </row>
    <row r="130" spans="1:8" ht="12.5" x14ac:dyDescent="0.25">
      <c r="A130" t="s">
        <v>276</v>
      </c>
      <c r="B130" t="s">
        <v>58</v>
      </c>
      <c r="C130" t="s">
        <v>264</v>
      </c>
      <c r="D130" t="str">
        <f t="shared" si="10"/>
        <v>7074</v>
      </c>
      <c r="E130" t="s">
        <v>265</v>
      </c>
      <c r="F130" t="s">
        <v>266</v>
      </c>
      <c r="G130">
        <v>2012</v>
      </c>
      <c r="H130">
        <v>5.5716310930183601</v>
      </c>
    </row>
    <row r="131" spans="1:8" ht="12.5" x14ac:dyDescent="0.25">
      <c r="A131" t="s">
        <v>276</v>
      </c>
      <c r="B131" t="s">
        <v>58</v>
      </c>
      <c r="C131" t="s">
        <v>264</v>
      </c>
      <c r="D131" t="str">
        <f t="shared" si="10"/>
        <v>7074</v>
      </c>
      <c r="E131" t="s">
        <v>265</v>
      </c>
      <c r="F131" t="s">
        <v>266</v>
      </c>
      <c r="G131">
        <v>2013</v>
      </c>
      <c r="H131">
        <v>5.7657561567934001</v>
      </c>
    </row>
    <row r="132" spans="1:8" ht="12.5" x14ac:dyDescent="0.25">
      <c r="A132" t="s">
        <v>276</v>
      </c>
      <c r="B132" t="s">
        <v>58</v>
      </c>
      <c r="C132" t="s">
        <v>264</v>
      </c>
      <c r="D132" t="str">
        <f t="shared" si="10"/>
        <v>7074</v>
      </c>
      <c r="E132" t="s">
        <v>265</v>
      </c>
      <c r="F132" t="s">
        <v>266</v>
      </c>
      <c r="G132">
        <v>2014</v>
      </c>
      <c r="H132">
        <v>4.7201880869894097</v>
      </c>
    </row>
    <row r="133" spans="1:8" ht="12.5" x14ac:dyDescent="0.25">
      <c r="A133" t="s">
        <v>276</v>
      </c>
      <c r="B133" t="s">
        <v>58</v>
      </c>
      <c r="C133" t="s">
        <v>264</v>
      </c>
      <c r="D133" t="str">
        <f t="shared" si="10"/>
        <v>7074</v>
      </c>
      <c r="E133" t="s">
        <v>265</v>
      </c>
      <c r="F133" t="s">
        <v>266</v>
      </c>
      <c r="G133">
        <v>2015</v>
      </c>
      <c r="H133">
        <v>6.3377771069581499</v>
      </c>
    </row>
    <row r="134" spans="1:8" ht="12.5" x14ac:dyDescent="0.25">
      <c r="A134" t="s">
        <v>276</v>
      </c>
      <c r="B134" t="s">
        <v>58</v>
      </c>
      <c r="C134" t="s">
        <v>264</v>
      </c>
      <c r="D134" t="str">
        <f t="shared" si="10"/>
        <v>7074</v>
      </c>
      <c r="E134" t="s">
        <v>265</v>
      </c>
      <c r="F134" t="s">
        <v>266</v>
      </c>
      <c r="G134">
        <v>2016</v>
      </c>
      <c r="H134">
        <v>5.9607613343813197</v>
      </c>
    </row>
    <row r="135" spans="1:8" ht="12.5" x14ac:dyDescent="0.25">
      <c r="A135" t="s">
        <v>276</v>
      </c>
      <c r="B135" t="s">
        <v>58</v>
      </c>
      <c r="C135" t="s">
        <v>264</v>
      </c>
      <c r="D135" t="str">
        <f t="shared" si="10"/>
        <v>7074</v>
      </c>
      <c r="E135" t="s">
        <v>265</v>
      </c>
      <c r="F135" t="s">
        <v>266</v>
      </c>
      <c r="G135">
        <v>2017</v>
      </c>
      <c r="H135">
        <v>5.2172994180696497</v>
      </c>
    </row>
    <row r="136" spans="1:8" ht="12.5" x14ac:dyDescent="0.25">
      <c r="A136" t="s">
        <v>276</v>
      </c>
      <c r="B136" t="s">
        <v>58</v>
      </c>
      <c r="C136" t="s">
        <v>264</v>
      </c>
      <c r="D136" t="str">
        <f t="shared" si="10"/>
        <v>7074</v>
      </c>
      <c r="E136" t="s">
        <v>265</v>
      </c>
      <c r="F136" t="s">
        <v>266</v>
      </c>
      <c r="G136">
        <v>2018</v>
      </c>
      <c r="H136">
        <v>5.5901279923194904</v>
      </c>
    </row>
    <row r="137" spans="1:8" ht="12.5" x14ac:dyDescent="0.25">
      <c r="A137" t="s">
        <v>276</v>
      </c>
      <c r="B137" t="s">
        <v>58</v>
      </c>
      <c r="C137" t="s">
        <v>264</v>
      </c>
      <c r="D137" t="str">
        <f t="shared" si="10"/>
        <v>7074</v>
      </c>
      <c r="E137" t="s">
        <v>265</v>
      </c>
      <c r="F137" t="s">
        <v>266</v>
      </c>
      <c r="G137">
        <v>2019</v>
      </c>
      <c r="H137">
        <v>5.2737122937916503</v>
      </c>
    </row>
    <row r="138" spans="1:8" ht="12.5" x14ac:dyDescent="0.25">
      <c r="A138" t="s">
        <v>276</v>
      </c>
      <c r="B138" t="s">
        <v>58</v>
      </c>
      <c r="C138" t="s">
        <v>264</v>
      </c>
      <c r="D138" t="str">
        <f t="shared" si="10"/>
        <v>7074</v>
      </c>
      <c r="E138" t="s">
        <v>265</v>
      </c>
      <c r="F138" t="s">
        <v>266</v>
      </c>
      <c r="G138">
        <v>2020</v>
      </c>
      <c r="H138">
        <v>5.2401078667460199</v>
      </c>
    </row>
    <row r="139" spans="1:8" ht="12.5" x14ac:dyDescent="0.25">
      <c r="A139" t="s">
        <v>276</v>
      </c>
      <c r="B139" t="s">
        <v>58</v>
      </c>
      <c r="C139" t="s">
        <v>264</v>
      </c>
      <c r="D139" t="str">
        <f t="shared" si="10"/>
        <v>7074</v>
      </c>
      <c r="E139" t="s">
        <v>265</v>
      </c>
      <c r="F139" t="s">
        <v>266</v>
      </c>
      <c r="G139">
        <v>2021</v>
      </c>
      <c r="H139">
        <v>5.03055826160747</v>
      </c>
    </row>
    <row r="140" spans="1:8" ht="12.5" x14ac:dyDescent="0.25">
      <c r="A140" t="s">
        <v>276</v>
      </c>
      <c r="B140" t="s">
        <v>58</v>
      </c>
      <c r="C140" t="s">
        <v>264</v>
      </c>
      <c r="D140" t="str">
        <f t="shared" si="10"/>
        <v>7074</v>
      </c>
      <c r="E140" t="s">
        <v>265</v>
      </c>
      <c r="F140" t="s">
        <v>266</v>
      </c>
      <c r="G140">
        <v>2022</v>
      </c>
      <c r="H140">
        <v>5.6789580431542097</v>
      </c>
    </row>
    <row r="141" spans="1:8" ht="12.5" x14ac:dyDescent="0.25">
      <c r="A141" t="s">
        <v>277</v>
      </c>
      <c r="B141" t="s">
        <v>59</v>
      </c>
      <c r="C141" t="s">
        <v>264</v>
      </c>
      <c r="D141" t="str">
        <f t="shared" ref="D141:D153" si="11">"5054"</f>
        <v>5054</v>
      </c>
      <c r="E141" t="s">
        <v>265</v>
      </c>
      <c r="F141" t="s">
        <v>266</v>
      </c>
      <c r="G141">
        <v>2010</v>
      </c>
      <c r="H141">
        <v>74.422026255244006</v>
      </c>
    </row>
    <row r="142" spans="1:8" ht="12.5" x14ac:dyDescent="0.25">
      <c r="A142" t="s">
        <v>277</v>
      </c>
      <c r="B142" t="s">
        <v>59</v>
      </c>
      <c r="C142" t="s">
        <v>264</v>
      </c>
      <c r="D142" t="str">
        <f t="shared" si="11"/>
        <v>5054</v>
      </c>
      <c r="E142" t="s">
        <v>265</v>
      </c>
      <c r="F142" t="s">
        <v>266</v>
      </c>
      <c r="G142">
        <v>2011</v>
      </c>
      <c r="H142">
        <v>74.002596924744196</v>
      </c>
    </row>
    <row r="143" spans="1:8" ht="12.5" x14ac:dyDescent="0.25">
      <c r="A143" t="s">
        <v>277</v>
      </c>
      <c r="B143" t="s">
        <v>59</v>
      </c>
      <c r="C143" t="s">
        <v>264</v>
      </c>
      <c r="D143" t="str">
        <f t="shared" si="11"/>
        <v>5054</v>
      </c>
      <c r="E143" t="s">
        <v>265</v>
      </c>
      <c r="F143" t="s">
        <v>266</v>
      </c>
      <c r="G143">
        <v>2012</v>
      </c>
      <c r="H143">
        <v>74.595378178583601</v>
      </c>
    </row>
    <row r="144" spans="1:8" ht="12.5" x14ac:dyDescent="0.25">
      <c r="A144" t="s">
        <v>277</v>
      </c>
      <c r="B144" t="s">
        <v>59</v>
      </c>
      <c r="C144" t="s">
        <v>264</v>
      </c>
      <c r="D144" t="str">
        <f t="shared" si="11"/>
        <v>5054</v>
      </c>
      <c r="E144" t="s">
        <v>265</v>
      </c>
      <c r="F144" t="s">
        <v>266</v>
      </c>
      <c r="G144">
        <v>2013</v>
      </c>
      <c r="H144">
        <v>75.092828106613297</v>
      </c>
    </row>
    <row r="145" spans="1:8" ht="12.5" x14ac:dyDescent="0.25">
      <c r="A145" t="s">
        <v>277</v>
      </c>
      <c r="B145" t="s">
        <v>59</v>
      </c>
      <c r="C145" t="s">
        <v>264</v>
      </c>
      <c r="D145" t="str">
        <f t="shared" si="11"/>
        <v>5054</v>
      </c>
      <c r="E145" t="s">
        <v>265</v>
      </c>
      <c r="F145" t="s">
        <v>266</v>
      </c>
      <c r="G145">
        <v>2014</v>
      </c>
      <c r="H145">
        <v>75.540915134794901</v>
      </c>
    </row>
    <row r="146" spans="1:8" ht="12.5" x14ac:dyDescent="0.25">
      <c r="A146" t="s">
        <v>277</v>
      </c>
      <c r="B146" t="s">
        <v>59</v>
      </c>
      <c r="C146" t="s">
        <v>264</v>
      </c>
      <c r="D146" t="str">
        <f t="shared" si="11"/>
        <v>5054</v>
      </c>
      <c r="E146" t="s">
        <v>265</v>
      </c>
      <c r="F146" t="s">
        <v>266</v>
      </c>
      <c r="G146">
        <v>2015</v>
      </c>
      <c r="H146">
        <v>75.564935125072907</v>
      </c>
    </row>
    <row r="147" spans="1:8" ht="12.5" x14ac:dyDescent="0.25">
      <c r="A147" t="s">
        <v>277</v>
      </c>
      <c r="B147" t="s">
        <v>59</v>
      </c>
      <c r="C147" t="s">
        <v>264</v>
      </c>
      <c r="D147" t="str">
        <f t="shared" si="11"/>
        <v>5054</v>
      </c>
      <c r="E147" t="s">
        <v>265</v>
      </c>
      <c r="F147" t="s">
        <v>266</v>
      </c>
      <c r="G147">
        <v>2016</v>
      </c>
      <c r="H147">
        <v>76.395620019834297</v>
      </c>
    </row>
    <row r="148" spans="1:8" ht="12.5" x14ac:dyDescent="0.25">
      <c r="A148" t="s">
        <v>277</v>
      </c>
      <c r="B148" t="s">
        <v>59</v>
      </c>
      <c r="C148" t="s">
        <v>264</v>
      </c>
      <c r="D148" t="str">
        <f t="shared" si="11"/>
        <v>5054</v>
      </c>
      <c r="E148" t="s">
        <v>265</v>
      </c>
      <c r="F148" t="s">
        <v>266</v>
      </c>
      <c r="G148">
        <v>2017</v>
      </c>
      <c r="H148">
        <v>76.853792600478997</v>
      </c>
    </row>
    <row r="149" spans="1:8" ht="12.5" x14ac:dyDescent="0.25">
      <c r="A149" t="s">
        <v>277</v>
      </c>
      <c r="B149" t="s">
        <v>59</v>
      </c>
      <c r="C149" t="s">
        <v>264</v>
      </c>
      <c r="D149" t="str">
        <f t="shared" si="11"/>
        <v>5054</v>
      </c>
      <c r="E149" t="s">
        <v>265</v>
      </c>
      <c r="F149" t="s">
        <v>266</v>
      </c>
      <c r="G149">
        <v>2018</v>
      </c>
      <c r="H149">
        <v>78.987482673099393</v>
      </c>
    </row>
    <row r="150" spans="1:8" ht="12.5" x14ac:dyDescent="0.25">
      <c r="A150" t="s">
        <v>277</v>
      </c>
      <c r="B150" t="s">
        <v>59</v>
      </c>
      <c r="C150" t="s">
        <v>264</v>
      </c>
      <c r="D150" t="str">
        <f t="shared" si="11"/>
        <v>5054</v>
      </c>
      <c r="E150" t="s">
        <v>265</v>
      </c>
      <c r="F150" t="s">
        <v>266</v>
      </c>
      <c r="G150">
        <v>2019</v>
      </c>
      <c r="H150">
        <v>78.566091586144694</v>
      </c>
    </row>
    <row r="151" spans="1:8" ht="12.5" x14ac:dyDescent="0.25">
      <c r="A151" t="s">
        <v>277</v>
      </c>
      <c r="B151" t="s">
        <v>59</v>
      </c>
      <c r="C151" t="s">
        <v>264</v>
      </c>
      <c r="D151" t="str">
        <f t="shared" si="11"/>
        <v>5054</v>
      </c>
      <c r="E151" t="s">
        <v>265</v>
      </c>
      <c r="F151" t="s">
        <v>266</v>
      </c>
      <c r="G151">
        <v>2020</v>
      </c>
      <c r="H151">
        <v>78.056518528447995</v>
      </c>
    </row>
    <row r="152" spans="1:8" ht="12.5" x14ac:dyDescent="0.25">
      <c r="A152" t="s">
        <v>277</v>
      </c>
      <c r="B152" t="s">
        <v>59</v>
      </c>
      <c r="C152" t="s">
        <v>264</v>
      </c>
      <c r="D152" t="str">
        <f t="shared" si="11"/>
        <v>5054</v>
      </c>
      <c r="E152" t="s">
        <v>265</v>
      </c>
      <c r="F152" t="s">
        <v>266</v>
      </c>
      <c r="G152">
        <v>2021</v>
      </c>
      <c r="H152">
        <v>77.973277337531798</v>
      </c>
    </row>
    <row r="153" spans="1:8" ht="12.5" x14ac:dyDescent="0.25">
      <c r="A153" t="s">
        <v>277</v>
      </c>
      <c r="B153" t="s">
        <v>59</v>
      </c>
      <c r="C153" t="s">
        <v>264</v>
      </c>
      <c r="D153" t="str">
        <f t="shared" si="11"/>
        <v>5054</v>
      </c>
      <c r="E153" t="s">
        <v>265</v>
      </c>
      <c r="F153" t="s">
        <v>266</v>
      </c>
      <c r="G153">
        <v>2022</v>
      </c>
      <c r="H153">
        <v>80.213732665729694</v>
      </c>
    </row>
    <row r="154" spans="1:8" ht="12.5" x14ac:dyDescent="0.25">
      <c r="A154" t="s">
        <v>278</v>
      </c>
      <c r="B154" t="s">
        <v>59</v>
      </c>
      <c r="C154" t="s">
        <v>264</v>
      </c>
      <c r="D154" t="str">
        <f t="shared" ref="D154:D166" si="12">"5559"</f>
        <v>5559</v>
      </c>
      <c r="E154" t="s">
        <v>265</v>
      </c>
      <c r="F154" t="s">
        <v>266</v>
      </c>
      <c r="G154">
        <v>2010</v>
      </c>
      <c r="H154">
        <v>53.138478649378499</v>
      </c>
    </row>
    <row r="155" spans="1:8" ht="12.5" x14ac:dyDescent="0.25">
      <c r="A155" t="s">
        <v>278</v>
      </c>
      <c r="B155" t="s">
        <v>59</v>
      </c>
      <c r="C155" t="s">
        <v>264</v>
      </c>
      <c r="D155" t="str">
        <f t="shared" si="12"/>
        <v>5559</v>
      </c>
      <c r="E155" t="s">
        <v>265</v>
      </c>
      <c r="F155" t="s">
        <v>266</v>
      </c>
      <c r="G155">
        <v>2011</v>
      </c>
      <c r="H155">
        <v>55.078048674910598</v>
      </c>
    </row>
    <row r="156" spans="1:8" ht="12.5" x14ac:dyDescent="0.25">
      <c r="A156" t="s">
        <v>278</v>
      </c>
      <c r="B156" t="s">
        <v>59</v>
      </c>
      <c r="C156" t="s">
        <v>264</v>
      </c>
      <c r="D156" t="str">
        <f t="shared" si="12"/>
        <v>5559</v>
      </c>
      <c r="E156" t="s">
        <v>265</v>
      </c>
      <c r="F156" t="s">
        <v>266</v>
      </c>
      <c r="G156">
        <v>2012</v>
      </c>
      <c r="H156">
        <v>56.139310279274703</v>
      </c>
    </row>
    <row r="157" spans="1:8" ht="12.5" x14ac:dyDescent="0.25">
      <c r="A157" t="s">
        <v>278</v>
      </c>
      <c r="B157" t="s">
        <v>59</v>
      </c>
      <c r="C157" t="s">
        <v>264</v>
      </c>
      <c r="D157" t="str">
        <f t="shared" si="12"/>
        <v>5559</v>
      </c>
      <c r="E157" t="s">
        <v>265</v>
      </c>
      <c r="F157" t="s">
        <v>266</v>
      </c>
      <c r="G157">
        <v>2013</v>
      </c>
      <c r="H157">
        <v>58.599308106631199</v>
      </c>
    </row>
    <row r="158" spans="1:8" ht="12.5" x14ac:dyDescent="0.25">
      <c r="A158" t="s">
        <v>278</v>
      </c>
      <c r="B158" t="s">
        <v>59</v>
      </c>
      <c r="C158" t="s">
        <v>264</v>
      </c>
      <c r="D158" t="str">
        <f t="shared" si="12"/>
        <v>5559</v>
      </c>
      <c r="E158" t="s">
        <v>265</v>
      </c>
      <c r="F158" t="s">
        <v>266</v>
      </c>
      <c r="G158">
        <v>2014</v>
      </c>
      <c r="H158">
        <v>59.430260707238801</v>
      </c>
    </row>
    <row r="159" spans="1:8" ht="12.5" x14ac:dyDescent="0.25">
      <c r="A159" t="s">
        <v>278</v>
      </c>
      <c r="B159" t="s">
        <v>59</v>
      </c>
      <c r="C159" t="s">
        <v>264</v>
      </c>
      <c r="D159" t="str">
        <f t="shared" si="12"/>
        <v>5559</v>
      </c>
      <c r="E159" t="s">
        <v>265</v>
      </c>
      <c r="F159" t="s">
        <v>266</v>
      </c>
      <c r="G159">
        <v>2015</v>
      </c>
      <c r="H159">
        <v>61.723457736297803</v>
      </c>
    </row>
    <row r="160" spans="1:8" ht="12.5" x14ac:dyDescent="0.25">
      <c r="A160" t="s">
        <v>278</v>
      </c>
      <c r="B160" t="s">
        <v>59</v>
      </c>
      <c r="C160" t="s">
        <v>264</v>
      </c>
      <c r="D160" t="str">
        <f t="shared" si="12"/>
        <v>5559</v>
      </c>
      <c r="E160" t="s">
        <v>265</v>
      </c>
      <c r="F160" t="s">
        <v>266</v>
      </c>
      <c r="G160">
        <v>2016</v>
      </c>
      <c r="H160">
        <v>63.234301629804001</v>
      </c>
    </row>
    <row r="161" spans="1:8" ht="12.5" x14ac:dyDescent="0.25">
      <c r="A161" t="s">
        <v>278</v>
      </c>
      <c r="B161" t="s">
        <v>59</v>
      </c>
      <c r="C161" t="s">
        <v>264</v>
      </c>
      <c r="D161" t="str">
        <f t="shared" si="12"/>
        <v>5559</v>
      </c>
      <c r="E161" t="s">
        <v>265</v>
      </c>
      <c r="F161" t="s">
        <v>266</v>
      </c>
      <c r="G161">
        <v>2017</v>
      </c>
      <c r="H161">
        <v>66.3841892965049</v>
      </c>
    </row>
    <row r="162" spans="1:8" ht="12.5" x14ac:dyDescent="0.25">
      <c r="A162" t="s">
        <v>278</v>
      </c>
      <c r="B162" t="s">
        <v>59</v>
      </c>
      <c r="C162" t="s">
        <v>264</v>
      </c>
      <c r="D162" t="str">
        <f t="shared" si="12"/>
        <v>5559</v>
      </c>
      <c r="E162" t="s">
        <v>265</v>
      </c>
      <c r="F162" t="s">
        <v>266</v>
      </c>
      <c r="G162">
        <v>2018</v>
      </c>
      <c r="H162">
        <v>68.391326635482301</v>
      </c>
    </row>
    <row r="163" spans="1:8" ht="12.5" x14ac:dyDescent="0.25">
      <c r="A163" t="s">
        <v>278</v>
      </c>
      <c r="B163" t="s">
        <v>59</v>
      </c>
      <c r="C163" t="s">
        <v>264</v>
      </c>
      <c r="D163" t="str">
        <f t="shared" si="12"/>
        <v>5559</v>
      </c>
      <c r="E163" t="s">
        <v>265</v>
      </c>
      <c r="F163" t="s">
        <v>266</v>
      </c>
      <c r="G163">
        <v>2019</v>
      </c>
      <c r="H163">
        <v>69.490978354257294</v>
      </c>
    </row>
    <row r="164" spans="1:8" ht="12.5" x14ac:dyDescent="0.25">
      <c r="A164" t="s">
        <v>278</v>
      </c>
      <c r="B164" t="s">
        <v>59</v>
      </c>
      <c r="C164" t="s">
        <v>264</v>
      </c>
      <c r="D164" t="str">
        <f t="shared" si="12"/>
        <v>5559</v>
      </c>
      <c r="E164" t="s">
        <v>265</v>
      </c>
      <c r="F164" t="s">
        <v>266</v>
      </c>
      <c r="G164">
        <v>2020</v>
      </c>
      <c r="H164">
        <v>70.597576233110601</v>
      </c>
    </row>
    <row r="165" spans="1:8" ht="12.5" x14ac:dyDescent="0.25">
      <c r="A165" t="s">
        <v>278</v>
      </c>
      <c r="B165" t="s">
        <v>59</v>
      </c>
      <c r="C165" t="s">
        <v>264</v>
      </c>
      <c r="D165" t="str">
        <f t="shared" si="12"/>
        <v>5559</v>
      </c>
      <c r="E165" t="s">
        <v>265</v>
      </c>
      <c r="F165" t="s">
        <v>266</v>
      </c>
      <c r="G165">
        <v>2021</v>
      </c>
      <c r="H165">
        <v>70.762365287683096</v>
      </c>
    </row>
    <row r="166" spans="1:8" ht="12.5" x14ac:dyDescent="0.25">
      <c r="A166" t="s">
        <v>278</v>
      </c>
      <c r="B166" t="s">
        <v>59</v>
      </c>
      <c r="C166" t="s">
        <v>264</v>
      </c>
      <c r="D166" t="str">
        <f t="shared" si="12"/>
        <v>5559</v>
      </c>
      <c r="E166" t="s">
        <v>265</v>
      </c>
      <c r="F166" t="s">
        <v>266</v>
      </c>
      <c r="G166">
        <v>2022</v>
      </c>
      <c r="H166">
        <v>73.082355720585198</v>
      </c>
    </row>
    <row r="167" spans="1:8" ht="12.5" x14ac:dyDescent="0.25">
      <c r="A167" t="s">
        <v>279</v>
      </c>
      <c r="B167" t="s">
        <v>59</v>
      </c>
      <c r="C167" t="s">
        <v>264</v>
      </c>
      <c r="D167" t="str">
        <f t="shared" ref="D167:D179" si="13">"5564"</f>
        <v>5564</v>
      </c>
      <c r="E167" t="s">
        <v>265</v>
      </c>
      <c r="F167" t="s">
        <v>266</v>
      </c>
      <c r="G167">
        <v>2010</v>
      </c>
      <c r="H167">
        <v>37.337839657657497</v>
      </c>
    </row>
    <row r="168" spans="1:8" ht="12.5" x14ac:dyDescent="0.25">
      <c r="A168" t="s">
        <v>279</v>
      </c>
      <c r="B168" t="s">
        <v>59</v>
      </c>
      <c r="C168" t="s">
        <v>264</v>
      </c>
      <c r="D168" t="str">
        <f t="shared" si="13"/>
        <v>5564</v>
      </c>
      <c r="E168" t="s">
        <v>265</v>
      </c>
      <c r="F168" t="s">
        <v>266</v>
      </c>
      <c r="G168">
        <v>2011</v>
      </c>
      <c r="H168">
        <v>38.706097372985298</v>
      </c>
    </row>
    <row r="169" spans="1:8" ht="12.5" x14ac:dyDescent="0.25">
      <c r="A169" t="s">
        <v>279</v>
      </c>
      <c r="B169" t="s">
        <v>59</v>
      </c>
      <c r="C169" t="s">
        <v>264</v>
      </c>
      <c r="D169" t="str">
        <f t="shared" si="13"/>
        <v>5564</v>
      </c>
      <c r="E169" t="s">
        <v>265</v>
      </c>
      <c r="F169" t="s">
        <v>266</v>
      </c>
      <c r="G169">
        <v>2012</v>
      </c>
      <c r="H169">
        <v>39.492654626731401</v>
      </c>
    </row>
    <row r="170" spans="1:8" ht="12.5" x14ac:dyDescent="0.25">
      <c r="A170" t="s">
        <v>279</v>
      </c>
      <c r="B170" t="s">
        <v>59</v>
      </c>
      <c r="C170" t="s">
        <v>264</v>
      </c>
      <c r="D170" t="str">
        <f t="shared" si="13"/>
        <v>5564</v>
      </c>
      <c r="E170" t="s">
        <v>265</v>
      </c>
      <c r="F170" t="s">
        <v>266</v>
      </c>
      <c r="G170">
        <v>2013</v>
      </c>
      <c r="H170">
        <v>41.719420994221601</v>
      </c>
    </row>
    <row r="171" spans="1:8" ht="12.5" x14ac:dyDescent="0.25">
      <c r="A171" t="s">
        <v>279</v>
      </c>
      <c r="B171" t="s">
        <v>59</v>
      </c>
      <c r="C171" t="s">
        <v>264</v>
      </c>
      <c r="D171" t="str">
        <f t="shared" si="13"/>
        <v>5564</v>
      </c>
      <c r="E171" t="s">
        <v>265</v>
      </c>
      <c r="F171" t="s">
        <v>266</v>
      </c>
      <c r="G171">
        <v>2014</v>
      </c>
      <c r="H171">
        <v>42.651242404049803</v>
      </c>
    </row>
    <row r="172" spans="1:8" ht="12.5" x14ac:dyDescent="0.25">
      <c r="A172" t="s">
        <v>279</v>
      </c>
      <c r="B172" t="s">
        <v>59</v>
      </c>
      <c r="C172" t="s">
        <v>264</v>
      </c>
      <c r="D172" t="str">
        <f t="shared" si="13"/>
        <v>5564</v>
      </c>
      <c r="E172" t="s">
        <v>265</v>
      </c>
      <c r="F172" t="s">
        <v>266</v>
      </c>
      <c r="G172">
        <v>2015</v>
      </c>
      <c r="H172">
        <v>44.019952044557797</v>
      </c>
    </row>
    <row r="173" spans="1:8" ht="12.5" x14ac:dyDescent="0.25">
      <c r="A173" t="s">
        <v>279</v>
      </c>
      <c r="B173" t="s">
        <v>59</v>
      </c>
      <c r="C173" t="s">
        <v>264</v>
      </c>
      <c r="D173" t="str">
        <f t="shared" si="13"/>
        <v>5564</v>
      </c>
      <c r="E173" t="s">
        <v>265</v>
      </c>
      <c r="F173" t="s">
        <v>266</v>
      </c>
      <c r="G173">
        <v>2016</v>
      </c>
      <c r="H173">
        <v>45.419036021400899</v>
      </c>
    </row>
    <row r="174" spans="1:8" ht="12.5" x14ac:dyDescent="0.25">
      <c r="A174" t="s">
        <v>279</v>
      </c>
      <c r="B174" t="s">
        <v>59</v>
      </c>
      <c r="C174" t="s">
        <v>264</v>
      </c>
      <c r="D174" t="str">
        <f t="shared" si="13"/>
        <v>5564</v>
      </c>
      <c r="E174" t="s">
        <v>265</v>
      </c>
      <c r="F174" t="s">
        <v>266</v>
      </c>
      <c r="G174">
        <v>2017</v>
      </c>
      <c r="H174">
        <v>48.253245197283597</v>
      </c>
    </row>
    <row r="175" spans="1:8" ht="12.5" x14ac:dyDescent="0.25">
      <c r="A175" t="s">
        <v>279</v>
      </c>
      <c r="B175" t="s">
        <v>59</v>
      </c>
      <c r="C175" t="s">
        <v>264</v>
      </c>
      <c r="D175" t="str">
        <f t="shared" si="13"/>
        <v>5564</v>
      </c>
      <c r="E175" t="s">
        <v>265</v>
      </c>
      <c r="F175" t="s">
        <v>266</v>
      </c>
      <c r="G175">
        <v>2018</v>
      </c>
      <c r="H175">
        <v>50.323573261807702</v>
      </c>
    </row>
    <row r="176" spans="1:8" ht="12.5" x14ac:dyDescent="0.25">
      <c r="A176" t="s">
        <v>279</v>
      </c>
      <c r="B176" t="s">
        <v>59</v>
      </c>
      <c r="C176" t="s">
        <v>264</v>
      </c>
      <c r="D176" t="str">
        <f t="shared" si="13"/>
        <v>5564</v>
      </c>
      <c r="E176" t="s">
        <v>265</v>
      </c>
      <c r="F176" t="s">
        <v>266</v>
      </c>
      <c r="G176">
        <v>2019</v>
      </c>
      <c r="H176">
        <v>52.090307350220101</v>
      </c>
    </row>
    <row r="177" spans="1:8" ht="12.5" x14ac:dyDescent="0.25">
      <c r="A177" t="s">
        <v>279</v>
      </c>
      <c r="B177" t="s">
        <v>59</v>
      </c>
      <c r="C177" t="s">
        <v>264</v>
      </c>
      <c r="D177" t="str">
        <f t="shared" si="13"/>
        <v>5564</v>
      </c>
      <c r="E177" t="s">
        <v>265</v>
      </c>
      <c r="F177" t="s">
        <v>266</v>
      </c>
      <c r="G177">
        <v>2020</v>
      </c>
      <c r="H177">
        <v>53.310934822990603</v>
      </c>
    </row>
    <row r="178" spans="1:8" ht="12.5" x14ac:dyDescent="0.25">
      <c r="A178" t="s">
        <v>279</v>
      </c>
      <c r="B178" t="s">
        <v>59</v>
      </c>
      <c r="C178" t="s">
        <v>264</v>
      </c>
      <c r="D178" t="str">
        <f t="shared" si="13"/>
        <v>5564</v>
      </c>
      <c r="E178" t="s">
        <v>265</v>
      </c>
      <c r="F178" t="s">
        <v>266</v>
      </c>
      <c r="G178">
        <v>2021</v>
      </c>
      <c r="H178">
        <v>54.453866160698801</v>
      </c>
    </row>
    <row r="179" spans="1:8" ht="12.5" x14ac:dyDescent="0.25">
      <c r="A179" t="s">
        <v>279</v>
      </c>
      <c r="B179" t="s">
        <v>59</v>
      </c>
      <c r="C179" t="s">
        <v>264</v>
      </c>
      <c r="D179" t="str">
        <f t="shared" si="13"/>
        <v>5564</v>
      </c>
      <c r="E179" t="s">
        <v>265</v>
      </c>
      <c r="F179" t="s">
        <v>266</v>
      </c>
      <c r="G179">
        <v>2022</v>
      </c>
      <c r="H179">
        <v>56.632875577590703</v>
      </c>
    </row>
    <row r="180" spans="1:8" ht="12.5" x14ac:dyDescent="0.25">
      <c r="A180" t="s">
        <v>280</v>
      </c>
      <c r="B180" t="s">
        <v>59</v>
      </c>
      <c r="C180" t="s">
        <v>264</v>
      </c>
      <c r="D180" t="str">
        <f t="shared" ref="D180:D192" si="14">"6064"</f>
        <v>6064</v>
      </c>
      <c r="E180" t="s">
        <v>265</v>
      </c>
      <c r="F180" t="s">
        <v>266</v>
      </c>
      <c r="G180">
        <v>2010</v>
      </c>
      <c r="H180">
        <v>20.2321837795592</v>
      </c>
    </row>
    <row r="181" spans="1:8" ht="12.5" x14ac:dyDescent="0.25">
      <c r="A181" t="s">
        <v>280</v>
      </c>
      <c r="B181" t="s">
        <v>59</v>
      </c>
      <c r="C181" t="s">
        <v>264</v>
      </c>
      <c r="D181" t="str">
        <f t="shared" si="14"/>
        <v>6064</v>
      </c>
      <c r="E181" t="s">
        <v>265</v>
      </c>
      <c r="F181" t="s">
        <v>266</v>
      </c>
      <c r="G181">
        <v>2011</v>
      </c>
      <c r="H181">
        <v>20.842668226791002</v>
      </c>
    </row>
    <row r="182" spans="1:8" ht="12.5" x14ac:dyDescent="0.25">
      <c r="A182" t="s">
        <v>280</v>
      </c>
      <c r="B182" t="s">
        <v>59</v>
      </c>
      <c r="C182" t="s">
        <v>264</v>
      </c>
      <c r="D182" t="str">
        <f t="shared" si="14"/>
        <v>6064</v>
      </c>
      <c r="E182" t="s">
        <v>265</v>
      </c>
      <c r="F182" t="s">
        <v>266</v>
      </c>
      <c r="G182">
        <v>2012</v>
      </c>
      <c r="H182">
        <v>21.0284571888896</v>
      </c>
    </row>
    <row r="183" spans="1:8" ht="12.5" x14ac:dyDescent="0.25">
      <c r="A183" t="s">
        <v>280</v>
      </c>
      <c r="B183" t="s">
        <v>59</v>
      </c>
      <c r="C183" t="s">
        <v>264</v>
      </c>
      <c r="D183" t="str">
        <f t="shared" si="14"/>
        <v>6064</v>
      </c>
      <c r="E183" t="s">
        <v>265</v>
      </c>
      <c r="F183" t="s">
        <v>266</v>
      </c>
      <c r="G183">
        <v>2013</v>
      </c>
      <c r="H183">
        <v>22.815403375883999</v>
      </c>
    </row>
    <row r="184" spans="1:8" ht="12.5" x14ac:dyDescent="0.25">
      <c r="A184" t="s">
        <v>280</v>
      </c>
      <c r="B184" t="s">
        <v>59</v>
      </c>
      <c r="C184" t="s">
        <v>264</v>
      </c>
      <c r="D184" t="str">
        <f t="shared" si="14"/>
        <v>6064</v>
      </c>
      <c r="E184" t="s">
        <v>265</v>
      </c>
      <c r="F184" t="s">
        <v>266</v>
      </c>
      <c r="G184">
        <v>2014</v>
      </c>
      <c r="H184">
        <v>23.647925996079302</v>
      </c>
    </row>
    <row r="185" spans="1:8" ht="12.5" x14ac:dyDescent="0.25">
      <c r="A185" t="s">
        <v>280</v>
      </c>
      <c r="B185" t="s">
        <v>59</v>
      </c>
      <c r="C185" t="s">
        <v>264</v>
      </c>
      <c r="D185" t="str">
        <f t="shared" si="14"/>
        <v>6064</v>
      </c>
      <c r="E185" t="s">
        <v>265</v>
      </c>
      <c r="F185" t="s">
        <v>266</v>
      </c>
      <c r="G185">
        <v>2015</v>
      </c>
      <c r="H185">
        <v>23.949014211761899</v>
      </c>
    </row>
    <row r="186" spans="1:8" ht="12.5" x14ac:dyDescent="0.25">
      <c r="A186" t="s">
        <v>280</v>
      </c>
      <c r="B186" t="s">
        <v>59</v>
      </c>
      <c r="C186" t="s">
        <v>264</v>
      </c>
      <c r="D186" t="str">
        <f t="shared" si="14"/>
        <v>6064</v>
      </c>
      <c r="E186" t="s">
        <v>265</v>
      </c>
      <c r="F186" t="s">
        <v>266</v>
      </c>
      <c r="G186">
        <v>2016</v>
      </c>
      <c r="H186">
        <v>25.319840261553299</v>
      </c>
    </row>
    <row r="187" spans="1:8" ht="12.5" x14ac:dyDescent="0.25">
      <c r="A187" t="s">
        <v>280</v>
      </c>
      <c r="B187" t="s">
        <v>59</v>
      </c>
      <c r="C187" t="s">
        <v>264</v>
      </c>
      <c r="D187" t="str">
        <f t="shared" si="14"/>
        <v>6064</v>
      </c>
      <c r="E187" t="s">
        <v>265</v>
      </c>
      <c r="F187" t="s">
        <v>266</v>
      </c>
      <c r="G187">
        <v>2017</v>
      </c>
      <c r="H187">
        <v>27.819858798590701</v>
      </c>
    </row>
    <row r="188" spans="1:8" ht="12.5" x14ac:dyDescent="0.25">
      <c r="A188" t="s">
        <v>280</v>
      </c>
      <c r="B188" t="s">
        <v>59</v>
      </c>
      <c r="C188" t="s">
        <v>264</v>
      </c>
      <c r="D188" t="str">
        <f t="shared" si="14"/>
        <v>6064</v>
      </c>
      <c r="E188" t="s">
        <v>265</v>
      </c>
      <c r="F188" t="s">
        <v>266</v>
      </c>
      <c r="G188">
        <v>2018</v>
      </c>
      <c r="H188">
        <v>30.048728757294999</v>
      </c>
    </row>
    <row r="189" spans="1:8" ht="12.5" x14ac:dyDescent="0.25">
      <c r="A189" t="s">
        <v>280</v>
      </c>
      <c r="B189" t="s">
        <v>59</v>
      </c>
      <c r="C189" t="s">
        <v>264</v>
      </c>
      <c r="D189" t="str">
        <f t="shared" si="14"/>
        <v>6064</v>
      </c>
      <c r="E189" t="s">
        <v>265</v>
      </c>
      <c r="F189" t="s">
        <v>266</v>
      </c>
      <c r="G189">
        <v>2019</v>
      </c>
      <c r="H189">
        <v>32.756999913943098</v>
      </c>
    </row>
    <row r="190" spans="1:8" ht="12.5" x14ac:dyDescent="0.25">
      <c r="A190" t="s">
        <v>280</v>
      </c>
      <c r="B190" t="s">
        <v>59</v>
      </c>
      <c r="C190" t="s">
        <v>264</v>
      </c>
      <c r="D190" t="str">
        <f t="shared" si="14"/>
        <v>6064</v>
      </c>
      <c r="E190" t="s">
        <v>265</v>
      </c>
      <c r="F190" t="s">
        <v>266</v>
      </c>
      <c r="G190">
        <v>2020</v>
      </c>
      <c r="H190">
        <v>34.2889398040111</v>
      </c>
    </row>
    <row r="191" spans="1:8" ht="12.5" x14ac:dyDescent="0.25">
      <c r="A191" t="s">
        <v>280</v>
      </c>
      <c r="B191" t="s">
        <v>59</v>
      </c>
      <c r="C191" t="s">
        <v>264</v>
      </c>
      <c r="D191" t="str">
        <f t="shared" si="14"/>
        <v>6064</v>
      </c>
      <c r="E191" t="s">
        <v>265</v>
      </c>
      <c r="F191" t="s">
        <v>266</v>
      </c>
      <c r="G191">
        <v>2021</v>
      </c>
      <c r="H191">
        <v>36.7244795879325</v>
      </c>
    </row>
    <row r="192" spans="1:8" ht="12.5" x14ac:dyDescent="0.25">
      <c r="A192" t="s">
        <v>280</v>
      </c>
      <c r="B192" t="s">
        <v>59</v>
      </c>
      <c r="C192" t="s">
        <v>264</v>
      </c>
      <c r="D192" t="str">
        <f t="shared" si="14"/>
        <v>6064</v>
      </c>
      <c r="E192" t="s">
        <v>265</v>
      </c>
      <c r="F192" t="s">
        <v>266</v>
      </c>
      <c r="G192">
        <v>2022</v>
      </c>
      <c r="H192">
        <v>39.090049086278299</v>
      </c>
    </row>
    <row r="193" spans="1:8" ht="12.5" x14ac:dyDescent="0.25">
      <c r="A193" t="s">
        <v>281</v>
      </c>
      <c r="B193" t="s">
        <v>59</v>
      </c>
      <c r="C193" t="s">
        <v>264</v>
      </c>
      <c r="D193" t="str">
        <f t="shared" ref="D193:D205" si="15">"6569"</f>
        <v>6569</v>
      </c>
      <c r="E193" t="s">
        <v>265</v>
      </c>
      <c r="F193" t="s">
        <v>266</v>
      </c>
      <c r="G193">
        <v>2010</v>
      </c>
      <c r="H193">
        <v>4.1198115055381903</v>
      </c>
    </row>
    <row r="194" spans="1:8" ht="12.5" x14ac:dyDescent="0.25">
      <c r="A194" t="s">
        <v>281</v>
      </c>
      <c r="B194" t="s">
        <v>59</v>
      </c>
      <c r="C194" t="s">
        <v>264</v>
      </c>
      <c r="D194" t="str">
        <f t="shared" si="15"/>
        <v>6569</v>
      </c>
      <c r="E194" t="s">
        <v>265</v>
      </c>
      <c r="F194" t="s">
        <v>266</v>
      </c>
      <c r="G194">
        <v>2011</v>
      </c>
      <c r="H194">
        <v>3.8758380136329</v>
      </c>
    </row>
    <row r="195" spans="1:8" ht="12.5" x14ac:dyDescent="0.25">
      <c r="A195" t="s">
        <v>281</v>
      </c>
      <c r="B195" t="s">
        <v>59</v>
      </c>
      <c r="C195" t="s">
        <v>264</v>
      </c>
      <c r="D195" t="str">
        <f t="shared" si="15"/>
        <v>6569</v>
      </c>
      <c r="E195" t="s">
        <v>265</v>
      </c>
      <c r="F195" t="s">
        <v>266</v>
      </c>
      <c r="G195">
        <v>2012</v>
      </c>
      <c r="H195">
        <v>4.7306488606845596</v>
      </c>
    </row>
    <row r="196" spans="1:8" ht="12.5" x14ac:dyDescent="0.25">
      <c r="A196" t="s">
        <v>281</v>
      </c>
      <c r="B196" t="s">
        <v>59</v>
      </c>
      <c r="C196" t="s">
        <v>264</v>
      </c>
      <c r="D196" t="str">
        <f t="shared" si="15"/>
        <v>6569</v>
      </c>
      <c r="E196" t="s">
        <v>265</v>
      </c>
      <c r="F196" t="s">
        <v>266</v>
      </c>
      <c r="G196">
        <v>2013</v>
      </c>
      <c r="H196">
        <v>4.2550195930457697</v>
      </c>
    </row>
    <row r="197" spans="1:8" ht="12.5" x14ac:dyDescent="0.25">
      <c r="A197" t="s">
        <v>281</v>
      </c>
      <c r="B197" t="s">
        <v>59</v>
      </c>
      <c r="C197" t="s">
        <v>264</v>
      </c>
      <c r="D197" t="str">
        <f t="shared" si="15"/>
        <v>6569</v>
      </c>
      <c r="E197" t="s">
        <v>265</v>
      </c>
      <c r="F197" t="s">
        <v>266</v>
      </c>
      <c r="G197">
        <v>2014</v>
      </c>
      <c r="H197">
        <v>4.71633894011637</v>
      </c>
    </row>
    <row r="198" spans="1:8" ht="12.5" x14ac:dyDescent="0.25">
      <c r="A198" t="s">
        <v>281</v>
      </c>
      <c r="B198" t="s">
        <v>59</v>
      </c>
      <c r="C198" t="s">
        <v>264</v>
      </c>
      <c r="D198" t="str">
        <f t="shared" si="15"/>
        <v>6569</v>
      </c>
      <c r="E198" t="s">
        <v>265</v>
      </c>
      <c r="F198" t="s">
        <v>266</v>
      </c>
      <c r="G198">
        <v>2015</v>
      </c>
      <c r="H198">
        <v>4.8952757266158597</v>
      </c>
    </row>
    <row r="199" spans="1:8" ht="12.5" x14ac:dyDescent="0.25">
      <c r="A199" t="s">
        <v>281</v>
      </c>
      <c r="B199" t="s">
        <v>59</v>
      </c>
      <c r="C199" t="s">
        <v>264</v>
      </c>
      <c r="D199" t="str">
        <f t="shared" si="15"/>
        <v>6569</v>
      </c>
      <c r="E199" t="s">
        <v>265</v>
      </c>
      <c r="F199" t="s">
        <v>266</v>
      </c>
      <c r="G199">
        <v>2016</v>
      </c>
      <c r="H199">
        <v>4.6799752225152202</v>
      </c>
    </row>
    <row r="200" spans="1:8" ht="12.5" x14ac:dyDescent="0.25">
      <c r="A200" t="s">
        <v>281</v>
      </c>
      <c r="B200" t="s">
        <v>59</v>
      </c>
      <c r="C200" t="s">
        <v>264</v>
      </c>
      <c r="D200" t="str">
        <f t="shared" si="15"/>
        <v>6569</v>
      </c>
      <c r="E200" t="s">
        <v>265</v>
      </c>
      <c r="F200" t="s">
        <v>266</v>
      </c>
      <c r="G200">
        <v>2017</v>
      </c>
      <c r="H200">
        <v>5.0305427643287297</v>
      </c>
    </row>
    <row r="201" spans="1:8" ht="12.5" x14ac:dyDescent="0.25">
      <c r="A201" t="s">
        <v>281</v>
      </c>
      <c r="B201" t="s">
        <v>59</v>
      </c>
      <c r="C201" t="s">
        <v>264</v>
      </c>
      <c r="D201" t="str">
        <f t="shared" si="15"/>
        <v>6569</v>
      </c>
      <c r="E201" t="s">
        <v>265</v>
      </c>
      <c r="F201" t="s">
        <v>266</v>
      </c>
      <c r="G201">
        <v>2018</v>
      </c>
      <c r="H201">
        <v>5.26370315112427</v>
      </c>
    </row>
    <row r="202" spans="1:8" ht="12.5" x14ac:dyDescent="0.25">
      <c r="A202" t="s">
        <v>281</v>
      </c>
      <c r="B202" t="s">
        <v>59</v>
      </c>
      <c r="C202" t="s">
        <v>264</v>
      </c>
      <c r="D202" t="str">
        <f t="shared" si="15"/>
        <v>6569</v>
      </c>
      <c r="E202" t="s">
        <v>265</v>
      </c>
      <c r="F202" t="s">
        <v>266</v>
      </c>
      <c r="G202">
        <v>2019</v>
      </c>
      <c r="H202">
        <v>5.7000784240008198</v>
      </c>
    </row>
    <row r="203" spans="1:8" ht="12.5" x14ac:dyDescent="0.25">
      <c r="A203" t="s">
        <v>281</v>
      </c>
      <c r="B203" t="s">
        <v>59</v>
      </c>
      <c r="C203" t="s">
        <v>264</v>
      </c>
      <c r="D203" t="str">
        <f t="shared" si="15"/>
        <v>6569</v>
      </c>
      <c r="E203" t="s">
        <v>265</v>
      </c>
      <c r="F203" t="s">
        <v>266</v>
      </c>
      <c r="G203">
        <v>2020</v>
      </c>
      <c r="H203">
        <v>5.8447233979327304</v>
      </c>
    </row>
    <row r="204" spans="1:8" ht="12.5" x14ac:dyDescent="0.25">
      <c r="A204" t="s">
        <v>281</v>
      </c>
      <c r="B204" t="s">
        <v>59</v>
      </c>
      <c r="C204" t="s">
        <v>264</v>
      </c>
      <c r="D204" t="str">
        <f t="shared" si="15"/>
        <v>6569</v>
      </c>
      <c r="E204" t="s">
        <v>265</v>
      </c>
      <c r="F204" t="s">
        <v>266</v>
      </c>
      <c r="G204">
        <v>2021</v>
      </c>
      <c r="H204">
        <v>6.3028238519069202</v>
      </c>
    </row>
    <row r="205" spans="1:8" ht="12.5" x14ac:dyDescent="0.25">
      <c r="A205" t="s">
        <v>281</v>
      </c>
      <c r="B205" t="s">
        <v>59</v>
      </c>
      <c r="C205" t="s">
        <v>264</v>
      </c>
      <c r="D205" t="str">
        <f t="shared" si="15"/>
        <v>6569</v>
      </c>
      <c r="E205" t="s">
        <v>265</v>
      </c>
      <c r="F205" t="s">
        <v>266</v>
      </c>
      <c r="G205">
        <v>2022</v>
      </c>
      <c r="H205">
        <v>7.5108601556969496</v>
      </c>
    </row>
    <row r="206" spans="1:8" ht="12.5" x14ac:dyDescent="0.25">
      <c r="A206" t="s">
        <v>282</v>
      </c>
      <c r="B206" t="s">
        <v>59</v>
      </c>
      <c r="C206" t="s">
        <v>264</v>
      </c>
      <c r="D206" t="str">
        <f t="shared" ref="D206:D218" si="16">"7074"</f>
        <v>7074</v>
      </c>
      <c r="E206" t="s">
        <v>265</v>
      </c>
      <c r="F206" t="s">
        <v>266</v>
      </c>
      <c r="G206">
        <v>2010</v>
      </c>
      <c r="H206">
        <v>1.8339706978132799</v>
      </c>
    </row>
    <row r="207" spans="1:8" ht="12.5" x14ac:dyDescent="0.25">
      <c r="A207" t="s">
        <v>282</v>
      </c>
      <c r="B207" t="s">
        <v>59</v>
      </c>
      <c r="C207" t="s">
        <v>264</v>
      </c>
      <c r="D207" t="str">
        <f t="shared" si="16"/>
        <v>7074</v>
      </c>
      <c r="E207" t="s">
        <v>265</v>
      </c>
      <c r="F207" t="s">
        <v>266</v>
      </c>
      <c r="G207">
        <v>2011</v>
      </c>
      <c r="H207">
        <v>2.3130666196984699</v>
      </c>
    </row>
    <row r="208" spans="1:8" ht="12.5" x14ac:dyDescent="0.25">
      <c r="A208" t="s">
        <v>282</v>
      </c>
      <c r="B208" t="s">
        <v>59</v>
      </c>
      <c r="C208" t="s">
        <v>264</v>
      </c>
      <c r="D208" t="str">
        <f t="shared" si="16"/>
        <v>7074</v>
      </c>
      <c r="E208" t="s">
        <v>265</v>
      </c>
      <c r="F208" t="s">
        <v>266</v>
      </c>
      <c r="G208">
        <v>2012</v>
      </c>
      <c r="H208">
        <v>2.0162385191381502</v>
      </c>
    </row>
    <row r="209" spans="1:8" ht="12.5" x14ac:dyDescent="0.25">
      <c r="A209" t="s">
        <v>282</v>
      </c>
      <c r="B209" t="s">
        <v>59</v>
      </c>
      <c r="C209" t="s">
        <v>264</v>
      </c>
      <c r="D209" t="str">
        <f t="shared" si="16"/>
        <v>7074</v>
      </c>
      <c r="E209" t="s">
        <v>265</v>
      </c>
      <c r="F209" t="s">
        <v>266</v>
      </c>
      <c r="G209">
        <v>2013</v>
      </c>
      <c r="H209">
        <v>2.3405814195435499</v>
      </c>
    </row>
    <row r="210" spans="1:8" ht="12.5" x14ac:dyDescent="0.25">
      <c r="A210" t="s">
        <v>282</v>
      </c>
      <c r="B210" t="s">
        <v>59</v>
      </c>
      <c r="C210" t="s">
        <v>264</v>
      </c>
      <c r="D210" t="str">
        <f t="shared" si="16"/>
        <v>7074</v>
      </c>
      <c r="E210" t="s">
        <v>265</v>
      </c>
      <c r="F210" t="s">
        <v>266</v>
      </c>
      <c r="G210">
        <v>2014</v>
      </c>
      <c r="H210">
        <v>2.38051916283825</v>
      </c>
    </row>
    <row r="211" spans="1:8" ht="12.5" x14ac:dyDescent="0.25">
      <c r="A211" t="s">
        <v>282</v>
      </c>
      <c r="B211" t="s">
        <v>59</v>
      </c>
      <c r="C211" t="s">
        <v>264</v>
      </c>
      <c r="D211" t="str">
        <f t="shared" si="16"/>
        <v>7074</v>
      </c>
      <c r="E211" t="s">
        <v>265</v>
      </c>
      <c r="F211" t="s">
        <v>266</v>
      </c>
      <c r="G211">
        <v>2015</v>
      </c>
      <c r="H211">
        <v>2.5551009321893701</v>
      </c>
    </row>
    <row r="212" spans="1:8" ht="12.5" x14ac:dyDescent="0.25">
      <c r="A212" t="s">
        <v>282</v>
      </c>
      <c r="B212" t="s">
        <v>59</v>
      </c>
      <c r="C212" t="s">
        <v>264</v>
      </c>
      <c r="D212" t="str">
        <f t="shared" si="16"/>
        <v>7074</v>
      </c>
      <c r="E212" t="s">
        <v>265</v>
      </c>
      <c r="F212" t="s">
        <v>266</v>
      </c>
      <c r="G212">
        <v>2016</v>
      </c>
      <c r="H212">
        <v>1.9552346524750901</v>
      </c>
    </row>
    <row r="213" spans="1:8" ht="12.5" x14ac:dyDescent="0.25">
      <c r="A213" t="s">
        <v>282</v>
      </c>
      <c r="B213" t="s">
        <v>59</v>
      </c>
      <c r="C213" t="s">
        <v>264</v>
      </c>
      <c r="D213" t="str">
        <f t="shared" si="16"/>
        <v>7074</v>
      </c>
      <c r="E213" t="s">
        <v>265</v>
      </c>
      <c r="F213" t="s">
        <v>266</v>
      </c>
      <c r="G213">
        <v>2017</v>
      </c>
      <c r="H213">
        <v>2.3235394480146701</v>
      </c>
    </row>
    <row r="214" spans="1:8" ht="12.5" x14ac:dyDescent="0.25">
      <c r="A214" t="s">
        <v>282</v>
      </c>
      <c r="B214" t="s">
        <v>59</v>
      </c>
      <c r="C214" t="s">
        <v>264</v>
      </c>
      <c r="D214" t="str">
        <f t="shared" si="16"/>
        <v>7074</v>
      </c>
      <c r="E214" t="s">
        <v>265</v>
      </c>
      <c r="F214" t="s">
        <v>266</v>
      </c>
      <c r="G214">
        <v>2018</v>
      </c>
      <c r="H214">
        <v>2.4551208256782</v>
      </c>
    </row>
    <row r="215" spans="1:8" ht="12.5" x14ac:dyDescent="0.25">
      <c r="A215" t="s">
        <v>282</v>
      </c>
      <c r="B215" t="s">
        <v>59</v>
      </c>
      <c r="C215" t="s">
        <v>264</v>
      </c>
      <c r="D215" t="str">
        <f t="shared" si="16"/>
        <v>7074</v>
      </c>
      <c r="E215" t="s">
        <v>265</v>
      </c>
      <c r="F215" t="s">
        <v>266</v>
      </c>
      <c r="G215">
        <v>2019</v>
      </c>
      <c r="H215">
        <v>2.59819993877931</v>
      </c>
    </row>
    <row r="216" spans="1:8" ht="12.5" x14ac:dyDescent="0.25">
      <c r="A216" t="s">
        <v>282</v>
      </c>
      <c r="B216" t="s">
        <v>59</v>
      </c>
      <c r="C216" t="s">
        <v>264</v>
      </c>
      <c r="D216" t="str">
        <f t="shared" si="16"/>
        <v>7074</v>
      </c>
      <c r="E216" t="s">
        <v>265</v>
      </c>
      <c r="F216" t="s">
        <v>266</v>
      </c>
      <c r="G216">
        <v>2020</v>
      </c>
      <c r="H216">
        <v>2.3267132931352701</v>
      </c>
    </row>
    <row r="217" spans="1:8" ht="12.5" x14ac:dyDescent="0.25">
      <c r="A217" t="s">
        <v>282</v>
      </c>
      <c r="B217" t="s">
        <v>59</v>
      </c>
      <c r="C217" t="s">
        <v>264</v>
      </c>
      <c r="D217" t="str">
        <f t="shared" si="16"/>
        <v>7074</v>
      </c>
      <c r="E217" t="s">
        <v>265</v>
      </c>
      <c r="F217" t="s">
        <v>266</v>
      </c>
      <c r="G217">
        <v>2021</v>
      </c>
      <c r="H217">
        <v>2.3270577171002902</v>
      </c>
    </row>
    <row r="218" spans="1:8" ht="12.5" x14ac:dyDescent="0.25">
      <c r="A218" t="s">
        <v>282</v>
      </c>
      <c r="B218" t="s">
        <v>59</v>
      </c>
      <c r="C218" t="s">
        <v>264</v>
      </c>
      <c r="D218" t="str">
        <f t="shared" si="16"/>
        <v>7074</v>
      </c>
      <c r="E218" t="s">
        <v>265</v>
      </c>
      <c r="F218" t="s">
        <v>266</v>
      </c>
      <c r="G218">
        <v>2022</v>
      </c>
      <c r="H218">
        <v>2.66518933938094</v>
      </c>
    </row>
    <row r="219" spans="1:8" ht="12.5" x14ac:dyDescent="0.25">
      <c r="A219" t="s">
        <v>502</v>
      </c>
      <c r="B219" t="s">
        <v>91</v>
      </c>
      <c r="C219" t="s">
        <v>264</v>
      </c>
      <c r="D219" t="str">
        <f t="shared" ref="D219:D231" si="17">"5054"</f>
        <v>5054</v>
      </c>
      <c r="E219" t="s">
        <v>265</v>
      </c>
      <c r="F219" t="s">
        <v>266</v>
      </c>
      <c r="G219">
        <v>2010</v>
      </c>
      <c r="H219">
        <v>73.031372763375401</v>
      </c>
    </row>
    <row r="220" spans="1:8" ht="12.5" x14ac:dyDescent="0.25">
      <c r="A220" t="s">
        <v>502</v>
      </c>
      <c r="B220" t="s">
        <v>91</v>
      </c>
      <c r="C220" t="s">
        <v>264</v>
      </c>
      <c r="D220" t="str">
        <f t="shared" si="17"/>
        <v>5054</v>
      </c>
      <c r="E220" t="s">
        <v>265</v>
      </c>
      <c r="F220" t="s">
        <v>266</v>
      </c>
      <c r="G220">
        <v>2011</v>
      </c>
      <c r="H220">
        <v>72.686876265395895</v>
      </c>
    </row>
    <row r="221" spans="1:8" ht="12.5" x14ac:dyDescent="0.25">
      <c r="A221" t="s">
        <v>502</v>
      </c>
      <c r="B221" t="s">
        <v>91</v>
      </c>
      <c r="C221" t="s">
        <v>264</v>
      </c>
      <c r="D221" t="str">
        <f t="shared" si="17"/>
        <v>5054</v>
      </c>
      <c r="E221" t="s">
        <v>265</v>
      </c>
      <c r="F221" t="s">
        <v>266</v>
      </c>
      <c r="G221">
        <v>2012</v>
      </c>
      <c r="H221">
        <v>72.629800740631296</v>
      </c>
    </row>
    <row r="222" spans="1:8" ht="12.5" x14ac:dyDescent="0.25">
      <c r="A222" t="s">
        <v>502</v>
      </c>
      <c r="B222" t="s">
        <v>91</v>
      </c>
      <c r="C222" t="s">
        <v>264</v>
      </c>
      <c r="D222" t="str">
        <f t="shared" si="17"/>
        <v>5054</v>
      </c>
      <c r="E222" t="s">
        <v>265</v>
      </c>
      <c r="F222" t="s">
        <v>266</v>
      </c>
      <c r="G222">
        <v>2013</v>
      </c>
      <c r="H222">
        <v>73.117645941348698</v>
      </c>
    </row>
    <row r="223" spans="1:8" ht="12.5" x14ac:dyDescent="0.25">
      <c r="A223" t="s">
        <v>502</v>
      </c>
      <c r="B223" t="s">
        <v>91</v>
      </c>
      <c r="C223" t="s">
        <v>264</v>
      </c>
      <c r="D223" t="str">
        <f t="shared" si="17"/>
        <v>5054</v>
      </c>
      <c r="E223" t="s">
        <v>265</v>
      </c>
      <c r="F223" t="s">
        <v>266</v>
      </c>
      <c r="G223">
        <v>2014</v>
      </c>
      <c r="H223">
        <v>73.988580685023194</v>
      </c>
    </row>
    <row r="224" spans="1:8" ht="12.5" x14ac:dyDescent="0.25">
      <c r="A224" t="s">
        <v>502</v>
      </c>
      <c r="B224" t="s">
        <v>91</v>
      </c>
      <c r="C224" t="s">
        <v>264</v>
      </c>
      <c r="D224" t="str">
        <f t="shared" si="17"/>
        <v>5054</v>
      </c>
      <c r="E224" t="s">
        <v>265</v>
      </c>
      <c r="F224" t="s">
        <v>266</v>
      </c>
      <c r="G224">
        <v>2015</v>
      </c>
      <c r="H224">
        <v>76.228479212538105</v>
      </c>
    </row>
    <row r="225" spans="1:8" ht="12.5" x14ac:dyDescent="0.25">
      <c r="A225" t="s">
        <v>502</v>
      </c>
      <c r="B225" t="s">
        <v>91</v>
      </c>
      <c r="C225" t="s">
        <v>264</v>
      </c>
      <c r="D225" t="str">
        <f t="shared" si="17"/>
        <v>5054</v>
      </c>
      <c r="E225" t="s">
        <v>265</v>
      </c>
      <c r="F225" t="s">
        <v>266</v>
      </c>
      <c r="G225">
        <v>2016</v>
      </c>
      <c r="H225">
        <v>75.397144023600504</v>
      </c>
    </row>
    <row r="226" spans="1:8" ht="12.5" x14ac:dyDescent="0.25">
      <c r="A226" t="s">
        <v>502</v>
      </c>
      <c r="B226" t="s">
        <v>91</v>
      </c>
      <c r="C226" t="s">
        <v>264</v>
      </c>
      <c r="D226" t="str">
        <f t="shared" si="17"/>
        <v>5054</v>
      </c>
      <c r="E226" t="s">
        <v>265</v>
      </c>
      <c r="F226" t="s">
        <v>266</v>
      </c>
      <c r="G226">
        <v>2017</v>
      </c>
      <c r="H226">
        <v>78.792785341396197</v>
      </c>
    </row>
    <row r="227" spans="1:8" ht="12.5" x14ac:dyDescent="0.25">
      <c r="A227" t="s">
        <v>502</v>
      </c>
      <c r="B227" t="s">
        <v>91</v>
      </c>
      <c r="C227" t="s">
        <v>264</v>
      </c>
      <c r="D227" t="str">
        <f t="shared" si="17"/>
        <v>5054</v>
      </c>
      <c r="E227" t="s">
        <v>265</v>
      </c>
      <c r="F227" t="s">
        <v>266</v>
      </c>
      <c r="G227">
        <v>2018</v>
      </c>
      <c r="H227">
        <v>80.637183005873894</v>
      </c>
    </row>
    <row r="228" spans="1:8" ht="12.5" x14ac:dyDescent="0.25">
      <c r="A228" t="s">
        <v>502</v>
      </c>
      <c r="B228" t="s">
        <v>91</v>
      </c>
      <c r="C228" t="s">
        <v>264</v>
      </c>
      <c r="D228" t="str">
        <f t="shared" si="17"/>
        <v>5054</v>
      </c>
      <c r="E228" t="s">
        <v>265</v>
      </c>
      <c r="F228" t="s">
        <v>266</v>
      </c>
      <c r="G228">
        <v>2019</v>
      </c>
      <c r="H228">
        <v>82.489787379669906</v>
      </c>
    </row>
    <row r="229" spans="1:8" ht="12.5" x14ac:dyDescent="0.25">
      <c r="A229" t="s">
        <v>502</v>
      </c>
      <c r="B229" t="s">
        <v>91</v>
      </c>
      <c r="C229" t="s">
        <v>264</v>
      </c>
      <c r="D229" t="str">
        <f t="shared" si="17"/>
        <v>5054</v>
      </c>
      <c r="E229" t="s">
        <v>265</v>
      </c>
      <c r="F229" t="s">
        <v>266</v>
      </c>
      <c r="G229">
        <v>2020</v>
      </c>
      <c r="H229">
        <v>82.2257939289983</v>
      </c>
    </row>
    <row r="230" spans="1:8" ht="12.5" x14ac:dyDescent="0.25">
      <c r="A230" t="s">
        <v>502</v>
      </c>
      <c r="B230" t="s">
        <v>91</v>
      </c>
      <c r="C230" t="s">
        <v>264</v>
      </c>
      <c r="D230" t="str">
        <f t="shared" si="17"/>
        <v>5054</v>
      </c>
      <c r="E230" t="s">
        <v>265</v>
      </c>
      <c r="F230" t="s">
        <v>266</v>
      </c>
      <c r="G230">
        <v>2021</v>
      </c>
      <c r="H230">
        <v>81.770784390174398</v>
      </c>
    </row>
    <row r="231" spans="1:8" ht="12.5" x14ac:dyDescent="0.25">
      <c r="A231" t="s">
        <v>502</v>
      </c>
      <c r="B231" t="s">
        <v>91</v>
      </c>
      <c r="C231" t="s">
        <v>264</v>
      </c>
      <c r="D231" t="str">
        <f t="shared" si="17"/>
        <v>5054</v>
      </c>
      <c r="E231" t="s">
        <v>265</v>
      </c>
      <c r="F231" t="s">
        <v>266</v>
      </c>
      <c r="G231">
        <v>2022</v>
      </c>
      <c r="H231">
        <v>83.168015239166806</v>
      </c>
    </row>
    <row r="232" spans="1:8" ht="12.5" x14ac:dyDescent="0.25">
      <c r="A232" t="s">
        <v>503</v>
      </c>
      <c r="B232" t="s">
        <v>91</v>
      </c>
      <c r="C232" t="s">
        <v>264</v>
      </c>
      <c r="D232" t="str">
        <f t="shared" ref="D232:D244" si="18">"5559"</f>
        <v>5559</v>
      </c>
      <c r="E232" t="s">
        <v>265</v>
      </c>
      <c r="F232" t="s">
        <v>266</v>
      </c>
      <c r="G232">
        <v>2010</v>
      </c>
      <c r="H232">
        <v>62.518016723196602</v>
      </c>
    </row>
    <row r="233" spans="1:8" ht="12.5" x14ac:dyDescent="0.25">
      <c r="A233" t="s">
        <v>503</v>
      </c>
      <c r="B233" t="s">
        <v>91</v>
      </c>
      <c r="C233" t="s">
        <v>264</v>
      </c>
      <c r="D233" t="str">
        <f t="shared" si="18"/>
        <v>5559</v>
      </c>
      <c r="E233" t="s">
        <v>265</v>
      </c>
      <c r="F233" t="s">
        <v>266</v>
      </c>
      <c r="G233">
        <v>2011</v>
      </c>
      <c r="H233">
        <v>62.850174684793203</v>
      </c>
    </row>
    <row r="234" spans="1:8" ht="12.5" x14ac:dyDescent="0.25">
      <c r="A234" t="s">
        <v>503</v>
      </c>
      <c r="B234" t="s">
        <v>91</v>
      </c>
      <c r="C234" t="s">
        <v>264</v>
      </c>
      <c r="D234" t="str">
        <f t="shared" si="18"/>
        <v>5559</v>
      </c>
      <c r="E234" t="s">
        <v>265</v>
      </c>
      <c r="F234" t="s">
        <v>266</v>
      </c>
      <c r="G234">
        <v>2012</v>
      </c>
      <c r="H234">
        <v>62.451495609473596</v>
      </c>
    </row>
    <row r="235" spans="1:8" ht="12.5" x14ac:dyDescent="0.25">
      <c r="A235" t="s">
        <v>503</v>
      </c>
      <c r="B235" t="s">
        <v>91</v>
      </c>
      <c r="C235" t="s">
        <v>264</v>
      </c>
      <c r="D235" t="str">
        <f t="shared" si="18"/>
        <v>5559</v>
      </c>
      <c r="E235" t="s">
        <v>265</v>
      </c>
      <c r="F235" t="s">
        <v>266</v>
      </c>
      <c r="G235">
        <v>2013</v>
      </c>
      <c r="H235">
        <v>62.615291276887497</v>
      </c>
    </row>
    <row r="236" spans="1:8" ht="12.5" x14ac:dyDescent="0.25">
      <c r="A236" t="s">
        <v>503</v>
      </c>
      <c r="B236" t="s">
        <v>91</v>
      </c>
      <c r="C236" t="s">
        <v>264</v>
      </c>
      <c r="D236" t="str">
        <f t="shared" si="18"/>
        <v>5559</v>
      </c>
      <c r="E236" t="s">
        <v>265</v>
      </c>
      <c r="F236" t="s">
        <v>266</v>
      </c>
      <c r="G236">
        <v>2014</v>
      </c>
      <c r="H236">
        <v>64.925361875385704</v>
      </c>
    </row>
    <row r="237" spans="1:8" ht="12.5" x14ac:dyDescent="0.25">
      <c r="A237" t="s">
        <v>503</v>
      </c>
      <c r="B237" t="s">
        <v>91</v>
      </c>
      <c r="C237" t="s">
        <v>264</v>
      </c>
      <c r="D237" t="str">
        <f t="shared" si="18"/>
        <v>5559</v>
      </c>
      <c r="E237" t="s">
        <v>265</v>
      </c>
      <c r="F237" t="s">
        <v>266</v>
      </c>
      <c r="G237">
        <v>2015</v>
      </c>
      <c r="H237">
        <v>68.200054936696205</v>
      </c>
    </row>
    <row r="238" spans="1:8" ht="12.5" x14ac:dyDescent="0.25">
      <c r="A238" t="s">
        <v>503</v>
      </c>
      <c r="B238" t="s">
        <v>91</v>
      </c>
      <c r="C238" t="s">
        <v>264</v>
      </c>
      <c r="D238" t="str">
        <f t="shared" si="18"/>
        <v>5559</v>
      </c>
      <c r="E238" t="s">
        <v>265</v>
      </c>
      <c r="F238" t="s">
        <v>266</v>
      </c>
      <c r="G238">
        <v>2016</v>
      </c>
      <c r="H238">
        <v>68.440221151205506</v>
      </c>
    </row>
    <row r="239" spans="1:8" ht="12.5" x14ac:dyDescent="0.25">
      <c r="A239" t="s">
        <v>503</v>
      </c>
      <c r="B239" t="s">
        <v>91</v>
      </c>
      <c r="C239" t="s">
        <v>264</v>
      </c>
      <c r="D239" t="str">
        <f t="shared" si="18"/>
        <v>5559</v>
      </c>
      <c r="E239" t="s">
        <v>265</v>
      </c>
      <c r="F239" t="s">
        <v>266</v>
      </c>
      <c r="G239">
        <v>2017</v>
      </c>
      <c r="H239">
        <v>71.810616329383805</v>
      </c>
    </row>
    <row r="240" spans="1:8" ht="12.5" x14ac:dyDescent="0.25">
      <c r="A240" t="s">
        <v>503</v>
      </c>
      <c r="B240" t="s">
        <v>91</v>
      </c>
      <c r="C240" t="s">
        <v>264</v>
      </c>
      <c r="D240" t="str">
        <f t="shared" si="18"/>
        <v>5559</v>
      </c>
      <c r="E240" t="s">
        <v>265</v>
      </c>
      <c r="F240" t="s">
        <v>266</v>
      </c>
      <c r="G240">
        <v>2018</v>
      </c>
      <c r="H240">
        <v>73.703842710067804</v>
      </c>
    </row>
    <row r="241" spans="1:8" ht="12.5" x14ac:dyDescent="0.25">
      <c r="A241" t="s">
        <v>503</v>
      </c>
      <c r="B241" t="s">
        <v>91</v>
      </c>
      <c r="C241" t="s">
        <v>264</v>
      </c>
      <c r="D241" t="str">
        <f t="shared" si="18"/>
        <v>5559</v>
      </c>
      <c r="E241" t="s">
        <v>265</v>
      </c>
      <c r="F241" t="s">
        <v>266</v>
      </c>
      <c r="G241">
        <v>2019</v>
      </c>
      <c r="H241">
        <v>76.6735076636092</v>
      </c>
    </row>
    <row r="242" spans="1:8" ht="12.5" x14ac:dyDescent="0.25">
      <c r="A242" t="s">
        <v>503</v>
      </c>
      <c r="B242" t="s">
        <v>91</v>
      </c>
      <c r="C242" t="s">
        <v>264</v>
      </c>
      <c r="D242" t="str">
        <f t="shared" si="18"/>
        <v>5559</v>
      </c>
      <c r="E242" t="s">
        <v>265</v>
      </c>
      <c r="F242" t="s">
        <v>266</v>
      </c>
      <c r="G242">
        <v>2020</v>
      </c>
      <c r="H242">
        <v>76.130134033475002</v>
      </c>
    </row>
    <row r="243" spans="1:8" ht="12.5" x14ac:dyDescent="0.25">
      <c r="A243" t="s">
        <v>503</v>
      </c>
      <c r="B243" t="s">
        <v>91</v>
      </c>
      <c r="C243" t="s">
        <v>264</v>
      </c>
      <c r="D243" t="str">
        <f t="shared" si="18"/>
        <v>5559</v>
      </c>
      <c r="E243" t="s">
        <v>265</v>
      </c>
      <c r="F243" t="s">
        <v>266</v>
      </c>
      <c r="G243">
        <v>2021</v>
      </c>
      <c r="H243">
        <v>76.231458622848606</v>
      </c>
    </row>
    <row r="244" spans="1:8" ht="12.5" x14ac:dyDescent="0.25">
      <c r="A244" t="s">
        <v>503</v>
      </c>
      <c r="B244" t="s">
        <v>91</v>
      </c>
      <c r="C244" t="s">
        <v>264</v>
      </c>
      <c r="D244" t="str">
        <f t="shared" si="18"/>
        <v>5559</v>
      </c>
      <c r="E244" t="s">
        <v>265</v>
      </c>
      <c r="F244" t="s">
        <v>266</v>
      </c>
      <c r="G244">
        <v>2022</v>
      </c>
      <c r="H244">
        <v>78.548467640049296</v>
      </c>
    </row>
    <row r="245" spans="1:8" ht="12.5" x14ac:dyDescent="0.25">
      <c r="A245" t="s">
        <v>504</v>
      </c>
      <c r="B245" t="s">
        <v>91</v>
      </c>
      <c r="C245" t="s">
        <v>264</v>
      </c>
      <c r="D245" t="str">
        <f t="shared" ref="D245:D257" si="19">"5564"</f>
        <v>5564</v>
      </c>
      <c r="E245" t="s">
        <v>265</v>
      </c>
      <c r="F245" t="s">
        <v>266</v>
      </c>
      <c r="G245">
        <v>2010</v>
      </c>
      <c r="H245">
        <v>44.865416324466302</v>
      </c>
    </row>
    <row r="246" spans="1:8" ht="12.5" x14ac:dyDescent="0.25">
      <c r="A246" t="s">
        <v>504</v>
      </c>
      <c r="B246" t="s">
        <v>91</v>
      </c>
      <c r="C246" t="s">
        <v>264</v>
      </c>
      <c r="D246" t="str">
        <f t="shared" si="19"/>
        <v>5564</v>
      </c>
      <c r="E246" t="s">
        <v>265</v>
      </c>
      <c r="F246" t="s">
        <v>266</v>
      </c>
      <c r="G246">
        <v>2011</v>
      </c>
      <c r="H246">
        <v>44.607844347714902</v>
      </c>
    </row>
    <row r="247" spans="1:8" ht="12.5" x14ac:dyDescent="0.25">
      <c r="A247" t="s">
        <v>504</v>
      </c>
      <c r="B247" t="s">
        <v>91</v>
      </c>
      <c r="C247" t="s">
        <v>264</v>
      </c>
      <c r="D247" t="str">
        <f t="shared" si="19"/>
        <v>5564</v>
      </c>
      <c r="E247" t="s">
        <v>265</v>
      </c>
      <c r="F247" t="s">
        <v>266</v>
      </c>
      <c r="G247">
        <v>2012</v>
      </c>
      <c r="H247">
        <v>45.745515026087702</v>
      </c>
    </row>
    <row r="248" spans="1:8" ht="12.5" x14ac:dyDescent="0.25">
      <c r="A248" t="s">
        <v>504</v>
      </c>
      <c r="B248" t="s">
        <v>91</v>
      </c>
      <c r="C248" t="s">
        <v>264</v>
      </c>
      <c r="D248" t="str">
        <f t="shared" si="19"/>
        <v>5564</v>
      </c>
      <c r="E248" t="s">
        <v>265</v>
      </c>
      <c r="F248" t="s">
        <v>266</v>
      </c>
      <c r="G248">
        <v>2013</v>
      </c>
      <c r="H248">
        <v>47.443358088579203</v>
      </c>
    </row>
    <row r="249" spans="1:8" ht="12.5" x14ac:dyDescent="0.25">
      <c r="A249" t="s">
        <v>504</v>
      </c>
      <c r="B249" t="s">
        <v>91</v>
      </c>
      <c r="C249" t="s">
        <v>264</v>
      </c>
      <c r="D249" t="str">
        <f t="shared" si="19"/>
        <v>5564</v>
      </c>
      <c r="E249" t="s">
        <v>265</v>
      </c>
      <c r="F249" t="s">
        <v>266</v>
      </c>
      <c r="G249">
        <v>2014</v>
      </c>
      <c r="H249">
        <v>50.031390677500397</v>
      </c>
    </row>
    <row r="250" spans="1:8" ht="12.5" x14ac:dyDescent="0.25">
      <c r="A250" t="s">
        <v>504</v>
      </c>
      <c r="B250" t="s">
        <v>91</v>
      </c>
      <c r="C250" t="s">
        <v>264</v>
      </c>
      <c r="D250" t="str">
        <f t="shared" si="19"/>
        <v>5564</v>
      </c>
      <c r="E250" t="s">
        <v>265</v>
      </c>
      <c r="F250" t="s">
        <v>266</v>
      </c>
      <c r="G250">
        <v>2015</v>
      </c>
      <c r="H250">
        <v>52.953743461230403</v>
      </c>
    </row>
    <row r="251" spans="1:8" ht="12.5" x14ac:dyDescent="0.25">
      <c r="A251" t="s">
        <v>504</v>
      </c>
      <c r="B251" t="s">
        <v>91</v>
      </c>
      <c r="C251" t="s">
        <v>264</v>
      </c>
      <c r="D251" t="str">
        <f t="shared" si="19"/>
        <v>5564</v>
      </c>
      <c r="E251" t="s">
        <v>265</v>
      </c>
      <c r="F251" t="s">
        <v>266</v>
      </c>
      <c r="G251">
        <v>2016</v>
      </c>
      <c r="H251">
        <v>54.479323083444498</v>
      </c>
    </row>
    <row r="252" spans="1:8" ht="12.5" x14ac:dyDescent="0.25">
      <c r="A252" t="s">
        <v>504</v>
      </c>
      <c r="B252" t="s">
        <v>91</v>
      </c>
      <c r="C252" t="s">
        <v>264</v>
      </c>
      <c r="D252" t="str">
        <f t="shared" si="19"/>
        <v>5564</v>
      </c>
      <c r="E252" t="s">
        <v>265</v>
      </c>
      <c r="F252" t="s">
        <v>266</v>
      </c>
      <c r="G252">
        <v>2017</v>
      </c>
      <c r="H252">
        <v>58.168292126272597</v>
      </c>
    </row>
    <row r="253" spans="1:8" ht="12.5" x14ac:dyDescent="0.25">
      <c r="A253" t="s">
        <v>504</v>
      </c>
      <c r="B253" t="s">
        <v>91</v>
      </c>
      <c r="C253" t="s">
        <v>264</v>
      </c>
      <c r="D253" t="str">
        <f t="shared" si="19"/>
        <v>5564</v>
      </c>
      <c r="E253" t="s">
        <v>265</v>
      </c>
      <c r="F253" t="s">
        <v>266</v>
      </c>
      <c r="G253">
        <v>2018</v>
      </c>
      <c r="H253">
        <v>60.731630933451903</v>
      </c>
    </row>
    <row r="254" spans="1:8" ht="12.5" x14ac:dyDescent="0.25">
      <c r="A254" t="s">
        <v>504</v>
      </c>
      <c r="B254" t="s">
        <v>91</v>
      </c>
      <c r="C254" t="s">
        <v>264</v>
      </c>
      <c r="D254" t="str">
        <f t="shared" si="19"/>
        <v>5564</v>
      </c>
      <c r="E254" t="s">
        <v>265</v>
      </c>
      <c r="F254" t="s">
        <v>266</v>
      </c>
      <c r="G254">
        <v>2019</v>
      </c>
      <c r="H254">
        <v>64.359880120828706</v>
      </c>
    </row>
    <row r="255" spans="1:8" ht="12.5" x14ac:dyDescent="0.25">
      <c r="A255" t="s">
        <v>504</v>
      </c>
      <c r="B255" t="s">
        <v>91</v>
      </c>
      <c r="C255" t="s">
        <v>264</v>
      </c>
      <c r="D255" t="str">
        <f t="shared" si="19"/>
        <v>5564</v>
      </c>
      <c r="E255" t="s">
        <v>265</v>
      </c>
      <c r="F255" t="s">
        <v>266</v>
      </c>
      <c r="G255">
        <v>2020</v>
      </c>
      <c r="H255">
        <v>64.227644462415597</v>
      </c>
    </row>
    <row r="256" spans="1:8" ht="12.5" x14ac:dyDescent="0.25">
      <c r="A256" t="s">
        <v>504</v>
      </c>
      <c r="B256" t="s">
        <v>91</v>
      </c>
      <c r="C256" t="s">
        <v>264</v>
      </c>
      <c r="D256" t="str">
        <f t="shared" si="19"/>
        <v>5564</v>
      </c>
      <c r="E256" t="s">
        <v>265</v>
      </c>
      <c r="F256" t="s">
        <v>266</v>
      </c>
      <c r="G256">
        <v>2021</v>
      </c>
      <c r="H256">
        <v>64.829807705317293</v>
      </c>
    </row>
    <row r="257" spans="1:8" ht="12.5" x14ac:dyDescent="0.25">
      <c r="A257" t="s">
        <v>504</v>
      </c>
      <c r="B257" t="s">
        <v>91</v>
      </c>
      <c r="C257" t="s">
        <v>264</v>
      </c>
      <c r="D257" t="str">
        <f t="shared" si="19"/>
        <v>5564</v>
      </c>
      <c r="E257" t="s">
        <v>265</v>
      </c>
      <c r="F257" t="s">
        <v>266</v>
      </c>
      <c r="G257">
        <v>2022</v>
      </c>
      <c r="H257">
        <v>68.241262391491304</v>
      </c>
    </row>
    <row r="258" spans="1:8" ht="12.5" x14ac:dyDescent="0.25">
      <c r="A258" t="s">
        <v>505</v>
      </c>
      <c r="B258" t="s">
        <v>91</v>
      </c>
      <c r="C258" t="s">
        <v>264</v>
      </c>
      <c r="D258" t="str">
        <f t="shared" ref="D258:D270" si="20">"6064"</f>
        <v>6064</v>
      </c>
      <c r="E258" t="s">
        <v>265</v>
      </c>
      <c r="F258" t="s">
        <v>266</v>
      </c>
      <c r="G258">
        <v>2010</v>
      </c>
      <c r="H258">
        <v>26.74044844082</v>
      </c>
    </row>
    <row r="259" spans="1:8" ht="12.5" x14ac:dyDescent="0.25">
      <c r="A259" t="s">
        <v>505</v>
      </c>
      <c r="B259" t="s">
        <v>91</v>
      </c>
      <c r="C259" t="s">
        <v>264</v>
      </c>
      <c r="D259" t="str">
        <f t="shared" si="20"/>
        <v>6064</v>
      </c>
      <c r="E259" t="s">
        <v>265</v>
      </c>
      <c r="F259" t="s">
        <v>266</v>
      </c>
      <c r="G259">
        <v>2011</v>
      </c>
      <c r="H259">
        <v>26.944034374548199</v>
      </c>
    </row>
    <row r="260" spans="1:8" ht="12.5" x14ac:dyDescent="0.25">
      <c r="A260" t="s">
        <v>505</v>
      </c>
      <c r="B260" t="s">
        <v>91</v>
      </c>
      <c r="C260" t="s">
        <v>264</v>
      </c>
      <c r="D260" t="str">
        <f t="shared" si="20"/>
        <v>6064</v>
      </c>
      <c r="E260" t="s">
        <v>265</v>
      </c>
      <c r="F260" t="s">
        <v>266</v>
      </c>
      <c r="G260">
        <v>2012</v>
      </c>
      <c r="H260">
        <v>29.188739928340901</v>
      </c>
    </row>
    <row r="261" spans="1:8" ht="12.5" x14ac:dyDescent="0.25">
      <c r="A261" t="s">
        <v>505</v>
      </c>
      <c r="B261" t="s">
        <v>91</v>
      </c>
      <c r="C261" t="s">
        <v>264</v>
      </c>
      <c r="D261" t="str">
        <f t="shared" si="20"/>
        <v>6064</v>
      </c>
      <c r="E261" t="s">
        <v>265</v>
      </c>
      <c r="F261" t="s">
        <v>266</v>
      </c>
      <c r="G261">
        <v>2013</v>
      </c>
      <c r="H261">
        <v>32.465351222789302</v>
      </c>
    </row>
    <row r="262" spans="1:8" ht="12.5" x14ac:dyDescent="0.25">
      <c r="A262" t="s">
        <v>505</v>
      </c>
      <c r="B262" t="s">
        <v>91</v>
      </c>
      <c r="C262" t="s">
        <v>264</v>
      </c>
      <c r="D262" t="str">
        <f t="shared" si="20"/>
        <v>6064</v>
      </c>
      <c r="E262" t="s">
        <v>265</v>
      </c>
      <c r="F262" t="s">
        <v>266</v>
      </c>
      <c r="G262">
        <v>2014</v>
      </c>
      <c r="H262">
        <v>35.262585769428497</v>
      </c>
    </row>
    <row r="263" spans="1:8" ht="12.5" x14ac:dyDescent="0.25">
      <c r="A263" t="s">
        <v>505</v>
      </c>
      <c r="B263" t="s">
        <v>91</v>
      </c>
      <c r="C263" t="s">
        <v>264</v>
      </c>
      <c r="D263" t="str">
        <f t="shared" si="20"/>
        <v>6064</v>
      </c>
      <c r="E263" t="s">
        <v>265</v>
      </c>
      <c r="F263" t="s">
        <v>266</v>
      </c>
      <c r="G263">
        <v>2015</v>
      </c>
      <c r="H263">
        <v>37.706883958764699</v>
      </c>
    </row>
    <row r="264" spans="1:8" ht="12.5" x14ac:dyDescent="0.25">
      <c r="A264" t="s">
        <v>505</v>
      </c>
      <c r="B264" t="s">
        <v>91</v>
      </c>
      <c r="C264" t="s">
        <v>264</v>
      </c>
      <c r="D264" t="str">
        <f t="shared" si="20"/>
        <v>6064</v>
      </c>
      <c r="E264" t="s">
        <v>265</v>
      </c>
      <c r="F264" t="s">
        <v>266</v>
      </c>
      <c r="G264">
        <v>2016</v>
      </c>
      <c r="H264">
        <v>40.5179569367927</v>
      </c>
    </row>
    <row r="265" spans="1:8" ht="12.5" x14ac:dyDescent="0.25">
      <c r="A265" t="s">
        <v>505</v>
      </c>
      <c r="B265" t="s">
        <v>91</v>
      </c>
      <c r="C265" t="s">
        <v>264</v>
      </c>
      <c r="D265" t="str">
        <f t="shared" si="20"/>
        <v>6064</v>
      </c>
      <c r="E265" t="s">
        <v>265</v>
      </c>
      <c r="F265" t="s">
        <v>266</v>
      </c>
      <c r="G265">
        <v>2017</v>
      </c>
      <c r="H265">
        <v>44.616146830515</v>
      </c>
    </row>
    <row r="266" spans="1:8" ht="12.5" x14ac:dyDescent="0.25">
      <c r="A266" t="s">
        <v>505</v>
      </c>
      <c r="B266" t="s">
        <v>91</v>
      </c>
      <c r="C266" t="s">
        <v>264</v>
      </c>
      <c r="D266" t="str">
        <f t="shared" si="20"/>
        <v>6064</v>
      </c>
      <c r="E266" t="s">
        <v>265</v>
      </c>
      <c r="F266" t="s">
        <v>266</v>
      </c>
      <c r="G266">
        <v>2018</v>
      </c>
      <c r="H266">
        <v>47.836343061784298</v>
      </c>
    </row>
    <row r="267" spans="1:8" ht="12.5" x14ac:dyDescent="0.25">
      <c r="A267" t="s">
        <v>505</v>
      </c>
      <c r="B267" t="s">
        <v>91</v>
      </c>
      <c r="C267" t="s">
        <v>264</v>
      </c>
      <c r="D267" t="str">
        <f t="shared" si="20"/>
        <v>6064</v>
      </c>
      <c r="E267" t="s">
        <v>265</v>
      </c>
      <c r="F267" t="s">
        <v>266</v>
      </c>
      <c r="G267">
        <v>2019</v>
      </c>
      <c r="H267">
        <v>52.141968675127302</v>
      </c>
    </row>
    <row r="268" spans="1:8" ht="12.5" x14ac:dyDescent="0.25">
      <c r="A268" t="s">
        <v>505</v>
      </c>
      <c r="B268" t="s">
        <v>91</v>
      </c>
      <c r="C268" t="s">
        <v>264</v>
      </c>
      <c r="D268" t="str">
        <f t="shared" si="20"/>
        <v>6064</v>
      </c>
      <c r="E268" t="s">
        <v>265</v>
      </c>
      <c r="F268" t="s">
        <v>266</v>
      </c>
      <c r="G268">
        <v>2020</v>
      </c>
      <c r="H268">
        <v>52.3930547183841</v>
      </c>
    </row>
    <row r="269" spans="1:8" ht="12.5" x14ac:dyDescent="0.25">
      <c r="A269" t="s">
        <v>505</v>
      </c>
      <c r="B269" t="s">
        <v>91</v>
      </c>
      <c r="C269" t="s">
        <v>264</v>
      </c>
      <c r="D269" t="str">
        <f t="shared" si="20"/>
        <v>6064</v>
      </c>
      <c r="E269" t="s">
        <v>265</v>
      </c>
      <c r="F269" t="s">
        <v>266</v>
      </c>
      <c r="G269">
        <v>2021</v>
      </c>
      <c r="H269">
        <v>53.563413150063703</v>
      </c>
    </row>
    <row r="270" spans="1:8" ht="12.5" x14ac:dyDescent="0.25">
      <c r="A270" t="s">
        <v>505</v>
      </c>
      <c r="B270" t="s">
        <v>91</v>
      </c>
      <c r="C270" t="s">
        <v>264</v>
      </c>
      <c r="D270" t="str">
        <f t="shared" si="20"/>
        <v>6064</v>
      </c>
      <c r="E270" t="s">
        <v>265</v>
      </c>
      <c r="F270" t="s">
        <v>266</v>
      </c>
      <c r="G270">
        <v>2022</v>
      </c>
      <c r="H270">
        <v>58.168641162101501</v>
      </c>
    </row>
    <row r="271" spans="1:8" ht="12.5" x14ac:dyDescent="0.25">
      <c r="A271" t="s">
        <v>506</v>
      </c>
      <c r="B271" t="s">
        <v>91</v>
      </c>
      <c r="C271" t="s">
        <v>264</v>
      </c>
      <c r="D271" t="str">
        <f t="shared" ref="D271:D283" si="21">"6569"</f>
        <v>6569</v>
      </c>
      <c r="E271" t="s">
        <v>265</v>
      </c>
      <c r="F271" t="s">
        <v>266</v>
      </c>
      <c r="G271">
        <v>2010</v>
      </c>
      <c r="H271">
        <v>6.9117181457275798</v>
      </c>
    </row>
    <row r="272" spans="1:8" ht="12.5" x14ac:dyDescent="0.25">
      <c r="A272" t="s">
        <v>506</v>
      </c>
      <c r="B272" t="s">
        <v>91</v>
      </c>
      <c r="C272" t="s">
        <v>264</v>
      </c>
      <c r="D272" t="str">
        <f t="shared" si="21"/>
        <v>6569</v>
      </c>
      <c r="E272" t="s">
        <v>265</v>
      </c>
      <c r="F272" t="s">
        <v>266</v>
      </c>
      <c r="G272">
        <v>2011</v>
      </c>
      <c r="H272">
        <v>6.4822135017247202</v>
      </c>
    </row>
    <row r="273" spans="1:8" ht="12.5" x14ac:dyDescent="0.25">
      <c r="A273" t="s">
        <v>506</v>
      </c>
      <c r="B273" t="s">
        <v>91</v>
      </c>
      <c r="C273" t="s">
        <v>264</v>
      </c>
      <c r="D273" t="str">
        <f t="shared" si="21"/>
        <v>6569</v>
      </c>
      <c r="E273" t="s">
        <v>265</v>
      </c>
      <c r="F273" t="s">
        <v>266</v>
      </c>
      <c r="G273">
        <v>2012</v>
      </c>
      <c r="H273">
        <v>6.6144273788375703</v>
      </c>
    </row>
    <row r="274" spans="1:8" ht="12.5" x14ac:dyDescent="0.25">
      <c r="A274" t="s">
        <v>506</v>
      </c>
      <c r="B274" t="s">
        <v>91</v>
      </c>
      <c r="C274" t="s">
        <v>264</v>
      </c>
      <c r="D274" t="str">
        <f t="shared" si="21"/>
        <v>6569</v>
      </c>
      <c r="E274" t="s">
        <v>265</v>
      </c>
      <c r="F274" t="s">
        <v>266</v>
      </c>
      <c r="G274">
        <v>2013</v>
      </c>
      <c r="H274">
        <v>7.7927045353290199</v>
      </c>
    </row>
    <row r="275" spans="1:8" ht="12.5" x14ac:dyDescent="0.25">
      <c r="A275" t="s">
        <v>506</v>
      </c>
      <c r="B275" t="s">
        <v>91</v>
      </c>
      <c r="C275" t="s">
        <v>264</v>
      </c>
      <c r="D275" t="str">
        <f t="shared" si="21"/>
        <v>6569</v>
      </c>
      <c r="E275" t="s">
        <v>265</v>
      </c>
      <c r="F275" t="s">
        <v>266</v>
      </c>
      <c r="G275">
        <v>2014</v>
      </c>
      <c r="H275">
        <v>8.7273176797851502</v>
      </c>
    </row>
    <row r="276" spans="1:8" ht="12.5" x14ac:dyDescent="0.25">
      <c r="A276" t="s">
        <v>506</v>
      </c>
      <c r="B276" t="s">
        <v>91</v>
      </c>
      <c r="C276" t="s">
        <v>264</v>
      </c>
      <c r="D276" t="str">
        <f t="shared" si="21"/>
        <v>6569</v>
      </c>
      <c r="E276" t="s">
        <v>265</v>
      </c>
      <c r="F276" t="s">
        <v>266</v>
      </c>
      <c r="G276">
        <v>2015</v>
      </c>
      <c r="H276">
        <v>9.2589922517227805</v>
      </c>
    </row>
    <row r="277" spans="1:8" ht="12.5" x14ac:dyDescent="0.25">
      <c r="A277" t="s">
        <v>506</v>
      </c>
      <c r="B277" t="s">
        <v>91</v>
      </c>
      <c r="C277" t="s">
        <v>264</v>
      </c>
      <c r="D277" t="str">
        <f t="shared" si="21"/>
        <v>6569</v>
      </c>
      <c r="E277" t="s">
        <v>265</v>
      </c>
      <c r="F277" t="s">
        <v>266</v>
      </c>
      <c r="G277">
        <v>2016</v>
      </c>
      <c r="H277">
        <v>9.8500270994974901</v>
      </c>
    </row>
    <row r="278" spans="1:8" ht="12.5" x14ac:dyDescent="0.25">
      <c r="A278" t="s">
        <v>506</v>
      </c>
      <c r="B278" t="s">
        <v>91</v>
      </c>
      <c r="C278" t="s">
        <v>264</v>
      </c>
      <c r="D278" t="str">
        <f t="shared" si="21"/>
        <v>6569</v>
      </c>
      <c r="E278" t="s">
        <v>265</v>
      </c>
      <c r="F278" t="s">
        <v>266</v>
      </c>
      <c r="G278">
        <v>2017</v>
      </c>
      <c r="H278">
        <v>12.304524265717101</v>
      </c>
    </row>
    <row r="279" spans="1:8" ht="12.5" x14ac:dyDescent="0.25">
      <c r="A279" t="s">
        <v>506</v>
      </c>
      <c r="B279" t="s">
        <v>91</v>
      </c>
      <c r="C279" t="s">
        <v>264</v>
      </c>
      <c r="D279" t="str">
        <f t="shared" si="21"/>
        <v>6569</v>
      </c>
      <c r="E279" t="s">
        <v>265</v>
      </c>
      <c r="F279" t="s">
        <v>266</v>
      </c>
      <c r="G279">
        <v>2018</v>
      </c>
      <c r="H279">
        <v>13.9341654577636</v>
      </c>
    </row>
    <row r="280" spans="1:8" ht="12.5" x14ac:dyDescent="0.25">
      <c r="A280" t="s">
        <v>506</v>
      </c>
      <c r="B280" t="s">
        <v>91</v>
      </c>
      <c r="C280" t="s">
        <v>264</v>
      </c>
      <c r="D280" t="str">
        <f t="shared" si="21"/>
        <v>6569</v>
      </c>
      <c r="E280" t="s">
        <v>265</v>
      </c>
      <c r="F280" t="s">
        <v>266</v>
      </c>
      <c r="G280">
        <v>2019</v>
      </c>
      <c r="H280">
        <v>16.291968732878999</v>
      </c>
    </row>
    <row r="281" spans="1:8" ht="12.5" x14ac:dyDescent="0.25">
      <c r="A281" t="s">
        <v>506</v>
      </c>
      <c r="B281" t="s">
        <v>91</v>
      </c>
      <c r="C281" t="s">
        <v>264</v>
      </c>
      <c r="D281" t="str">
        <f t="shared" si="21"/>
        <v>6569</v>
      </c>
      <c r="E281" t="s">
        <v>265</v>
      </c>
      <c r="F281" t="s">
        <v>266</v>
      </c>
      <c r="G281">
        <v>2020</v>
      </c>
      <c r="H281">
        <v>16.294942700331799</v>
      </c>
    </row>
    <row r="282" spans="1:8" ht="12.5" x14ac:dyDescent="0.25">
      <c r="A282" t="s">
        <v>506</v>
      </c>
      <c r="B282" t="s">
        <v>91</v>
      </c>
      <c r="C282" t="s">
        <v>264</v>
      </c>
      <c r="D282" t="str">
        <f t="shared" si="21"/>
        <v>6569</v>
      </c>
      <c r="E282" t="s">
        <v>265</v>
      </c>
      <c r="F282" t="s">
        <v>266</v>
      </c>
      <c r="G282">
        <v>2021</v>
      </c>
      <c r="H282">
        <v>15.3699578806606</v>
      </c>
    </row>
    <row r="283" spans="1:8" ht="12.5" x14ac:dyDescent="0.25">
      <c r="A283" t="s">
        <v>506</v>
      </c>
      <c r="B283" t="s">
        <v>91</v>
      </c>
      <c r="C283" t="s">
        <v>264</v>
      </c>
      <c r="D283" t="str">
        <f t="shared" si="21"/>
        <v>6569</v>
      </c>
      <c r="E283" t="s">
        <v>265</v>
      </c>
      <c r="F283" t="s">
        <v>266</v>
      </c>
      <c r="G283">
        <v>2022</v>
      </c>
      <c r="H283">
        <v>16.5670385041809</v>
      </c>
    </row>
    <row r="284" spans="1:8" ht="12.5" x14ac:dyDescent="0.25">
      <c r="A284" t="s">
        <v>507</v>
      </c>
      <c r="B284" t="s">
        <v>91</v>
      </c>
      <c r="C284" t="s">
        <v>264</v>
      </c>
      <c r="D284" t="str">
        <f t="shared" ref="D284:D296" si="22">"7074"</f>
        <v>7074</v>
      </c>
      <c r="E284" t="s">
        <v>265</v>
      </c>
      <c r="F284" t="s">
        <v>266</v>
      </c>
      <c r="G284">
        <v>2010</v>
      </c>
      <c r="H284">
        <v>2.3303528808781699</v>
      </c>
    </row>
    <row r="285" spans="1:8" ht="12.5" x14ac:dyDescent="0.25">
      <c r="A285" t="s">
        <v>507</v>
      </c>
      <c r="B285" t="s">
        <v>91</v>
      </c>
      <c r="C285" t="s">
        <v>264</v>
      </c>
      <c r="D285" t="str">
        <f t="shared" si="22"/>
        <v>7074</v>
      </c>
      <c r="E285" t="s">
        <v>265</v>
      </c>
      <c r="F285" t="s">
        <v>266</v>
      </c>
      <c r="G285">
        <v>2011</v>
      </c>
      <c r="H285">
        <v>2.3210701218167999</v>
      </c>
    </row>
    <row r="286" spans="1:8" ht="12.5" x14ac:dyDescent="0.25">
      <c r="A286" t="s">
        <v>507</v>
      </c>
      <c r="B286" t="s">
        <v>91</v>
      </c>
      <c r="C286" t="s">
        <v>264</v>
      </c>
      <c r="D286" t="str">
        <f t="shared" si="22"/>
        <v>7074</v>
      </c>
      <c r="E286" t="s">
        <v>265</v>
      </c>
      <c r="F286" t="s">
        <v>266</v>
      </c>
      <c r="G286">
        <v>2012</v>
      </c>
      <c r="H286">
        <v>2.1627736987686901</v>
      </c>
    </row>
    <row r="287" spans="1:8" ht="12.5" x14ac:dyDescent="0.25">
      <c r="A287" t="s">
        <v>507</v>
      </c>
      <c r="B287" t="s">
        <v>91</v>
      </c>
      <c r="C287" t="s">
        <v>264</v>
      </c>
      <c r="D287" t="str">
        <f t="shared" si="22"/>
        <v>7074</v>
      </c>
      <c r="E287" t="s">
        <v>265</v>
      </c>
      <c r="F287" t="s">
        <v>266</v>
      </c>
      <c r="G287">
        <v>2013</v>
      </c>
      <c r="H287">
        <v>2.2375981964673302</v>
      </c>
    </row>
    <row r="288" spans="1:8" ht="12.5" x14ac:dyDescent="0.25">
      <c r="A288" t="s">
        <v>507</v>
      </c>
      <c r="B288" t="s">
        <v>91</v>
      </c>
      <c r="C288" t="s">
        <v>264</v>
      </c>
      <c r="D288" t="str">
        <f t="shared" si="22"/>
        <v>7074</v>
      </c>
      <c r="E288" t="s">
        <v>265</v>
      </c>
      <c r="F288" t="s">
        <v>266</v>
      </c>
      <c r="G288">
        <v>2014</v>
      </c>
      <c r="H288">
        <v>2.77894482299497</v>
      </c>
    </row>
    <row r="289" spans="1:8" ht="12.5" x14ac:dyDescent="0.25">
      <c r="A289" t="s">
        <v>507</v>
      </c>
      <c r="B289" t="s">
        <v>91</v>
      </c>
      <c r="C289" t="s">
        <v>264</v>
      </c>
      <c r="D289" t="str">
        <f t="shared" si="22"/>
        <v>7074</v>
      </c>
      <c r="E289" t="s">
        <v>265</v>
      </c>
      <c r="F289" t="s">
        <v>266</v>
      </c>
      <c r="G289">
        <v>2015</v>
      </c>
      <c r="H289">
        <v>2.8968003342138502</v>
      </c>
    </row>
    <row r="290" spans="1:8" ht="12.5" x14ac:dyDescent="0.25">
      <c r="A290" t="s">
        <v>507</v>
      </c>
      <c r="B290" t="s">
        <v>91</v>
      </c>
      <c r="C290" t="s">
        <v>264</v>
      </c>
      <c r="D290" t="str">
        <f t="shared" si="22"/>
        <v>7074</v>
      </c>
      <c r="E290" t="s">
        <v>265</v>
      </c>
      <c r="F290" t="s">
        <v>266</v>
      </c>
      <c r="G290">
        <v>2016</v>
      </c>
      <c r="H290">
        <v>3.2143554763634801</v>
      </c>
    </row>
    <row r="291" spans="1:8" ht="12.5" x14ac:dyDescent="0.25">
      <c r="A291" t="s">
        <v>507</v>
      </c>
      <c r="B291" t="s">
        <v>91</v>
      </c>
      <c r="C291" t="s">
        <v>264</v>
      </c>
      <c r="D291" t="str">
        <f t="shared" si="22"/>
        <v>7074</v>
      </c>
      <c r="E291" t="s">
        <v>265</v>
      </c>
      <c r="F291" t="s">
        <v>266</v>
      </c>
      <c r="G291">
        <v>2017</v>
      </c>
      <c r="H291">
        <v>3.6421840897202</v>
      </c>
    </row>
    <row r="292" spans="1:8" ht="12.5" x14ac:dyDescent="0.25">
      <c r="A292" t="s">
        <v>507</v>
      </c>
      <c r="B292" t="s">
        <v>91</v>
      </c>
      <c r="C292" t="s">
        <v>264</v>
      </c>
      <c r="D292" t="str">
        <f t="shared" si="22"/>
        <v>7074</v>
      </c>
      <c r="E292" t="s">
        <v>265</v>
      </c>
      <c r="F292" t="s">
        <v>266</v>
      </c>
      <c r="G292">
        <v>2018</v>
      </c>
      <c r="H292">
        <v>3.3190441351765099</v>
      </c>
    </row>
    <row r="293" spans="1:8" ht="12.5" x14ac:dyDescent="0.25">
      <c r="A293" t="s">
        <v>507</v>
      </c>
      <c r="B293" t="s">
        <v>91</v>
      </c>
      <c r="C293" t="s">
        <v>264</v>
      </c>
      <c r="D293" t="str">
        <f t="shared" si="22"/>
        <v>7074</v>
      </c>
      <c r="E293" t="s">
        <v>265</v>
      </c>
      <c r="F293" t="s">
        <v>266</v>
      </c>
      <c r="G293">
        <v>2019</v>
      </c>
      <c r="H293">
        <v>3.97334005917791</v>
      </c>
    </row>
    <row r="294" spans="1:8" ht="12.5" x14ac:dyDescent="0.25">
      <c r="A294" t="s">
        <v>507</v>
      </c>
      <c r="B294" t="s">
        <v>91</v>
      </c>
      <c r="C294" t="s">
        <v>264</v>
      </c>
      <c r="D294" t="str">
        <f t="shared" si="22"/>
        <v>7074</v>
      </c>
      <c r="E294" t="s">
        <v>265</v>
      </c>
      <c r="F294" t="s">
        <v>266</v>
      </c>
      <c r="G294">
        <v>2020</v>
      </c>
      <c r="H294">
        <v>4.2414003796884101</v>
      </c>
    </row>
    <row r="295" spans="1:8" ht="12.5" x14ac:dyDescent="0.25">
      <c r="A295" t="s">
        <v>507</v>
      </c>
      <c r="B295" t="s">
        <v>91</v>
      </c>
      <c r="C295" t="s">
        <v>264</v>
      </c>
      <c r="D295" t="str">
        <f t="shared" si="22"/>
        <v>7074</v>
      </c>
      <c r="E295" t="s">
        <v>265</v>
      </c>
      <c r="F295" t="s">
        <v>266</v>
      </c>
      <c r="G295">
        <v>2021</v>
      </c>
      <c r="H295">
        <v>4.0656985456984502</v>
      </c>
    </row>
    <row r="296" spans="1:8" ht="12.5" x14ac:dyDescent="0.25">
      <c r="A296" t="s">
        <v>507</v>
      </c>
      <c r="B296" t="s">
        <v>91</v>
      </c>
      <c r="C296" t="s">
        <v>264</v>
      </c>
      <c r="D296" t="str">
        <f t="shared" si="22"/>
        <v>7074</v>
      </c>
      <c r="E296" t="s">
        <v>265</v>
      </c>
      <c r="F296" t="s">
        <v>266</v>
      </c>
      <c r="G296">
        <v>2022</v>
      </c>
      <c r="H296">
        <v>4.3808211208875498</v>
      </c>
    </row>
    <row r="297" spans="1:8" ht="12.5" x14ac:dyDescent="0.25">
      <c r="A297" t="s">
        <v>508</v>
      </c>
      <c r="B297" t="s">
        <v>127</v>
      </c>
      <c r="C297" t="s">
        <v>264</v>
      </c>
      <c r="D297" t="str">
        <f t="shared" ref="D297:D308" si="23">"5054"</f>
        <v>5054</v>
      </c>
      <c r="E297" t="s">
        <v>265</v>
      </c>
      <c r="F297" t="s">
        <v>266</v>
      </c>
      <c r="G297">
        <v>2011</v>
      </c>
      <c r="H297">
        <v>69.602755761637297</v>
      </c>
    </row>
    <row r="298" spans="1:8" ht="12.5" x14ac:dyDescent="0.25">
      <c r="A298" t="s">
        <v>508</v>
      </c>
      <c r="B298" t="s">
        <v>127</v>
      </c>
      <c r="C298" t="s">
        <v>264</v>
      </c>
      <c r="D298" t="str">
        <f t="shared" si="23"/>
        <v>5054</v>
      </c>
      <c r="E298" t="s">
        <v>265</v>
      </c>
      <c r="F298" t="s">
        <v>266</v>
      </c>
      <c r="G298">
        <v>2012</v>
      </c>
      <c r="H298">
        <v>66.573365498419903</v>
      </c>
    </row>
    <row r="299" spans="1:8" ht="12.5" x14ac:dyDescent="0.25">
      <c r="A299" t="s">
        <v>508</v>
      </c>
      <c r="B299" t="s">
        <v>127</v>
      </c>
      <c r="C299" t="s">
        <v>264</v>
      </c>
      <c r="D299" t="str">
        <f t="shared" si="23"/>
        <v>5054</v>
      </c>
      <c r="E299" t="s">
        <v>265</v>
      </c>
      <c r="F299" t="s">
        <v>266</v>
      </c>
      <c r="G299">
        <v>2013</v>
      </c>
      <c r="H299">
        <v>66.799302362827703</v>
      </c>
    </row>
    <row r="300" spans="1:8" ht="12.5" x14ac:dyDescent="0.25">
      <c r="A300" t="s">
        <v>508</v>
      </c>
      <c r="B300" t="s">
        <v>127</v>
      </c>
      <c r="C300" t="s">
        <v>264</v>
      </c>
      <c r="D300" t="str">
        <f t="shared" si="23"/>
        <v>5054</v>
      </c>
      <c r="E300" t="s">
        <v>265</v>
      </c>
      <c r="F300" t="s">
        <v>266</v>
      </c>
      <c r="G300">
        <v>2014</v>
      </c>
      <c r="H300">
        <v>67.895423273374007</v>
      </c>
    </row>
    <row r="301" spans="1:8" ht="12.5" x14ac:dyDescent="0.25">
      <c r="A301" t="s">
        <v>508</v>
      </c>
      <c r="B301" t="s">
        <v>127</v>
      </c>
      <c r="C301" t="s">
        <v>264</v>
      </c>
      <c r="D301" t="str">
        <f t="shared" si="23"/>
        <v>5054</v>
      </c>
      <c r="E301" t="s">
        <v>265</v>
      </c>
      <c r="F301" t="s">
        <v>266</v>
      </c>
      <c r="G301">
        <v>2015</v>
      </c>
      <c r="H301">
        <v>67.874264007699495</v>
      </c>
    </row>
    <row r="302" spans="1:8" ht="12.5" x14ac:dyDescent="0.25">
      <c r="A302" t="s">
        <v>508</v>
      </c>
      <c r="B302" t="s">
        <v>127</v>
      </c>
      <c r="C302" t="s">
        <v>264</v>
      </c>
      <c r="D302" t="str">
        <f t="shared" si="23"/>
        <v>5054</v>
      </c>
      <c r="E302" t="s">
        <v>265</v>
      </c>
      <c r="F302" t="s">
        <v>266</v>
      </c>
      <c r="G302">
        <v>2016</v>
      </c>
      <c r="H302">
        <v>67.091692816530696</v>
      </c>
    </row>
    <row r="303" spans="1:8" ht="12.5" x14ac:dyDescent="0.25">
      <c r="A303" t="s">
        <v>508</v>
      </c>
      <c r="B303" t="s">
        <v>127</v>
      </c>
      <c r="C303" t="s">
        <v>264</v>
      </c>
      <c r="D303" t="str">
        <f t="shared" si="23"/>
        <v>5054</v>
      </c>
      <c r="E303" t="s">
        <v>265</v>
      </c>
      <c r="F303" t="s">
        <v>266</v>
      </c>
      <c r="G303">
        <v>2017</v>
      </c>
      <c r="H303">
        <v>65.770771154199707</v>
      </c>
    </row>
    <row r="304" spans="1:8" ht="12.5" x14ac:dyDescent="0.25">
      <c r="A304" t="s">
        <v>508</v>
      </c>
      <c r="B304" t="s">
        <v>127</v>
      </c>
      <c r="C304" t="s">
        <v>264</v>
      </c>
      <c r="D304" t="str">
        <f t="shared" si="23"/>
        <v>5054</v>
      </c>
      <c r="E304" t="s">
        <v>265</v>
      </c>
      <c r="F304" t="s">
        <v>266</v>
      </c>
      <c r="G304">
        <v>2018</v>
      </c>
      <c r="H304">
        <v>66.836756951347496</v>
      </c>
    </row>
    <row r="305" spans="1:8" ht="12.5" x14ac:dyDescent="0.25">
      <c r="A305" t="s">
        <v>508</v>
      </c>
      <c r="B305" t="s">
        <v>127</v>
      </c>
      <c r="C305" t="s">
        <v>264</v>
      </c>
      <c r="D305" t="str">
        <f t="shared" si="23"/>
        <v>5054</v>
      </c>
      <c r="E305" t="s">
        <v>265</v>
      </c>
      <c r="F305" t="s">
        <v>266</v>
      </c>
      <c r="G305">
        <v>2019</v>
      </c>
      <c r="H305">
        <v>67.809821570270998</v>
      </c>
    </row>
    <row r="306" spans="1:8" ht="12.5" x14ac:dyDescent="0.25">
      <c r="A306" t="s">
        <v>508</v>
      </c>
      <c r="B306" t="s">
        <v>127</v>
      </c>
      <c r="C306" t="s">
        <v>264</v>
      </c>
      <c r="D306" t="str">
        <f t="shared" si="23"/>
        <v>5054</v>
      </c>
      <c r="E306" t="s">
        <v>265</v>
      </c>
      <c r="F306" t="s">
        <v>266</v>
      </c>
      <c r="G306">
        <v>2020</v>
      </c>
      <c r="H306">
        <v>62.135527265467402</v>
      </c>
    </row>
    <row r="307" spans="1:8" ht="12.5" x14ac:dyDescent="0.25">
      <c r="A307" t="s">
        <v>508</v>
      </c>
      <c r="B307" t="s">
        <v>127</v>
      </c>
      <c r="C307" t="s">
        <v>264</v>
      </c>
      <c r="D307" t="str">
        <f t="shared" si="23"/>
        <v>5054</v>
      </c>
      <c r="E307" t="s">
        <v>265</v>
      </c>
      <c r="F307" t="s">
        <v>266</v>
      </c>
      <c r="G307">
        <v>2021</v>
      </c>
      <c r="H307">
        <v>64.023300000207399</v>
      </c>
    </row>
    <row r="308" spans="1:8" ht="12.5" x14ac:dyDescent="0.25">
      <c r="A308" t="s">
        <v>508</v>
      </c>
      <c r="B308" t="s">
        <v>127</v>
      </c>
      <c r="C308" t="s">
        <v>264</v>
      </c>
      <c r="D308" t="str">
        <f t="shared" si="23"/>
        <v>5054</v>
      </c>
      <c r="E308" t="s">
        <v>265</v>
      </c>
      <c r="F308" t="s">
        <v>266</v>
      </c>
      <c r="G308">
        <v>2022</v>
      </c>
      <c r="H308">
        <v>67.031835687979296</v>
      </c>
    </row>
    <row r="309" spans="1:8" ht="12.5" x14ac:dyDescent="0.25">
      <c r="A309" t="s">
        <v>509</v>
      </c>
      <c r="B309" t="s">
        <v>127</v>
      </c>
      <c r="C309" t="s">
        <v>264</v>
      </c>
      <c r="D309" t="str">
        <f t="shared" ref="D309:D320" si="24">"5559"</f>
        <v>5559</v>
      </c>
      <c r="E309" t="s">
        <v>265</v>
      </c>
      <c r="F309" t="s">
        <v>266</v>
      </c>
      <c r="G309">
        <v>2011</v>
      </c>
      <c r="H309">
        <v>59.419782116240398</v>
      </c>
    </row>
    <row r="310" spans="1:8" ht="12.5" x14ac:dyDescent="0.25">
      <c r="A310" t="s">
        <v>509</v>
      </c>
      <c r="B310" t="s">
        <v>127</v>
      </c>
      <c r="C310" t="s">
        <v>264</v>
      </c>
      <c r="D310" t="str">
        <f t="shared" si="24"/>
        <v>5559</v>
      </c>
      <c r="E310" t="s">
        <v>265</v>
      </c>
      <c r="F310" t="s">
        <v>266</v>
      </c>
      <c r="G310">
        <v>2012</v>
      </c>
      <c r="H310">
        <v>54.616613281908897</v>
      </c>
    </row>
    <row r="311" spans="1:8" ht="12.5" x14ac:dyDescent="0.25">
      <c r="A311" t="s">
        <v>509</v>
      </c>
      <c r="B311" t="s">
        <v>127</v>
      </c>
      <c r="C311" t="s">
        <v>264</v>
      </c>
      <c r="D311" t="str">
        <f t="shared" si="24"/>
        <v>5559</v>
      </c>
      <c r="E311" t="s">
        <v>265</v>
      </c>
      <c r="F311" t="s">
        <v>266</v>
      </c>
      <c r="G311">
        <v>2013</v>
      </c>
      <c r="H311">
        <v>56.3186630591251</v>
      </c>
    </row>
    <row r="312" spans="1:8" ht="12.5" x14ac:dyDescent="0.25">
      <c r="A312" t="s">
        <v>509</v>
      </c>
      <c r="B312" t="s">
        <v>127</v>
      </c>
      <c r="C312" t="s">
        <v>264</v>
      </c>
      <c r="D312" t="str">
        <f t="shared" si="24"/>
        <v>5559</v>
      </c>
      <c r="E312" t="s">
        <v>265</v>
      </c>
      <c r="F312" t="s">
        <v>266</v>
      </c>
      <c r="G312">
        <v>2014</v>
      </c>
      <c r="H312">
        <v>55.417223875821101</v>
      </c>
    </row>
    <row r="313" spans="1:8" ht="12.5" x14ac:dyDescent="0.25">
      <c r="A313" t="s">
        <v>509</v>
      </c>
      <c r="B313" t="s">
        <v>127</v>
      </c>
      <c r="C313" t="s">
        <v>264</v>
      </c>
      <c r="D313" t="str">
        <f t="shared" si="24"/>
        <v>5559</v>
      </c>
      <c r="E313" t="s">
        <v>265</v>
      </c>
      <c r="F313" t="s">
        <v>266</v>
      </c>
      <c r="G313">
        <v>2015</v>
      </c>
      <c r="H313">
        <v>55.683421922450698</v>
      </c>
    </row>
    <row r="314" spans="1:8" ht="12.5" x14ac:dyDescent="0.25">
      <c r="A314" t="s">
        <v>509</v>
      </c>
      <c r="B314" t="s">
        <v>127</v>
      </c>
      <c r="C314" t="s">
        <v>264</v>
      </c>
      <c r="D314" t="str">
        <f t="shared" si="24"/>
        <v>5559</v>
      </c>
      <c r="E314" t="s">
        <v>265</v>
      </c>
      <c r="F314" t="s">
        <v>266</v>
      </c>
      <c r="G314">
        <v>2016</v>
      </c>
      <c r="H314">
        <v>56.366803216334901</v>
      </c>
    </row>
    <row r="315" spans="1:8" ht="12.5" x14ac:dyDescent="0.25">
      <c r="A315" t="s">
        <v>509</v>
      </c>
      <c r="B315" t="s">
        <v>127</v>
      </c>
      <c r="C315" t="s">
        <v>264</v>
      </c>
      <c r="D315" t="str">
        <f t="shared" si="24"/>
        <v>5559</v>
      </c>
      <c r="E315" t="s">
        <v>265</v>
      </c>
      <c r="F315" t="s">
        <v>266</v>
      </c>
      <c r="G315">
        <v>2017</v>
      </c>
      <c r="H315">
        <v>55.590738827013098</v>
      </c>
    </row>
    <row r="316" spans="1:8" ht="12.5" x14ac:dyDescent="0.25">
      <c r="A316" t="s">
        <v>509</v>
      </c>
      <c r="B316" t="s">
        <v>127</v>
      </c>
      <c r="C316" t="s">
        <v>264</v>
      </c>
      <c r="D316" t="str">
        <f t="shared" si="24"/>
        <v>5559</v>
      </c>
      <c r="E316" t="s">
        <v>265</v>
      </c>
      <c r="F316" t="s">
        <v>266</v>
      </c>
      <c r="G316">
        <v>2018</v>
      </c>
      <c r="H316">
        <v>56.0227645381676</v>
      </c>
    </row>
    <row r="317" spans="1:8" ht="12.5" x14ac:dyDescent="0.25">
      <c r="A317" t="s">
        <v>509</v>
      </c>
      <c r="B317" t="s">
        <v>127</v>
      </c>
      <c r="C317" t="s">
        <v>264</v>
      </c>
      <c r="D317" t="str">
        <f t="shared" si="24"/>
        <v>5559</v>
      </c>
      <c r="E317" t="s">
        <v>265</v>
      </c>
      <c r="F317" t="s">
        <v>266</v>
      </c>
      <c r="G317">
        <v>2019</v>
      </c>
      <c r="H317">
        <v>56.879797660139502</v>
      </c>
    </row>
    <row r="318" spans="1:8" ht="12.5" x14ac:dyDescent="0.25">
      <c r="A318" t="s">
        <v>509</v>
      </c>
      <c r="B318" t="s">
        <v>127</v>
      </c>
      <c r="C318" t="s">
        <v>264</v>
      </c>
      <c r="D318" t="str">
        <f t="shared" si="24"/>
        <v>5559</v>
      </c>
      <c r="E318" t="s">
        <v>265</v>
      </c>
      <c r="F318" t="s">
        <v>266</v>
      </c>
      <c r="G318">
        <v>2020</v>
      </c>
      <c r="H318">
        <v>52.158439972071598</v>
      </c>
    </row>
    <row r="319" spans="1:8" ht="12.5" x14ac:dyDescent="0.25">
      <c r="A319" t="s">
        <v>509</v>
      </c>
      <c r="B319" t="s">
        <v>127</v>
      </c>
      <c r="C319" t="s">
        <v>264</v>
      </c>
      <c r="D319" t="str">
        <f t="shared" si="24"/>
        <v>5559</v>
      </c>
      <c r="E319" t="s">
        <v>265</v>
      </c>
      <c r="F319" t="s">
        <v>266</v>
      </c>
      <c r="G319">
        <v>2021</v>
      </c>
      <c r="H319">
        <v>53.192281322200103</v>
      </c>
    </row>
    <row r="320" spans="1:8" ht="12.5" x14ac:dyDescent="0.25">
      <c r="A320" t="s">
        <v>509</v>
      </c>
      <c r="B320" t="s">
        <v>127</v>
      </c>
      <c r="C320" t="s">
        <v>264</v>
      </c>
      <c r="D320" t="str">
        <f t="shared" si="24"/>
        <v>5559</v>
      </c>
      <c r="E320" t="s">
        <v>265</v>
      </c>
      <c r="F320" t="s">
        <v>266</v>
      </c>
      <c r="G320">
        <v>2022</v>
      </c>
      <c r="H320">
        <v>56.195842784929098</v>
      </c>
    </row>
    <row r="321" spans="1:8" ht="12.5" x14ac:dyDescent="0.25">
      <c r="A321" t="s">
        <v>510</v>
      </c>
      <c r="B321" t="s">
        <v>127</v>
      </c>
      <c r="C321" t="s">
        <v>264</v>
      </c>
      <c r="D321" t="str">
        <f t="shared" ref="D321:D332" si="25">"5564"</f>
        <v>5564</v>
      </c>
      <c r="E321" t="s">
        <v>265</v>
      </c>
      <c r="F321" t="s">
        <v>266</v>
      </c>
      <c r="G321">
        <v>2011</v>
      </c>
      <c r="H321">
        <v>52.709908441499302</v>
      </c>
    </row>
    <row r="322" spans="1:8" ht="12.5" x14ac:dyDescent="0.25">
      <c r="A322" t="s">
        <v>510</v>
      </c>
      <c r="B322" t="s">
        <v>127</v>
      </c>
      <c r="C322" t="s">
        <v>264</v>
      </c>
      <c r="D322" t="str">
        <f t="shared" si="25"/>
        <v>5564</v>
      </c>
      <c r="E322" t="s">
        <v>265</v>
      </c>
      <c r="F322" t="s">
        <v>266</v>
      </c>
      <c r="G322">
        <v>2012</v>
      </c>
      <c r="H322">
        <v>47.411947050984402</v>
      </c>
    </row>
    <row r="323" spans="1:8" ht="12.5" x14ac:dyDescent="0.25">
      <c r="A323" t="s">
        <v>510</v>
      </c>
      <c r="B323" t="s">
        <v>127</v>
      </c>
      <c r="C323" t="s">
        <v>264</v>
      </c>
      <c r="D323" t="str">
        <f t="shared" si="25"/>
        <v>5564</v>
      </c>
      <c r="E323" t="s">
        <v>265</v>
      </c>
      <c r="F323" t="s">
        <v>266</v>
      </c>
      <c r="G323">
        <v>2013</v>
      </c>
      <c r="H323">
        <v>48.439812041103401</v>
      </c>
    </row>
    <row r="324" spans="1:8" ht="12.5" x14ac:dyDescent="0.25">
      <c r="A324" t="s">
        <v>510</v>
      </c>
      <c r="B324" t="s">
        <v>127</v>
      </c>
      <c r="C324" t="s">
        <v>264</v>
      </c>
      <c r="D324" t="str">
        <f t="shared" si="25"/>
        <v>5564</v>
      </c>
      <c r="E324" t="s">
        <v>265</v>
      </c>
      <c r="F324" t="s">
        <v>266</v>
      </c>
      <c r="G324">
        <v>2014</v>
      </c>
      <c r="H324">
        <v>48.233496514890497</v>
      </c>
    </row>
    <row r="325" spans="1:8" ht="12.5" x14ac:dyDescent="0.25">
      <c r="A325" t="s">
        <v>510</v>
      </c>
      <c r="B325" t="s">
        <v>127</v>
      </c>
      <c r="C325" t="s">
        <v>264</v>
      </c>
      <c r="D325" t="str">
        <f t="shared" si="25"/>
        <v>5564</v>
      </c>
      <c r="E325" t="s">
        <v>265</v>
      </c>
      <c r="F325" t="s">
        <v>266</v>
      </c>
      <c r="G325">
        <v>2015</v>
      </c>
      <c r="H325">
        <v>48.404492708111398</v>
      </c>
    </row>
    <row r="326" spans="1:8" ht="12.5" x14ac:dyDescent="0.25">
      <c r="A326" t="s">
        <v>510</v>
      </c>
      <c r="B326" t="s">
        <v>127</v>
      </c>
      <c r="C326" t="s">
        <v>264</v>
      </c>
      <c r="D326" t="str">
        <f t="shared" si="25"/>
        <v>5564</v>
      </c>
      <c r="E326" t="s">
        <v>265</v>
      </c>
      <c r="F326" t="s">
        <v>266</v>
      </c>
      <c r="G326">
        <v>2016</v>
      </c>
      <c r="H326">
        <v>49.212320293696003</v>
      </c>
    </row>
    <row r="327" spans="1:8" ht="12.5" x14ac:dyDescent="0.25">
      <c r="A327" t="s">
        <v>510</v>
      </c>
      <c r="B327" t="s">
        <v>127</v>
      </c>
      <c r="C327" t="s">
        <v>264</v>
      </c>
      <c r="D327" t="str">
        <f t="shared" si="25"/>
        <v>5564</v>
      </c>
      <c r="E327" t="s">
        <v>265</v>
      </c>
      <c r="F327" t="s">
        <v>266</v>
      </c>
      <c r="G327">
        <v>2017</v>
      </c>
      <c r="H327">
        <v>48.241346554736097</v>
      </c>
    </row>
    <row r="328" spans="1:8" ht="12.5" x14ac:dyDescent="0.25">
      <c r="A328" t="s">
        <v>510</v>
      </c>
      <c r="B328" t="s">
        <v>127</v>
      </c>
      <c r="C328" t="s">
        <v>264</v>
      </c>
      <c r="D328" t="str">
        <f t="shared" si="25"/>
        <v>5564</v>
      </c>
      <c r="E328" t="s">
        <v>265</v>
      </c>
      <c r="F328" t="s">
        <v>266</v>
      </c>
      <c r="G328">
        <v>2018</v>
      </c>
      <c r="H328">
        <v>48.802674118649101</v>
      </c>
    </row>
    <row r="329" spans="1:8" ht="12.5" x14ac:dyDescent="0.25">
      <c r="A329" t="s">
        <v>510</v>
      </c>
      <c r="B329" t="s">
        <v>127</v>
      </c>
      <c r="C329" t="s">
        <v>264</v>
      </c>
      <c r="D329" t="str">
        <f t="shared" si="25"/>
        <v>5564</v>
      </c>
      <c r="E329" t="s">
        <v>265</v>
      </c>
      <c r="F329" t="s">
        <v>266</v>
      </c>
      <c r="G329">
        <v>2019</v>
      </c>
      <c r="H329">
        <v>49.420561027726102</v>
      </c>
    </row>
    <row r="330" spans="1:8" ht="12.5" x14ac:dyDescent="0.25">
      <c r="A330" t="s">
        <v>510</v>
      </c>
      <c r="B330" t="s">
        <v>127</v>
      </c>
      <c r="C330" t="s">
        <v>264</v>
      </c>
      <c r="D330" t="str">
        <f t="shared" si="25"/>
        <v>5564</v>
      </c>
      <c r="E330" t="s">
        <v>265</v>
      </c>
      <c r="F330" t="s">
        <v>266</v>
      </c>
      <c r="G330">
        <v>2020</v>
      </c>
      <c r="H330">
        <v>44.633093365388099</v>
      </c>
    </row>
    <row r="331" spans="1:8" ht="12.5" x14ac:dyDescent="0.25">
      <c r="A331" t="s">
        <v>510</v>
      </c>
      <c r="B331" t="s">
        <v>127</v>
      </c>
      <c r="C331" t="s">
        <v>264</v>
      </c>
      <c r="D331" t="str">
        <f t="shared" si="25"/>
        <v>5564</v>
      </c>
      <c r="E331" t="s">
        <v>265</v>
      </c>
      <c r="F331" t="s">
        <v>266</v>
      </c>
      <c r="G331">
        <v>2021</v>
      </c>
      <c r="H331">
        <v>45.826688435075503</v>
      </c>
    </row>
    <row r="332" spans="1:8" ht="12.5" x14ac:dyDescent="0.25">
      <c r="A332" t="s">
        <v>510</v>
      </c>
      <c r="B332" t="s">
        <v>127</v>
      </c>
      <c r="C332" t="s">
        <v>264</v>
      </c>
      <c r="D332" t="str">
        <f t="shared" si="25"/>
        <v>5564</v>
      </c>
      <c r="E332" t="s">
        <v>265</v>
      </c>
      <c r="F332" t="s">
        <v>266</v>
      </c>
      <c r="G332">
        <v>2022</v>
      </c>
      <c r="H332">
        <v>48.196300950432203</v>
      </c>
    </row>
    <row r="333" spans="1:8" ht="12.5" x14ac:dyDescent="0.25">
      <c r="A333" t="s">
        <v>511</v>
      </c>
      <c r="B333" t="s">
        <v>127</v>
      </c>
      <c r="C333" t="s">
        <v>264</v>
      </c>
      <c r="D333" t="str">
        <f t="shared" ref="D333:D344" si="26">"6064"</f>
        <v>6064</v>
      </c>
      <c r="E333" t="s">
        <v>265</v>
      </c>
      <c r="F333" t="s">
        <v>266</v>
      </c>
      <c r="G333">
        <v>2011</v>
      </c>
      <c r="H333">
        <v>44.194953318949601</v>
      </c>
    </row>
    <row r="334" spans="1:8" ht="12.5" x14ac:dyDescent="0.25">
      <c r="A334" t="s">
        <v>511</v>
      </c>
      <c r="B334" t="s">
        <v>127</v>
      </c>
      <c r="C334" t="s">
        <v>264</v>
      </c>
      <c r="D334" t="str">
        <f t="shared" si="26"/>
        <v>6064</v>
      </c>
      <c r="E334" t="s">
        <v>265</v>
      </c>
      <c r="F334" t="s">
        <v>266</v>
      </c>
      <c r="G334">
        <v>2012</v>
      </c>
      <c r="H334">
        <v>38.595898654200901</v>
      </c>
    </row>
    <row r="335" spans="1:8" ht="12.5" x14ac:dyDescent="0.25">
      <c r="A335" t="s">
        <v>511</v>
      </c>
      <c r="B335" t="s">
        <v>127</v>
      </c>
      <c r="C335" t="s">
        <v>264</v>
      </c>
      <c r="D335" t="str">
        <f t="shared" si="26"/>
        <v>6064</v>
      </c>
      <c r="E335" t="s">
        <v>265</v>
      </c>
      <c r="F335" t="s">
        <v>266</v>
      </c>
      <c r="G335">
        <v>2013</v>
      </c>
      <c r="H335">
        <v>39.010642153669998</v>
      </c>
    </row>
    <row r="336" spans="1:8" ht="12.5" x14ac:dyDescent="0.25">
      <c r="A336" t="s">
        <v>511</v>
      </c>
      <c r="B336" t="s">
        <v>127</v>
      </c>
      <c r="C336" t="s">
        <v>264</v>
      </c>
      <c r="D336" t="str">
        <f t="shared" si="26"/>
        <v>6064</v>
      </c>
      <c r="E336" t="s">
        <v>265</v>
      </c>
      <c r="F336" t="s">
        <v>266</v>
      </c>
      <c r="G336">
        <v>2014</v>
      </c>
      <c r="H336">
        <v>39.7311137395237</v>
      </c>
    </row>
    <row r="337" spans="1:8" ht="12.5" x14ac:dyDescent="0.25">
      <c r="A337" t="s">
        <v>511</v>
      </c>
      <c r="B337" t="s">
        <v>127</v>
      </c>
      <c r="C337" t="s">
        <v>264</v>
      </c>
      <c r="D337" t="str">
        <f t="shared" si="26"/>
        <v>6064</v>
      </c>
      <c r="E337" t="s">
        <v>265</v>
      </c>
      <c r="F337" t="s">
        <v>266</v>
      </c>
      <c r="G337">
        <v>2015</v>
      </c>
      <c r="H337">
        <v>39.897415381648102</v>
      </c>
    </row>
    <row r="338" spans="1:8" ht="12.5" x14ac:dyDescent="0.25">
      <c r="A338" t="s">
        <v>511</v>
      </c>
      <c r="B338" t="s">
        <v>127</v>
      </c>
      <c r="C338" t="s">
        <v>264</v>
      </c>
      <c r="D338" t="str">
        <f t="shared" si="26"/>
        <v>6064</v>
      </c>
      <c r="E338" t="s">
        <v>265</v>
      </c>
      <c r="F338" t="s">
        <v>266</v>
      </c>
      <c r="G338">
        <v>2016</v>
      </c>
      <c r="H338">
        <v>40.349656343015802</v>
      </c>
    </row>
    <row r="339" spans="1:8" ht="12.5" x14ac:dyDescent="0.25">
      <c r="A339" t="s">
        <v>511</v>
      </c>
      <c r="B339" t="s">
        <v>127</v>
      </c>
      <c r="C339" t="s">
        <v>264</v>
      </c>
      <c r="D339" t="str">
        <f t="shared" si="26"/>
        <v>6064</v>
      </c>
      <c r="E339" t="s">
        <v>265</v>
      </c>
      <c r="F339" t="s">
        <v>266</v>
      </c>
      <c r="G339">
        <v>2017</v>
      </c>
      <c r="H339">
        <v>39.197293182368298</v>
      </c>
    </row>
    <row r="340" spans="1:8" ht="12.5" x14ac:dyDescent="0.25">
      <c r="A340" t="s">
        <v>511</v>
      </c>
      <c r="B340" t="s">
        <v>127</v>
      </c>
      <c r="C340" t="s">
        <v>264</v>
      </c>
      <c r="D340" t="str">
        <f t="shared" si="26"/>
        <v>6064</v>
      </c>
      <c r="E340" t="s">
        <v>265</v>
      </c>
      <c r="F340" t="s">
        <v>266</v>
      </c>
      <c r="G340">
        <v>2018</v>
      </c>
      <c r="H340">
        <v>39.983352985247102</v>
      </c>
    </row>
    <row r="341" spans="1:8" ht="12.5" x14ac:dyDescent="0.25">
      <c r="A341" t="s">
        <v>511</v>
      </c>
      <c r="B341" t="s">
        <v>127</v>
      </c>
      <c r="C341" t="s">
        <v>264</v>
      </c>
      <c r="D341" t="str">
        <f t="shared" si="26"/>
        <v>6064</v>
      </c>
      <c r="E341" t="s">
        <v>265</v>
      </c>
      <c r="F341" t="s">
        <v>266</v>
      </c>
      <c r="G341">
        <v>2019</v>
      </c>
      <c r="H341">
        <v>40.385956169933003</v>
      </c>
    </row>
    <row r="342" spans="1:8" ht="12.5" x14ac:dyDescent="0.25">
      <c r="A342" t="s">
        <v>511</v>
      </c>
      <c r="B342" t="s">
        <v>127</v>
      </c>
      <c r="C342" t="s">
        <v>264</v>
      </c>
      <c r="D342" t="str">
        <f t="shared" si="26"/>
        <v>6064</v>
      </c>
      <c r="E342" t="s">
        <v>265</v>
      </c>
      <c r="F342" t="s">
        <v>266</v>
      </c>
      <c r="G342">
        <v>2020</v>
      </c>
      <c r="H342">
        <v>35.605246920394798</v>
      </c>
    </row>
    <row r="343" spans="1:8" ht="12.5" x14ac:dyDescent="0.25">
      <c r="A343" t="s">
        <v>511</v>
      </c>
      <c r="B343" t="s">
        <v>127</v>
      </c>
      <c r="C343" t="s">
        <v>264</v>
      </c>
      <c r="D343" t="str">
        <f t="shared" si="26"/>
        <v>6064</v>
      </c>
      <c r="E343" t="s">
        <v>265</v>
      </c>
      <c r="F343" t="s">
        <v>266</v>
      </c>
      <c r="G343">
        <v>2021</v>
      </c>
      <c r="H343">
        <v>37.081826580019701</v>
      </c>
    </row>
    <row r="344" spans="1:8" ht="12.5" x14ac:dyDescent="0.25">
      <c r="A344" t="s">
        <v>511</v>
      </c>
      <c r="B344" t="s">
        <v>127</v>
      </c>
      <c r="C344" t="s">
        <v>264</v>
      </c>
      <c r="D344" t="str">
        <f t="shared" si="26"/>
        <v>6064</v>
      </c>
      <c r="E344" t="s">
        <v>265</v>
      </c>
      <c r="F344" t="s">
        <v>266</v>
      </c>
      <c r="G344">
        <v>2022</v>
      </c>
      <c r="H344">
        <v>38.802504160840101</v>
      </c>
    </row>
    <row r="345" spans="1:8" ht="12.5" x14ac:dyDescent="0.25">
      <c r="A345" t="s">
        <v>512</v>
      </c>
      <c r="B345" t="s">
        <v>127</v>
      </c>
      <c r="C345" t="s">
        <v>264</v>
      </c>
      <c r="D345" t="str">
        <f t="shared" ref="D345:D356" si="27">"6569"</f>
        <v>6569</v>
      </c>
      <c r="E345" t="s">
        <v>265</v>
      </c>
      <c r="F345" t="s">
        <v>266</v>
      </c>
      <c r="G345">
        <v>2011</v>
      </c>
      <c r="H345">
        <v>28.274479295031998</v>
      </c>
    </row>
    <row r="346" spans="1:8" ht="12.5" x14ac:dyDescent="0.25">
      <c r="A346" t="s">
        <v>512</v>
      </c>
      <c r="B346" t="s">
        <v>127</v>
      </c>
      <c r="C346" t="s">
        <v>264</v>
      </c>
      <c r="D346" t="str">
        <f t="shared" si="27"/>
        <v>6569</v>
      </c>
      <c r="E346" t="s">
        <v>265</v>
      </c>
      <c r="F346" t="s">
        <v>266</v>
      </c>
      <c r="G346">
        <v>2012</v>
      </c>
      <c r="H346">
        <v>23.397599433055099</v>
      </c>
    </row>
    <row r="347" spans="1:8" ht="12.5" x14ac:dyDescent="0.25">
      <c r="A347" t="s">
        <v>512</v>
      </c>
      <c r="B347" t="s">
        <v>127</v>
      </c>
      <c r="C347" t="s">
        <v>264</v>
      </c>
      <c r="D347" t="str">
        <f t="shared" si="27"/>
        <v>6569</v>
      </c>
      <c r="E347" t="s">
        <v>265</v>
      </c>
      <c r="F347" t="s">
        <v>266</v>
      </c>
      <c r="G347">
        <v>2013</v>
      </c>
      <c r="H347">
        <v>23.987373881202998</v>
      </c>
    </row>
    <row r="348" spans="1:8" ht="12.5" x14ac:dyDescent="0.25">
      <c r="A348" t="s">
        <v>512</v>
      </c>
      <c r="B348" t="s">
        <v>127</v>
      </c>
      <c r="C348" t="s">
        <v>264</v>
      </c>
      <c r="D348" t="str">
        <f t="shared" si="27"/>
        <v>6569</v>
      </c>
      <c r="E348" t="s">
        <v>265</v>
      </c>
      <c r="F348" t="s">
        <v>266</v>
      </c>
      <c r="G348">
        <v>2014</v>
      </c>
      <c r="H348">
        <v>23.336650221715502</v>
      </c>
    </row>
    <row r="349" spans="1:8" ht="12.5" x14ac:dyDescent="0.25">
      <c r="A349" t="s">
        <v>512</v>
      </c>
      <c r="B349" t="s">
        <v>127</v>
      </c>
      <c r="C349" t="s">
        <v>264</v>
      </c>
      <c r="D349" t="str">
        <f t="shared" si="27"/>
        <v>6569</v>
      </c>
      <c r="E349" t="s">
        <v>265</v>
      </c>
      <c r="F349" t="s">
        <v>266</v>
      </c>
      <c r="G349">
        <v>2015</v>
      </c>
      <c r="H349">
        <v>24.312989553321199</v>
      </c>
    </row>
    <row r="350" spans="1:8" ht="12.5" x14ac:dyDescent="0.25">
      <c r="A350" t="s">
        <v>512</v>
      </c>
      <c r="B350" t="s">
        <v>127</v>
      </c>
      <c r="C350" t="s">
        <v>264</v>
      </c>
      <c r="D350" t="str">
        <f t="shared" si="27"/>
        <v>6569</v>
      </c>
      <c r="E350" t="s">
        <v>265</v>
      </c>
      <c r="F350" t="s">
        <v>266</v>
      </c>
      <c r="G350">
        <v>2016</v>
      </c>
      <c r="H350">
        <v>22.941942896953702</v>
      </c>
    </row>
    <row r="351" spans="1:8" ht="12.5" x14ac:dyDescent="0.25">
      <c r="A351" t="s">
        <v>512</v>
      </c>
      <c r="B351" t="s">
        <v>127</v>
      </c>
      <c r="C351" t="s">
        <v>264</v>
      </c>
      <c r="D351" t="str">
        <f t="shared" si="27"/>
        <v>6569</v>
      </c>
      <c r="E351" t="s">
        <v>265</v>
      </c>
      <c r="F351" t="s">
        <v>266</v>
      </c>
      <c r="G351">
        <v>2017</v>
      </c>
      <c r="H351">
        <v>24.6462032730803</v>
      </c>
    </row>
    <row r="352" spans="1:8" ht="12.5" x14ac:dyDescent="0.25">
      <c r="A352" t="s">
        <v>512</v>
      </c>
      <c r="B352" t="s">
        <v>127</v>
      </c>
      <c r="C352" t="s">
        <v>264</v>
      </c>
      <c r="D352" t="str">
        <f t="shared" si="27"/>
        <v>6569</v>
      </c>
      <c r="E352" t="s">
        <v>265</v>
      </c>
      <c r="F352" t="s">
        <v>266</v>
      </c>
      <c r="G352">
        <v>2018</v>
      </c>
      <c r="H352">
        <v>25.386867713308099</v>
      </c>
    </row>
    <row r="353" spans="1:8" ht="12.5" x14ac:dyDescent="0.25">
      <c r="A353" t="s">
        <v>512</v>
      </c>
      <c r="B353" t="s">
        <v>127</v>
      </c>
      <c r="C353" t="s">
        <v>264</v>
      </c>
      <c r="D353" t="str">
        <f t="shared" si="27"/>
        <v>6569</v>
      </c>
      <c r="E353" t="s">
        <v>265</v>
      </c>
      <c r="F353" t="s">
        <v>266</v>
      </c>
      <c r="G353">
        <v>2019</v>
      </c>
      <c r="H353">
        <v>25.3348917042366</v>
      </c>
    </row>
    <row r="354" spans="1:8" ht="12.5" x14ac:dyDescent="0.25">
      <c r="A354" t="s">
        <v>512</v>
      </c>
      <c r="B354" t="s">
        <v>127</v>
      </c>
      <c r="C354" t="s">
        <v>264</v>
      </c>
      <c r="D354" t="str">
        <f t="shared" si="27"/>
        <v>6569</v>
      </c>
      <c r="E354" t="s">
        <v>265</v>
      </c>
      <c r="F354" t="s">
        <v>266</v>
      </c>
      <c r="G354">
        <v>2020</v>
      </c>
      <c r="H354">
        <v>21.634889679420699</v>
      </c>
    </row>
    <row r="355" spans="1:8" ht="12.5" x14ac:dyDescent="0.25">
      <c r="A355" t="s">
        <v>512</v>
      </c>
      <c r="B355" t="s">
        <v>127</v>
      </c>
      <c r="C355" t="s">
        <v>264</v>
      </c>
      <c r="D355" t="str">
        <f t="shared" si="27"/>
        <v>6569</v>
      </c>
      <c r="E355" t="s">
        <v>265</v>
      </c>
      <c r="F355" t="s">
        <v>266</v>
      </c>
      <c r="G355">
        <v>2021</v>
      </c>
      <c r="H355">
        <v>20.8148015094167</v>
      </c>
    </row>
    <row r="356" spans="1:8" ht="12.5" x14ac:dyDescent="0.25">
      <c r="A356" t="s">
        <v>512</v>
      </c>
      <c r="B356" t="s">
        <v>127</v>
      </c>
      <c r="C356" t="s">
        <v>264</v>
      </c>
      <c r="D356" t="str">
        <f t="shared" si="27"/>
        <v>6569</v>
      </c>
      <c r="E356" t="s">
        <v>265</v>
      </c>
      <c r="F356" t="s">
        <v>266</v>
      </c>
      <c r="G356">
        <v>2022</v>
      </c>
      <c r="H356">
        <v>22.515313906524799</v>
      </c>
    </row>
    <row r="357" spans="1:8" ht="12.5" x14ac:dyDescent="0.25">
      <c r="A357" t="s">
        <v>283</v>
      </c>
      <c r="B357" t="s">
        <v>61</v>
      </c>
      <c r="C357" t="s">
        <v>264</v>
      </c>
      <c r="D357" t="str">
        <f t="shared" ref="D357:D369" si="28">"5054"</f>
        <v>5054</v>
      </c>
      <c r="E357" t="s">
        <v>265</v>
      </c>
      <c r="F357" t="s">
        <v>266</v>
      </c>
      <c r="G357">
        <v>2010</v>
      </c>
      <c r="H357">
        <v>78.774524831391702</v>
      </c>
    </row>
    <row r="358" spans="1:8" ht="12.5" x14ac:dyDescent="0.25">
      <c r="A358" t="s">
        <v>283</v>
      </c>
      <c r="B358" t="s">
        <v>61</v>
      </c>
      <c r="C358" t="s">
        <v>264</v>
      </c>
      <c r="D358" t="str">
        <f t="shared" si="28"/>
        <v>5054</v>
      </c>
      <c r="E358" t="s">
        <v>265</v>
      </c>
      <c r="F358" t="s">
        <v>266</v>
      </c>
      <c r="G358">
        <v>2011</v>
      </c>
      <c r="H358">
        <v>79.280661701411006</v>
      </c>
    </row>
    <row r="359" spans="1:8" ht="12.5" x14ac:dyDescent="0.25">
      <c r="A359" t="s">
        <v>283</v>
      </c>
      <c r="B359" t="s">
        <v>61</v>
      </c>
      <c r="C359" t="s">
        <v>264</v>
      </c>
      <c r="D359" t="str">
        <f t="shared" si="28"/>
        <v>5054</v>
      </c>
      <c r="E359" t="s">
        <v>265</v>
      </c>
      <c r="F359" t="s">
        <v>266</v>
      </c>
      <c r="G359">
        <v>2012</v>
      </c>
      <c r="H359">
        <v>79.695155144256901</v>
      </c>
    </row>
    <row r="360" spans="1:8" ht="12.5" x14ac:dyDescent="0.25">
      <c r="A360" t="s">
        <v>283</v>
      </c>
      <c r="B360" t="s">
        <v>61</v>
      </c>
      <c r="C360" t="s">
        <v>264</v>
      </c>
      <c r="D360" t="str">
        <f t="shared" si="28"/>
        <v>5054</v>
      </c>
      <c r="E360" t="s">
        <v>265</v>
      </c>
      <c r="F360" t="s">
        <v>266</v>
      </c>
      <c r="G360">
        <v>2013</v>
      </c>
      <c r="H360">
        <v>80.179143134645102</v>
      </c>
    </row>
    <row r="361" spans="1:8" ht="12.5" x14ac:dyDescent="0.25">
      <c r="A361" t="s">
        <v>283</v>
      </c>
      <c r="B361" t="s">
        <v>61</v>
      </c>
      <c r="C361" t="s">
        <v>264</v>
      </c>
      <c r="D361" t="str">
        <f t="shared" si="28"/>
        <v>5054</v>
      </c>
      <c r="E361" t="s">
        <v>265</v>
      </c>
      <c r="F361" t="s">
        <v>266</v>
      </c>
      <c r="G361">
        <v>2014</v>
      </c>
      <c r="H361">
        <v>79.752140119631804</v>
      </c>
    </row>
    <row r="362" spans="1:8" ht="12.5" x14ac:dyDescent="0.25">
      <c r="A362" t="s">
        <v>283</v>
      </c>
      <c r="B362" t="s">
        <v>61</v>
      </c>
      <c r="C362" t="s">
        <v>264</v>
      </c>
      <c r="D362" t="str">
        <f t="shared" si="28"/>
        <v>5054</v>
      </c>
      <c r="E362" t="s">
        <v>265</v>
      </c>
      <c r="F362" t="s">
        <v>266</v>
      </c>
      <c r="G362">
        <v>2015</v>
      </c>
      <c r="H362">
        <v>79.969563011812397</v>
      </c>
    </row>
    <row r="363" spans="1:8" ht="12.5" x14ac:dyDescent="0.25">
      <c r="A363" t="s">
        <v>283</v>
      </c>
      <c r="B363" t="s">
        <v>61</v>
      </c>
      <c r="C363" t="s">
        <v>264</v>
      </c>
      <c r="D363" t="str">
        <f t="shared" si="28"/>
        <v>5054</v>
      </c>
      <c r="E363" t="s">
        <v>265</v>
      </c>
      <c r="F363" t="s">
        <v>266</v>
      </c>
      <c r="G363">
        <v>2016</v>
      </c>
      <c r="H363">
        <v>79.3661298624898</v>
      </c>
    </row>
    <row r="364" spans="1:8" ht="12.5" x14ac:dyDescent="0.25">
      <c r="A364" t="s">
        <v>283</v>
      </c>
      <c r="B364" t="s">
        <v>61</v>
      </c>
      <c r="C364" t="s">
        <v>264</v>
      </c>
      <c r="D364" t="str">
        <f t="shared" si="28"/>
        <v>5054</v>
      </c>
      <c r="E364" t="s">
        <v>265</v>
      </c>
      <c r="F364" t="s">
        <v>266</v>
      </c>
      <c r="G364">
        <v>2017</v>
      </c>
      <c r="H364">
        <v>80.666415662650607</v>
      </c>
    </row>
    <row r="365" spans="1:8" ht="12.5" x14ac:dyDescent="0.25">
      <c r="A365" t="s">
        <v>283</v>
      </c>
      <c r="B365" t="s">
        <v>61</v>
      </c>
      <c r="C365" t="s">
        <v>264</v>
      </c>
      <c r="D365" t="str">
        <f t="shared" si="28"/>
        <v>5054</v>
      </c>
      <c r="E365" t="s">
        <v>265</v>
      </c>
      <c r="F365" t="s">
        <v>266</v>
      </c>
      <c r="G365">
        <v>2018</v>
      </c>
      <c r="H365">
        <v>81.259179098709097</v>
      </c>
    </row>
    <row r="366" spans="1:8" ht="12.5" x14ac:dyDescent="0.25">
      <c r="A366" t="s">
        <v>283</v>
      </c>
      <c r="B366" t="s">
        <v>61</v>
      </c>
      <c r="C366" t="s">
        <v>264</v>
      </c>
      <c r="D366" t="str">
        <f t="shared" si="28"/>
        <v>5054</v>
      </c>
      <c r="E366" t="s">
        <v>265</v>
      </c>
      <c r="F366" t="s">
        <v>266</v>
      </c>
      <c r="G366">
        <v>2019</v>
      </c>
      <c r="H366">
        <v>82.482397907865604</v>
      </c>
    </row>
    <row r="367" spans="1:8" ht="12.5" x14ac:dyDescent="0.25">
      <c r="A367" t="s">
        <v>283</v>
      </c>
      <c r="B367" t="s">
        <v>61</v>
      </c>
      <c r="C367" t="s">
        <v>264</v>
      </c>
      <c r="D367" t="str">
        <f t="shared" si="28"/>
        <v>5054</v>
      </c>
      <c r="E367" t="s">
        <v>265</v>
      </c>
      <c r="F367" t="s">
        <v>266</v>
      </c>
      <c r="G367">
        <v>2020</v>
      </c>
      <c r="H367">
        <v>79.466731110037003</v>
      </c>
    </row>
    <row r="368" spans="1:8" ht="12.5" x14ac:dyDescent="0.25">
      <c r="A368" t="s">
        <v>283</v>
      </c>
      <c r="B368" t="s">
        <v>61</v>
      </c>
      <c r="C368" t="s">
        <v>264</v>
      </c>
      <c r="D368" t="str">
        <f t="shared" si="28"/>
        <v>5054</v>
      </c>
      <c r="E368" t="s">
        <v>265</v>
      </c>
      <c r="F368" t="s">
        <v>266</v>
      </c>
      <c r="G368">
        <v>2021</v>
      </c>
      <c r="H368">
        <v>81.878755671830902</v>
      </c>
    </row>
    <row r="369" spans="1:8" ht="12.5" x14ac:dyDescent="0.25">
      <c r="A369" t="s">
        <v>283</v>
      </c>
      <c r="B369" t="s">
        <v>61</v>
      </c>
      <c r="C369" t="s">
        <v>264</v>
      </c>
      <c r="D369" t="str">
        <f t="shared" si="28"/>
        <v>5054</v>
      </c>
      <c r="E369" t="s">
        <v>265</v>
      </c>
      <c r="F369" t="s">
        <v>266</v>
      </c>
      <c r="G369">
        <v>2022</v>
      </c>
      <c r="H369">
        <v>83.349199122552804</v>
      </c>
    </row>
    <row r="370" spans="1:8" ht="12.5" x14ac:dyDescent="0.25">
      <c r="A370" t="s">
        <v>284</v>
      </c>
      <c r="B370" t="s">
        <v>61</v>
      </c>
      <c r="C370" t="s">
        <v>264</v>
      </c>
      <c r="D370" t="str">
        <f t="shared" ref="D370:D382" si="29">"5559"</f>
        <v>5559</v>
      </c>
      <c r="E370" t="s">
        <v>265</v>
      </c>
      <c r="F370" t="s">
        <v>266</v>
      </c>
      <c r="G370">
        <v>2010</v>
      </c>
      <c r="H370">
        <v>67.397881996974206</v>
      </c>
    </row>
    <row r="371" spans="1:8" ht="12.5" x14ac:dyDescent="0.25">
      <c r="A371" t="s">
        <v>284</v>
      </c>
      <c r="B371" t="s">
        <v>61</v>
      </c>
      <c r="C371" t="s">
        <v>264</v>
      </c>
      <c r="D371" t="str">
        <f t="shared" si="29"/>
        <v>5559</v>
      </c>
      <c r="E371" t="s">
        <v>265</v>
      </c>
      <c r="F371" t="s">
        <v>266</v>
      </c>
      <c r="G371">
        <v>2011</v>
      </c>
      <c r="H371">
        <v>68.007778738115803</v>
      </c>
    </row>
    <row r="372" spans="1:8" ht="12.5" x14ac:dyDescent="0.25">
      <c r="A372" t="s">
        <v>284</v>
      </c>
      <c r="B372" t="s">
        <v>61</v>
      </c>
      <c r="C372" t="s">
        <v>264</v>
      </c>
      <c r="D372" t="str">
        <f t="shared" si="29"/>
        <v>5559</v>
      </c>
      <c r="E372" t="s">
        <v>265</v>
      </c>
      <c r="F372" t="s">
        <v>266</v>
      </c>
      <c r="G372">
        <v>2012</v>
      </c>
      <c r="H372">
        <v>69.130998702983106</v>
      </c>
    </row>
    <row r="373" spans="1:8" ht="12.5" x14ac:dyDescent="0.25">
      <c r="A373" t="s">
        <v>284</v>
      </c>
      <c r="B373" t="s">
        <v>61</v>
      </c>
      <c r="C373" t="s">
        <v>264</v>
      </c>
      <c r="D373" t="str">
        <f t="shared" si="29"/>
        <v>5559</v>
      </c>
      <c r="E373" t="s">
        <v>265</v>
      </c>
      <c r="F373" t="s">
        <v>266</v>
      </c>
      <c r="G373">
        <v>2013</v>
      </c>
      <c r="H373">
        <v>69.094671914945394</v>
      </c>
    </row>
    <row r="374" spans="1:8" ht="12.5" x14ac:dyDescent="0.25">
      <c r="A374" t="s">
        <v>284</v>
      </c>
      <c r="B374" t="s">
        <v>61</v>
      </c>
      <c r="C374" t="s">
        <v>264</v>
      </c>
      <c r="D374" t="str">
        <f t="shared" si="29"/>
        <v>5559</v>
      </c>
      <c r="E374" t="s">
        <v>265</v>
      </c>
      <c r="F374" t="s">
        <v>266</v>
      </c>
      <c r="G374">
        <v>2014</v>
      </c>
      <c r="H374">
        <v>69.104465772983204</v>
      </c>
    </row>
    <row r="375" spans="1:8" ht="12.5" x14ac:dyDescent="0.25">
      <c r="A375" t="s">
        <v>284</v>
      </c>
      <c r="B375" t="s">
        <v>61</v>
      </c>
      <c r="C375" t="s">
        <v>264</v>
      </c>
      <c r="D375" t="str">
        <f t="shared" si="29"/>
        <v>5559</v>
      </c>
      <c r="E375" t="s">
        <v>265</v>
      </c>
      <c r="F375" t="s">
        <v>266</v>
      </c>
      <c r="G375">
        <v>2015</v>
      </c>
      <c r="H375">
        <v>69.549984428526898</v>
      </c>
    </row>
    <row r="376" spans="1:8" ht="12.5" x14ac:dyDescent="0.25">
      <c r="A376" t="s">
        <v>284</v>
      </c>
      <c r="B376" t="s">
        <v>61</v>
      </c>
      <c r="C376" t="s">
        <v>264</v>
      </c>
      <c r="D376" t="str">
        <f t="shared" si="29"/>
        <v>5559</v>
      </c>
      <c r="E376" t="s">
        <v>265</v>
      </c>
      <c r="F376" t="s">
        <v>266</v>
      </c>
      <c r="G376">
        <v>2016</v>
      </c>
      <c r="H376">
        <v>70.668960244648304</v>
      </c>
    </row>
    <row r="377" spans="1:8" ht="12.5" x14ac:dyDescent="0.25">
      <c r="A377" t="s">
        <v>284</v>
      </c>
      <c r="B377" t="s">
        <v>61</v>
      </c>
      <c r="C377" t="s">
        <v>264</v>
      </c>
      <c r="D377" t="str">
        <f t="shared" si="29"/>
        <v>5559</v>
      </c>
      <c r="E377" t="s">
        <v>265</v>
      </c>
      <c r="F377" t="s">
        <v>266</v>
      </c>
      <c r="G377">
        <v>2017</v>
      </c>
      <c r="H377">
        <v>71.504705748951096</v>
      </c>
    </row>
    <row r="378" spans="1:8" ht="12.5" x14ac:dyDescent="0.25">
      <c r="A378" t="s">
        <v>284</v>
      </c>
      <c r="B378" t="s">
        <v>61</v>
      </c>
      <c r="C378" t="s">
        <v>264</v>
      </c>
      <c r="D378" t="str">
        <f t="shared" si="29"/>
        <v>5559</v>
      </c>
      <c r="E378" t="s">
        <v>265</v>
      </c>
      <c r="F378" t="s">
        <v>266</v>
      </c>
      <c r="G378">
        <v>2018</v>
      </c>
      <c r="H378">
        <v>71.910406461503896</v>
      </c>
    </row>
    <row r="379" spans="1:8" ht="12.5" x14ac:dyDescent="0.25">
      <c r="A379" t="s">
        <v>284</v>
      </c>
      <c r="B379" t="s">
        <v>61</v>
      </c>
      <c r="C379" t="s">
        <v>264</v>
      </c>
      <c r="D379" t="str">
        <f t="shared" si="29"/>
        <v>5559</v>
      </c>
      <c r="E379" t="s">
        <v>265</v>
      </c>
      <c r="F379" t="s">
        <v>266</v>
      </c>
      <c r="G379">
        <v>2019</v>
      </c>
      <c r="H379">
        <v>72.122382296153205</v>
      </c>
    </row>
    <row r="380" spans="1:8" ht="12.5" x14ac:dyDescent="0.25">
      <c r="A380" t="s">
        <v>284</v>
      </c>
      <c r="B380" t="s">
        <v>61</v>
      </c>
      <c r="C380" t="s">
        <v>264</v>
      </c>
      <c r="D380" t="str">
        <f t="shared" si="29"/>
        <v>5559</v>
      </c>
      <c r="E380" t="s">
        <v>265</v>
      </c>
      <c r="F380" t="s">
        <v>266</v>
      </c>
      <c r="G380">
        <v>2020</v>
      </c>
      <c r="H380">
        <v>69.839376886669299</v>
      </c>
    </row>
    <row r="381" spans="1:8" ht="12.5" x14ac:dyDescent="0.25">
      <c r="A381" t="s">
        <v>284</v>
      </c>
      <c r="B381" t="s">
        <v>61</v>
      </c>
      <c r="C381" t="s">
        <v>264</v>
      </c>
      <c r="D381" t="str">
        <f t="shared" si="29"/>
        <v>5559</v>
      </c>
      <c r="E381" t="s">
        <v>265</v>
      </c>
      <c r="F381" t="s">
        <v>266</v>
      </c>
      <c r="G381">
        <v>2021</v>
      </c>
      <c r="H381">
        <v>72.200538102997399</v>
      </c>
    </row>
    <row r="382" spans="1:8" ht="12.5" x14ac:dyDescent="0.25">
      <c r="A382" t="s">
        <v>284</v>
      </c>
      <c r="B382" t="s">
        <v>61</v>
      </c>
      <c r="C382" t="s">
        <v>264</v>
      </c>
      <c r="D382" t="str">
        <f t="shared" si="29"/>
        <v>5559</v>
      </c>
      <c r="E382" t="s">
        <v>265</v>
      </c>
      <c r="F382" t="s">
        <v>266</v>
      </c>
      <c r="G382">
        <v>2022</v>
      </c>
      <c r="H382">
        <v>73.452737091572999</v>
      </c>
    </row>
    <row r="383" spans="1:8" ht="12.5" x14ac:dyDescent="0.25">
      <c r="A383" t="s">
        <v>285</v>
      </c>
      <c r="B383" t="s">
        <v>61</v>
      </c>
      <c r="C383" t="s">
        <v>264</v>
      </c>
      <c r="D383" t="str">
        <f t="shared" ref="D383:D395" si="30">"5564"</f>
        <v>5564</v>
      </c>
      <c r="E383" t="s">
        <v>265</v>
      </c>
      <c r="F383" t="s">
        <v>266</v>
      </c>
      <c r="G383">
        <v>2010</v>
      </c>
      <c r="H383">
        <v>57.620534331132703</v>
      </c>
    </row>
    <row r="384" spans="1:8" ht="12.5" x14ac:dyDescent="0.25">
      <c r="A384" t="s">
        <v>285</v>
      </c>
      <c r="B384" t="s">
        <v>61</v>
      </c>
      <c r="C384" t="s">
        <v>264</v>
      </c>
      <c r="D384" t="str">
        <f t="shared" si="30"/>
        <v>5564</v>
      </c>
      <c r="E384" t="s">
        <v>265</v>
      </c>
      <c r="F384" t="s">
        <v>266</v>
      </c>
      <c r="G384">
        <v>2011</v>
      </c>
      <c r="H384">
        <v>58.097834877648602</v>
      </c>
    </row>
    <row r="385" spans="1:8" ht="12.5" x14ac:dyDescent="0.25">
      <c r="A385" t="s">
        <v>285</v>
      </c>
      <c r="B385" t="s">
        <v>61</v>
      </c>
      <c r="C385" t="s">
        <v>264</v>
      </c>
      <c r="D385" t="str">
        <f t="shared" si="30"/>
        <v>5564</v>
      </c>
      <c r="E385" t="s">
        <v>265</v>
      </c>
      <c r="F385" t="s">
        <v>266</v>
      </c>
      <c r="G385">
        <v>2012</v>
      </c>
      <c r="H385">
        <v>59.160115659166799</v>
      </c>
    </row>
    <row r="386" spans="1:8" ht="12.5" x14ac:dyDescent="0.25">
      <c r="A386" t="s">
        <v>285</v>
      </c>
      <c r="B386" t="s">
        <v>61</v>
      </c>
      <c r="C386" t="s">
        <v>264</v>
      </c>
      <c r="D386" t="str">
        <f t="shared" si="30"/>
        <v>5564</v>
      </c>
      <c r="E386" t="s">
        <v>265</v>
      </c>
      <c r="F386" t="s">
        <v>266</v>
      </c>
      <c r="G386">
        <v>2013</v>
      </c>
      <c r="H386">
        <v>60.054629160517202</v>
      </c>
    </row>
    <row r="387" spans="1:8" ht="12.5" x14ac:dyDescent="0.25">
      <c r="A387" t="s">
        <v>285</v>
      </c>
      <c r="B387" t="s">
        <v>61</v>
      </c>
      <c r="C387" t="s">
        <v>264</v>
      </c>
      <c r="D387" t="str">
        <f t="shared" si="30"/>
        <v>5564</v>
      </c>
      <c r="E387" t="s">
        <v>265</v>
      </c>
      <c r="F387" t="s">
        <v>266</v>
      </c>
      <c r="G387">
        <v>2014</v>
      </c>
      <c r="H387">
        <v>60.123700712997099</v>
      </c>
    </row>
    <row r="388" spans="1:8" ht="12.5" x14ac:dyDescent="0.25">
      <c r="A388" t="s">
        <v>285</v>
      </c>
      <c r="B388" t="s">
        <v>61</v>
      </c>
      <c r="C388" t="s">
        <v>264</v>
      </c>
      <c r="D388" t="str">
        <f t="shared" si="30"/>
        <v>5564</v>
      </c>
      <c r="E388" t="s">
        <v>265</v>
      </c>
      <c r="F388" t="s">
        <v>266</v>
      </c>
      <c r="G388">
        <v>2015</v>
      </c>
      <c r="H388">
        <v>60.514077425842103</v>
      </c>
    </row>
    <row r="389" spans="1:8" ht="12.5" x14ac:dyDescent="0.25">
      <c r="A389" t="s">
        <v>285</v>
      </c>
      <c r="B389" t="s">
        <v>61</v>
      </c>
      <c r="C389" t="s">
        <v>264</v>
      </c>
      <c r="D389" t="str">
        <f t="shared" si="30"/>
        <v>5564</v>
      </c>
      <c r="E389" t="s">
        <v>265</v>
      </c>
      <c r="F389" t="s">
        <v>266</v>
      </c>
      <c r="G389">
        <v>2016</v>
      </c>
      <c r="H389">
        <v>61.220399983640696</v>
      </c>
    </row>
    <row r="390" spans="1:8" ht="12.5" x14ac:dyDescent="0.25">
      <c r="A390" t="s">
        <v>285</v>
      </c>
      <c r="B390" t="s">
        <v>61</v>
      </c>
      <c r="C390" t="s">
        <v>264</v>
      </c>
      <c r="D390" t="str">
        <f t="shared" si="30"/>
        <v>5564</v>
      </c>
      <c r="E390" t="s">
        <v>265</v>
      </c>
      <c r="F390" t="s">
        <v>266</v>
      </c>
      <c r="G390">
        <v>2017</v>
      </c>
      <c r="H390">
        <v>61.824046803309798</v>
      </c>
    </row>
    <row r="391" spans="1:8" ht="12.5" x14ac:dyDescent="0.25">
      <c r="A391" t="s">
        <v>285</v>
      </c>
      <c r="B391" t="s">
        <v>61</v>
      </c>
      <c r="C391" t="s">
        <v>264</v>
      </c>
      <c r="D391" t="str">
        <f t="shared" si="30"/>
        <v>5564</v>
      </c>
      <c r="E391" t="s">
        <v>265</v>
      </c>
      <c r="F391" t="s">
        <v>266</v>
      </c>
      <c r="G391">
        <v>2018</v>
      </c>
      <c r="H391">
        <v>62.768613727070701</v>
      </c>
    </row>
    <row r="392" spans="1:8" ht="12.5" x14ac:dyDescent="0.25">
      <c r="A392" t="s">
        <v>285</v>
      </c>
      <c r="B392" t="s">
        <v>61</v>
      </c>
      <c r="C392" t="s">
        <v>264</v>
      </c>
      <c r="D392" t="str">
        <f t="shared" si="30"/>
        <v>5564</v>
      </c>
      <c r="E392" t="s">
        <v>265</v>
      </c>
      <c r="F392" t="s">
        <v>266</v>
      </c>
      <c r="G392">
        <v>2019</v>
      </c>
      <c r="H392">
        <v>63.204402759475997</v>
      </c>
    </row>
    <row r="393" spans="1:8" ht="12.5" x14ac:dyDescent="0.25">
      <c r="A393" t="s">
        <v>285</v>
      </c>
      <c r="B393" t="s">
        <v>61</v>
      </c>
      <c r="C393" t="s">
        <v>264</v>
      </c>
      <c r="D393" t="str">
        <f t="shared" si="30"/>
        <v>5564</v>
      </c>
      <c r="E393" t="s">
        <v>265</v>
      </c>
      <c r="F393" t="s">
        <v>266</v>
      </c>
      <c r="G393">
        <v>2020</v>
      </c>
      <c r="H393">
        <v>60.509958625998202</v>
      </c>
    </row>
    <row r="394" spans="1:8" ht="12.5" x14ac:dyDescent="0.25">
      <c r="A394" t="s">
        <v>285</v>
      </c>
      <c r="B394" t="s">
        <v>61</v>
      </c>
      <c r="C394" t="s">
        <v>264</v>
      </c>
      <c r="D394" t="str">
        <f t="shared" si="30"/>
        <v>5564</v>
      </c>
      <c r="E394" t="s">
        <v>265</v>
      </c>
      <c r="F394" t="s">
        <v>266</v>
      </c>
      <c r="G394">
        <v>2021</v>
      </c>
      <c r="H394">
        <v>62.990337606343999</v>
      </c>
    </row>
    <row r="395" spans="1:8" ht="12.5" x14ac:dyDescent="0.25">
      <c r="A395" t="s">
        <v>285</v>
      </c>
      <c r="B395" t="s">
        <v>61</v>
      </c>
      <c r="C395" t="s">
        <v>264</v>
      </c>
      <c r="D395" t="str">
        <f t="shared" si="30"/>
        <v>5564</v>
      </c>
      <c r="E395" t="s">
        <v>265</v>
      </c>
      <c r="F395" t="s">
        <v>266</v>
      </c>
      <c r="G395">
        <v>2022</v>
      </c>
      <c r="H395">
        <v>63.520709486280801</v>
      </c>
    </row>
    <row r="396" spans="1:8" ht="12.5" x14ac:dyDescent="0.25">
      <c r="A396" t="s">
        <v>286</v>
      </c>
      <c r="B396" t="s">
        <v>61</v>
      </c>
      <c r="C396" t="s">
        <v>264</v>
      </c>
      <c r="D396" t="str">
        <f t="shared" ref="D396:D408" si="31">"6064"</f>
        <v>6064</v>
      </c>
      <c r="E396" t="s">
        <v>265</v>
      </c>
      <c r="F396" t="s">
        <v>266</v>
      </c>
      <c r="G396">
        <v>2010</v>
      </c>
      <c r="H396">
        <v>46.343341031562701</v>
      </c>
    </row>
    <row r="397" spans="1:8" ht="12.5" x14ac:dyDescent="0.25">
      <c r="A397" t="s">
        <v>286</v>
      </c>
      <c r="B397" t="s">
        <v>61</v>
      </c>
      <c r="C397" t="s">
        <v>264</v>
      </c>
      <c r="D397" t="str">
        <f t="shared" si="31"/>
        <v>6064</v>
      </c>
      <c r="E397" t="s">
        <v>265</v>
      </c>
      <c r="F397" t="s">
        <v>266</v>
      </c>
      <c r="G397">
        <v>2011</v>
      </c>
      <c r="H397">
        <v>46.710036251676001</v>
      </c>
    </row>
    <row r="398" spans="1:8" ht="12.5" x14ac:dyDescent="0.25">
      <c r="A398" t="s">
        <v>286</v>
      </c>
      <c r="B398" t="s">
        <v>61</v>
      </c>
      <c r="C398" t="s">
        <v>264</v>
      </c>
      <c r="D398" t="str">
        <f t="shared" si="31"/>
        <v>6064</v>
      </c>
      <c r="E398" t="s">
        <v>265</v>
      </c>
      <c r="F398" t="s">
        <v>266</v>
      </c>
      <c r="G398">
        <v>2012</v>
      </c>
      <c r="H398">
        <v>47.459125055236399</v>
      </c>
    </row>
    <row r="399" spans="1:8" ht="12.5" x14ac:dyDescent="0.25">
      <c r="A399" t="s">
        <v>286</v>
      </c>
      <c r="B399" t="s">
        <v>61</v>
      </c>
      <c r="C399" t="s">
        <v>264</v>
      </c>
      <c r="D399" t="str">
        <f t="shared" si="31"/>
        <v>6064</v>
      </c>
      <c r="E399" t="s">
        <v>265</v>
      </c>
      <c r="F399" t="s">
        <v>266</v>
      </c>
      <c r="G399">
        <v>2013</v>
      </c>
      <c r="H399">
        <v>49.320612893899899</v>
      </c>
    </row>
    <row r="400" spans="1:8" ht="12.5" x14ac:dyDescent="0.25">
      <c r="A400" t="s">
        <v>286</v>
      </c>
      <c r="B400" t="s">
        <v>61</v>
      </c>
      <c r="C400" t="s">
        <v>264</v>
      </c>
      <c r="D400" t="str">
        <f t="shared" si="31"/>
        <v>6064</v>
      </c>
      <c r="E400" t="s">
        <v>265</v>
      </c>
      <c r="F400" t="s">
        <v>266</v>
      </c>
      <c r="G400">
        <v>2014</v>
      </c>
      <c r="H400">
        <v>49.517564402810301</v>
      </c>
    </row>
    <row r="401" spans="1:8" ht="12.5" x14ac:dyDescent="0.25">
      <c r="A401" t="s">
        <v>286</v>
      </c>
      <c r="B401" t="s">
        <v>61</v>
      </c>
      <c r="C401" t="s">
        <v>264</v>
      </c>
      <c r="D401" t="str">
        <f t="shared" si="31"/>
        <v>6064</v>
      </c>
      <c r="E401" t="s">
        <v>265</v>
      </c>
      <c r="F401" t="s">
        <v>266</v>
      </c>
      <c r="G401">
        <v>2015</v>
      </c>
      <c r="H401">
        <v>49.986393323657403</v>
      </c>
    </row>
    <row r="402" spans="1:8" ht="12.5" x14ac:dyDescent="0.25">
      <c r="A402" t="s">
        <v>286</v>
      </c>
      <c r="B402" t="s">
        <v>61</v>
      </c>
      <c r="C402" t="s">
        <v>264</v>
      </c>
      <c r="D402" t="str">
        <f t="shared" si="31"/>
        <v>6064</v>
      </c>
      <c r="E402" t="s">
        <v>265</v>
      </c>
      <c r="F402" t="s">
        <v>266</v>
      </c>
      <c r="G402">
        <v>2016</v>
      </c>
      <c r="H402">
        <v>50.351772051710398</v>
      </c>
    </row>
    <row r="403" spans="1:8" ht="12.5" x14ac:dyDescent="0.25">
      <c r="A403" t="s">
        <v>286</v>
      </c>
      <c r="B403" t="s">
        <v>61</v>
      </c>
      <c r="C403" t="s">
        <v>264</v>
      </c>
      <c r="D403" t="str">
        <f t="shared" si="31"/>
        <v>6064</v>
      </c>
      <c r="E403" t="s">
        <v>265</v>
      </c>
      <c r="F403" t="s">
        <v>266</v>
      </c>
      <c r="G403">
        <v>2017</v>
      </c>
      <c r="H403">
        <v>50.903896989852399</v>
      </c>
    </row>
    <row r="404" spans="1:8" ht="12.5" x14ac:dyDescent="0.25">
      <c r="A404" t="s">
        <v>286</v>
      </c>
      <c r="B404" t="s">
        <v>61</v>
      </c>
      <c r="C404" t="s">
        <v>264</v>
      </c>
      <c r="D404" t="str">
        <f t="shared" si="31"/>
        <v>6064</v>
      </c>
      <c r="E404" t="s">
        <v>265</v>
      </c>
      <c r="F404" t="s">
        <v>266</v>
      </c>
      <c r="G404">
        <v>2018</v>
      </c>
      <c r="H404">
        <v>52.6326699834162</v>
      </c>
    </row>
    <row r="405" spans="1:8" ht="12.5" x14ac:dyDescent="0.25">
      <c r="A405" t="s">
        <v>286</v>
      </c>
      <c r="B405" t="s">
        <v>61</v>
      </c>
      <c r="C405" t="s">
        <v>264</v>
      </c>
      <c r="D405" t="str">
        <f t="shared" si="31"/>
        <v>6064</v>
      </c>
      <c r="E405" t="s">
        <v>265</v>
      </c>
      <c r="F405" t="s">
        <v>266</v>
      </c>
      <c r="G405">
        <v>2019</v>
      </c>
      <c r="H405">
        <v>53.469520103761297</v>
      </c>
    </row>
    <row r="406" spans="1:8" ht="12.5" x14ac:dyDescent="0.25">
      <c r="A406" t="s">
        <v>286</v>
      </c>
      <c r="B406" t="s">
        <v>61</v>
      </c>
      <c r="C406" t="s">
        <v>264</v>
      </c>
      <c r="D406" t="str">
        <f t="shared" si="31"/>
        <v>6064</v>
      </c>
      <c r="E406" t="s">
        <v>265</v>
      </c>
      <c r="F406" t="s">
        <v>266</v>
      </c>
      <c r="G406">
        <v>2020</v>
      </c>
      <c r="H406">
        <v>50.5491007480503</v>
      </c>
    </row>
    <row r="407" spans="1:8" ht="12.5" x14ac:dyDescent="0.25">
      <c r="A407" t="s">
        <v>286</v>
      </c>
      <c r="B407" t="s">
        <v>61</v>
      </c>
      <c r="C407" t="s">
        <v>264</v>
      </c>
      <c r="D407" t="str">
        <f t="shared" si="31"/>
        <v>6064</v>
      </c>
      <c r="E407" t="s">
        <v>265</v>
      </c>
      <c r="F407" t="s">
        <v>266</v>
      </c>
      <c r="G407">
        <v>2021</v>
      </c>
      <c r="H407">
        <v>53.483277919029902</v>
      </c>
    </row>
    <row r="408" spans="1:8" ht="12.5" x14ac:dyDescent="0.25">
      <c r="A408" t="s">
        <v>286</v>
      </c>
      <c r="B408" t="s">
        <v>61</v>
      </c>
      <c r="C408" t="s">
        <v>264</v>
      </c>
      <c r="D408" t="str">
        <f t="shared" si="31"/>
        <v>6064</v>
      </c>
      <c r="E408" t="s">
        <v>265</v>
      </c>
      <c r="F408" t="s">
        <v>266</v>
      </c>
      <c r="G408">
        <v>2022</v>
      </c>
      <c r="H408">
        <v>53.651945645460103</v>
      </c>
    </row>
    <row r="409" spans="1:8" ht="12.5" x14ac:dyDescent="0.25">
      <c r="A409" t="s">
        <v>287</v>
      </c>
      <c r="B409" t="s">
        <v>61</v>
      </c>
      <c r="C409" t="s">
        <v>264</v>
      </c>
      <c r="D409" t="str">
        <f t="shared" ref="D409:D421" si="32">"6569"</f>
        <v>6569</v>
      </c>
      <c r="E409" t="s">
        <v>265</v>
      </c>
      <c r="F409" t="s">
        <v>266</v>
      </c>
      <c r="G409">
        <v>2010</v>
      </c>
      <c r="H409">
        <v>22.334283925714601</v>
      </c>
    </row>
    <row r="410" spans="1:8" ht="12.5" x14ac:dyDescent="0.25">
      <c r="A410" t="s">
        <v>287</v>
      </c>
      <c r="B410" t="s">
        <v>61</v>
      </c>
      <c r="C410" t="s">
        <v>264</v>
      </c>
      <c r="D410" t="str">
        <f t="shared" si="32"/>
        <v>6569</v>
      </c>
      <c r="E410" t="s">
        <v>265</v>
      </c>
      <c r="F410" t="s">
        <v>266</v>
      </c>
      <c r="G410">
        <v>2011</v>
      </c>
      <c r="H410">
        <v>22.5157650182542</v>
      </c>
    </row>
    <row r="411" spans="1:8" ht="12.5" x14ac:dyDescent="0.25">
      <c r="A411" t="s">
        <v>287</v>
      </c>
      <c r="B411" t="s">
        <v>61</v>
      </c>
      <c r="C411" t="s">
        <v>264</v>
      </c>
      <c r="D411" t="str">
        <f t="shared" si="32"/>
        <v>6569</v>
      </c>
      <c r="E411" t="s">
        <v>265</v>
      </c>
      <c r="F411" t="s">
        <v>266</v>
      </c>
      <c r="G411">
        <v>2012</v>
      </c>
      <c r="H411">
        <v>22.937314172447898</v>
      </c>
    </row>
    <row r="412" spans="1:8" ht="12.5" x14ac:dyDescent="0.25">
      <c r="A412" t="s">
        <v>287</v>
      </c>
      <c r="B412" t="s">
        <v>61</v>
      </c>
      <c r="C412" t="s">
        <v>264</v>
      </c>
      <c r="D412" t="str">
        <f t="shared" si="32"/>
        <v>6569</v>
      </c>
      <c r="E412" t="s">
        <v>265</v>
      </c>
      <c r="F412" t="s">
        <v>266</v>
      </c>
      <c r="G412">
        <v>2013</v>
      </c>
      <c r="H412">
        <v>24.352301304169799</v>
      </c>
    </row>
    <row r="413" spans="1:8" ht="12.5" x14ac:dyDescent="0.25">
      <c r="A413" t="s">
        <v>287</v>
      </c>
      <c r="B413" t="s">
        <v>61</v>
      </c>
      <c r="C413" t="s">
        <v>264</v>
      </c>
      <c r="D413" t="str">
        <f t="shared" si="32"/>
        <v>6569</v>
      </c>
      <c r="E413" t="s">
        <v>265</v>
      </c>
      <c r="F413" t="s">
        <v>266</v>
      </c>
      <c r="G413">
        <v>2014</v>
      </c>
      <c r="H413">
        <v>24.631449631449598</v>
      </c>
    </row>
    <row r="414" spans="1:8" ht="12.5" x14ac:dyDescent="0.25">
      <c r="A414" t="s">
        <v>287</v>
      </c>
      <c r="B414" t="s">
        <v>61</v>
      </c>
      <c r="C414" t="s">
        <v>264</v>
      </c>
      <c r="D414" t="str">
        <f t="shared" si="32"/>
        <v>6569</v>
      </c>
      <c r="E414" t="s">
        <v>265</v>
      </c>
      <c r="F414" t="s">
        <v>266</v>
      </c>
      <c r="G414">
        <v>2015</v>
      </c>
      <c r="H414">
        <v>24.3995078371582</v>
      </c>
    </row>
    <row r="415" spans="1:8" ht="12.5" x14ac:dyDescent="0.25">
      <c r="A415" t="s">
        <v>287</v>
      </c>
      <c r="B415" t="s">
        <v>61</v>
      </c>
      <c r="C415" t="s">
        <v>264</v>
      </c>
      <c r="D415" t="str">
        <f t="shared" si="32"/>
        <v>6569</v>
      </c>
      <c r="E415" t="s">
        <v>265</v>
      </c>
      <c r="F415" t="s">
        <v>266</v>
      </c>
      <c r="G415">
        <v>2016</v>
      </c>
      <c r="H415">
        <v>24.495184840012399</v>
      </c>
    </row>
    <row r="416" spans="1:8" ht="12.5" x14ac:dyDescent="0.25">
      <c r="A416" t="s">
        <v>287</v>
      </c>
      <c r="B416" t="s">
        <v>61</v>
      </c>
      <c r="C416" t="s">
        <v>264</v>
      </c>
      <c r="D416" t="str">
        <f t="shared" si="32"/>
        <v>6569</v>
      </c>
      <c r="E416" t="s">
        <v>265</v>
      </c>
      <c r="F416" t="s">
        <v>266</v>
      </c>
      <c r="G416">
        <v>2017</v>
      </c>
      <c r="H416">
        <v>25.453618756371</v>
      </c>
    </row>
    <row r="417" spans="1:8" ht="12.5" x14ac:dyDescent="0.25">
      <c r="A417" t="s">
        <v>287</v>
      </c>
      <c r="B417" t="s">
        <v>61</v>
      </c>
      <c r="C417" t="s">
        <v>264</v>
      </c>
      <c r="D417" t="str">
        <f t="shared" si="32"/>
        <v>6569</v>
      </c>
      <c r="E417" t="s">
        <v>265</v>
      </c>
      <c r="F417" t="s">
        <v>266</v>
      </c>
      <c r="G417">
        <v>2018</v>
      </c>
      <c r="H417">
        <v>25.057425347048799</v>
      </c>
    </row>
    <row r="418" spans="1:8" ht="12.5" x14ac:dyDescent="0.25">
      <c r="A418" t="s">
        <v>287</v>
      </c>
      <c r="B418" t="s">
        <v>61</v>
      </c>
      <c r="C418" t="s">
        <v>264</v>
      </c>
      <c r="D418" t="str">
        <f t="shared" si="32"/>
        <v>6569</v>
      </c>
      <c r="E418" t="s">
        <v>265</v>
      </c>
      <c r="F418" t="s">
        <v>266</v>
      </c>
      <c r="G418">
        <v>2019</v>
      </c>
      <c r="H418">
        <v>27.523158252097499</v>
      </c>
    </row>
    <row r="419" spans="1:8" ht="12.5" x14ac:dyDescent="0.25">
      <c r="A419" t="s">
        <v>287</v>
      </c>
      <c r="B419" t="s">
        <v>61</v>
      </c>
      <c r="C419" t="s">
        <v>264</v>
      </c>
      <c r="D419" t="str">
        <f t="shared" si="32"/>
        <v>6569</v>
      </c>
      <c r="E419" t="s">
        <v>265</v>
      </c>
      <c r="F419" t="s">
        <v>266</v>
      </c>
      <c r="G419">
        <v>2020</v>
      </c>
      <c r="H419">
        <v>24.359998121095298</v>
      </c>
    </row>
    <row r="420" spans="1:8" ht="12.5" x14ac:dyDescent="0.25">
      <c r="A420" t="s">
        <v>287</v>
      </c>
      <c r="B420" t="s">
        <v>61</v>
      </c>
      <c r="C420" t="s">
        <v>264</v>
      </c>
      <c r="D420" t="str">
        <f t="shared" si="32"/>
        <v>6569</v>
      </c>
      <c r="E420" t="s">
        <v>265</v>
      </c>
      <c r="F420" t="s">
        <v>266</v>
      </c>
      <c r="G420">
        <v>2021</v>
      </c>
      <c r="H420">
        <v>25.6400911161731</v>
      </c>
    </row>
    <row r="421" spans="1:8" ht="12.5" x14ac:dyDescent="0.25">
      <c r="A421" t="s">
        <v>287</v>
      </c>
      <c r="B421" t="s">
        <v>61</v>
      </c>
      <c r="C421" t="s">
        <v>264</v>
      </c>
      <c r="D421" t="str">
        <f t="shared" si="32"/>
        <v>6569</v>
      </c>
      <c r="E421" t="s">
        <v>265</v>
      </c>
      <c r="F421" t="s">
        <v>266</v>
      </c>
      <c r="G421">
        <v>2022</v>
      </c>
      <c r="H421">
        <v>27.009135442870299</v>
      </c>
    </row>
    <row r="422" spans="1:8" ht="12.5" x14ac:dyDescent="0.25">
      <c r="A422" t="s">
        <v>288</v>
      </c>
      <c r="B422" t="s">
        <v>61</v>
      </c>
      <c r="C422" t="s">
        <v>264</v>
      </c>
      <c r="D422" t="str">
        <f t="shared" ref="D422:D434" si="33">"7074"</f>
        <v>7074</v>
      </c>
      <c r="E422" t="s">
        <v>265</v>
      </c>
      <c r="F422" t="s">
        <v>266</v>
      </c>
      <c r="G422">
        <v>2010</v>
      </c>
      <c r="H422">
        <v>10.2455943007124</v>
      </c>
    </row>
    <row r="423" spans="1:8" ht="12.5" x14ac:dyDescent="0.25">
      <c r="A423" t="s">
        <v>288</v>
      </c>
      <c r="B423" t="s">
        <v>61</v>
      </c>
      <c r="C423" t="s">
        <v>264</v>
      </c>
      <c r="D423" t="str">
        <f t="shared" si="33"/>
        <v>7074</v>
      </c>
      <c r="E423" t="s">
        <v>265</v>
      </c>
      <c r="F423" t="s">
        <v>266</v>
      </c>
      <c r="G423">
        <v>2011</v>
      </c>
      <c r="H423">
        <v>10.364886303543001</v>
      </c>
    </row>
    <row r="424" spans="1:8" ht="12.5" x14ac:dyDescent="0.25">
      <c r="A424" t="s">
        <v>288</v>
      </c>
      <c r="B424" t="s">
        <v>61</v>
      </c>
      <c r="C424" t="s">
        <v>264</v>
      </c>
      <c r="D424" t="str">
        <f t="shared" si="33"/>
        <v>7074</v>
      </c>
      <c r="E424" t="s">
        <v>265</v>
      </c>
      <c r="F424" t="s">
        <v>266</v>
      </c>
      <c r="G424">
        <v>2012</v>
      </c>
      <c r="H424">
        <v>11.3570822731128</v>
      </c>
    </row>
    <row r="425" spans="1:8" ht="12.5" x14ac:dyDescent="0.25">
      <c r="A425" t="s">
        <v>288</v>
      </c>
      <c r="B425" t="s">
        <v>61</v>
      </c>
      <c r="C425" t="s">
        <v>264</v>
      </c>
      <c r="D425" t="str">
        <f t="shared" si="33"/>
        <v>7074</v>
      </c>
      <c r="E425" t="s">
        <v>265</v>
      </c>
      <c r="F425" t="s">
        <v>266</v>
      </c>
      <c r="G425">
        <v>2013</v>
      </c>
      <c r="H425">
        <v>11.934324456788101</v>
      </c>
    </row>
    <row r="426" spans="1:8" ht="12.5" x14ac:dyDescent="0.25">
      <c r="A426" t="s">
        <v>288</v>
      </c>
      <c r="B426" t="s">
        <v>61</v>
      </c>
      <c r="C426" t="s">
        <v>264</v>
      </c>
      <c r="D426" t="str">
        <f t="shared" si="33"/>
        <v>7074</v>
      </c>
      <c r="E426" t="s">
        <v>265</v>
      </c>
      <c r="F426" t="s">
        <v>266</v>
      </c>
      <c r="G426">
        <v>2014</v>
      </c>
      <c r="H426">
        <v>12.381329113924</v>
      </c>
    </row>
    <row r="427" spans="1:8" ht="12.5" x14ac:dyDescent="0.25">
      <c r="A427" t="s">
        <v>288</v>
      </c>
      <c r="B427" t="s">
        <v>61</v>
      </c>
      <c r="C427" t="s">
        <v>264</v>
      </c>
      <c r="D427" t="str">
        <f t="shared" si="33"/>
        <v>7074</v>
      </c>
      <c r="E427" t="s">
        <v>265</v>
      </c>
      <c r="F427" t="s">
        <v>266</v>
      </c>
      <c r="G427">
        <v>2015</v>
      </c>
      <c r="H427">
        <v>12.0763652508509</v>
      </c>
    </row>
    <row r="428" spans="1:8" ht="12.5" x14ac:dyDescent="0.25">
      <c r="A428" t="s">
        <v>288</v>
      </c>
      <c r="B428" t="s">
        <v>61</v>
      </c>
      <c r="C428" t="s">
        <v>264</v>
      </c>
      <c r="D428" t="str">
        <f t="shared" si="33"/>
        <v>7074</v>
      </c>
      <c r="E428" t="s">
        <v>265</v>
      </c>
      <c r="F428" t="s">
        <v>266</v>
      </c>
      <c r="G428">
        <v>2016</v>
      </c>
      <c r="H428">
        <v>12.683615819209001</v>
      </c>
    </row>
    <row r="429" spans="1:8" ht="12.5" x14ac:dyDescent="0.25">
      <c r="A429" t="s">
        <v>288</v>
      </c>
      <c r="B429" t="s">
        <v>61</v>
      </c>
      <c r="C429" t="s">
        <v>264</v>
      </c>
      <c r="D429" t="str">
        <f t="shared" si="33"/>
        <v>7074</v>
      </c>
      <c r="E429" t="s">
        <v>265</v>
      </c>
      <c r="F429" t="s">
        <v>266</v>
      </c>
      <c r="G429">
        <v>2017</v>
      </c>
      <c r="H429">
        <v>12.9876120189773</v>
      </c>
    </row>
    <row r="430" spans="1:8" ht="12.5" x14ac:dyDescent="0.25">
      <c r="A430" t="s">
        <v>288</v>
      </c>
      <c r="B430" t="s">
        <v>61</v>
      </c>
      <c r="C430" t="s">
        <v>264</v>
      </c>
      <c r="D430" t="str">
        <f t="shared" si="33"/>
        <v>7074</v>
      </c>
      <c r="E430" t="s">
        <v>265</v>
      </c>
      <c r="F430" t="s">
        <v>266</v>
      </c>
      <c r="G430">
        <v>2018</v>
      </c>
      <c r="H430">
        <v>13.566969528401</v>
      </c>
    </row>
    <row r="431" spans="1:8" ht="12.5" x14ac:dyDescent="0.25">
      <c r="A431" t="s">
        <v>288</v>
      </c>
      <c r="B431" t="s">
        <v>61</v>
      </c>
      <c r="C431" t="s">
        <v>264</v>
      </c>
      <c r="D431" t="str">
        <f t="shared" si="33"/>
        <v>7074</v>
      </c>
      <c r="E431" t="s">
        <v>265</v>
      </c>
      <c r="F431" t="s">
        <v>266</v>
      </c>
      <c r="G431">
        <v>2019</v>
      </c>
      <c r="H431">
        <v>13.6129109671226</v>
      </c>
    </row>
    <row r="432" spans="1:8" ht="12.5" x14ac:dyDescent="0.25">
      <c r="A432" t="s">
        <v>288</v>
      </c>
      <c r="B432" t="s">
        <v>61</v>
      </c>
      <c r="C432" t="s">
        <v>264</v>
      </c>
      <c r="D432" t="str">
        <f t="shared" si="33"/>
        <v>7074</v>
      </c>
      <c r="E432" t="s">
        <v>265</v>
      </c>
      <c r="F432" t="s">
        <v>266</v>
      </c>
      <c r="G432">
        <v>2020</v>
      </c>
      <c r="H432">
        <v>12.5411804120833</v>
      </c>
    </row>
    <row r="433" spans="1:8" ht="12.5" x14ac:dyDescent="0.25">
      <c r="A433" t="s">
        <v>288</v>
      </c>
      <c r="B433" t="s">
        <v>61</v>
      </c>
      <c r="C433" t="s">
        <v>264</v>
      </c>
      <c r="D433" t="str">
        <f t="shared" si="33"/>
        <v>7074</v>
      </c>
      <c r="E433" t="s">
        <v>265</v>
      </c>
      <c r="F433" t="s">
        <v>266</v>
      </c>
      <c r="G433">
        <v>2021</v>
      </c>
      <c r="H433">
        <v>12.312246464203399</v>
      </c>
    </row>
    <row r="434" spans="1:8" ht="12.5" x14ac:dyDescent="0.25">
      <c r="A434" t="s">
        <v>288</v>
      </c>
      <c r="B434" t="s">
        <v>61</v>
      </c>
      <c r="C434" t="s">
        <v>264</v>
      </c>
      <c r="D434" t="str">
        <f t="shared" si="33"/>
        <v>7074</v>
      </c>
      <c r="E434" t="s">
        <v>265</v>
      </c>
      <c r="F434" t="s">
        <v>266</v>
      </c>
      <c r="G434">
        <v>2022</v>
      </c>
      <c r="H434">
        <v>12.9311727899887</v>
      </c>
    </row>
    <row r="435" spans="1:8" ht="12.5" x14ac:dyDescent="0.25">
      <c r="A435" t="s">
        <v>289</v>
      </c>
      <c r="B435" t="s">
        <v>87</v>
      </c>
      <c r="C435" t="s">
        <v>264</v>
      </c>
      <c r="D435" t="str">
        <f t="shared" ref="D435:D447" si="34">"5054"</f>
        <v>5054</v>
      </c>
      <c r="E435" t="s">
        <v>265</v>
      </c>
      <c r="F435" t="s">
        <v>266</v>
      </c>
      <c r="G435">
        <v>2010</v>
      </c>
      <c r="H435">
        <v>83.915869196261099</v>
      </c>
    </row>
    <row r="436" spans="1:8" ht="12.5" x14ac:dyDescent="0.25">
      <c r="A436" t="s">
        <v>289</v>
      </c>
      <c r="B436" t="s">
        <v>87</v>
      </c>
      <c r="C436" t="s">
        <v>264</v>
      </c>
      <c r="D436" t="str">
        <f t="shared" si="34"/>
        <v>5054</v>
      </c>
      <c r="E436" t="s">
        <v>265</v>
      </c>
      <c r="F436" t="s">
        <v>266</v>
      </c>
      <c r="G436">
        <v>2011</v>
      </c>
      <c r="H436">
        <v>85.487795533698304</v>
      </c>
    </row>
    <row r="437" spans="1:8" ht="12.5" x14ac:dyDescent="0.25">
      <c r="A437" t="s">
        <v>289</v>
      </c>
      <c r="B437" t="s">
        <v>87</v>
      </c>
      <c r="C437" t="s">
        <v>264</v>
      </c>
      <c r="D437" t="str">
        <f t="shared" si="34"/>
        <v>5054</v>
      </c>
      <c r="E437" t="s">
        <v>265</v>
      </c>
      <c r="F437" t="s">
        <v>266</v>
      </c>
      <c r="G437">
        <v>2012</v>
      </c>
      <c r="H437">
        <v>84.882260175761303</v>
      </c>
    </row>
    <row r="438" spans="1:8" ht="12.5" x14ac:dyDescent="0.25">
      <c r="A438" t="s">
        <v>289</v>
      </c>
      <c r="B438" t="s">
        <v>87</v>
      </c>
      <c r="C438" t="s">
        <v>264</v>
      </c>
      <c r="D438" t="str">
        <f t="shared" si="34"/>
        <v>5054</v>
      </c>
      <c r="E438" t="s">
        <v>265</v>
      </c>
      <c r="F438" t="s">
        <v>266</v>
      </c>
      <c r="G438">
        <v>2013</v>
      </c>
      <c r="H438">
        <v>84.632393314597195</v>
      </c>
    </row>
    <row r="439" spans="1:8" ht="12.5" x14ac:dyDescent="0.25">
      <c r="A439" t="s">
        <v>289</v>
      </c>
      <c r="B439" t="s">
        <v>87</v>
      </c>
      <c r="C439" t="s">
        <v>264</v>
      </c>
      <c r="D439" t="str">
        <f t="shared" si="34"/>
        <v>5054</v>
      </c>
      <c r="E439" t="s">
        <v>265</v>
      </c>
      <c r="F439" t="s">
        <v>266</v>
      </c>
      <c r="G439">
        <v>2014</v>
      </c>
      <c r="H439">
        <v>85.554587714905907</v>
      </c>
    </row>
    <row r="440" spans="1:8" ht="12.5" x14ac:dyDescent="0.25">
      <c r="A440" t="s">
        <v>289</v>
      </c>
      <c r="B440" t="s">
        <v>87</v>
      </c>
      <c r="C440" t="s">
        <v>264</v>
      </c>
      <c r="D440" t="str">
        <f t="shared" si="34"/>
        <v>5054</v>
      </c>
      <c r="E440" t="s">
        <v>265</v>
      </c>
      <c r="F440" t="s">
        <v>266</v>
      </c>
      <c r="G440">
        <v>2015</v>
      </c>
      <c r="H440">
        <v>86.021440390292597</v>
      </c>
    </row>
    <row r="441" spans="1:8" ht="12.5" x14ac:dyDescent="0.25">
      <c r="A441" t="s">
        <v>289</v>
      </c>
      <c r="B441" t="s">
        <v>87</v>
      </c>
      <c r="C441" t="s">
        <v>264</v>
      </c>
      <c r="D441" t="str">
        <f t="shared" si="34"/>
        <v>5054</v>
      </c>
      <c r="E441" t="s">
        <v>265</v>
      </c>
      <c r="F441" t="s">
        <v>266</v>
      </c>
      <c r="G441">
        <v>2016</v>
      </c>
      <c r="H441">
        <v>86.120465906396802</v>
      </c>
    </row>
    <row r="442" spans="1:8" ht="12.5" x14ac:dyDescent="0.25">
      <c r="A442" t="s">
        <v>289</v>
      </c>
      <c r="B442" t="s">
        <v>87</v>
      </c>
      <c r="C442" t="s">
        <v>264</v>
      </c>
      <c r="D442" t="str">
        <f t="shared" si="34"/>
        <v>5054</v>
      </c>
      <c r="E442" t="s">
        <v>265</v>
      </c>
      <c r="F442" t="s">
        <v>266</v>
      </c>
      <c r="G442">
        <v>2017</v>
      </c>
      <c r="H442">
        <v>86.009691179691799</v>
      </c>
    </row>
    <row r="443" spans="1:8" ht="12.5" x14ac:dyDescent="0.25">
      <c r="A443" t="s">
        <v>289</v>
      </c>
      <c r="B443" t="s">
        <v>87</v>
      </c>
      <c r="C443" t="s">
        <v>264</v>
      </c>
      <c r="D443" t="str">
        <f t="shared" si="34"/>
        <v>5054</v>
      </c>
      <c r="E443" t="s">
        <v>265</v>
      </c>
      <c r="F443" t="s">
        <v>266</v>
      </c>
      <c r="G443">
        <v>2018</v>
      </c>
      <c r="H443">
        <v>86.178876182839701</v>
      </c>
    </row>
    <row r="444" spans="1:8" ht="12.5" x14ac:dyDescent="0.25">
      <c r="A444" t="s">
        <v>289</v>
      </c>
      <c r="B444" t="s">
        <v>87</v>
      </c>
      <c r="C444" t="s">
        <v>264</v>
      </c>
      <c r="D444" t="str">
        <f t="shared" si="34"/>
        <v>5054</v>
      </c>
      <c r="E444" t="s">
        <v>265</v>
      </c>
      <c r="F444" t="s">
        <v>266</v>
      </c>
      <c r="G444">
        <v>2019</v>
      </c>
      <c r="H444">
        <v>86.697254197106503</v>
      </c>
    </row>
    <row r="445" spans="1:8" ht="12.5" x14ac:dyDescent="0.25">
      <c r="A445" t="s">
        <v>289</v>
      </c>
      <c r="B445" t="s">
        <v>87</v>
      </c>
      <c r="C445" t="s">
        <v>264</v>
      </c>
      <c r="D445" t="str">
        <f t="shared" si="34"/>
        <v>5054</v>
      </c>
      <c r="E445" t="s">
        <v>265</v>
      </c>
      <c r="F445" t="s">
        <v>266</v>
      </c>
      <c r="G445">
        <v>2020</v>
      </c>
      <c r="H445">
        <v>86.564751385368396</v>
      </c>
    </row>
    <row r="446" spans="1:8" ht="12.5" x14ac:dyDescent="0.25">
      <c r="A446" t="s">
        <v>289</v>
      </c>
      <c r="B446" t="s">
        <v>87</v>
      </c>
      <c r="C446" t="s">
        <v>264</v>
      </c>
      <c r="D446" t="str">
        <f t="shared" si="34"/>
        <v>5054</v>
      </c>
      <c r="E446" t="s">
        <v>265</v>
      </c>
      <c r="F446" t="s">
        <v>266</v>
      </c>
      <c r="G446">
        <v>2021</v>
      </c>
      <c r="H446">
        <v>85.927545533362405</v>
      </c>
    </row>
    <row r="447" spans="1:8" ht="12.5" x14ac:dyDescent="0.25">
      <c r="A447" t="s">
        <v>289</v>
      </c>
      <c r="B447" t="s">
        <v>87</v>
      </c>
      <c r="C447" t="s">
        <v>264</v>
      </c>
      <c r="D447" t="str">
        <f t="shared" si="34"/>
        <v>5054</v>
      </c>
      <c r="E447" t="s">
        <v>265</v>
      </c>
      <c r="F447" t="s">
        <v>266</v>
      </c>
      <c r="G447">
        <v>2022</v>
      </c>
      <c r="H447">
        <v>85.035075635025095</v>
      </c>
    </row>
    <row r="448" spans="1:8" ht="12.5" x14ac:dyDescent="0.25">
      <c r="A448" t="s">
        <v>290</v>
      </c>
      <c r="B448" t="s">
        <v>87</v>
      </c>
      <c r="C448" t="s">
        <v>264</v>
      </c>
      <c r="D448" t="str">
        <f t="shared" ref="D448:D460" si="35">"5559"</f>
        <v>5559</v>
      </c>
      <c r="E448" t="s">
        <v>265</v>
      </c>
      <c r="F448" t="s">
        <v>266</v>
      </c>
      <c r="G448">
        <v>2010</v>
      </c>
      <c r="H448">
        <v>77.940240363348906</v>
      </c>
    </row>
    <row r="449" spans="1:8" ht="12.5" x14ac:dyDescent="0.25">
      <c r="A449" t="s">
        <v>290</v>
      </c>
      <c r="B449" t="s">
        <v>87</v>
      </c>
      <c r="C449" t="s">
        <v>264</v>
      </c>
      <c r="D449" t="str">
        <f t="shared" si="35"/>
        <v>5559</v>
      </c>
      <c r="E449" t="s">
        <v>265</v>
      </c>
      <c r="F449" t="s">
        <v>266</v>
      </c>
      <c r="G449">
        <v>2011</v>
      </c>
      <c r="H449">
        <v>78.105191698571602</v>
      </c>
    </row>
    <row r="450" spans="1:8" ht="12.5" x14ac:dyDescent="0.25">
      <c r="A450" t="s">
        <v>290</v>
      </c>
      <c r="B450" t="s">
        <v>87</v>
      </c>
      <c r="C450" t="s">
        <v>264</v>
      </c>
      <c r="D450" t="str">
        <f t="shared" si="35"/>
        <v>5559</v>
      </c>
      <c r="E450" t="s">
        <v>265</v>
      </c>
      <c r="F450" t="s">
        <v>266</v>
      </c>
      <c r="G450">
        <v>2012</v>
      </c>
      <c r="H450">
        <v>79.734060752347403</v>
      </c>
    </row>
    <row r="451" spans="1:8" ht="12.5" x14ac:dyDescent="0.25">
      <c r="A451" t="s">
        <v>290</v>
      </c>
      <c r="B451" t="s">
        <v>87</v>
      </c>
      <c r="C451" t="s">
        <v>264</v>
      </c>
      <c r="D451" t="str">
        <f t="shared" si="35"/>
        <v>5559</v>
      </c>
      <c r="E451" t="s">
        <v>265</v>
      </c>
      <c r="F451" t="s">
        <v>266</v>
      </c>
      <c r="G451">
        <v>2013</v>
      </c>
      <c r="H451">
        <v>79.922616663838099</v>
      </c>
    </row>
    <row r="452" spans="1:8" ht="12.5" x14ac:dyDescent="0.25">
      <c r="A452" t="s">
        <v>290</v>
      </c>
      <c r="B452" t="s">
        <v>87</v>
      </c>
      <c r="C452" t="s">
        <v>264</v>
      </c>
      <c r="D452" t="str">
        <f t="shared" si="35"/>
        <v>5559</v>
      </c>
      <c r="E452" t="s">
        <v>265</v>
      </c>
      <c r="F452" t="s">
        <v>266</v>
      </c>
      <c r="G452">
        <v>2014</v>
      </c>
      <c r="H452">
        <v>80.119902278239095</v>
      </c>
    </row>
    <row r="453" spans="1:8" ht="12.5" x14ac:dyDescent="0.25">
      <c r="A453" t="s">
        <v>290</v>
      </c>
      <c r="B453" t="s">
        <v>87</v>
      </c>
      <c r="C453" t="s">
        <v>264</v>
      </c>
      <c r="D453" t="str">
        <f t="shared" si="35"/>
        <v>5559</v>
      </c>
      <c r="E453" t="s">
        <v>265</v>
      </c>
      <c r="F453" t="s">
        <v>266</v>
      </c>
      <c r="G453">
        <v>2015</v>
      </c>
      <c r="H453">
        <v>80.754692097405098</v>
      </c>
    </row>
    <row r="454" spans="1:8" ht="12.5" x14ac:dyDescent="0.25">
      <c r="A454" t="s">
        <v>290</v>
      </c>
      <c r="B454" t="s">
        <v>87</v>
      </c>
      <c r="C454" t="s">
        <v>264</v>
      </c>
      <c r="D454" t="str">
        <f t="shared" si="35"/>
        <v>5559</v>
      </c>
      <c r="E454" t="s">
        <v>265</v>
      </c>
      <c r="F454" t="s">
        <v>266</v>
      </c>
      <c r="G454">
        <v>2016</v>
      </c>
      <c r="H454">
        <v>81.523870317956593</v>
      </c>
    </row>
    <row r="455" spans="1:8" ht="12.5" x14ac:dyDescent="0.25">
      <c r="A455" t="s">
        <v>290</v>
      </c>
      <c r="B455" t="s">
        <v>87</v>
      </c>
      <c r="C455" t="s">
        <v>264</v>
      </c>
      <c r="D455" t="str">
        <f t="shared" si="35"/>
        <v>5559</v>
      </c>
      <c r="E455" t="s">
        <v>265</v>
      </c>
      <c r="F455" t="s">
        <v>266</v>
      </c>
      <c r="G455">
        <v>2017</v>
      </c>
      <c r="H455">
        <v>81.560682495065393</v>
      </c>
    </row>
    <row r="456" spans="1:8" ht="12.5" x14ac:dyDescent="0.25">
      <c r="A456" t="s">
        <v>290</v>
      </c>
      <c r="B456" t="s">
        <v>87</v>
      </c>
      <c r="C456" t="s">
        <v>264</v>
      </c>
      <c r="D456" t="str">
        <f t="shared" si="35"/>
        <v>5559</v>
      </c>
      <c r="E456" t="s">
        <v>265</v>
      </c>
      <c r="F456" t="s">
        <v>266</v>
      </c>
      <c r="G456">
        <v>2018</v>
      </c>
      <c r="H456">
        <v>81.942388596569799</v>
      </c>
    </row>
    <row r="457" spans="1:8" ht="12.5" x14ac:dyDescent="0.25">
      <c r="A457" t="s">
        <v>290</v>
      </c>
      <c r="B457" t="s">
        <v>87</v>
      </c>
      <c r="C457" t="s">
        <v>264</v>
      </c>
      <c r="D457" t="str">
        <f t="shared" si="35"/>
        <v>5559</v>
      </c>
      <c r="E457" t="s">
        <v>265</v>
      </c>
      <c r="F457" t="s">
        <v>266</v>
      </c>
      <c r="G457">
        <v>2019</v>
      </c>
      <c r="H457">
        <v>82.484772971477</v>
      </c>
    </row>
    <row r="458" spans="1:8" ht="12.5" x14ac:dyDescent="0.25">
      <c r="A458" t="s">
        <v>290</v>
      </c>
      <c r="B458" t="s">
        <v>87</v>
      </c>
      <c r="C458" t="s">
        <v>264</v>
      </c>
      <c r="D458" t="str">
        <f t="shared" si="35"/>
        <v>5559</v>
      </c>
      <c r="E458" t="s">
        <v>265</v>
      </c>
      <c r="F458" t="s">
        <v>266</v>
      </c>
      <c r="G458">
        <v>2020</v>
      </c>
      <c r="H458">
        <v>82.647766781917497</v>
      </c>
    </row>
    <row r="459" spans="1:8" ht="12.5" x14ac:dyDescent="0.25">
      <c r="A459" t="s">
        <v>290</v>
      </c>
      <c r="B459" t="s">
        <v>87</v>
      </c>
      <c r="C459" t="s">
        <v>264</v>
      </c>
      <c r="D459" t="str">
        <f t="shared" si="35"/>
        <v>5559</v>
      </c>
      <c r="E459" t="s">
        <v>265</v>
      </c>
      <c r="F459" t="s">
        <v>266</v>
      </c>
      <c r="G459">
        <v>2021</v>
      </c>
      <c r="H459">
        <v>81.167425537922</v>
      </c>
    </row>
    <row r="460" spans="1:8" ht="12.5" x14ac:dyDescent="0.25">
      <c r="A460" t="s">
        <v>290</v>
      </c>
      <c r="B460" t="s">
        <v>87</v>
      </c>
      <c r="C460" t="s">
        <v>264</v>
      </c>
      <c r="D460" t="str">
        <f t="shared" si="35"/>
        <v>5559</v>
      </c>
      <c r="E460" t="s">
        <v>265</v>
      </c>
      <c r="F460" t="s">
        <v>266</v>
      </c>
      <c r="G460">
        <v>2022</v>
      </c>
      <c r="H460">
        <v>81.626689245987194</v>
      </c>
    </row>
    <row r="461" spans="1:8" ht="12.5" x14ac:dyDescent="0.25">
      <c r="A461" t="s">
        <v>291</v>
      </c>
      <c r="B461" t="s">
        <v>87</v>
      </c>
      <c r="C461" t="s">
        <v>264</v>
      </c>
      <c r="D461" t="str">
        <f t="shared" ref="D461:D473" si="36">"5564"</f>
        <v>5564</v>
      </c>
      <c r="E461" t="s">
        <v>265</v>
      </c>
      <c r="F461" t="s">
        <v>266</v>
      </c>
      <c r="G461">
        <v>2010</v>
      </c>
      <c r="H461">
        <v>66.213246840568104</v>
      </c>
    </row>
    <row r="462" spans="1:8" ht="12.5" x14ac:dyDescent="0.25">
      <c r="A462" t="s">
        <v>291</v>
      </c>
      <c r="B462" t="s">
        <v>87</v>
      </c>
      <c r="C462" t="s">
        <v>264</v>
      </c>
      <c r="D462" t="str">
        <f t="shared" si="36"/>
        <v>5564</v>
      </c>
      <c r="E462" t="s">
        <v>265</v>
      </c>
      <c r="F462" t="s">
        <v>266</v>
      </c>
      <c r="G462">
        <v>2011</v>
      </c>
      <c r="H462">
        <v>67.427342809041207</v>
      </c>
    </row>
    <row r="463" spans="1:8" ht="12.5" x14ac:dyDescent="0.25">
      <c r="A463" t="s">
        <v>291</v>
      </c>
      <c r="B463" t="s">
        <v>87</v>
      </c>
      <c r="C463" t="s">
        <v>264</v>
      </c>
      <c r="D463" t="str">
        <f t="shared" si="36"/>
        <v>5564</v>
      </c>
      <c r="E463" t="s">
        <v>265</v>
      </c>
      <c r="F463" t="s">
        <v>266</v>
      </c>
      <c r="G463">
        <v>2012</v>
      </c>
      <c r="H463">
        <v>68.229061318962707</v>
      </c>
    </row>
    <row r="464" spans="1:8" ht="12.5" x14ac:dyDescent="0.25">
      <c r="A464" t="s">
        <v>291</v>
      </c>
      <c r="B464" t="s">
        <v>87</v>
      </c>
      <c r="C464" t="s">
        <v>264</v>
      </c>
      <c r="D464" t="str">
        <f t="shared" si="36"/>
        <v>5564</v>
      </c>
      <c r="E464" t="s">
        <v>265</v>
      </c>
      <c r="F464" t="s">
        <v>266</v>
      </c>
      <c r="G464">
        <v>2013</v>
      </c>
      <c r="H464">
        <v>69.271687301214996</v>
      </c>
    </row>
    <row r="465" spans="1:8" ht="12.5" x14ac:dyDescent="0.25">
      <c r="A465" t="s">
        <v>291</v>
      </c>
      <c r="B465" t="s">
        <v>87</v>
      </c>
      <c r="C465" t="s">
        <v>264</v>
      </c>
      <c r="D465" t="str">
        <f t="shared" si="36"/>
        <v>5564</v>
      </c>
      <c r="E465" t="s">
        <v>265</v>
      </c>
      <c r="F465" t="s">
        <v>266</v>
      </c>
      <c r="G465">
        <v>2014</v>
      </c>
      <c r="H465">
        <v>69.240241707584502</v>
      </c>
    </row>
    <row r="466" spans="1:8" ht="12.5" x14ac:dyDescent="0.25">
      <c r="A466" t="s">
        <v>291</v>
      </c>
      <c r="B466" t="s">
        <v>87</v>
      </c>
      <c r="C466" t="s">
        <v>264</v>
      </c>
      <c r="D466" t="str">
        <f t="shared" si="36"/>
        <v>5564</v>
      </c>
      <c r="E466" t="s">
        <v>265</v>
      </c>
      <c r="F466" t="s">
        <v>266</v>
      </c>
      <c r="G466">
        <v>2015</v>
      </c>
      <c r="H466">
        <v>70.276069411186199</v>
      </c>
    </row>
    <row r="467" spans="1:8" ht="12.5" x14ac:dyDescent="0.25">
      <c r="A467" t="s">
        <v>291</v>
      </c>
      <c r="B467" t="s">
        <v>87</v>
      </c>
      <c r="C467" t="s">
        <v>264</v>
      </c>
      <c r="D467" t="str">
        <f t="shared" si="36"/>
        <v>5564</v>
      </c>
      <c r="E467" t="s">
        <v>265</v>
      </c>
      <c r="F467" t="s">
        <v>266</v>
      </c>
      <c r="G467">
        <v>2016</v>
      </c>
      <c r="H467">
        <v>71.509652694362302</v>
      </c>
    </row>
    <row r="468" spans="1:8" ht="12.5" x14ac:dyDescent="0.25">
      <c r="A468" t="s">
        <v>291</v>
      </c>
      <c r="B468" t="s">
        <v>87</v>
      </c>
      <c r="C468" t="s">
        <v>264</v>
      </c>
      <c r="D468" t="str">
        <f t="shared" si="36"/>
        <v>5564</v>
      </c>
      <c r="E468" t="s">
        <v>265</v>
      </c>
      <c r="F468" t="s">
        <v>266</v>
      </c>
      <c r="G468">
        <v>2017</v>
      </c>
      <c r="H468">
        <v>72.180696812992494</v>
      </c>
    </row>
    <row r="469" spans="1:8" ht="12.5" x14ac:dyDescent="0.25">
      <c r="A469" t="s">
        <v>291</v>
      </c>
      <c r="B469" t="s">
        <v>87</v>
      </c>
      <c r="C469" t="s">
        <v>264</v>
      </c>
      <c r="D469" t="str">
        <f t="shared" si="36"/>
        <v>5564</v>
      </c>
      <c r="E469" t="s">
        <v>265</v>
      </c>
      <c r="F469" t="s">
        <v>266</v>
      </c>
      <c r="G469">
        <v>2018</v>
      </c>
      <c r="H469">
        <v>72.606543637060099</v>
      </c>
    </row>
    <row r="470" spans="1:8" ht="12.5" x14ac:dyDescent="0.25">
      <c r="A470" t="s">
        <v>291</v>
      </c>
      <c r="B470" t="s">
        <v>87</v>
      </c>
      <c r="C470" t="s">
        <v>264</v>
      </c>
      <c r="D470" t="str">
        <f t="shared" si="36"/>
        <v>5564</v>
      </c>
      <c r="E470" t="s">
        <v>265</v>
      </c>
      <c r="F470" t="s">
        <v>266</v>
      </c>
      <c r="G470">
        <v>2019</v>
      </c>
      <c r="H470">
        <v>73.007039185196206</v>
      </c>
    </row>
    <row r="471" spans="1:8" ht="12.5" x14ac:dyDescent="0.25">
      <c r="A471" t="s">
        <v>291</v>
      </c>
      <c r="B471" t="s">
        <v>87</v>
      </c>
      <c r="C471" t="s">
        <v>264</v>
      </c>
      <c r="D471" t="str">
        <f t="shared" si="36"/>
        <v>5564</v>
      </c>
      <c r="E471" t="s">
        <v>265</v>
      </c>
      <c r="F471" t="s">
        <v>266</v>
      </c>
      <c r="G471">
        <v>2020</v>
      </c>
      <c r="H471">
        <v>73.480556417350201</v>
      </c>
    </row>
    <row r="472" spans="1:8" ht="12.5" x14ac:dyDescent="0.25">
      <c r="A472" t="s">
        <v>291</v>
      </c>
      <c r="B472" t="s">
        <v>87</v>
      </c>
      <c r="C472" t="s">
        <v>264</v>
      </c>
      <c r="D472" t="str">
        <f t="shared" si="36"/>
        <v>5564</v>
      </c>
      <c r="E472" t="s">
        <v>265</v>
      </c>
      <c r="F472" t="s">
        <v>266</v>
      </c>
      <c r="G472">
        <v>2021</v>
      </c>
      <c r="H472">
        <v>72.303084702393804</v>
      </c>
    </row>
    <row r="473" spans="1:8" ht="12.5" x14ac:dyDescent="0.25">
      <c r="A473" t="s">
        <v>291</v>
      </c>
      <c r="B473" t="s">
        <v>87</v>
      </c>
      <c r="C473" t="s">
        <v>264</v>
      </c>
      <c r="D473" t="str">
        <f t="shared" si="36"/>
        <v>5564</v>
      </c>
      <c r="E473" t="s">
        <v>265</v>
      </c>
      <c r="F473" t="s">
        <v>266</v>
      </c>
      <c r="G473">
        <v>2022</v>
      </c>
      <c r="H473">
        <v>72.756790944245594</v>
      </c>
    </row>
    <row r="474" spans="1:8" ht="12.5" x14ac:dyDescent="0.25">
      <c r="A474" t="s">
        <v>292</v>
      </c>
      <c r="B474" t="s">
        <v>87</v>
      </c>
      <c r="C474" t="s">
        <v>264</v>
      </c>
      <c r="D474" t="str">
        <f t="shared" ref="D474:D486" si="37">"6064"</f>
        <v>6064</v>
      </c>
      <c r="E474" t="s">
        <v>265</v>
      </c>
      <c r="F474" t="s">
        <v>266</v>
      </c>
      <c r="G474">
        <v>2010</v>
      </c>
      <c r="H474">
        <v>53.895085430486603</v>
      </c>
    </row>
    <row r="475" spans="1:8" ht="12.5" x14ac:dyDescent="0.25">
      <c r="A475" t="s">
        <v>292</v>
      </c>
      <c r="B475" t="s">
        <v>87</v>
      </c>
      <c r="C475" t="s">
        <v>264</v>
      </c>
      <c r="D475" t="str">
        <f t="shared" si="37"/>
        <v>6064</v>
      </c>
      <c r="E475" t="s">
        <v>265</v>
      </c>
      <c r="F475" t="s">
        <v>266</v>
      </c>
      <c r="G475">
        <v>2011</v>
      </c>
      <c r="H475">
        <v>56.002725411234401</v>
      </c>
    </row>
    <row r="476" spans="1:8" ht="12.5" x14ac:dyDescent="0.25">
      <c r="A476" t="s">
        <v>292</v>
      </c>
      <c r="B476" t="s">
        <v>87</v>
      </c>
      <c r="C476" t="s">
        <v>264</v>
      </c>
      <c r="D476" t="str">
        <f t="shared" si="37"/>
        <v>6064</v>
      </c>
      <c r="E476" t="s">
        <v>265</v>
      </c>
      <c r="F476" t="s">
        <v>266</v>
      </c>
      <c r="G476">
        <v>2012</v>
      </c>
      <c r="H476">
        <v>55.568053522907498</v>
      </c>
    </row>
    <row r="477" spans="1:8" ht="12.5" x14ac:dyDescent="0.25">
      <c r="A477" t="s">
        <v>292</v>
      </c>
      <c r="B477" t="s">
        <v>87</v>
      </c>
      <c r="C477" t="s">
        <v>264</v>
      </c>
      <c r="D477" t="str">
        <f t="shared" si="37"/>
        <v>6064</v>
      </c>
      <c r="E477" t="s">
        <v>265</v>
      </c>
      <c r="F477" t="s">
        <v>266</v>
      </c>
      <c r="G477">
        <v>2013</v>
      </c>
      <c r="H477">
        <v>57.276817058735098</v>
      </c>
    </row>
    <row r="478" spans="1:8" ht="12.5" x14ac:dyDescent="0.25">
      <c r="A478" t="s">
        <v>292</v>
      </c>
      <c r="B478" t="s">
        <v>87</v>
      </c>
      <c r="C478" t="s">
        <v>264</v>
      </c>
      <c r="D478" t="str">
        <f t="shared" si="37"/>
        <v>6064</v>
      </c>
      <c r="E478" t="s">
        <v>265</v>
      </c>
      <c r="F478" t="s">
        <v>266</v>
      </c>
      <c r="G478">
        <v>2014</v>
      </c>
      <c r="H478">
        <v>56.6496220026091</v>
      </c>
    </row>
    <row r="479" spans="1:8" ht="12.5" x14ac:dyDescent="0.25">
      <c r="A479" t="s">
        <v>292</v>
      </c>
      <c r="B479" t="s">
        <v>87</v>
      </c>
      <c r="C479" t="s">
        <v>264</v>
      </c>
      <c r="D479" t="str">
        <f t="shared" si="37"/>
        <v>6064</v>
      </c>
      <c r="E479" t="s">
        <v>265</v>
      </c>
      <c r="F479" t="s">
        <v>266</v>
      </c>
      <c r="G479">
        <v>2015</v>
      </c>
      <c r="H479">
        <v>57.916917787617301</v>
      </c>
    </row>
    <row r="480" spans="1:8" ht="12.5" x14ac:dyDescent="0.25">
      <c r="A480" t="s">
        <v>292</v>
      </c>
      <c r="B480" t="s">
        <v>87</v>
      </c>
      <c r="C480" t="s">
        <v>264</v>
      </c>
      <c r="D480" t="str">
        <f t="shared" si="37"/>
        <v>6064</v>
      </c>
      <c r="E480" t="s">
        <v>265</v>
      </c>
      <c r="F480" t="s">
        <v>266</v>
      </c>
      <c r="G480">
        <v>2016</v>
      </c>
      <c r="H480">
        <v>59.570725540598097</v>
      </c>
    </row>
    <row r="481" spans="1:8" ht="12.5" x14ac:dyDescent="0.25">
      <c r="A481" t="s">
        <v>292</v>
      </c>
      <c r="B481" t="s">
        <v>87</v>
      </c>
      <c r="C481" t="s">
        <v>264</v>
      </c>
      <c r="D481" t="str">
        <f t="shared" si="37"/>
        <v>6064</v>
      </c>
      <c r="E481" t="s">
        <v>265</v>
      </c>
      <c r="F481" t="s">
        <v>266</v>
      </c>
      <c r="G481">
        <v>2017</v>
      </c>
      <c r="H481">
        <v>60.9274864977438</v>
      </c>
    </row>
    <row r="482" spans="1:8" ht="12.5" x14ac:dyDescent="0.25">
      <c r="A482" t="s">
        <v>292</v>
      </c>
      <c r="B482" t="s">
        <v>87</v>
      </c>
      <c r="C482" t="s">
        <v>264</v>
      </c>
      <c r="D482" t="str">
        <f t="shared" si="37"/>
        <v>6064</v>
      </c>
      <c r="E482" t="s">
        <v>265</v>
      </c>
      <c r="F482" t="s">
        <v>266</v>
      </c>
      <c r="G482">
        <v>2018</v>
      </c>
      <c r="H482">
        <v>61.3267867496373</v>
      </c>
    </row>
    <row r="483" spans="1:8" ht="12.5" x14ac:dyDescent="0.25">
      <c r="A483" t="s">
        <v>292</v>
      </c>
      <c r="B483" t="s">
        <v>87</v>
      </c>
      <c r="C483" t="s">
        <v>264</v>
      </c>
      <c r="D483" t="str">
        <f t="shared" si="37"/>
        <v>6064</v>
      </c>
      <c r="E483" t="s">
        <v>265</v>
      </c>
      <c r="F483" t="s">
        <v>266</v>
      </c>
      <c r="G483">
        <v>2019</v>
      </c>
      <c r="H483">
        <v>61.509984942178598</v>
      </c>
    </row>
    <row r="484" spans="1:8" ht="12.5" x14ac:dyDescent="0.25">
      <c r="A484" t="s">
        <v>292</v>
      </c>
      <c r="B484" t="s">
        <v>87</v>
      </c>
      <c r="C484" t="s">
        <v>264</v>
      </c>
      <c r="D484" t="str">
        <f t="shared" si="37"/>
        <v>6064</v>
      </c>
      <c r="E484" t="s">
        <v>265</v>
      </c>
      <c r="F484" t="s">
        <v>266</v>
      </c>
      <c r="G484">
        <v>2020</v>
      </c>
      <c r="H484">
        <v>62.355673196098998</v>
      </c>
    </row>
    <row r="485" spans="1:8" ht="12.5" x14ac:dyDescent="0.25">
      <c r="A485" t="s">
        <v>292</v>
      </c>
      <c r="B485" t="s">
        <v>87</v>
      </c>
      <c r="C485" t="s">
        <v>264</v>
      </c>
      <c r="D485" t="str">
        <f t="shared" si="37"/>
        <v>6064</v>
      </c>
      <c r="E485" t="s">
        <v>265</v>
      </c>
      <c r="F485" t="s">
        <v>266</v>
      </c>
      <c r="G485">
        <v>2021</v>
      </c>
      <c r="H485">
        <v>61.6001058258908</v>
      </c>
    </row>
    <row r="486" spans="1:8" ht="12.5" x14ac:dyDescent="0.25">
      <c r="A486" t="s">
        <v>292</v>
      </c>
      <c r="B486" t="s">
        <v>87</v>
      </c>
      <c r="C486" t="s">
        <v>264</v>
      </c>
      <c r="D486" t="str">
        <f t="shared" si="37"/>
        <v>6064</v>
      </c>
      <c r="E486" t="s">
        <v>265</v>
      </c>
      <c r="F486" t="s">
        <v>266</v>
      </c>
      <c r="G486">
        <v>2022</v>
      </c>
      <c r="H486">
        <v>62.2149724713314</v>
      </c>
    </row>
    <row r="487" spans="1:8" ht="12.5" x14ac:dyDescent="0.25">
      <c r="A487" t="s">
        <v>293</v>
      </c>
      <c r="B487" t="s">
        <v>87</v>
      </c>
      <c r="C487" t="s">
        <v>264</v>
      </c>
      <c r="D487" t="str">
        <f t="shared" ref="D487:D499" si="38">"6569"</f>
        <v>6569</v>
      </c>
      <c r="E487" t="s">
        <v>265</v>
      </c>
      <c r="F487" t="s">
        <v>266</v>
      </c>
      <c r="G487">
        <v>2010</v>
      </c>
      <c r="H487">
        <v>19.151717187001399</v>
      </c>
    </row>
    <row r="488" spans="1:8" ht="12.5" x14ac:dyDescent="0.25">
      <c r="A488" t="s">
        <v>293</v>
      </c>
      <c r="B488" t="s">
        <v>87</v>
      </c>
      <c r="C488" t="s">
        <v>264</v>
      </c>
      <c r="D488" t="str">
        <f t="shared" si="38"/>
        <v>6569</v>
      </c>
      <c r="E488" t="s">
        <v>265</v>
      </c>
      <c r="F488" t="s">
        <v>266</v>
      </c>
      <c r="G488">
        <v>2011</v>
      </c>
      <c r="H488">
        <v>19.197703415910699</v>
      </c>
    </row>
    <row r="489" spans="1:8" ht="12.5" x14ac:dyDescent="0.25">
      <c r="A489" t="s">
        <v>293</v>
      </c>
      <c r="B489" t="s">
        <v>87</v>
      </c>
      <c r="C489" t="s">
        <v>264</v>
      </c>
      <c r="D489" t="str">
        <f t="shared" si="38"/>
        <v>6569</v>
      </c>
      <c r="E489" t="s">
        <v>265</v>
      </c>
      <c r="F489" t="s">
        <v>266</v>
      </c>
      <c r="G489">
        <v>2012</v>
      </c>
      <c r="H489">
        <v>19.450330290998401</v>
      </c>
    </row>
    <row r="490" spans="1:8" ht="12.5" x14ac:dyDescent="0.25">
      <c r="A490" t="s">
        <v>293</v>
      </c>
      <c r="B490" t="s">
        <v>87</v>
      </c>
      <c r="C490" t="s">
        <v>264</v>
      </c>
      <c r="D490" t="str">
        <f t="shared" si="38"/>
        <v>6569</v>
      </c>
      <c r="E490" t="s">
        <v>265</v>
      </c>
      <c r="F490" t="s">
        <v>266</v>
      </c>
      <c r="G490">
        <v>2013</v>
      </c>
      <c r="H490">
        <v>20.200866845314501</v>
      </c>
    </row>
    <row r="491" spans="1:8" ht="12.5" x14ac:dyDescent="0.25">
      <c r="A491" t="s">
        <v>293</v>
      </c>
      <c r="B491" t="s">
        <v>87</v>
      </c>
      <c r="C491" t="s">
        <v>264</v>
      </c>
      <c r="D491" t="str">
        <f t="shared" si="38"/>
        <v>6569</v>
      </c>
      <c r="E491" t="s">
        <v>265</v>
      </c>
      <c r="F491" t="s">
        <v>266</v>
      </c>
      <c r="G491">
        <v>2014</v>
      </c>
      <c r="H491">
        <v>21.2561508515432</v>
      </c>
    </row>
    <row r="492" spans="1:8" ht="12.5" x14ac:dyDescent="0.25">
      <c r="A492" t="s">
        <v>293</v>
      </c>
      <c r="B492" t="s">
        <v>87</v>
      </c>
      <c r="C492" t="s">
        <v>264</v>
      </c>
      <c r="D492" t="str">
        <f t="shared" si="38"/>
        <v>6569</v>
      </c>
      <c r="E492" t="s">
        <v>265</v>
      </c>
      <c r="F492" t="s">
        <v>266</v>
      </c>
      <c r="G492">
        <v>2015</v>
      </c>
      <c r="H492">
        <v>21.174664518988202</v>
      </c>
    </row>
    <row r="493" spans="1:8" ht="12.5" x14ac:dyDescent="0.25">
      <c r="A493" t="s">
        <v>293</v>
      </c>
      <c r="B493" t="s">
        <v>87</v>
      </c>
      <c r="C493" t="s">
        <v>264</v>
      </c>
      <c r="D493" t="str">
        <f t="shared" si="38"/>
        <v>6569</v>
      </c>
      <c r="E493" t="s">
        <v>265</v>
      </c>
      <c r="F493" t="s">
        <v>266</v>
      </c>
      <c r="G493">
        <v>2016</v>
      </c>
      <c r="H493">
        <v>22.903139898988201</v>
      </c>
    </row>
    <row r="494" spans="1:8" ht="12.5" x14ac:dyDescent="0.25">
      <c r="A494" t="s">
        <v>293</v>
      </c>
      <c r="B494" t="s">
        <v>87</v>
      </c>
      <c r="C494" t="s">
        <v>264</v>
      </c>
      <c r="D494" t="str">
        <f t="shared" si="38"/>
        <v>6569</v>
      </c>
      <c r="E494" t="s">
        <v>265</v>
      </c>
      <c r="F494" t="s">
        <v>266</v>
      </c>
      <c r="G494">
        <v>2017</v>
      </c>
      <c r="H494">
        <v>22.919292056966199</v>
      </c>
    </row>
    <row r="495" spans="1:8" ht="12.5" x14ac:dyDescent="0.25">
      <c r="A495" t="s">
        <v>293</v>
      </c>
      <c r="B495" t="s">
        <v>87</v>
      </c>
      <c r="C495" t="s">
        <v>264</v>
      </c>
      <c r="D495" t="str">
        <f t="shared" si="38"/>
        <v>6569</v>
      </c>
      <c r="E495" t="s">
        <v>265</v>
      </c>
      <c r="F495" t="s">
        <v>266</v>
      </c>
      <c r="G495">
        <v>2018</v>
      </c>
      <c r="H495">
        <v>22.857389095721299</v>
      </c>
    </row>
    <row r="496" spans="1:8" ht="12.5" x14ac:dyDescent="0.25">
      <c r="A496" t="s">
        <v>293</v>
      </c>
      <c r="B496" t="s">
        <v>87</v>
      </c>
      <c r="C496" t="s">
        <v>264</v>
      </c>
      <c r="D496" t="str">
        <f t="shared" si="38"/>
        <v>6569</v>
      </c>
      <c r="E496" t="s">
        <v>265</v>
      </c>
      <c r="F496" t="s">
        <v>266</v>
      </c>
      <c r="G496">
        <v>2019</v>
      </c>
      <c r="H496">
        <v>22.544243509998399</v>
      </c>
    </row>
    <row r="497" spans="1:8" ht="12.5" x14ac:dyDescent="0.25">
      <c r="A497" t="s">
        <v>293</v>
      </c>
      <c r="B497" t="s">
        <v>87</v>
      </c>
      <c r="C497" t="s">
        <v>264</v>
      </c>
      <c r="D497" t="str">
        <f t="shared" si="38"/>
        <v>6569</v>
      </c>
      <c r="E497" t="s">
        <v>265</v>
      </c>
      <c r="F497" t="s">
        <v>266</v>
      </c>
      <c r="G497">
        <v>2020</v>
      </c>
      <c r="H497">
        <v>22.4724853350519</v>
      </c>
    </row>
    <row r="498" spans="1:8" ht="12.5" x14ac:dyDescent="0.25">
      <c r="A498" t="s">
        <v>293</v>
      </c>
      <c r="B498" t="s">
        <v>87</v>
      </c>
      <c r="C498" t="s">
        <v>264</v>
      </c>
      <c r="D498" t="str">
        <f t="shared" si="38"/>
        <v>6569</v>
      </c>
      <c r="E498" t="s">
        <v>265</v>
      </c>
      <c r="F498" t="s">
        <v>266</v>
      </c>
      <c r="G498">
        <v>2021</v>
      </c>
      <c r="H498">
        <v>21.558565886785701</v>
      </c>
    </row>
    <row r="499" spans="1:8" ht="12.5" x14ac:dyDescent="0.25">
      <c r="A499" t="s">
        <v>293</v>
      </c>
      <c r="B499" t="s">
        <v>87</v>
      </c>
      <c r="C499" t="s">
        <v>264</v>
      </c>
      <c r="D499" t="str">
        <f t="shared" si="38"/>
        <v>6569</v>
      </c>
      <c r="E499" t="s">
        <v>265</v>
      </c>
      <c r="F499" t="s">
        <v>266</v>
      </c>
      <c r="G499">
        <v>2022</v>
      </c>
      <c r="H499">
        <v>21.004165410343099</v>
      </c>
    </row>
    <row r="500" spans="1:8" ht="12.5" x14ac:dyDescent="0.25">
      <c r="A500" t="s">
        <v>294</v>
      </c>
      <c r="B500" t="s">
        <v>87</v>
      </c>
      <c r="C500" t="s">
        <v>264</v>
      </c>
      <c r="D500" t="str">
        <f t="shared" ref="D500:D512" si="39">"7074"</f>
        <v>7074</v>
      </c>
      <c r="E500" t="s">
        <v>265</v>
      </c>
      <c r="F500" t="s">
        <v>266</v>
      </c>
      <c r="G500">
        <v>2010</v>
      </c>
      <c r="H500">
        <v>8.3800524470082003</v>
      </c>
    </row>
    <row r="501" spans="1:8" ht="12.5" x14ac:dyDescent="0.25">
      <c r="A501" t="s">
        <v>294</v>
      </c>
      <c r="B501" t="s">
        <v>87</v>
      </c>
      <c r="C501" t="s">
        <v>264</v>
      </c>
      <c r="D501" t="str">
        <f t="shared" si="39"/>
        <v>7074</v>
      </c>
      <c r="E501" t="s">
        <v>265</v>
      </c>
      <c r="F501" t="s">
        <v>266</v>
      </c>
      <c r="G501">
        <v>2011</v>
      </c>
      <c r="H501">
        <v>9.8107715976640808</v>
      </c>
    </row>
    <row r="502" spans="1:8" ht="12.5" x14ac:dyDescent="0.25">
      <c r="A502" t="s">
        <v>294</v>
      </c>
      <c r="B502" t="s">
        <v>87</v>
      </c>
      <c r="C502" t="s">
        <v>264</v>
      </c>
      <c r="D502" t="str">
        <f t="shared" si="39"/>
        <v>7074</v>
      </c>
      <c r="E502" t="s">
        <v>265</v>
      </c>
      <c r="F502" t="s">
        <v>266</v>
      </c>
      <c r="G502">
        <v>2012</v>
      </c>
      <c r="H502">
        <v>10.411040099324399</v>
      </c>
    </row>
    <row r="503" spans="1:8" ht="12.5" x14ac:dyDescent="0.25">
      <c r="A503" t="s">
        <v>294</v>
      </c>
      <c r="B503" t="s">
        <v>87</v>
      </c>
      <c r="C503" t="s">
        <v>264</v>
      </c>
      <c r="D503" t="str">
        <f t="shared" si="39"/>
        <v>7074</v>
      </c>
      <c r="E503" t="s">
        <v>265</v>
      </c>
      <c r="F503" t="s">
        <v>266</v>
      </c>
      <c r="G503">
        <v>2013</v>
      </c>
      <c r="H503">
        <v>10.7727866159971</v>
      </c>
    </row>
    <row r="504" spans="1:8" ht="12.5" x14ac:dyDescent="0.25">
      <c r="A504" t="s">
        <v>294</v>
      </c>
      <c r="B504" t="s">
        <v>87</v>
      </c>
      <c r="C504" t="s">
        <v>264</v>
      </c>
      <c r="D504" t="str">
        <f t="shared" si="39"/>
        <v>7074</v>
      </c>
      <c r="E504" t="s">
        <v>265</v>
      </c>
      <c r="F504" t="s">
        <v>266</v>
      </c>
      <c r="G504">
        <v>2014</v>
      </c>
      <c r="H504">
        <v>12.3814868238369</v>
      </c>
    </row>
    <row r="505" spans="1:8" ht="12.5" x14ac:dyDescent="0.25">
      <c r="A505" t="s">
        <v>294</v>
      </c>
      <c r="B505" t="s">
        <v>87</v>
      </c>
      <c r="C505" t="s">
        <v>264</v>
      </c>
      <c r="D505" t="str">
        <f t="shared" si="39"/>
        <v>7074</v>
      </c>
      <c r="E505" t="s">
        <v>265</v>
      </c>
      <c r="F505" t="s">
        <v>266</v>
      </c>
      <c r="G505">
        <v>2015</v>
      </c>
      <c r="H505">
        <v>12.691106146848099</v>
      </c>
    </row>
    <row r="506" spans="1:8" ht="12.5" x14ac:dyDescent="0.25">
      <c r="A506" t="s">
        <v>294</v>
      </c>
      <c r="B506" t="s">
        <v>87</v>
      </c>
      <c r="C506" t="s">
        <v>264</v>
      </c>
      <c r="D506" t="str">
        <f t="shared" si="39"/>
        <v>7074</v>
      </c>
      <c r="E506" t="s">
        <v>265</v>
      </c>
      <c r="F506" t="s">
        <v>266</v>
      </c>
      <c r="G506">
        <v>2016</v>
      </c>
      <c r="H506">
        <v>13.2079520443035</v>
      </c>
    </row>
    <row r="507" spans="1:8" ht="12.5" x14ac:dyDescent="0.25">
      <c r="A507" t="s">
        <v>294</v>
      </c>
      <c r="B507" t="s">
        <v>87</v>
      </c>
      <c r="C507" t="s">
        <v>264</v>
      </c>
      <c r="D507" t="str">
        <f t="shared" si="39"/>
        <v>7074</v>
      </c>
      <c r="E507" t="s">
        <v>265</v>
      </c>
      <c r="F507" t="s">
        <v>266</v>
      </c>
      <c r="G507">
        <v>2017</v>
      </c>
      <c r="H507">
        <v>12.9728462451544</v>
      </c>
    </row>
    <row r="508" spans="1:8" ht="12.5" x14ac:dyDescent="0.25">
      <c r="A508" t="s">
        <v>294</v>
      </c>
      <c r="B508" t="s">
        <v>87</v>
      </c>
      <c r="C508" t="s">
        <v>264</v>
      </c>
      <c r="D508" t="str">
        <f t="shared" si="39"/>
        <v>7074</v>
      </c>
      <c r="E508" t="s">
        <v>265</v>
      </c>
      <c r="F508" t="s">
        <v>266</v>
      </c>
      <c r="G508">
        <v>2018</v>
      </c>
      <c r="H508">
        <v>13.990590913779201</v>
      </c>
    </row>
    <row r="509" spans="1:8" ht="12.5" x14ac:dyDescent="0.25">
      <c r="A509" t="s">
        <v>294</v>
      </c>
      <c r="B509" t="s">
        <v>87</v>
      </c>
      <c r="C509" t="s">
        <v>264</v>
      </c>
      <c r="D509" t="str">
        <f t="shared" si="39"/>
        <v>7074</v>
      </c>
      <c r="E509" t="s">
        <v>265</v>
      </c>
      <c r="F509" t="s">
        <v>266</v>
      </c>
      <c r="G509">
        <v>2019</v>
      </c>
      <c r="H509">
        <v>12.6928929403818</v>
      </c>
    </row>
    <row r="510" spans="1:8" ht="12.5" x14ac:dyDescent="0.25">
      <c r="A510" t="s">
        <v>294</v>
      </c>
      <c r="B510" t="s">
        <v>87</v>
      </c>
      <c r="C510" t="s">
        <v>264</v>
      </c>
      <c r="D510" t="str">
        <f t="shared" si="39"/>
        <v>7074</v>
      </c>
      <c r="E510" t="s">
        <v>265</v>
      </c>
      <c r="F510" t="s">
        <v>266</v>
      </c>
      <c r="G510">
        <v>2020</v>
      </c>
      <c r="H510">
        <v>12.357910607611601</v>
      </c>
    </row>
    <row r="511" spans="1:8" ht="12.5" x14ac:dyDescent="0.25">
      <c r="A511" t="s">
        <v>294</v>
      </c>
      <c r="B511" t="s">
        <v>87</v>
      </c>
      <c r="C511" t="s">
        <v>264</v>
      </c>
      <c r="D511" t="str">
        <f t="shared" si="39"/>
        <v>7074</v>
      </c>
      <c r="E511" t="s">
        <v>265</v>
      </c>
      <c r="F511" t="s">
        <v>266</v>
      </c>
      <c r="G511">
        <v>2021</v>
      </c>
      <c r="H511">
        <v>11.7214198016064</v>
      </c>
    </row>
    <row r="512" spans="1:8" ht="12.5" x14ac:dyDescent="0.25">
      <c r="A512" t="s">
        <v>294</v>
      </c>
      <c r="B512" t="s">
        <v>87</v>
      </c>
      <c r="C512" t="s">
        <v>264</v>
      </c>
      <c r="D512" t="str">
        <f t="shared" si="39"/>
        <v>7074</v>
      </c>
      <c r="E512" t="s">
        <v>265</v>
      </c>
      <c r="F512" t="s">
        <v>266</v>
      </c>
      <c r="G512">
        <v>2022</v>
      </c>
      <c r="H512">
        <v>11.5095291522028</v>
      </c>
    </row>
    <row r="513" spans="1:8" ht="12.5" x14ac:dyDescent="0.25">
      <c r="A513" t="s">
        <v>295</v>
      </c>
      <c r="B513" t="s">
        <v>62</v>
      </c>
      <c r="C513" t="s">
        <v>264</v>
      </c>
      <c r="D513" t="str">
        <f t="shared" ref="D513:D525" si="40">"5054"</f>
        <v>5054</v>
      </c>
      <c r="E513" t="s">
        <v>265</v>
      </c>
      <c r="F513" t="s">
        <v>266</v>
      </c>
      <c r="G513">
        <v>2010</v>
      </c>
      <c r="H513">
        <v>69.525723788199997</v>
      </c>
    </row>
    <row r="514" spans="1:8" ht="12.5" x14ac:dyDescent="0.25">
      <c r="A514" t="s">
        <v>295</v>
      </c>
      <c r="B514" t="s">
        <v>62</v>
      </c>
      <c r="C514" t="s">
        <v>264</v>
      </c>
      <c r="D514" t="str">
        <f t="shared" si="40"/>
        <v>5054</v>
      </c>
      <c r="E514" t="s">
        <v>265</v>
      </c>
      <c r="F514" t="s">
        <v>266</v>
      </c>
      <c r="G514">
        <v>2011</v>
      </c>
      <c r="H514">
        <v>72.2936345722472</v>
      </c>
    </row>
    <row r="515" spans="1:8" ht="12.5" x14ac:dyDescent="0.25">
      <c r="A515" t="s">
        <v>295</v>
      </c>
      <c r="B515" t="s">
        <v>62</v>
      </c>
      <c r="C515" t="s">
        <v>264</v>
      </c>
      <c r="D515" t="str">
        <f t="shared" si="40"/>
        <v>5054</v>
      </c>
      <c r="E515" t="s">
        <v>265</v>
      </c>
      <c r="F515" t="s">
        <v>266</v>
      </c>
      <c r="G515">
        <v>2012</v>
      </c>
      <c r="H515">
        <v>73.514757616792807</v>
      </c>
    </row>
    <row r="516" spans="1:8" ht="12.5" x14ac:dyDescent="0.25">
      <c r="A516" t="s">
        <v>295</v>
      </c>
      <c r="B516" t="s">
        <v>62</v>
      </c>
      <c r="C516" t="s">
        <v>264</v>
      </c>
      <c r="D516" t="str">
        <f t="shared" si="40"/>
        <v>5054</v>
      </c>
      <c r="E516" t="s">
        <v>265</v>
      </c>
      <c r="F516" t="s">
        <v>266</v>
      </c>
      <c r="G516">
        <v>2013</v>
      </c>
      <c r="H516">
        <v>74.302091179211601</v>
      </c>
    </row>
    <row r="517" spans="1:8" ht="12.5" x14ac:dyDescent="0.25">
      <c r="A517" t="s">
        <v>295</v>
      </c>
      <c r="B517" t="s">
        <v>62</v>
      </c>
      <c r="C517" t="s">
        <v>264</v>
      </c>
      <c r="D517" t="str">
        <f t="shared" si="40"/>
        <v>5054</v>
      </c>
      <c r="E517" t="s">
        <v>265</v>
      </c>
      <c r="F517" t="s">
        <v>266</v>
      </c>
      <c r="G517">
        <v>2014</v>
      </c>
      <c r="H517">
        <v>74.134861802049301</v>
      </c>
    </row>
    <row r="518" spans="1:8" ht="12.5" x14ac:dyDescent="0.25">
      <c r="A518" t="s">
        <v>295</v>
      </c>
      <c r="B518" t="s">
        <v>62</v>
      </c>
      <c r="C518" t="s">
        <v>264</v>
      </c>
      <c r="D518" t="str">
        <f t="shared" si="40"/>
        <v>5054</v>
      </c>
      <c r="E518" t="s">
        <v>265</v>
      </c>
      <c r="F518" t="s">
        <v>266</v>
      </c>
      <c r="G518">
        <v>2015</v>
      </c>
      <c r="H518">
        <v>73.808702839766497</v>
      </c>
    </row>
    <row r="519" spans="1:8" ht="12.5" x14ac:dyDescent="0.25">
      <c r="A519" t="s">
        <v>295</v>
      </c>
      <c r="B519" t="s">
        <v>62</v>
      </c>
      <c r="C519" t="s">
        <v>264</v>
      </c>
      <c r="D519" t="str">
        <f t="shared" si="40"/>
        <v>5054</v>
      </c>
      <c r="E519" t="s">
        <v>265</v>
      </c>
      <c r="F519" t="s">
        <v>266</v>
      </c>
      <c r="G519">
        <v>2016</v>
      </c>
      <c r="H519">
        <v>73.445597345415806</v>
      </c>
    </row>
    <row r="520" spans="1:8" ht="12.5" x14ac:dyDescent="0.25">
      <c r="A520" t="s">
        <v>295</v>
      </c>
      <c r="B520" t="s">
        <v>62</v>
      </c>
      <c r="C520" t="s">
        <v>264</v>
      </c>
      <c r="D520" t="str">
        <f t="shared" si="40"/>
        <v>5054</v>
      </c>
      <c r="E520" t="s">
        <v>265</v>
      </c>
      <c r="F520" t="s">
        <v>266</v>
      </c>
      <c r="G520">
        <v>2017</v>
      </c>
      <c r="H520">
        <v>73.944842110664695</v>
      </c>
    </row>
    <row r="521" spans="1:8" ht="12.5" x14ac:dyDescent="0.25">
      <c r="A521" t="s">
        <v>295</v>
      </c>
      <c r="B521" t="s">
        <v>62</v>
      </c>
      <c r="C521" t="s">
        <v>264</v>
      </c>
      <c r="D521" t="str">
        <f t="shared" si="40"/>
        <v>5054</v>
      </c>
      <c r="E521" t="s">
        <v>265</v>
      </c>
      <c r="F521" t="s">
        <v>266</v>
      </c>
      <c r="G521">
        <v>2018</v>
      </c>
      <c r="H521">
        <v>74.121267478682398</v>
      </c>
    </row>
    <row r="522" spans="1:8" ht="12.5" x14ac:dyDescent="0.25">
      <c r="A522" t="s">
        <v>295</v>
      </c>
      <c r="B522" t="s">
        <v>62</v>
      </c>
      <c r="C522" t="s">
        <v>264</v>
      </c>
      <c r="D522" t="str">
        <f t="shared" si="40"/>
        <v>5054</v>
      </c>
      <c r="E522" t="s">
        <v>265</v>
      </c>
      <c r="F522" t="s">
        <v>266</v>
      </c>
      <c r="G522">
        <v>2019</v>
      </c>
      <c r="H522">
        <v>73.989005433521797</v>
      </c>
    </row>
    <row r="523" spans="1:8" ht="12.5" x14ac:dyDescent="0.25">
      <c r="A523" t="s">
        <v>295</v>
      </c>
      <c r="B523" t="s">
        <v>62</v>
      </c>
      <c r="C523" t="s">
        <v>264</v>
      </c>
      <c r="D523" t="str">
        <f t="shared" si="40"/>
        <v>5054</v>
      </c>
      <c r="E523" t="s">
        <v>265</v>
      </c>
      <c r="F523" t="s">
        <v>266</v>
      </c>
      <c r="G523">
        <v>2020</v>
      </c>
      <c r="H523">
        <v>65.619332225289895</v>
      </c>
    </row>
    <row r="524" spans="1:8" ht="12.5" x14ac:dyDescent="0.25">
      <c r="A524" t="s">
        <v>295</v>
      </c>
      <c r="B524" t="s">
        <v>62</v>
      </c>
      <c r="C524" t="s">
        <v>264</v>
      </c>
      <c r="D524" t="str">
        <f t="shared" si="40"/>
        <v>5054</v>
      </c>
      <c r="E524" t="s">
        <v>265</v>
      </c>
      <c r="F524" t="s">
        <v>266</v>
      </c>
      <c r="G524">
        <v>2021</v>
      </c>
      <c r="H524">
        <v>67.715417177867295</v>
      </c>
    </row>
    <row r="525" spans="1:8" ht="12.5" x14ac:dyDescent="0.25">
      <c r="A525" t="s">
        <v>295</v>
      </c>
      <c r="B525" t="s">
        <v>62</v>
      </c>
      <c r="C525" t="s">
        <v>264</v>
      </c>
      <c r="D525" t="str">
        <f t="shared" si="40"/>
        <v>5054</v>
      </c>
      <c r="E525" t="s">
        <v>265</v>
      </c>
      <c r="F525" t="s">
        <v>266</v>
      </c>
      <c r="G525">
        <v>2022</v>
      </c>
      <c r="H525">
        <v>71.118877121930893</v>
      </c>
    </row>
    <row r="526" spans="1:8" ht="12.5" x14ac:dyDescent="0.25">
      <c r="A526" t="s">
        <v>296</v>
      </c>
      <c r="B526" t="s">
        <v>62</v>
      </c>
      <c r="C526" t="s">
        <v>264</v>
      </c>
      <c r="D526" t="str">
        <f t="shared" ref="D526:D538" si="41">"5559"</f>
        <v>5559</v>
      </c>
      <c r="E526" t="s">
        <v>265</v>
      </c>
      <c r="F526" t="s">
        <v>266</v>
      </c>
      <c r="G526">
        <v>2010</v>
      </c>
      <c r="H526">
        <v>64.654312014016099</v>
      </c>
    </row>
    <row r="527" spans="1:8" ht="12.5" x14ac:dyDescent="0.25">
      <c r="A527" t="s">
        <v>296</v>
      </c>
      <c r="B527" t="s">
        <v>62</v>
      </c>
      <c r="C527" t="s">
        <v>264</v>
      </c>
      <c r="D527" t="str">
        <f t="shared" si="41"/>
        <v>5559</v>
      </c>
      <c r="E527" t="s">
        <v>265</v>
      </c>
      <c r="F527" t="s">
        <v>266</v>
      </c>
      <c r="G527">
        <v>2011</v>
      </c>
      <c r="H527">
        <v>65.904065635680595</v>
      </c>
    </row>
    <row r="528" spans="1:8" ht="12.5" x14ac:dyDescent="0.25">
      <c r="A528" t="s">
        <v>296</v>
      </c>
      <c r="B528" t="s">
        <v>62</v>
      </c>
      <c r="C528" t="s">
        <v>264</v>
      </c>
      <c r="D528" t="str">
        <f t="shared" si="41"/>
        <v>5559</v>
      </c>
      <c r="E528" t="s">
        <v>265</v>
      </c>
      <c r="F528" t="s">
        <v>266</v>
      </c>
      <c r="G528">
        <v>2012</v>
      </c>
      <c r="H528">
        <v>68.859985836152106</v>
      </c>
    </row>
    <row r="529" spans="1:8" ht="12.5" x14ac:dyDescent="0.25">
      <c r="A529" t="s">
        <v>296</v>
      </c>
      <c r="B529" t="s">
        <v>62</v>
      </c>
      <c r="C529" t="s">
        <v>264</v>
      </c>
      <c r="D529" t="str">
        <f t="shared" si="41"/>
        <v>5559</v>
      </c>
      <c r="E529" t="s">
        <v>265</v>
      </c>
      <c r="F529" t="s">
        <v>266</v>
      </c>
      <c r="G529">
        <v>2013</v>
      </c>
      <c r="H529">
        <v>69.958565164794095</v>
      </c>
    </row>
    <row r="530" spans="1:8" ht="12.5" x14ac:dyDescent="0.25">
      <c r="A530" t="s">
        <v>296</v>
      </c>
      <c r="B530" t="s">
        <v>62</v>
      </c>
      <c r="C530" t="s">
        <v>264</v>
      </c>
      <c r="D530" t="str">
        <f t="shared" si="41"/>
        <v>5559</v>
      </c>
      <c r="E530" t="s">
        <v>265</v>
      </c>
      <c r="F530" t="s">
        <v>266</v>
      </c>
      <c r="G530">
        <v>2014</v>
      </c>
      <c r="H530">
        <v>69.120297607351503</v>
      </c>
    </row>
    <row r="531" spans="1:8" ht="12.5" x14ac:dyDescent="0.25">
      <c r="A531" t="s">
        <v>296</v>
      </c>
      <c r="B531" t="s">
        <v>62</v>
      </c>
      <c r="C531" t="s">
        <v>264</v>
      </c>
      <c r="D531" t="str">
        <f t="shared" si="41"/>
        <v>5559</v>
      </c>
      <c r="E531" t="s">
        <v>265</v>
      </c>
      <c r="F531" t="s">
        <v>266</v>
      </c>
      <c r="G531">
        <v>2015</v>
      </c>
      <c r="H531">
        <v>70.283373506237496</v>
      </c>
    </row>
    <row r="532" spans="1:8" ht="12.5" x14ac:dyDescent="0.25">
      <c r="A532" t="s">
        <v>296</v>
      </c>
      <c r="B532" t="s">
        <v>62</v>
      </c>
      <c r="C532" t="s">
        <v>264</v>
      </c>
      <c r="D532" t="str">
        <f t="shared" si="41"/>
        <v>5559</v>
      </c>
      <c r="E532" t="s">
        <v>265</v>
      </c>
      <c r="F532" t="s">
        <v>266</v>
      </c>
      <c r="G532">
        <v>2016</v>
      </c>
      <c r="H532">
        <v>69.008462217979897</v>
      </c>
    </row>
    <row r="533" spans="1:8" ht="12.5" x14ac:dyDescent="0.25">
      <c r="A533" t="s">
        <v>296</v>
      </c>
      <c r="B533" t="s">
        <v>62</v>
      </c>
      <c r="C533" t="s">
        <v>264</v>
      </c>
      <c r="D533" t="str">
        <f t="shared" si="41"/>
        <v>5559</v>
      </c>
      <c r="E533" t="s">
        <v>265</v>
      </c>
      <c r="F533" t="s">
        <v>266</v>
      </c>
      <c r="G533">
        <v>2017</v>
      </c>
      <c r="H533">
        <v>69.758984979919305</v>
      </c>
    </row>
    <row r="534" spans="1:8" ht="12.5" x14ac:dyDescent="0.25">
      <c r="A534" t="s">
        <v>296</v>
      </c>
      <c r="B534" t="s">
        <v>62</v>
      </c>
      <c r="C534" t="s">
        <v>264</v>
      </c>
      <c r="D534" t="str">
        <f t="shared" si="41"/>
        <v>5559</v>
      </c>
      <c r="E534" t="s">
        <v>265</v>
      </c>
      <c r="F534" t="s">
        <v>266</v>
      </c>
      <c r="G534">
        <v>2018</v>
      </c>
      <c r="H534">
        <v>70.7577074895934</v>
      </c>
    </row>
    <row r="535" spans="1:8" ht="12.5" x14ac:dyDescent="0.25">
      <c r="A535" t="s">
        <v>296</v>
      </c>
      <c r="B535" t="s">
        <v>62</v>
      </c>
      <c r="C535" t="s">
        <v>264</v>
      </c>
      <c r="D535" t="str">
        <f t="shared" si="41"/>
        <v>5559</v>
      </c>
      <c r="E535" t="s">
        <v>265</v>
      </c>
      <c r="F535" t="s">
        <v>266</v>
      </c>
      <c r="G535">
        <v>2019</v>
      </c>
      <c r="H535">
        <v>70.536057484682601</v>
      </c>
    </row>
    <row r="536" spans="1:8" ht="12.5" x14ac:dyDescent="0.25">
      <c r="A536" t="s">
        <v>296</v>
      </c>
      <c r="B536" t="s">
        <v>62</v>
      </c>
      <c r="C536" t="s">
        <v>264</v>
      </c>
      <c r="D536" t="str">
        <f t="shared" si="41"/>
        <v>5559</v>
      </c>
      <c r="E536" t="s">
        <v>265</v>
      </c>
      <c r="F536" t="s">
        <v>266</v>
      </c>
      <c r="G536">
        <v>2020</v>
      </c>
      <c r="H536">
        <v>61.635088712295001</v>
      </c>
    </row>
    <row r="537" spans="1:8" ht="12.5" x14ac:dyDescent="0.25">
      <c r="A537" t="s">
        <v>296</v>
      </c>
      <c r="B537" t="s">
        <v>62</v>
      </c>
      <c r="C537" t="s">
        <v>264</v>
      </c>
      <c r="D537" t="str">
        <f t="shared" si="41"/>
        <v>5559</v>
      </c>
      <c r="E537" t="s">
        <v>265</v>
      </c>
      <c r="F537" t="s">
        <v>266</v>
      </c>
      <c r="G537">
        <v>2021</v>
      </c>
      <c r="H537">
        <v>62.575413891774701</v>
      </c>
    </row>
    <row r="538" spans="1:8" ht="12.5" x14ac:dyDescent="0.25">
      <c r="A538" t="s">
        <v>296</v>
      </c>
      <c r="B538" t="s">
        <v>62</v>
      </c>
      <c r="C538" t="s">
        <v>264</v>
      </c>
      <c r="D538" t="str">
        <f t="shared" si="41"/>
        <v>5559</v>
      </c>
      <c r="E538" t="s">
        <v>265</v>
      </c>
      <c r="F538" t="s">
        <v>266</v>
      </c>
      <c r="G538">
        <v>2022</v>
      </c>
      <c r="H538">
        <v>64.759717672486502</v>
      </c>
    </row>
    <row r="539" spans="1:8" ht="12.5" x14ac:dyDescent="0.25">
      <c r="A539" t="s">
        <v>297</v>
      </c>
      <c r="B539" t="s">
        <v>62</v>
      </c>
      <c r="C539" t="s">
        <v>264</v>
      </c>
      <c r="D539" t="str">
        <f t="shared" ref="D539:D551" si="42">"5564"</f>
        <v>5564</v>
      </c>
      <c r="E539" t="s">
        <v>265</v>
      </c>
      <c r="F539" t="s">
        <v>266</v>
      </c>
      <c r="G539">
        <v>2010</v>
      </c>
      <c r="H539">
        <v>58.036100277905597</v>
      </c>
    </row>
    <row r="540" spans="1:8" ht="12.5" x14ac:dyDescent="0.25">
      <c r="A540" t="s">
        <v>297</v>
      </c>
      <c r="B540" t="s">
        <v>62</v>
      </c>
      <c r="C540" t="s">
        <v>264</v>
      </c>
      <c r="D540" t="str">
        <f t="shared" si="42"/>
        <v>5564</v>
      </c>
      <c r="E540" t="s">
        <v>265</v>
      </c>
      <c r="F540" t="s">
        <v>266</v>
      </c>
      <c r="G540">
        <v>2011</v>
      </c>
      <c r="H540">
        <v>59.743562102453303</v>
      </c>
    </row>
    <row r="541" spans="1:8" ht="12.5" x14ac:dyDescent="0.25">
      <c r="A541" t="s">
        <v>297</v>
      </c>
      <c r="B541" t="s">
        <v>62</v>
      </c>
      <c r="C541" t="s">
        <v>264</v>
      </c>
      <c r="D541" t="str">
        <f t="shared" si="42"/>
        <v>5564</v>
      </c>
      <c r="E541" t="s">
        <v>265</v>
      </c>
      <c r="F541" t="s">
        <v>266</v>
      </c>
      <c r="G541">
        <v>2012</v>
      </c>
      <c r="H541">
        <v>62.728720200815403</v>
      </c>
    </row>
    <row r="542" spans="1:8" ht="12.5" x14ac:dyDescent="0.25">
      <c r="A542" t="s">
        <v>297</v>
      </c>
      <c r="B542" t="s">
        <v>62</v>
      </c>
      <c r="C542" t="s">
        <v>264</v>
      </c>
      <c r="D542" t="str">
        <f t="shared" si="42"/>
        <v>5564</v>
      </c>
      <c r="E542" t="s">
        <v>265</v>
      </c>
      <c r="F542" t="s">
        <v>266</v>
      </c>
      <c r="G542">
        <v>2013</v>
      </c>
      <c r="H542">
        <v>63.955747326929</v>
      </c>
    </row>
    <row r="543" spans="1:8" ht="12.5" x14ac:dyDescent="0.25">
      <c r="A543" t="s">
        <v>297</v>
      </c>
      <c r="B543" t="s">
        <v>62</v>
      </c>
      <c r="C543" t="s">
        <v>264</v>
      </c>
      <c r="D543" t="str">
        <f t="shared" si="42"/>
        <v>5564</v>
      </c>
      <c r="E543" t="s">
        <v>265</v>
      </c>
      <c r="F543" t="s">
        <v>266</v>
      </c>
      <c r="G543">
        <v>2014</v>
      </c>
      <c r="H543">
        <v>64.234850111571404</v>
      </c>
    </row>
    <row r="544" spans="1:8" ht="12.5" x14ac:dyDescent="0.25">
      <c r="A544" t="s">
        <v>297</v>
      </c>
      <c r="B544" t="s">
        <v>62</v>
      </c>
      <c r="C544" t="s">
        <v>264</v>
      </c>
      <c r="D544" t="str">
        <f t="shared" si="42"/>
        <v>5564</v>
      </c>
      <c r="E544" t="s">
        <v>265</v>
      </c>
      <c r="F544" t="s">
        <v>266</v>
      </c>
      <c r="G544">
        <v>2015</v>
      </c>
      <c r="H544">
        <v>64.500505930836795</v>
      </c>
    </row>
    <row r="545" spans="1:8" ht="12.5" x14ac:dyDescent="0.25">
      <c r="A545" t="s">
        <v>297</v>
      </c>
      <c r="B545" t="s">
        <v>62</v>
      </c>
      <c r="C545" t="s">
        <v>264</v>
      </c>
      <c r="D545" t="str">
        <f t="shared" si="42"/>
        <v>5564</v>
      </c>
      <c r="E545" t="s">
        <v>265</v>
      </c>
      <c r="F545" t="s">
        <v>266</v>
      </c>
      <c r="G545">
        <v>2016</v>
      </c>
      <c r="H545">
        <v>63.816210816472399</v>
      </c>
    </row>
    <row r="546" spans="1:8" ht="12.5" x14ac:dyDescent="0.25">
      <c r="A546" t="s">
        <v>297</v>
      </c>
      <c r="B546" t="s">
        <v>62</v>
      </c>
      <c r="C546" t="s">
        <v>264</v>
      </c>
      <c r="D546" t="str">
        <f t="shared" si="42"/>
        <v>5564</v>
      </c>
      <c r="E546" t="s">
        <v>265</v>
      </c>
      <c r="F546" t="s">
        <v>266</v>
      </c>
      <c r="G546">
        <v>2017</v>
      </c>
      <c r="H546">
        <v>65.272172354031795</v>
      </c>
    </row>
    <row r="547" spans="1:8" ht="12.5" x14ac:dyDescent="0.25">
      <c r="A547" t="s">
        <v>297</v>
      </c>
      <c r="B547" t="s">
        <v>62</v>
      </c>
      <c r="C547" t="s">
        <v>264</v>
      </c>
      <c r="D547" t="str">
        <f t="shared" si="42"/>
        <v>5564</v>
      </c>
      <c r="E547" t="s">
        <v>265</v>
      </c>
      <c r="F547" t="s">
        <v>266</v>
      </c>
      <c r="G547">
        <v>2018</v>
      </c>
      <c r="H547">
        <v>65.624948487275702</v>
      </c>
    </row>
    <row r="548" spans="1:8" ht="12.5" x14ac:dyDescent="0.25">
      <c r="A548" t="s">
        <v>297</v>
      </c>
      <c r="B548" t="s">
        <v>62</v>
      </c>
      <c r="C548" t="s">
        <v>264</v>
      </c>
      <c r="D548" t="str">
        <f t="shared" si="42"/>
        <v>5564</v>
      </c>
      <c r="E548" t="s">
        <v>265</v>
      </c>
      <c r="F548" t="s">
        <v>266</v>
      </c>
      <c r="G548">
        <v>2019</v>
      </c>
      <c r="H548">
        <v>66.126482564502197</v>
      </c>
    </row>
    <row r="549" spans="1:8" ht="12.5" x14ac:dyDescent="0.25">
      <c r="A549" t="s">
        <v>297</v>
      </c>
      <c r="B549" t="s">
        <v>62</v>
      </c>
      <c r="C549" t="s">
        <v>264</v>
      </c>
      <c r="D549" t="str">
        <f t="shared" si="42"/>
        <v>5564</v>
      </c>
      <c r="E549" t="s">
        <v>265</v>
      </c>
      <c r="F549" t="s">
        <v>266</v>
      </c>
      <c r="G549">
        <v>2020</v>
      </c>
      <c r="H549">
        <v>56.185598529667203</v>
      </c>
    </row>
    <row r="550" spans="1:8" ht="12.5" x14ac:dyDescent="0.25">
      <c r="A550" t="s">
        <v>297</v>
      </c>
      <c r="B550" t="s">
        <v>62</v>
      </c>
      <c r="C550" t="s">
        <v>264</v>
      </c>
      <c r="D550" t="str">
        <f t="shared" si="42"/>
        <v>5564</v>
      </c>
      <c r="E550" t="s">
        <v>265</v>
      </c>
      <c r="F550" t="s">
        <v>266</v>
      </c>
      <c r="G550">
        <v>2021</v>
      </c>
      <c r="H550">
        <v>57.355456479068202</v>
      </c>
    </row>
    <row r="551" spans="1:8" ht="12.5" x14ac:dyDescent="0.25">
      <c r="A551" t="s">
        <v>297</v>
      </c>
      <c r="B551" t="s">
        <v>62</v>
      </c>
      <c r="C551" t="s">
        <v>264</v>
      </c>
      <c r="D551" t="str">
        <f t="shared" si="42"/>
        <v>5564</v>
      </c>
      <c r="E551" t="s">
        <v>265</v>
      </c>
      <c r="F551" t="s">
        <v>266</v>
      </c>
      <c r="G551">
        <v>2022</v>
      </c>
      <c r="H551">
        <v>59.791304817357897</v>
      </c>
    </row>
    <row r="552" spans="1:8" ht="12.5" x14ac:dyDescent="0.25">
      <c r="A552" t="s">
        <v>298</v>
      </c>
      <c r="B552" t="s">
        <v>62</v>
      </c>
      <c r="C552" t="s">
        <v>264</v>
      </c>
      <c r="D552" t="str">
        <f t="shared" ref="D552:D564" si="43">"6064"</f>
        <v>6064</v>
      </c>
      <c r="E552" t="s">
        <v>265</v>
      </c>
      <c r="F552" t="s">
        <v>266</v>
      </c>
      <c r="G552">
        <v>2010</v>
      </c>
      <c r="H552">
        <v>50.06172079121</v>
      </c>
    </row>
    <row r="553" spans="1:8" ht="12.5" x14ac:dyDescent="0.25">
      <c r="A553" t="s">
        <v>298</v>
      </c>
      <c r="B553" t="s">
        <v>62</v>
      </c>
      <c r="C553" t="s">
        <v>264</v>
      </c>
      <c r="D553" t="str">
        <f t="shared" si="43"/>
        <v>6064</v>
      </c>
      <c r="E553" t="s">
        <v>265</v>
      </c>
      <c r="F553" t="s">
        <v>266</v>
      </c>
      <c r="G553">
        <v>2011</v>
      </c>
      <c r="H553">
        <v>52.266969811245701</v>
      </c>
    </row>
    <row r="554" spans="1:8" ht="12.5" x14ac:dyDescent="0.25">
      <c r="A554" t="s">
        <v>298</v>
      </c>
      <c r="B554" t="s">
        <v>62</v>
      </c>
      <c r="C554" t="s">
        <v>264</v>
      </c>
      <c r="D554" t="str">
        <f t="shared" si="43"/>
        <v>6064</v>
      </c>
      <c r="E554" t="s">
        <v>265</v>
      </c>
      <c r="F554" t="s">
        <v>266</v>
      </c>
      <c r="G554">
        <v>2012</v>
      </c>
      <c r="H554">
        <v>55.471015339611199</v>
      </c>
    </row>
    <row r="555" spans="1:8" ht="12.5" x14ac:dyDescent="0.25">
      <c r="A555" t="s">
        <v>298</v>
      </c>
      <c r="B555" t="s">
        <v>62</v>
      </c>
      <c r="C555" t="s">
        <v>264</v>
      </c>
      <c r="D555" t="str">
        <f t="shared" si="43"/>
        <v>6064</v>
      </c>
      <c r="E555" t="s">
        <v>265</v>
      </c>
      <c r="F555" t="s">
        <v>266</v>
      </c>
      <c r="G555">
        <v>2013</v>
      </c>
      <c r="H555">
        <v>56.385737168491602</v>
      </c>
    </row>
    <row r="556" spans="1:8" ht="12.5" x14ac:dyDescent="0.25">
      <c r="A556" t="s">
        <v>298</v>
      </c>
      <c r="B556" t="s">
        <v>62</v>
      </c>
      <c r="C556" t="s">
        <v>264</v>
      </c>
      <c r="D556" t="str">
        <f t="shared" si="43"/>
        <v>6064</v>
      </c>
      <c r="E556" t="s">
        <v>265</v>
      </c>
      <c r="F556" t="s">
        <v>266</v>
      </c>
      <c r="G556">
        <v>2014</v>
      </c>
      <c r="H556">
        <v>57.890434571502901</v>
      </c>
    </row>
    <row r="557" spans="1:8" ht="12.5" x14ac:dyDescent="0.25">
      <c r="A557" t="s">
        <v>298</v>
      </c>
      <c r="B557" t="s">
        <v>62</v>
      </c>
      <c r="C557" t="s">
        <v>264</v>
      </c>
      <c r="D557" t="str">
        <f t="shared" si="43"/>
        <v>6064</v>
      </c>
      <c r="E557" t="s">
        <v>265</v>
      </c>
      <c r="F557" t="s">
        <v>266</v>
      </c>
      <c r="G557">
        <v>2015</v>
      </c>
      <c r="H557">
        <v>57.2767116050643</v>
      </c>
    </row>
    <row r="558" spans="1:8" ht="12.5" x14ac:dyDescent="0.25">
      <c r="A558" t="s">
        <v>298</v>
      </c>
      <c r="B558" t="s">
        <v>62</v>
      </c>
      <c r="C558" t="s">
        <v>264</v>
      </c>
      <c r="D558" t="str">
        <f t="shared" si="43"/>
        <v>6064</v>
      </c>
      <c r="E558" t="s">
        <v>265</v>
      </c>
      <c r="F558" t="s">
        <v>266</v>
      </c>
      <c r="G558">
        <v>2016</v>
      </c>
      <c r="H558">
        <v>57.591112327736802</v>
      </c>
    </row>
    <row r="559" spans="1:8" ht="12.5" x14ac:dyDescent="0.25">
      <c r="A559" t="s">
        <v>298</v>
      </c>
      <c r="B559" t="s">
        <v>62</v>
      </c>
      <c r="C559" t="s">
        <v>264</v>
      </c>
      <c r="D559" t="str">
        <f t="shared" si="43"/>
        <v>6064</v>
      </c>
      <c r="E559" t="s">
        <v>265</v>
      </c>
      <c r="F559" t="s">
        <v>266</v>
      </c>
      <c r="G559">
        <v>2017</v>
      </c>
      <c r="H559">
        <v>59.891801958046798</v>
      </c>
    </row>
    <row r="560" spans="1:8" ht="12.5" x14ac:dyDescent="0.25">
      <c r="A560" t="s">
        <v>298</v>
      </c>
      <c r="B560" t="s">
        <v>62</v>
      </c>
      <c r="C560" t="s">
        <v>264</v>
      </c>
      <c r="D560" t="str">
        <f t="shared" si="43"/>
        <v>6064</v>
      </c>
      <c r="E560" t="s">
        <v>265</v>
      </c>
      <c r="F560" t="s">
        <v>266</v>
      </c>
      <c r="G560">
        <v>2018</v>
      </c>
      <c r="H560">
        <v>59.604356125105397</v>
      </c>
    </row>
    <row r="561" spans="1:8" ht="12.5" x14ac:dyDescent="0.25">
      <c r="A561" t="s">
        <v>298</v>
      </c>
      <c r="B561" t="s">
        <v>62</v>
      </c>
      <c r="C561" t="s">
        <v>264</v>
      </c>
      <c r="D561" t="str">
        <f t="shared" si="43"/>
        <v>6064</v>
      </c>
      <c r="E561" t="s">
        <v>265</v>
      </c>
      <c r="F561" t="s">
        <v>266</v>
      </c>
      <c r="G561">
        <v>2019</v>
      </c>
      <c r="H561">
        <v>61.151244478929101</v>
      </c>
    </row>
    <row r="562" spans="1:8" ht="12.5" x14ac:dyDescent="0.25">
      <c r="A562" t="s">
        <v>298</v>
      </c>
      <c r="B562" t="s">
        <v>62</v>
      </c>
      <c r="C562" t="s">
        <v>264</v>
      </c>
      <c r="D562" t="str">
        <f t="shared" si="43"/>
        <v>6064</v>
      </c>
      <c r="E562" t="s">
        <v>265</v>
      </c>
      <c r="F562" t="s">
        <v>266</v>
      </c>
      <c r="G562">
        <v>2020</v>
      </c>
      <c r="H562">
        <v>49.879712683778301</v>
      </c>
    </row>
    <row r="563" spans="1:8" ht="12.5" x14ac:dyDescent="0.25">
      <c r="A563" t="s">
        <v>298</v>
      </c>
      <c r="B563" t="s">
        <v>62</v>
      </c>
      <c r="C563" t="s">
        <v>264</v>
      </c>
      <c r="D563" t="str">
        <f t="shared" si="43"/>
        <v>6064</v>
      </c>
      <c r="E563" t="s">
        <v>265</v>
      </c>
      <c r="F563" t="s">
        <v>266</v>
      </c>
      <c r="G563">
        <v>2021</v>
      </c>
      <c r="H563">
        <v>51.346178910905898</v>
      </c>
    </row>
    <row r="564" spans="1:8" ht="12.5" x14ac:dyDescent="0.25">
      <c r="A564" t="s">
        <v>298</v>
      </c>
      <c r="B564" t="s">
        <v>62</v>
      </c>
      <c r="C564" t="s">
        <v>264</v>
      </c>
      <c r="D564" t="str">
        <f t="shared" si="43"/>
        <v>6064</v>
      </c>
      <c r="E564" t="s">
        <v>265</v>
      </c>
      <c r="F564" t="s">
        <v>266</v>
      </c>
      <c r="G564">
        <v>2022</v>
      </c>
      <c r="H564">
        <v>54.121625527487097</v>
      </c>
    </row>
    <row r="565" spans="1:8" ht="12.5" x14ac:dyDescent="0.25">
      <c r="A565" t="s">
        <v>299</v>
      </c>
      <c r="B565" t="s">
        <v>62</v>
      </c>
      <c r="C565" t="s">
        <v>264</v>
      </c>
      <c r="D565" t="str">
        <f t="shared" ref="D565:D577" si="44">"6569"</f>
        <v>6569</v>
      </c>
      <c r="E565" t="s">
        <v>265</v>
      </c>
      <c r="F565" t="s">
        <v>266</v>
      </c>
      <c r="G565">
        <v>2010</v>
      </c>
      <c r="H565">
        <v>33.384522905280797</v>
      </c>
    </row>
    <row r="566" spans="1:8" ht="12.5" x14ac:dyDescent="0.25">
      <c r="A566" t="s">
        <v>299</v>
      </c>
      <c r="B566" t="s">
        <v>62</v>
      </c>
      <c r="C566" t="s">
        <v>264</v>
      </c>
      <c r="D566" t="str">
        <f t="shared" si="44"/>
        <v>6569</v>
      </c>
      <c r="E566" t="s">
        <v>265</v>
      </c>
      <c r="F566" t="s">
        <v>266</v>
      </c>
      <c r="G566">
        <v>2011</v>
      </c>
      <c r="H566">
        <v>35.891182069708897</v>
      </c>
    </row>
    <row r="567" spans="1:8" ht="12.5" x14ac:dyDescent="0.25">
      <c r="A567" t="s">
        <v>299</v>
      </c>
      <c r="B567" t="s">
        <v>62</v>
      </c>
      <c r="C567" t="s">
        <v>264</v>
      </c>
      <c r="D567" t="str">
        <f t="shared" si="44"/>
        <v>6569</v>
      </c>
      <c r="E567" t="s">
        <v>265</v>
      </c>
      <c r="F567" t="s">
        <v>266</v>
      </c>
      <c r="G567">
        <v>2012</v>
      </c>
      <c r="H567">
        <v>36.554256287714303</v>
      </c>
    </row>
    <row r="568" spans="1:8" ht="12.5" x14ac:dyDescent="0.25">
      <c r="A568" t="s">
        <v>299</v>
      </c>
      <c r="B568" t="s">
        <v>62</v>
      </c>
      <c r="C568" t="s">
        <v>264</v>
      </c>
      <c r="D568" t="str">
        <f t="shared" si="44"/>
        <v>6569</v>
      </c>
      <c r="E568" t="s">
        <v>265</v>
      </c>
      <c r="F568" t="s">
        <v>266</v>
      </c>
      <c r="G568">
        <v>2013</v>
      </c>
      <c r="H568">
        <v>38.356389872694898</v>
      </c>
    </row>
    <row r="569" spans="1:8" ht="12.5" x14ac:dyDescent="0.25">
      <c r="A569" t="s">
        <v>299</v>
      </c>
      <c r="B569" t="s">
        <v>62</v>
      </c>
      <c r="C569" t="s">
        <v>264</v>
      </c>
      <c r="D569" t="str">
        <f t="shared" si="44"/>
        <v>6569</v>
      </c>
      <c r="E569" t="s">
        <v>265</v>
      </c>
      <c r="F569" t="s">
        <v>266</v>
      </c>
      <c r="G569">
        <v>2014</v>
      </c>
      <c r="H569">
        <v>38.151149605872199</v>
      </c>
    </row>
    <row r="570" spans="1:8" ht="12.5" x14ac:dyDescent="0.25">
      <c r="A570" t="s">
        <v>299</v>
      </c>
      <c r="B570" t="s">
        <v>62</v>
      </c>
      <c r="C570" t="s">
        <v>264</v>
      </c>
      <c r="D570" t="str">
        <f t="shared" si="44"/>
        <v>6569</v>
      </c>
      <c r="E570" t="s">
        <v>265</v>
      </c>
      <c r="F570" t="s">
        <v>266</v>
      </c>
      <c r="G570">
        <v>2015</v>
      </c>
      <c r="H570">
        <v>38.752858740730403</v>
      </c>
    </row>
    <row r="571" spans="1:8" ht="12.5" x14ac:dyDescent="0.25">
      <c r="A571" t="s">
        <v>299</v>
      </c>
      <c r="B571" t="s">
        <v>62</v>
      </c>
      <c r="C571" t="s">
        <v>264</v>
      </c>
      <c r="D571" t="str">
        <f t="shared" si="44"/>
        <v>6569</v>
      </c>
      <c r="E571" t="s">
        <v>265</v>
      </c>
      <c r="F571" t="s">
        <v>266</v>
      </c>
      <c r="G571">
        <v>2016</v>
      </c>
      <c r="H571">
        <v>39.868828193863102</v>
      </c>
    </row>
    <row r="572" spans="1:8" ht="12.5" x14ac:dyDescent="0.25">
      <c r="A572" t="s">
        <v>299</v>
      </c>
      <c r="B572" t="s">
        <v>62</v>
      </c>
      <c r="C572" t="s">
        <v>264</v>
      </c>
      <c r="D572" t="str">
        <f t="shared" si="44"/>
        <v>6569</v>
      </c>
      <c r="E572" t="s">
        <v>265</v>
      </c>
      <c r="F572" t="s">
        <v>266</v>
      </c>
      <c r="G572">
        <v>2017</v>
      </c>
      <c r="H572">
        <v>40.180277474688602</v>
      </c>
    </row>
    <row r="573" spans="1:8" ht="12.5" x14ac:dyDescent="0.25">
      <c r="A573" t="s">
        <v>299</v>
      </c>
      <c r="B573" t="s">
        <v>62</v>
      </c>
      <c r="C573" t="s">
        <v>264</v>
      </c>
      <c r="D573" t="str">
        <f t="shared" si="44"/>
        <v>6569</v>
      </c>
      <c r="E573" t="s">
        <v>265</v>
      </c>
      <c r="F573" t="s">
        <v>266</v>
      </c>
      <c r="G573">
        <v>2018</v>
      </c>
      <c r="H573">
        <v>39.926235956353999</v>
      </c>
    </row>
    <row r="574" spans="1:8" ht="12.5" x14ac:dyDescent="0.25">
      <c r="A574" t="s">
        <v>299</v>
      </c>
      <c r="B574" t="s">
        <v>62</v>
      </c>
      <c r="C574" t="s">
        <v>264</v>
      </c>
      <c r="D574" t="str">
        <f t="shared" si="44"/>
        <v>6569</v>
      </c>
      <c r="E574" t="s">
        <v>265</v>
      </c>
      <c r="F574" t="s">
        <v>266</v>
      </c>
      <c r="G574">
        <v>2019</v>
      </c>
      <c r="H574">
        <v>41.485330637462603</v>
      </c>
    </row>
    <row r="575" spans="1:8" ht="12.5" x14ac:dyDescent="0.25">
      <c r="A575" t="s">
        <v>299</v>
      </c>
      <c r="B575" t="s">
        <v>62</v>
      </c>
      <c r="C575" t="s">
        <v>264</v>
      </c>
      <c r="D575" t="str">
        <f t="shared" si="44"/>
        <v>6569</v>
      </c>
      <c r="E575" t="s">
        <v>265</v>
      </c>
      <c r="F575" t="s">
        <v>266</v>
      </c>
      <c r="G575">
        <v>2020</v>
      </c>
      <c r="H575">
        <v>30.372108641889302</v>
      </c>
    </row>
    <row r="576" spans="1:8" ht="12.5" x14ac:dyDescent="0.25">
      <c r="A576" t="s">
        <v>299</v>
      </c>
      <c r="B576" t="s">
        <v>62</v>
      </c>
      <c r="C576" t="s">
        <v>264</v>
      </c>
      <c r="D576" t="str">
        <f t="shared" si="44"/>
        <v>6569</v>
      </c>
      <c r="E576" t="s">
        <v>265</v>
      </c>
      <c r="F576" t="s">
        <v>266</v>
      </c>
      <c r="G576">
        <v>2021</v>
      </c>
      <c r="H576">
        <v>31.160845617944801</v>
      </c>
    </row>
    <row r="577" spans="1:8" ht="12.5" x14ac:dyDescent="0.25">
      <c r="A577" t="s">
        <v>299</v>
      </c>
      <c r="B577" t="s">
        <v>62</v>
      </c>
      <c r="C577" t="s">
        <v>264</v>
      </c>
      <c r="D577" t="str">
        <f t="shared" si="44"/>
        <v>6569</v>
      </c>
      <c r="E577" t="s">
        <v>265</v>
      </c>
      <c r="F577" t="s">
        <v>266</v>
      </c>
      <c r="G577">
        <v>2022</v>
      </c>
      <c r="H577">
        <v>33.392236284983099</v>
      </c>
    </row>
    <row r="578" spans="1:8" ht="12.5" x14ac:dyDescent="0.25">
      <c r="A578" t="s">
        <v>300</v>
      </c>
      <c r="B578" t="s">
        <v>62</v>
      </c>
      <c r="C578" t="s">
        <v>264</v>
      </c>
      <c r="D578" t="str">
        <f t="shared" ref="D578:D590" si="45">"7074"</f>
        <v>7074</v>
      </c>
      <c r="E578" t="s">
        <v>265</v>
      </c>
      <c r="F578" t="s">
        <v>266</v>
      </c>
      <c r="G578">
        <v>2010</v>
      </c>
      <c r="H578">
        <v>20.1530191721187</v>
      </c>
    </row>
    <row r="579" spans="1:8" ht="12.5" x14ac:dyDescent="0.25">
      <c r="A579" t="s">
        <v>300</v>
      </c>
      <c r="B579" t="s">
        <v>62</v>
      </c>
      <c r="C579" t="s">
        <v>264</v>
      </c>
      <c r="D579" t="str">
        <f t="shared" si="45"/>
        <v>7074</v>
      </c>
      <c r="E579" t="s">
        <v>265</v>
      </c>
      <c r="F579" t="s">
        <v>266</v>
      </c>
      <c r="G579">
        <v>2011</v>
      </c>
      <c r="H579">
        <v>24.069970314887598</v>
      </c>
    </row>
    <row r="580" spans="1:8" ht="12.5" x14ac:dyDescent="0.25">
      <c r="A580" t="s">
        <v>300</v>
      </c>
      <c r="B580" t="s">
        <v>62</v>
      </c>
      <c r="C580" t="s">
        <v>264</v>
      </c>
      <c r="D580" t="str">
        <f t="shared" si="45"/>
        <v>7074</v>
      </c>
      <c r="E580" t="s">
        <v>265</v>
      </c>
      <c r="F580" t="s">
        <v>266</v>
      </c>
      <c r="G580">
        <v>2012</v>
      </c>
      <c r="H580">
        <v>23.064823134783801</v>
      </c>
    </row>
    <row r="581" spans="1:8" ht="12.5" x14ac:dyDescent="0.25">
      <c r="A581" t="s">
        <v>300</v>
      </c>
      <c r="B581" t="s">
        <v>62</v>
      </c>
      <c r="C581" t="s">
        <v>264</v>
      </c>
      <c r="D581" t="str">
        <f t="shared" si="45"/>
        <v>7074</v>
      </c>
      <c r="E581" t="s">
        <v>265</v>
      </c>
      <c r="F581" t="s">
        <v>266</v>
      </c>
      <c r="G581">
        <v>2013</v>
      </c>
      <c r="H581">
        <v>22.855470425564199</v>
      </c>
    </row>
    <row r="582" spans="1:8" ht="12.5" x14ac:dyDescent="0.25">
      <c r="A582" t="s">
        <v>300</v>
      </c>
      <c r="B582" t="s">
        <v>62</v>
      </c>
      <c r="C582" t="s">
        <v>264</v>
      </c>
      <c r="D582" t="str">
        <f t="shared" si="45"/>
        <v>7074</v>
      </c>
      <c r="E582" t="s">
        <v>265</v>
      </c>
      <c r="F582" t="s">
        <v>266</v>
      </c>
      <c r="G582">
        <v>2014</v>
      </c>
      <c r="H582">
        <v>25.2256553161141</v>
      </c>
    </row>
    <row r="583" spans="1:8" ht="12.5" x14ac:dyDescent="0.25">
      <c r="A583" t="s">
        <v>300</v>
      </c>
      <c r="B583" t="s">
        <v>62</v>
      </c>
      <c r="C583" t="s">
        <v>264</v>
      </c>
      <c r="D583" t="str">
        <f t="shared" si="45"/>
        <v>7074</v>
      </c>
      <c r="E583" t="s">
        <v>265</v>
      </c>
      <c r="F583" t="s">
        <v>266</v>
      </c>
      <c r="G583">
        <v>2015</v>
      </c>
      <c r="H583">
        <v>24.565885202064099</v>
      </c>
    </row>
    <row r="584" spans="1:8" ht="12.5" x14ac:dyDescent="0.25">
      <c r="A584" t="s">
        <v>300</v>
      </c>
      <c r="B584" t="s">
        <v>62</v>
      </c>
      <c r="C584" t="s">
        <v>264</v>
      </c>
      <c r="D584" t="str">
        <f t="shared" si="45"/>
        <v>7074</v>
      </c>
      <c r="E584" t="s">
        <v>265</v>
      </c>
      <c r="F584" t="s">
        <v>266</v>
      </c>
      <c r="G584">
        <v>2016</v>
      </c>
      <c r="H584">
        <v>25.5652666260983</v>
      </c>
    </row>
    <row r="585" spans="1:8" ht="12.5" x14ac:dyDescent="0.25">
      <c r="A585" t="s">
        <v>300</v>
      </c>
      <c r="B585" t="s">
        <v>62</v>
      </c>
      <c r="C585" t="s">
        <v>264</v>
      </c>
      <c r="D585" t="str">
        <f t="shared" si="45"/>
        <v>7074</v>
      </c>
      <c r="E585" t="s">
        <v>265</v>
      </c>
      <c r="F585" t="s">
        <v>266</v>
      </c>
      <c r="G585">
        <v>2017</v>
      </c>
      <c r="H585">
        <v>25.940100310637501</v>
      </c>
    </row>
    <row r="586" spans="1:8" ht="12.5" x14ac:dyDescent="0.25">
      <c r="A586" t="s">
        <v>300</v>
      </c>
      <c r="B586" t="s">
        <v>62</v>
      </c>
      <c r="C586" t="s">
        <v>264</v>
      </c>
      <c r="D586" t="str">
        <f t="shared" si="45"/>
        <v>7074</v>
      </c>
      <c r="E586" t="s">
        <v>265</v>
      </c>
      <c r="F586" t="s">
        <v>266</v>
      </c>
      <c r="G586">
        <v>2018</v>
      </c>
      <c r="H586">
        <v>26.255729869387299</v>
      </c>
    </row>
    <row r="587" spans="1:8" ht="12.5" x14ac:dyDescent="0.25">
      <c r="A587" t="s">
        <v>300</v>
      </c>
      <c r="B587" t="s">
        <v>62</v>
      </c>
      <c r="C587" t="s">
        <v>264</v>
      </c>
      <c r="D587" t="str">
        <f t="shared" si="45"/>
        <v>7074</v>
      </c>
      <c r="E587" t="s">
        <v>265</v>
      </c>
      <c r="F587" t="s">
        <v>266</v>
      </c>
      <c r="G587">
        <v>2019</v>
      </c>
      <c r="H587">
        <v>26.5723131045884</v>
      </c>
    </row>
    <row r="588" spans="1:8" ht="12.5" x14ac:dyDescent="0.25">
      <c r="A588" t="s">
        <v>300</v>
      </c>
      <c r="B588" t="s">
        <v>62</v>
      </c>
      <c r="C588" t="s">
        <v>264</v>
      </c>
      <c r="D588" t="str">
        <f t="shared" si="45"/>
        <v>7074</v>
      </c>
      <c r="E588" t="s">
        <v>265</v>
      </c>
      <c r="F588" t="s">
        <v>266</v>
      </c>
      <c r="G588">
        <v>2020</v>
      </c>
      <c r="H588">
        <v>17.968326706532501</v>
      </c>
    </row>
    <row r="589" spans="1:8" ht="12.5" x14ac:dyDescent="0.25">
      <c r="A589" t="s">
        <v>300</v>
      </c>
      <c r="B589" t="s">
        <v>62</v>
      </c>
      <c r="C589" t="s">
        <v>264</v>
      </c>
      <c r="D589" t="str">
        <f t="shared" si="45"/>
        <v>7074</v>
      </c>
      <c r="E589" t="s">
        <v>265</v>
      </c>
      <c r="F589" t="s">
        <v>266</v>
      </c>
      <c r="G589">
        <v>2021</v>
      </c>
      <c r="H589">
        <v>17.310628881840099</v>
      </c>
    </row>
    <row r="590" spans="1:8" ht="12.5" x14ac:dyDescent="0.25">
      <c r="A590" t="s">
        <v>300</v>
      </c>
      <c r="B590" t="s">
        <v>62</v>
      </c>
      <c r="C590" t="s">
        <v>264</v>
      </c>
      <c r="D590" t="str">
        <f t="shared" si="45"/>
        <v>7074</v>
      </c>
      <c r="E590" t="s">
        <v>265</v>
      </c>
      <c r="F590" t="s">
        <v>266</v>
      </c>
      <c r="G590">
        <v>2022</v>
      </c>
      <c r="H590">
        <v>18.885414517229801</v>
      </c>
    </row>
    <row r="591" spans="1:8" ht="12.5" x14ac:dyDescent="0.25">
      <c r="A591" t="s">
        <v>301</v>
      </c>
      <c r="B591" t="s">
        <v>125</v>
      </c>
      <c r="C591" t="s">
        <v>264</v>
      </c>
      <c r="D591" t="str">
        <f t="shared" ref="D591:D603" si="46">"5054"</f>
        <v>5054</v>
      </c>
      <c r="E591" t="s">
        <v>265</v>
      </c>
      <c r="F591" t="s">
        <v>266</v>
      </c>
      <c r="G591">
        <v>2010</v>
      </c>
      <c r="H591">
        <v>71.099644796686505</v>
      </c>
    </row>
    <row r="592" spans="1:8" ht="12.5" x14ac:dyDescent="0.25">
      <c r="A592" t="s">
        <v>301</v>
      </c>
      <c r="B592" t="s">
        <v>125</v>
      </c>
      <c r="C592" t="s">
        <v>264</v>
      </c>
      <c r="D592" t="str">
        <f t="shared" si="46"/>
        <v>5054</v>
      </c>
      <c r="E592" t="s">
        <v>265</v>
      </c>
      <c r="F592" t="s">
        <v>266</v>
      </c>
      <c r="G592">
        <v>2011</v>
      </c>
      <c r="H592">
        <v>72.180621547656997</v>
      </c>
    </row>
    <row r="593" spans="1:8" ht="12.5" x14ac:dyDescent="0.25">
      <c r="A593" t="s">
        <v>301</v>
      </c>
      <c r="B593" t="s">
        <v>125</v>
      </c>
      <c r="C593" t="s">
        <v>264</v>
      </c>
      <c r="D593" t="str">
        <f t="shared" si="46"/>
        <v>5054</v>
      </c>
      <c r="E593" t="s">
        <v>265</v>
      </c>
      <c r="F593" t="s">
        <v>266</v>
      </c>
      <c r="G593">
        <v>2012</v>
      </c>
      <c r="H593">
        <v>73.542400312299193</v>
      </c>
    </row>
    <row r="594" spans="1:8" ht="12.5" x14ac:dyDescent="0.25">
      <c r="A594" t="s">
        <v>301</v>
      </c>
      <c r="B594" t="s">
        <v>125</v>
      </c>
      <c r="C594" t="s">
        <v>264</v>
      </c>
      <c r="D594" t="str">
        <f t="shared" si="46"/>
        <v>5054</v>
      </c>
      <c r="E594" t="s">
        <v>265</v>
      </c>
      <c r="F594" t="s">
        <v>266</v>
      </c>
      <c r="G594">
        <v>2013</v>
      </c>
      <c r="H594">
        <v>73.280626581590596</v>
      </c>
    </row>
    <row r="595" spans="1:8" ht="12.5" x14ac:dyDescent="0.25">
      <c r="A595" t="s">
        <v>301</v>
      </c>
      <c r="B595" t="s">
        <v>125</v>
      </c>
      <c r="C595" t="s">
        <v>264</v>
      </c>
      <c r="D595" t="str">
        <f t="shared" si="46"/>
        <v>5054</v>
      </c>
      <c r="E595" t="s">
        <v>265</v>
      </c>
      <c r="F595" t="s">
        <v>266</v>
      </c>
      <c r="G595">
        <v>2014</v>
      </c>
      <c r="H595">
        <v>74.105155563126999</v>
      </c>
    </row>
    <row r="596" spans="1:8" ht="12.5" x14ac:dyDescent="0.25">
      <c r="A596" t="s">
        <v>301</v>
      </c>
      <c r="B596" t="s">
        <v>125</v>
      </c>
      <c r="C596" t="s">
        <v>264</v>
      </c>
      <c r="D596" t="str">
        <f t="shared" si="46"/>
        <v>5054</v>
      </c>
      <c r="E596" t="s">
        <v>265</v>
      </c>
      <c r="F596" t="s">
        <v>266</v>
      </c>
      <c r="G596">
        <v>2015</v>
      </c>
      <c r="H596">
        <v>73.677892921966603</v>
      </c>
    </row>
    <row r="597" spans="1:8" ht="12.5" x14ac:dyDescent="0.25">
      <c r="A597" t="s">
        <v>301</v>
      </c>
      <c r="B597" t="s">
        <v>125</v>
      </c>
      <c r="C597" t="s">
        <v>264</v>
      </c>
      <c r="D597" t="str">
        <f t="shared" si="46"/>
        <v>5054</v>
      </c>
      <c r="E597" t="s">
        <v>265</v>
      </c>
      <c r="F597" t="s">
        <v>266</v>
      </c>
      <c r="G597">
        <v>2016</v>
      </c>
      <c r="H597">
        <v>73.830482673751504</v>
      </c>
    </row>
    <row r="598" spans="1:8" ht="12.5" x14ac:dyDescent="0.25">
      <c r="A598" t="s">
        <v>301</v>
      </c>
      <c r="B598" t="s">
        <v>125</v>
      </c>
      <c r="C598" t="s">
        <v>264</v>
      </c>
      <c r="D598" t="str">
        <f t="shared" si="46"/>
        <v>5054</v>
      </c>
      <c r="E598" t="s">
        <v>265</v>
      </c>
      <c r="F598" t="s">
        <v>266</v>
      </c>
      <c r="G598">
        <v>2017</v>
      </c>
      <c r="H598">
        <v>73.616206067210598</v>
      </c>
    </row>
    <row r="599" spans="1:8" ht="12.5" x14ac:dyDescent="0.25">
      <c r="A599" t="s">
        <v>301</v>
      </c>
      <c r="B599" t="s">
        <v>125</v>
      </c>
      <c r="C599" t="s">
        <v>264</v>
      </c>
      <c r="D599" t="str">
        <f t="shared" si="46"/>
        <v>5054</v>
      </c>
      <c r="E599" t="s">
        <v>265</v>
      </c>
      <c r="F599" t="s">
        <v>266</v>
      </c>
      <c r="G599">
        <v>2018</v>
      </c>
      <c r="H599">
        <v>72.460877569806598</v>
      </c>
    </row>
    <row r="600" spans="1:8" ht="12.5" x14ac:dyDescent="0.25">
      <c r="A600" t="s">
        <v>301</v>
      </c>
      <c r="B600" t="s">
        <v>125</v>
      </c>
      <c r="C600" t="s">
        <v>264</v>
      </c>
      <c r="D600" t="str">
        <f t="shared" si="46"/>
        <v>5054</v>
      </c>
      <c r="E600" t="s">
        <v>265</v>
      </c>
      <c r="F600" t="s">
        <v>266</v>
      </c>
      <c r="G600">
        <v>2019</v>
      </c>
      <c r="H600">
        <v>71.863139911956097</v>
      </c>
    </row>
    <row r="601" spans="1:8" ht="12.5" x14ac:dyDescent="0.25">
      <c r="A601" t="s">
        <v>301</v>
      </c>
      <c r="B601" t="s">
        <v>125</v>
      </c>
      <c r="C601" t="s">
        <v>264</v>
      </c>
      <c r="D601" t="str">
        <f t="shared" si="46"/>
        <v>5054</v>
      </c>
      <c r="E601" t="s">
        <v>265</v>
      </c>
      <c r="F601" t="s">
        <v>266</v>
      </c>
      <c r="G601">
        <v>2020</v>
      </c>
      <c r="H601">
        <v>62.921993632539703</v>
      </c>
    </row>
    <row r="602" spans="1:8" ht="12.5" x14ac:dyDescent="0.25">
      <c r="A602" t="s">
        <v>301</v>
      </c>
      <c r="B602" t="s">
        <v>125</v>
      </c>
      <c r="C602" t="s">
        <v>264</v>
      </c>
      <c r="D602" t="str">
        <f t="shared" si="46"/>
        <v>5054</v>
      </c>
      <c r="E602" t="s">
        <v>265</v>
      </c>
      <c r="F602" t="s">
        <v>266</v>
      </c>
      <c r="G602">
        <v>2021</v>
      </c>
      <c r="H602">
        <v>66.056694995798793</v>
      </c>
    </row>
    <row r="603" spans="1:8" ht="12.5" x14ac:dyDescent="0.25">
      <c r="A603" t="s">
        <v>301</v>
      </c>
      <c r="B603" t="s">
        <v>125</v>
      </c>
      <c r="C603" t="s">
        <v>264</v>
      </c>
      <c r="D603" t="str">
        <f t="shared" si="46"/>
        <v>5054</v>
      </c>
      <c r="E603" t="s">
        <v>265</v>
      </c>
      <c r="F603" t="s">
        <v>266</v>
      </c>
      <c r="G603">
        <v>2022</v>
      </c>
      <c r="H603">
        <v>69.550021992560005</v>
      </c>
    </row>
    <row r="604" spans="1:8" ht="12.5" x14ac:dyDescent="0.25">
      <c r="A604" t="s">
        <v>302</v>
      </c>
      <c r="B604" t="s">
        <v>125</v>
      </c>
      <c r="C604" t="s">
        <v>264</v>
      </c>
      <c r="D604" t="str">
        <f t="shared" ref="D604:D616" si="47">"5559"</f>
        <v>5559</v>
      </c>
      <c r="E604" t="s">
        <v>265</v>
      </c>
      <c r="F604" t="s">
        <v>266</v>
      </c>
      <c r="G604">
        <v>2010</v>
      </c>
      <c r="H604">
        <v>62.731700717088302</v>
      </c>
    </row>
    <row r="605" spans="1:8" ht="12.5" x14ac:dyDescent="0.25">
      <c r="A605" t="s">
        <v>302</v>
      </c>
      <c r="B605" t="s">
        <v>125</v>
      </c>
      <c r="C605" t="s">
        <v>264</v>
      </c>
      <c r="D605" t="str">
        <f t="shared" si="47"/>
        <v>5559</v>
      </c>
      <c r="E605" t="s">
        <v>265</v>
      </c>
      <c r="F605" t="s">
        <v>266</v>
      </c>
      <c r="G605">
        <v>2011</v>
      </c>
      <c r="H605">
        <v>64.202588570801694</v>
      </c>
    </row>
    <row r="606" spans="1:8" ht="12.5" x14ac:dyDescent="0.25">
      <c r="A606" t="s">
        <v>302</v>
      </c>
      <c r="B606" t="s">
        <v>125</v>
      </c>
      <c r="C606" t="s">
        <v>264</v>
      </c>
      <c r="D606" t="str">
        <f t="shared" si="47"/>
        <v>5559</v>
      </c>
      <c r="E606" t="s">
        <v>265</v>
      </c>
      <c r="F606" t="s">
        <v>266</v>
      </c>
      <c r="G606">
        <v>2012</v>
      </c>
      <c r="H606">
        <v>65.363813446421801</v>
      </c>
    </row>
    <row r="607" spans="1:8" ht="12.5" x14ac:dyDescent="0.25">
      <c r="A607" t="s">
        <v>302</v>
      </c>
      <c r="B607" t="s">
        <v>125</v>
      </c>
      <c r="C607" t="s">
        <v>264</v>
      </c>
      <c r="D607" t="str">
        <f t="shared" si="47"/>
        <v>5559</v>
      </c>
      <c r="E607" t="s">
        <v>265</v>
      </c>
      <c r="F607" t="s">
        <v>266</v>
      </c>
      <c r="G607">
        <v>2013</v>
      </c>
      <c r="H607">
        <v>65.071252511443902</v>
      </c>
    </row>
    <row r="608" spans="1:8" ht="12.5" x14ac:dyDescent="0.25">
      <c r="A608" t="s">
        <v>302</v>
      </c>
      <c r="B608" t="s">
        <v>125</v>
      </c>
      <c r="C608" t="s">
        <v>264</v>
      </c>
      <c r="D608" t="str">
        <f t="shared" si="47"/>
        <v>5559</v>
      </c>
      <c r="E608" t="s">
        <v>265</v>
      </c>
      <c r="F608" t="s">
        <v>266</v>
      </c>
      <c r="G608">
        <v>2014</v>
      </c>
      <c r="H608">
        <v>65.148891361955407</v>
      </c>
    </row>
    <row r="609" spans="1:8" ht="12.5" x14ac:dyDescent="0.25">
      <c r="A609" t="s">
        <v>302</v>
      </c>
      <c r="B609" t="s">
        <v>125</v>
      </c>
      <c r="C609" t="s">
        <v>264</v>
      </c>
      <c r="D609" t="str">
        <f t="shared" si="47"/>
        <v>5559</v>
      </c>
      <c r="E609" t="s">
        <v>265</v>
      </c>
      <c r="F609" t="s">
        <v>266</v>
      </c>
      <c r="G609">
        <v>2015</v>
      </c>
      <c r="H609">
        <v>65.831228291758705</v>
      </c>
    </row>
    <row r="610" spans="1:8" ht="12.5" x14ac:dyDescent="0.25">
      <c r="A610" t="s">
        <v>302</v>
      </c>
      <c r="B610" t="s">
        <v>125</v>
      </c>
      <c r="C610" t="s">
        <v>264</v>
      </c>
      <c r="D610" t="str">
        <f t="shared" si="47"/>
        <v>5559</v>
      </c>
      <c r="E610" t="s">
        <v>265</v>
      </c>
      <c r="F610" t="s">
        <v>266</v>
      </c>
      <c r="G610">
        <v>2016</v>
      </c>
      <c r="H610">
        <v>66.199458057299296</v>
      </c>
    </row>
    <row r="611" spans="1:8" ht="12.5" x14ac:dyDescent="0.25">
      <c r="A611" t="s">
        <v>302</v>
      </c>
      <c r="B611" t="s">
        <v>125</v>
      </c>
      <c r="C611" t="s">
        <v>264</v>
      </c>
      <c r="D611" t="str">
        <f t="shared" si="47"/>
        <v>5559</v>
      </c>
      <c r="E611" t="s">
        <v>265</v>
      </c>
      <c r="F611" t="s">
        <v>266</v>
      </c>
      <c r="G611">
        <v>2017</v>
      </c>
      <c r="H611">
        <v>65.832557706626901</v>
      </c>
    </row>
    <row r="612" spans="1:8" ht="12.5" x14ac:dyDescent="0.25">
      <c r="A612" t="s">
        <v>302</v>
      </c>
      <c r="B612" t="s">
        <v>125</v>
      </c>
      <c r="C612" t="s">
        <v>264</v>
      </c>
      <c r="D612" t="str">
        <f t="shared" si="47"/>
        <v>5559</v>
      </c>
      <c r="E612" t="s">
        <v>265</v>
      </c>
      <c r="F612" t="s">
        <v>266</v>
      </c>
      <c r="G612">
        <v>2018</v>
      </c>
      <c r="H612">
        <v>66.239772644993096</v>
      </c>
    </row>
    <row r="613" spans="1:8" ht="12.5" x14ac:dyDescent="0.25">
      <c r="A613" t="s">
        <v>302</v>
      </c>
      <c r="B613" t="s">
        <v>125</v>
      </c>
      <c r="C613" t="s">
        <v>264</v>
      </c>
      <c r="D613" t="str">
        <f t="shared" si="47"/>
        <v>5559</v>
      </c>
      <c r="E613" t="s">
        <v>265</v>
      </c>
      <c r="F613" t="s">
        <v>266</v>
      </c>
      <c r="G613">
        <v>2019</v>
      </c>
      <c r="H613">
        <v>63.6714091455176</v>
      </c>
    </row>
    <row r="614" spans="1:8" ht="12.5" x14ac:dyDescent="0.25">
      <c r="A614" t="s">
        <v>302</v>
      </c>
      <c r="B614" t="s">
        <v>125</v>
      </c>
      <c r="C614" t="s">
        <v>264</v>
      </c>
      <c r="D614" t="str">
        <f t="shared" si="47"/>
        <v>5559</v>
      </c>
      <c r="E614" t="s">
        <v>265</v>
      </c>
      <c r="F614" t="s">
        <v>266</v>
      </c>
      <c r="G614">
        <v>2020</v>
      </c>
      <c r="H614">
        <v>56.749225610457501</v>
      </c>
    </row>
    <row r="615" spans="1:8" ht="12.5" x14ac:dyDescent="0.25">
      <c r="A615" t="s">
        <v>302</v>
      </c>
      <c r="B615" t="s">
        <v>125</v>
      </c>
      <c r="C615" t="s">
        <v>264</v>
      </c>
      <c r="D615" t="str">
        <f t="shared" si="47"/>
        <v>5559</v>
      </c>
      <c r="E615" t="s">
        <v>265</v>
      </c>
      <c r="F615" t="s">
        <v>266</v>
      </c>
      <c r="G615">
        <v>2021</v>
      </c>
      <c r="H615">
        <v>57.442163128144301</v>
      </c>
    </row>
    <row r="616" spans="1:8" ht="12.5" x14ac:dyDescent="0.25">
      <c r="A616" t="s">
        <v>302</v>
      </c>
      <c r="B616" t="s">
        <v>125</v>
      </c>
      <c r="C616" t="s">
        <v>264</v>
      </c>
      <c r="D616" t="str">
        <f t="shared" si="47"/>
        <v>5559</v>
      </c>
      <c r="E616" t="s">
        <v>265</v>
      </c>
      <c r="F616" t="s">
        <v>266</v>
      </c>
      <c r="G616">
        <v>2022</v>
      </c>
      <c r="H616">
        <v>61.1591050814461</v>
      </c>
    </row>
    <row r="617" spans="1:8" ht="12.5" x14ac:dyDescent="0.25">
      <c r="A617" t="s">
        <v>303</v>
      </c>
      <c r="B617" t="s">
        <v>125</v>
      </c>
      <c r="C617" t="s">
        <v>264</v>
      </c>
      <c r="D617" t="str">
        <f t="shared" ref="D617:D629" si="48">"5564"</f>
        <v>5564</v>
      </c>
      <c r="E617" t="s">
        <v>265</v>
      </c>
      <c r="F617" t="s">
        <v>266</v>
      </c>
      <c r="G617">
        <v>2010</v>
      </c>
      <c r="H617">
        <v>57.1080409564955</v>
      </c>
    </row>
    <row r="618" spans="1:8" ht="12.5" x14ac:dyDescent="0.25">
      <c r="A618" t="s">
        <v>303</v>
      </c>
      <c r="B618" t="s">
        <v>125</v>
      </c>
      <c r="C618" t="s">
        <v>264</v>
      </c>
      <c r="D618" t="str">
        <f t="shared" si="48"/>
        <v>5564</v>
      </c>
      <c r="E618" t="s">
        <v>265</v>
      </c>
      <c r="F618" t="s">
        <v>266</v>
      </c>
      <c r="G618">
        <v>2011</v>
      </c>
      <c r="H618">
        <v>58.668938201141501</v>
      </c>
    </row>
    <row r="619" spans="1:8" ht="12.5" x14ac:dyDescent="0.25">
      <c r="A619" t="s">
        <v>303</v>
      </c>
      <c r="B619" t="s">
        <v>125</v>
      </c>
      <c r="C619" t="s">
        <v>264</v>
      </c>
      <c r="D619" t="str">
        <f t="shared" si="48"/>
        <v>5564</v>
      </c>
      <c r="E619" t="s">
        <v>265</v>
      </c>
      <c r="F619" t="s">
        <v>266</v>
      </c>
      <c r="G619">
        <v>2012</v>
      </c>
      <c r="H619">
        <v>59.806802495393697</v>
      </c>
    </row>
    <row r="620" spans="1:8" ht="12.5" x14ac:dyDescent="0.25">
      <c r="A620" t="s">
        <v>303</v>
      </c>
      <c r="B620" t="s">
        <v>125</v>
      </c>
      <c r="C620" t="s">
        <v>264</v>
      </c>
      <c r="D620" t="str">
        <f t="shared" si="48"/>
        <v>5564</v>
      </c>
      <c r="E620" t="s">
        <v>265</v>
      </c>
      <c r="F620" t="s">
        <v>266</v>
      </c>
      <c r="G620">
        <v>2013</v>
      </c>
      <c r="H620">
        <v>59.6031431703775</v>
      </c>
    </row>
    <row r="621" spans="1:8" ht="12.5" x14ac:dyDescent="0.25">
      <c r="A621" t="s">
        <v>303</v>
      </c>
      <c r="B621" t="s">
        <v>125</v>
      </c>
      <c r="C621" t="s">
        <v>264</v>
      </c>
      <c r="D621" t="str">
        <f t="shared" si="48"/>
        <v>5564</v>
      </c>
      <c r="E621" t="s">
        <v>265</v>
      </c>
      <c r="F621" t="s">
        <v>266</v>
      </c>
      <c r="G621">
        <v>2014</v>
      </c>
      <c r="H621">
        <v>59.614442355976401</v>
      </c>
    </row>
    <row r="622" spans="1:8" ht="12.5" x14ac:dyDescent="0.25">
      <c r="A622" t="s">
        <v>303</v>
      </c>
      <c r="B622" t="s">
        <v>125</v>
      </c>
      <c r="C622" t="s">
        <v>264</v>
      </c>
      <c r="D622" t="str">
        <f t="shared" si="48"/>
        <v>5564</v>
      </c>
      <c r="E622" t="s">
        <v>265</v>
      </c>
      <c r="F622" t="s">
        <v>266</v>
      </c>
      <c r="G622">
        <v>2015</v>
      </c>
      <c r="H622">
        <v>60.173830057395101</v>
      </c>
    </row>
    <row r="623" spans="1:8" ht="12.5" x14ac:dyDescent="0.25">
      <c r="A623" t="s">
        <v>303</v>
      </c>
      <c r="B623" t="s">
        <v>125</v>
      </c>
      <c r="C623" t="s">
        <v>264</v>
      </c>
      <c r="D623" t="str">
        <f t="shared" si="48"/>
        <v>5564</v>
      </c>
      <c r="E623" t="s">
        <v>265</v>
      </c>
      <c r="F623" t="s">
        <v>266</v>
      </c>
      <c r="G623">
        <v>2016</v>
      </c>
      <c r="H623">
        <v>60.300204709103802</v>
      </c>
    </row>
    <row r="624" spans="1:8" ht="12.5" x14ac:dyDescent="0.25">
      <c r="A624" t="s">
        <v>303</v>
      </c>
      <c r="B624" t="s">
        <v>125</v>
      </c>
      <c r="C624" t="s">
        <v>264</v>
      </c>
      <c r="D624" t="str">
        <f t="shared" si="48"/>
        <v>5564</v>
      </c>
      <c r="E624" t="s">
        <v>265</v>
      </c>
      <c r="F624" t="s">
        <v>266</v>
      </c>
      <c r="G624">
        <v>2017</v>
      </c>
      <c r="H624">
        <v>60.164597722248899</v>
      </c>
    </row>
    <row r="625" spans="1:8" ht="12.5" x14ac:dyDescent="0.25">
      <c r="A625" t="s">
        <v>303</v>
      </c>
      <c r="B625" t="s">
        <v>125</v>
      </c>
      <c r="C625" t="s">
        <v>264</v>
      </c>
      <c r="D625" t="str">
        <f t="shared" si="48"/>
        <v>5564</v>
      </c>
      <c r="E625" t="s">
        <v>265</v>
      </c>
      <c r="F625" t="s">
        <v>266</v>
      </c>
      <c r="G625">
        <v>2018</v>
      </c>
      <c r="H625">
        <v>60.244480576723397</v>
      </c>
    </row>
    <row r="626" spans="1:8" ht="12.5" x14ac:dyDescent="0.25">
      <c r="A626" t="s">
        <v>303</v>
      </c>
      <c r="B626" t="s">
        <v>125</v>
      </c>
      <c r="C626" t="s">
        <v>264</v>
      </c>
      <c r="D626" t="str">
        <f t="shared" si="48"/>
        <v>5564</v>
      </c>
      <c r="E626" t="s">
        <v>265</v>
      </c>
      <c r="F626" t="s">
        <v>266</v>
      </c>
      <c r="G626">
        <v>2019</v>
      </c>
      <c r="H626">
        <v>57.980039198523301</v>
      </c>
    </row>
    <row r="627" spans="1:8" ht="12.5" x14ac:dyDescent="0.25">
      <c r="A627" t="s">
        <v>303</v>
      </c>
      <c r="B627" t="s">
        <v>125</v>
      </c>
      <c r="C627" t="s">
        <v>264</v>
      </c>
      <c r="D627" t="str">
        <f t="shared" si="48"/>
        <v>5564</v>
      </c>
      <c r="E627" t="s">
        <v>265</v>
      </c>
      <c r="F627" t="s">
        <v>266</v>
      </c>
      <c r="G627">
        <v>2020</v>
      </c>
      <c r="H627">
        <v>51.126787268503101</v>
      </c>
    </row>
    <row r="628" spans="1:8" ht="12.5" x14ac:dyDescent="0.25">
      <c r="A628" t="s">
        <v>303</v>
      </c>
      <c r="B628" t="s">
        <v>125</v>
      </c>
      <c r="C628" t="s">
        <v>264</v>
      </c>
      <c r="D628" t="str">
        <f t="shared" si="48"/>
        <v>5564</v>
      </c>
      <c r="E628" t="s">
        <v>265</v>
      </c>
      <c r="F628" t="s">
        <v>266</v>
      </c>
      <c r="G628">
        <v>2021</v>
      </c>
      <c r="H628">
        <v>51.682398246541098</v>
      </c>
    </row>
    <row r="629" spans="1:8" ht="12.5" x14ac:dyDescent="0.25">
      <c r="A629" t="s">
        <v>303</v>
      </c>
      <c r="B629" t="s">
        <v>125</v>
      </c>
      <c r="C629" t="s">
        <v>264</v>
      </c>
      <c r="D629" t="str">
        <f t="shared" si="48"/>
        <v>5564</v>
      </c>
      <c r="E629" t="s">
        <v>265</v>
      </c>
      <c r="F629" t="s">
        <v>266</v>
      </c>
      <c r="G629">
        <v>2022</v>
      </c>
      <c r="H629">
        <v>55.222913665021501</v>
      </c>
    </row>
    <row r="630" spans="1:8" ht="12.5" x14ac:dyDescent="0.25">
      <c r="A630" t="s">
        <v>304</v>
      </c>
      <c r="B630" t="s">
        <v>125</v>
      </c>
      <c r="C630" t="s">
        <v>264</v>
      </c>
      <c r="D630" t="str">
        <f t="shared" ref="D630:D642" si="49">"6064"</f>
        <v>6064</v>
      </c>
      <c r="E630" t="s">
        <v>265</v>
      </c>
      <c r="F630" t="s">
        <v>266</v>
      </c>
      <c r="G630">
        <v>2010</v>
      </c>
      <c r="H630">
        <v>49.908704469511598</v>
      </c>
    </row>
    <row r="631" spans="1:8" ht="12.5" x14ac:dyDescent="0.25">
      <c r="A631" t="s">
        <v>304</v>
      </c>
      <c r="B631" t="s">
        <v>125</v>
      </c>
      <c r="C631" t="s">
        <v>264</v>
      </c>
      <c r="D631" t="str">
        <f t="shared" si="49"/>
        <v>6064</v>
      </c>
      <c r="E631" t="s">
        <v>265</v>
      </c>
      <c r="F631" t="s">
        <v>266</v>
      </c>
      <c r="G631">
        <v>2011</v>
      </c>
      <c r="H631">
        <v>51.605247682786803</v>
      </c>
    </row>
    <row r="632" spans="1:8" ht="12.5" x14ac:dyDescent="0.25">
      <c r="A632" t="s">
        <v>304</v>
      </c>
      <c r="B632" t="s">
        <v>125</v>
      </c>
      <c r="C632" t="s">
        <v>264</v>
      </c>
      <c r="D632" t="str">
        <f t="shared" si="49"/>
        <v>6064</v>
      </c>
      <c r="E632" t="s">
        <v>265</v>
      </c>
      <c r="F632" t="s">
        <v>266</v>
      </c>
      <c r="G632">
        <v>2012</v>
      </c>
      <c r="H632">
        <v>52.788335847159303</v>
      </c>
    </row>
    <row r="633" spans="1:8" ht="12.5" x14ac:dyDescent="0.25">
      <c r="A633" t="s">
        <v>304</v>
      </c>
      <c r="B633" t="s">
        <v>125</v>
      </c>
      <c r="C633" t="s">
        <v>264</v>
      </c>
      <c r="D633" t="str">
        <f t="shared" si="49"/>
        <v>6064</v>
      </c>
      <c r="E633" t="s">
        <v>265</v>
      </c>
      <c r="F633" t="s">
        <v>266</v>
      </c>
      <c r="G633">
        <v>2013</v>
      </c>
      <c r="H633">
        <v>52.804496465407297</v>
      </c>
    </row>
    <row r="634" spans="1:8" ht="12.5" x14ac:dyDescent="0.25">
      <c r="A634" t="s">
        <v>304</v>
      </c>
      <c r="B634" t="s">
        <v>125</v>
      </c>
      <c r="C634" t="s">
        <v>264</v>
      </c>
      <c r="D634" t="str">
        <f t="shared" si="49"/>
        <v>6064</v>
      </c>
      <c r="E634" t="s">
        <v>265</v>
      </c>
      <c r="F634" t="s">
        <v>266</v>
      </c>
      <c r="G634">
        <v>2014</v>
      </c>
      <c r="H634">
        <v>52.720344145913799</v>
      </c>
    </row>
    <row r="635" spans="1:8" ht="12.5" x14ac:dyDescent="0.25">
      <c r="A635" t="s">
        <v>304</v>
      </c>
      <c r="B635" t="s">
        <v>125</v>
      </c>
      <c r="C635" t="s">
        <v>264</v>
      </c>
      <c r="D635" t="str">
        <f t="shared" si="49"/>
        <v>6064</v>
      </c>
      <c r="E635" t="s">
        <v>265</v>
      </c>
      <c r="F635" t="s">
        <v>266</v>
      </c>
      <c r="G635">
        <v>2015</v>
      </c>
      <c r="H635">
        <v>53.358415206033897</v>
      </c>
    </row>
    <row r="636" spans="1:8" ht="12.5" x14ac:dyDescent="0.25">
      <c r="A636" t="s">
        <v>304</v>
      </c>
      <c r="B636" t="s">
        <v>125</v>
      </c>
      <c r="C636" t="s">
        <v>264</v>
      </c>
      <c r="D636" t="str">
        <f t="shared" si="49"/>
        <v>6064</v>
      </c>
      <c r="E636" t="s">
        <v>265</v>
      </c>
      <c r="F636" t="s">
        <v>266</v>
      </c>
      <c r="G636">
        <v>2016</v>
      </c>
      <c r="H636">
        <v>53.111799162196597</v>
      </c>
    </row>
    <row r="637" spans="1:8" ht="12.5" x14ac:dyDescent="0.25">
      <c r="A637" t="s">
        <v>304</v>
      </c>
      <c r="B637" t="s">
        <v>125</v>
      </c>
      <c r="C637" t="s">
        <v>264</v>
      </c>
      <c r="D637" t="str">
        <f t="shared" si="49"/>
        <v>6064</v>
      </c>
      <c r="E637" t="s">
        <v>265</v>
      </c>
      <c r="F637" t="s">
        <v>266</v>
      </c>
      <c r="G637">
        <v>2017</v>
      </c>
      <c r="H637">
        <v>53.2971711145819</v>
      </c>
    </row>
    <row r="638" spans="1:8" ht="12.5" x14ac:dyDescent="0.25">
      <c r="A638" t="s">
        <v>304</v>
      </c>
      <c r="B638" t="s">
        <v>125</v>
      </c>
      <c r="C638" t="s">
        <v>264</v>
      </c>
      <c r="D638" t="str">
        <f t="shared" si="49"/>
        <v>6064</v>
      </c>
      <c r="E638" t="s">
        <v>265</v>
      </c>
      <c r="F638" t="s">
        <v>266</v>
      </c>
      <c r="G638">
        <v>2018</v>
      </c>
      <c r="H638">
        <v>53.175026680896401</v>
      </c>
    </row>
    <row r="639" spans="1:8" ht="12.5" x14ac:dyDescent="0.25">
      <c r="A639" t="s">
        <v>304</v>
      </c>
      <c r="B639" t="s">
        <v>125</v>
      </c>
      <c r="C639" t="s">
        <v>264</v>
      </c>
      <c r="D639" t="str">
        <f t="shared" si="49"/>
        <v>6064</v>
      </c>
      <c r="E639" t="s">
        <v>265</v>
      </c>
      <c r="F639" t="s">
        <v>266</v>
      </c>
      <c r="G639">
        <v>2019</v>
      </c>
      <c r="H639">
        <v>51.285541987814902</v>
      </c>
    </row>
    <row r="640" spans="1:8" ht="12.5" x14ac:dyDescent="0.25">
      <c r="A640" t="s">
        <v>304</v>
      </c>
      <c r="B640" t="s">
        <v>125</v>
      </c>
      <c r="C640" t="s">
        <v>264</v>
      </c>
      <c r="D640" t="str">
        <f t="shared" si="49"/>
        <v>6064</v>
      </c>
      <c r="E640" t="s">
        <v>265</v>
      </c>
      <c r="F640" t="s">
        <v>266</v>
      </c>
      <c r="G640">
        <v>2020</v>
      </c>
      <c r="H640">
        <v>44.627871242267801</v>
      </c>
    </row>
    <row r="641" spans="1:8" ht="12.5" x14ac:dyDescent="0.25">
      <c r="A641" t="s">
        <v>304</v>
      </c>
      <c r="B641" t="s">
        <v>125</v>
      </c>
      <c r="C641" t="s">
        <v>264</v>
      </c>
      <c r="D641" t="str">
        <f t="shared" si="49"/>
        <v>6064</v>
      </c>
      <c r="E641" t="s">
        <v>265</v>
      </c>
      <c r="F641" t="s">
        <v>266</v>
      </c>
      <c r="G641">
        <v>2021</v>
      </c>
      <c r="H641">
        <v>44.867198058305902</v>
      </c>
    </row>
    <row r="642" spans="1:8" ht="12.5" x14ac:dyDescent="0.25">
      <c r="A642" t="s">
        <v>304</v>
      </c>
      <c r="B642" t="s">
        <v>125</v>
      </c>
      <c r="C642" t="s">
        <v>264</v>
      </c>
      <c r="D642" t="str">
        <f t="shared" si="49"/>
        <v>6064</v>
      </c>
      <c r="E642" t="s">
        <v>265</v>
      </c>
      <c r="F642" t="s">
        <v>266</v>
      </c>
      <c r="G642">
        <v>2022</v>
      </c>
      <c r="H642">
        <v>48.324709812256103</v>
      </c>
    </row>
    <row r="643" spans="1:8" ht="12.5" x14ac:dyDescent="0.25">
      <c r="A643" t="s">
        <v>305</v>
      </c>
      <c r="B643" t="s">
        <v>125</v>
      </c>
      <c r="C643" t="s">
        <v>264</v>
      </c>
      <c r="D643" t="str">
        <f t="shared" ref="D643:D655" si="50">"6569"</f>
        <v>6569</v>
      </c>
      <c r="E643" t="s">
        <v>265</v>
      </c>
      <c r="F643" t="s">
        <v>266</v>
      </c>
      <c r="G643">
        <v>2010</v>
      </c>
      <c r="H643">
        <v>39.325117370892002</v>
      </c>
    </row>
    <row r="644" spans="1:8" ht="12.5" x14ac:dyDescent="0.25">
      <c r="A644" t="s">
        <v>305</v>
      </c>
      <c r="B644" t="s">
        <v>125</v>
      </c>
      <c r="C644" t="s">
        <v>264</v>
      </c>
      <c r="D644" t="str">
        <f t="shared" si="50"/>
        <v>6569</v>
      </c>
      <c r="E644" t="s">
        <v>265</v>
      </c>
      <c r="F644" t="s">
        <v>266</v>
      </c>
      <c r="G644">
        <v>2011</v>
      </c>
      <c r="H644">
        <v>40.323708475903601</v>
      </c>
    </row>
    <row r="645" spans="1:8" ht="12.5" x14ac:dyDescent="0.25">
      <c r="A645" t="s">
        <v>305</v>
      </c>
      <c r="B645" t="s">
        <v>125</v>
      </c>
      <c r="C645" t="s">
        <v>264</v>
      </c>
      <c r="D645" t="str">
        <f t="shared" si="50"/>
        <v>6569</v>
      </c>
      <c r="E645" t="s">
        <v>265</v>
      </c>
      <c r="F645" t="s">
        <v>266</v>
      </c>
      <c r="G645">
        <v>2012</v>
      </c>
      <c r="H645">
        <v>40.8386908240794</v>
      </c>
    </row>
    <row r="646" spans="1:8" ht="12.5" x14ac:dyDescent="0.25">
      <c r="A646" t="s">
        <v>305</v>
      </c>
      <c r="B646" t="s">
        <v>125</v>
      </c>
      <c r="C646" t="s">
        <v>264</v>
      </c>
      <c r="D646" t="str">
        <f t="shared" si="50"/>
        <v>6569</v>
      </c>
      <c r="E646" t="s">
        <v>265</v>
      </c>
      <c r="F646" t="s">
        <v>266</v>
      </c>
      <c r="G646">
        <v>2013</v>
      </c>
      <c r="H646">
        <v>40.035472428248902</v>
      </c>
    </row>
    <row r="647" spans="1:8" ht="12.5" x14ac:dyDescent="0.25">
      <c r="A647" t="s">
        <v>305</v>
      </c>
      <c r="B647" t="s">
        <v>125</v>
      </c>
      <c r="C647" t="s">
        <v>264</v>
      </c>
      <c r="D647" t="str">
        <f t="shared" si="50"/>
        <v>6569</v>
      </c>
      <c r="E647" t="s">
        <v>265</v>
      </c>
      <c r="F647" t="s">
        <v>266</v>
      </c>
      <c r="G647">
        <v>2014</v>
      </c>
      <c r="H647">
        <v>39.810750726785599</v>
      </c>
    </row>
    <row r="648" spans="1:8" ht="12.5" x14ac:dyDescent="0.25">
      <c r="A648" t="s">
        <v>305</v>
      </c>
      <c r="B648" t="s">
        <v>125</v>
      </c>
      <c r="C648" t="s">
        <v>264</v>
      </c>
      <c r="D648" t="str">
        <f t="shared" si="50"/>
        <v>6569</v>
      </c>
      <c r="E648" t="s">
        <v>265</v>
      </c>
      <c r="F648" t="s">
        <v>266</v>
      </c>
      <c r="G648">
        <v>2015</v>
      </c>
      <c r="H648">
        <v>40.4500151716733</v>
      </c>
    </row>
    <row r="649" spans="1:8" ht="12.5" x14ac:dyDescent="0.25">
      <c r="A649" t="s">
        <v>305</v>
      </c>
      <c r="B649" t="s">
        <v>125</v>
      </c>
      <c r="C649" t="s">
        <v>264</v>
      </c>
      <c r="D649" t="str">
        <f t="shared" si="50"/>
        <v>6569</v>
      </c>
      <c r="E649" t="s">
        <v>265</v>
      </c>
      <c r="F649" t="s">
        <v>266</v>
      </c>
      <c r="G649">
        <v>2016</v>
      </c>
      <c r="H649">
        <v>39.994219653179101</v>
      </c>
    </row>
    <row r="650" spans="1:8" ht="12.5" x14ac:dyDescent="0.25">
      <c r="A650" t="s">
        <v>305</v>
      </c>
      <c r="B650" t="s">
        <v>125</v>
      </c>
      <c r="C650" t="s">
        <v>264</v>
      </c>
      <c r="D650" t="str">
        <f t="shared" si="50"/>
        <v>6569</v>
      </c>
      <c r="E650" t="s">
        <v>265</v>
      </c>
      <c r="F650" t="s">
        <v>266</v>
      </c>
      <c r="G650">
        <v>2017</v>
      </c>
      <c r="H650">
        <v>39.863777605149203</v>
      </c>
    </row>
    <row r="651" spans="1:8" ht="12.5" x14ac:dyDescent="0.25">
      <c r="A651" t="s">
        <v>305</v>
      </c>
      <c r="B651" t="s">
        <v>125</v>
      </c>
      <c r="C651" t="s">
        <v>264</v>
      </c>
      <c r="D651" t="str">
        <f t="shared" si="50"/>
        <v>6569</v>
      </c>
      <c r="E651" t="s">
        <v>265</v>
      </c>
      <c r="F651" t="s">
        <v>266</v>
      </c>
      <c r="G651">
        <v>2018</v>
      </c>
      <c r="H651">
        <v>37.979902956519297</v>
      </c>
    </row>
    <row r="652" spans="1:8" ht="12.5" x14ac:dyDescent="0.25">
      <c r="A652" t="s">
        <v>305</v>
      </c>
      <c r="B652" t="s">
        <v>125</v>
      </c>
      <c r="C652" t="s">
        <v>264</v>
      </c>
      <c r="D652" t="str">
        <f t="shared" si="50"/>
        <v>6569</v>
      </c>
      <c r="E652" t="s">
        <v>265</v>
      </c>
      <c r="F652" t="s">
        <v>266</v>
      </c>
      <c r="G652">
        <v>2019</v>
      </c>
      <c r="H652">
        <v>37.948464652036897</v>
      </c>
    </row>
    <row r="653" spans="1:8" ht="12.5" x14ac:dyDescent="0.25">
      <c r="A653" t="s">
        <v>305</v>
      </c>
      <c r="B653" t="s">
        <v>125</v>
      </c>
      <c r="C653" t="s">
        <v>264</v>
      </c>
      <c r="D653" t="str">
        <f t="shared" si="50"/>
        <v>6569</v>
      </c>
      <c r="E653" t="s">
        <v>265</v>
      </c>
      <c r="F653" t="s">
        <v>266</v>
      </c>
      <c r="G653">
        <v>2020</v>
      </c>
      <c r="H653">
        <v>31.781401336357501</v>
      </c>
    </row>
    <row r="654" spans="1:8" ht="12.5" x14ac:dyDescent="0.25">
      <c r="A654" t="s">
        <v>305</v>
      </c>
      <c r="B654" t="s">
        <v>125</v>
      </c>
      <c r="C654" t="s">
        <v>264</v>
      </c>
      <c r="D654" t="str">
        <f t="shared" si="50"/>
        <v>6569</v>
      </c>
      <c r="E654" t="s">
        <v>265</v>
      </c>
      <c r="F654" t="s">
        <v>266</v>
      </c>
      <c r="G654">
        <v>2021</v>
      </c>
      <c r="H654">
        <v>32.151830742144298</v>
      </c>
    </row>
    <row r="655" spans="1:8" ht="12.5" x14ac:dyDescent="0.25">
      <c r="A655" t="s">
        <v>305</v>
      </c>
      <c r="B655" t="s">
        <v>125</v>
      </c>
      <c r="C655" t="s">
        <v>264</v>
      </c>
      <c r="D655" t="str">
        <f t="shared" si="50"/>
        <v>6569</v>
      </c>
      <c r="E655" t="s">
        <v>265</v>
      </c>
      <c r="F655" t="s">
        <v>266</v>
      </c>
      <c r="G655">
        <v>2022</v>
      </c>
      <c r="H655">
        <v>35.769226412315703</v>
      </c>
    </row>
    <row r="656" spans="1:8" ht="12.5" x14ac:dyDescent="0.25">
      <c r="A656" t="s">
        <v>306</v>
      </c>
      <c r="B656" t="s">
        <v>125</v>
      </c>
      <c r="C656" t="s">
        <v>264</v>
      </c>
      <c r="D656" t="str">
        <f t="shared" ref="D656:D668" si="51">"7074"</f>
        <v>7074</v>
      </c>
      <c r="E656" t="s">
        <v>265</v>
      </c>
      <c r="F656" t="s">
        <v>266</v>
      </c>
      <c r="G656">
        <v>2010</v>
      </c>
      <c r="H656">
        <v>30.390625945697298</v>
      </c>
    </row>
    <row r="657" spans="1:8" ht="12.5" x14ac:dyDescent="0.25">
      <c r="A657" t="s">
        <v>306</v>
      </c>
      <c r="B657" t="s">
        <v>125</v>
      </c>
      <c r="C657" t="s">
        <v>264</v>
      </c>
      <c r="D657" t="str">
        <f t="shared" si="51"/>
        <v>7074</v>
      </c>
      <c r="E657" t="s">
        <v>265</v>
      </c>
      <c r="F657" t="s">
        <v>266</v>
      </c>
      <c r="G657">
        <v>2011</v>
      </c>
      <c r="H657">
        <v>29.9790799896575</v>
      </c>
    </row>
    <row r="658" spans="1:8" ht="12.5" x14ac:dyDescent="0.25">
      <c r="A658" t="s">
        <v>306</v>
      </c>
      <c r="B658" t="s">
        <v>125</v>
      </c>
      <c r="C658" t="s">
        <v>264</v>
      </c>
      <c r="D658" t="str">
        <f t="shared" si="51"/>
        <v>7074</v>
      </c>
      <c r="E658" t="s">
        <v>265</v>
      </c>
      <c r="F658" t="s">
        <v>266</v>
      </c>
      <c r="G658">
        <v>2012</v>
      </c>
      <c r="H658">
        <v>31.1254551092836</v>
      </c>
    </row>
    <row r="659" spans="1:8" ht="12.5" x14ac:dyDescent="0.25">
      <c r="A659" t="s">
        <v>306</v>
      </c>
      <c r="B659" t="s">
        <v>125</v>
      </c>
      <c r="C659" t="s">
        <v>264</v>
      </c>
      <c r="D659" t="str">
        <f t="shared" si="51"/>
        <v>7074</v>
      </c>
      <c r="E659" t="s">
        <v>265</v>
      </c>
      <c r="F659" t="s">
        <v>266</v>
      </c>
      <c r="G659">
        <v>2013</v>
      </c>
      <c r="H659">
        <v>29.546348867277501</v>
      </c>
    </row>
    <row r="660" spans="1:8" ht="12.5" x14ac:dyDescent="0.25">
      <c r="A660" t="s">
        <v>306</v>
      </c>
      <c r="B660" t="s">
        <v>125</v>
      </c>
      <c r="C660" t="s">
        <v>264</v>
      </c>
      <c r="D660" t="str">
        <f t="shared" si="51"/>
        <v>7074</v>
      </c>
      <c r="E660" t="s">
        <v>265</v>
      </c>
      <c r="F660" t="s">
        <v>266</v>
      </c>
      <c r="G660">
        <v>2014</v>
      </c>
      <c r="H660">
        <v>29.916701508378001</v>
      </c>
    </row>
    <row r="661" spans="1:8" ht="12.5" x14ac:dyDescent="0.25">
      <c r="A661" t="s">
        <v>306</v>
      </c>
      <c r="B661" t="s">
        <v>125</v>
      </c>
      <c r="C661" t="s">
        <v>264</v>
      </c>
      <c r="D661" t="str">
        <f t="shared" si="51"/>
        <v>7074</v>
      </c>
      <c r="E661" t="s">
        <v>265</v>
      </c>
      <c r="F661" t="s">
        <v>266</v>
      </c>
      <c r="G661">
        <v>2015</v>
      </c>
      <c r="H661">
        <v>29.331313214037099</v>
      </c>
    </row>
    <row r="662" spans="1:8" ht="12.5" x14ac:dyDescent="0.25">
      <c r="A662" t="s">
        <v>306</v>
      </c>
      <c r="B662" t="s">
        <v>125</v>
      </c>
      <c r="C662" t="s">
        <v>264</v>
      </c>
      <c r="D662" t="str">
        <f t="shared" si="51"/>
        <v>7074</v>
      </c>
      <c r="E662" t="s">
        <v>265</v>
      </c>
      <c r="F662" t="s">
        <v>266</v>
      </c>
      <c r="G662">
        <v>2016</v>
      </c>
      <c r="H662">
        <v>29.273597638536899</v>
      </c>
    </row>
    <row r="663" spans="1:8" ht="12.5" x14ac:dyDescent="0.25">
      <c r="A663" t="s">
        <v>306</v>
      </c>
      <c r="B663" t="s">
        <v>125</v>
      </c>
      <c r="C663" t="s">
        <v>264</v>
      </c>
      <c r="D663" t="str">
        <f t="shared" si="51"/>
        <v>7074</v>
      </c>
      <c r="E663" t="s">
        <v>265</v>
      </c>
      <c r="F663" t="s">
        <v>266</v>
      </c>
      <c r="G663">
        <v>2017</v>
      </c>
      <c r="H663">
        <v>28.392422860617099</v>
      </c>
    </row>
    <row r="664" spans="1:8" ht="12.5" x14ac:dyDescent="0.25">
      <c r="A664" t="s">
        <v>306</v>
      </c>
      <c r="B664" t="s">
        <v>125</v>
      </c>
      <c r="C664" t="s">
        <v>264</v>
      </c>
      <c r="D664" t="str">
        <f t="shared" si="51"/>
        <v>7074</v>
      </c>
      <c r="E664" t="s">
        <v>265</v>
      </c>
      <c r="F664" t="s">
        <v>266</v>
      </c>
      <c r="G664">
        <v>2018</v>
      </c>
      <c r="H664">
        <v>27.595803520477499</v>
      </c>
    </row>
    <row r="665" spans="1:8" ht="12.5" x14ac:dyDescent="0.25">
      <c r="A665" t="s">
        <v>306</v>
      </c>
      <c r="B665" t="s">
        <v>125</v>
      </c>
      <c r="C665" t="s">
        <v>264</v>
      </c>
      <c r="D665" t="str">
        <f t="shared" si="51"/>
        <v>7074</v>
      </c>
      <c r="E665" t="s">
        <v>265</v>
      </c>
      <c r="F665" t="s">
        <v>266</v>
      </c>
      <c r="G665">
        <v>2019</v>
      </c>
      <c r="H665">
        <v>25.3933776997509</v>
      </c>
    </row>
    <row r="666" spans="1:8" ht="12.5" x14ac:dyDescent="0.25">
      <c r="A666" t="s">
        <v>306</v>
      </c>
      <c r="B666" t="s">
        <v>125</v>
      </c>
      <c r="C666" t="s">
        <v>264</v>
      </c>
      <c r="D666" t="str">
        <f t="shared" si="51"/>
        <v>7074</v>
      </c>
      <c r="E666" t="s">
        <v>265</v>
      </c>
      <c r="F666" t="s">
        <v>266</v>
      </c>
      <c r="G666">
        <v>2020</v>
      </c>
      <c r="H666">
        <v>20.644329691838799</v>
      </c>
    </row>
    <row r="667" spans="1:8" ht="12.5" x14ac:dyDescent="0.25">
      <c r="A667" t="s">
        <v>306</v>
      </c>
      <c r="B667" t="s">
        <v>125</v>
      </c>
      <c r="C667" t="s">
        <v>264</v>
      </c>
      <c r="D667" t="str">
        <f t="shared" si="51"/>
        <v>7074</v>
      </c>
      <c r="E667" t="s">
        <v>265</v>
      </c>
      <c r="F667" t="s">
        <v>266</v>
      </c>
      <c r="G667">
        <v>2021</v>
      </c>
      <c r="H667">
        <v>20.665854018338901</v>
      </c>
    </row>
    <row r="668" spans="1:8" ht="12.5" x14ac:dyDescent="0.25">
      <c r="A668" t="s">
        <v>306</v>
      </c>
      <c r="B668" t="s">
        <v>125</v>
      </c>
      <c r="C668" t="s">
        <v>264</v>
      </c>
      <c r="D668" t="str">
        <f t="shared" si="51"/>
        <v>7074</v>
      </c>
      <c r="E668" t="s">
        <v>265</v>
      </c>
      <c r="F668" t="s">
        <v>266</v>
      </c>
      <c r="G668">
        <v>2022</v>
      </c>
      <c r="H668">
        <v>23.409271824419001</v>
      </c>
    </row>
    <row r="669" spans="1:8" ht="12.5" x14ac:dyDescent="0.25">
      <c r="A669" t="s">
        <v>307</v>
      </c>
      <c r="B669" t="s">
        <v>126</v>
      </c>
      <c r="C669" t="s">
        <v>264</v>
      </c>
      <c r="D669" t="str">
        <f t="shared" ref="D669:D681" si="52">"5054"</f>
        <v>5054</v>
      </c>
      <c r="E669" t="s">
        <v>265</v>
      </c>
      <c r="F669" t="s">
        <v>266</v>
      </c>
      <c r="G669">
        <v>2010</v>
      </c>
      <c r="H669">
        <v>64.777924941726695</v>
      </c>
    </row>
    <row r="670" spans="1:8" ht="12.5" x14ac:dyDescent="0.25">
      <c r="A670" t="s">
        <v>307</v>
      </c>
      <c r="B670" t="s">
        <v>126</v>
      </c>
      <c r="C670" t="s">
        <v>264</v>
      </c>
      <c r="D670" t="str">
        <f t="shared" si="52"/>
        <v>5054</v>
      </c>
      <c r="E670" t="s">
        <v>265</v>
      </c>
      <c r="F670" t="s">
        <v>266</v>
      </c>
      <c r="G670">
        <v>2011</v>
      </c>
      <c r="H670">
        <v>65.040340915276602</v>
      </c>
    </row>
    <row r="671" spans="1:8" ht="12.5" x14ac:dyDescent="0.25">
      <c r="A671" t="s">
        <v>307</v>
      </c>
      <c r="B671" t="s">
        <v>126</v>
      </c>
      <c r="C671" t="s">
        <v>264</v>
      </c>
      <c r="D671" t="str">
        <f t="shared" si="52"/>
        <v>5054</v>
      </c>
      <c r="E671" t="s">
        <v>265</v>
      </c>
      <c r="F671" t="s">
        <v>266</v>
      </c>
      <c r="G671">
        <v>2012</v>
      </c>
      <c r="H671">
        <v>71.693459949415498</v>
      </c>
    </row>
    <row r="672" spans="1:8" ht="12.5" x14ac:dyDescent="0.25">
      <c r="A672" t="s">
        <v>307</v>
      </c>
      <c r="B672" t="s">
        <v>126</v>
      </c>
      <c r="C672" t="s">
        <v>264</v>
      </c>
      <c r="D672" t="str">
        <f t="shared" si="52"/>
        <v>5054</v>
      </c>
      <c r="E672" t="s">
        <v>265</v>
      </c>
      <c r="F672" t="s">
        <v>266</v>
      </c>
      <c r="G672">
        <v>2013</v>
      </c>
      <c r="H672">
        <v>69.459917748597704</v>
      </c>
    </row>
    <row r="673" spans="1:8" ht="12.5" x14ac:dyDescent="0.25">
      <c r="A673" t="s">
        <v>307</v>
      </c>
      <c r="B673" t="s">
        <v>126</v>
      </c>
      <c r="C673" t="s">
        <v>264</v>
      </c>
      <c r="D673" t="str">
        <f t="shared" si="52"/>
        <v>5054</v>
      </c>
      <c r="E673" t="s">
        <v>265</v>
      </c>
      <c r="F673" t="s">
        <v>266</v>
      </c>
      <c r="G673">
        <v>2014</v>
      </c>
      <c r="H673">
        <v>70.334881726984193</v>
      </c>
    </row>
    <row r="674" spans="1:8" ht="12.5" x14ac:dyDescent="0.25">
      <c r="A674" t="s">
        <v>307</v>
      </c>
      <c r="B674" t="s">
        <v>126</v>
      </c>
      <c r="C674" t="s">
        <v>264</v>
      </c>
      <c r="D674" t="str">
        <f t="shared" si="52"/>
        <v>5054</v>
      </c>
      <c r="E674" t="s">
        <v>265</v>
      </c>
      <c r="F674" t="s">
        <v>266</v>
      </c>
      <c r="G674">
        <v>2015</v>
      </c>
      <c r="H674">
        <v>70.208843375196693</v>
      </c>
    </row>
    <row r="675" spans="1:8" ht="12.5" x14ac:dyDescent="0.25">
      <c r="A675" t="s">
        <v>307</v>
      </c>
      <c r="B675" t="s">
        <v>126</v>
      </c>
      <c r="C675" t="s">
        <v>264</v>
      </c>
      <c r="D675" t="str">
        <f t="shared" si="52"/>
        <v>5054</v>
      </c>
      <c r="E675" t="s">
        <v>265</v>
      </c>
      <c r="F675" t="s">
        <v>266</v>
      </c>
      <c r="G675">
        <v>2016</v>
      </c>
      <c r="H675">
        <v>65.897728571846599</v>
      </c>
    </row>
    <row r="676" spans="1:8" ht="12.5" x14ac:dyDescent="0.25">
      <c r="A676" t="s">
        <v>307</v>
      </c>
      <c r="B676" t="s">
        <v>126</v>
      </c>
      <c r="C676" t="s">
        <v>264</v>
      </c>
      <c r="D676" t="str">
        <f t="shared" si="52"/>
        <v>5054</v>
      </c>
      <c r="E676" t="s">
        <v>265</v>
      </c>
      <c r="F676" t="s">
        <v>266</v>
      </c>
      <c r="G676">
        <v>2017</v>
      </c>
      <c r="H676">
        <v>69.983561744631999</v>
      </c>
    </row>
    <row r="677" spans="1:8" ht="12.5" x14ac:dyDescent="0.25">
      <c r="A677" t="s">
        <v>307</v>
      </c>
      <c r="B677" t="s">
        <v>126</v>
      </c>
      <c r="C677" t="s">
        <v>264</v>
      </c>
      <c r="D677" t="str">
        <f t="shared" si="52"/>
        <v>5054</v>
      </c>
      <c r="E677" t="s">
        <v>265</v>
      </c>
      <c r="F677" t="s">
        <v>266</v>
      </c>
      <c r="G677">
        <v>2018</v>
      </c>
      <c r="H677">
        <v>71.252211285967604</v>
      </c>
    </row>
    <row r="678" spans="1:8" ht="12.5" x14ac:dyDescent="0.25">
      <c r="A678" t="s">
        <v>307</v>
      </c>
      <c r="B678" t="s">
        <v>126</v>
      </c>
      <c r="C678" t="s">
        <v>264</v>
      </c>
      <c r="D678" t="str">
        <f t="shared" si="52"/>
        <v>5054</v>
      </c>
      <c r="E678" t="s">
        <v>265</v>
      </c>
      <c r="F678" t="s">
        <v>266</v>
      </c>
      <c r="G678">
        <v>2019</v>
      </c>
      <c r="H678">
        <v>68.987775325140404</v>
      </c>
    </row>
    <row r="679" spans="1:8" ht="12.5" x14ac:dyDescent="0.25">
      <c r="A679" t="s">
        <v>307</v>
      </c>
      <c r="B679" t="s">
        <v>126</v>
      </c>
      <c r="C679" t="s">
        <v>264</v>
      </c>
      <c r="D679" t="str">
        <f t="shared" si="52"/>
        <v>5054</v>
      </c>
      <c r="E679" t="s">
        <v>265</v>
      </c>
      <c r="F679" t="s">
        <v>266</v>
      </c>
      <c r="G679">
        <v>2020</v>
      </c>
      <c r="H679">
        <v>65.544203194954406</v>
      </c>
    </row>
    <row r="680" spans="1:8" ht="12.5" x14ac:dyDescent="0.25">
      <c r="A680" t="s">
        <v>307</v>
      </c>
      <c r="B680" t="s">
        <v>126</v>
      </c>
      <c r="C680" t="s">
        <v>264</v>
      </c>
      <c r="D680" t="str">
        <f t="shared" si="52"/>
        <v>5054</v>
      </c>
      <c r="E680" t="s">
        <v>265</v>
      </c>
      <c r="F680" t="s">
        <v>266</v>
      </c>
      <c r="G680">
        <v>2021</v>
      </c>
      <c r="H680">
        <v>66.232932445013404</v>
      </c>
    </row>
    <row r="681" spans="1:8" ht="12.5" x14ac:dyDescent="0.25">
      <c r="A681" t="s">
        <v>307</v>
      </c>
      <c r="B681" t="s">
        <v>126</v>
      </c>
      <c r="C681" t="s">
        <v>264</v>
      </c>
      <c r="D681" t="str">
        <f t="shared" si="52"/>
        <v>5054</v>
      </c>
      <c r="E681" t="s">
        <v>265</v>
      </c>
      <c r="F681" t="s">
        <v>266</v>
      </c>
      <c r="G681">
        <v>2022</v>
      </c>
      <c r="H681">
        <v>70.307370000937993</v>
      </c>
    </row>
    <row r="682" spans="1:8" ht="12.5" x14ac:dyDescent="0.25">
      <c r="A682" t="s">
        <v>308</v>
      </c>
      <c r="B682" t="s">
        <v>126</v>
      </c>
      <c r="C682" t="s">
        <v>264</v>
      </c>
      <c r="D682" t="str">
        <f t="shared" ref="D682:D694" si="53">"5559"</f>
        <v>5559</v>
      </c>
      <c r="E682" t="s">
        <v>265</v>
      </c>
      <c r="F682" t="s">
        <v>266</v>
      </c>
      <c r="G682">
        <v>2010</v>
      </c>
      <c r="H682">
        <v>62.175221254757297</v>
      </c>
    </row>
    <row r="683" spans="1:8" ht="12.5" x14ac:dyDescent="0.25">
      <c r="A683" t="s">
        <v>308</v>
      </c>
      <c r="B683" t="s">
        <v>126</v>
      </c>
      <c r="C683" t="s">
        <v>264</v>
      </c>
      <c r="D683" t="str">
        <f t="shared" si="53"/>
        <v>5559</v>
      </c>
      <c r="E683" t="s">
        <v>265</v>
      </c>
      <c r="F683" t="s">
        <v>266</v>
      </c>
      <c r="G683">
        <v>2011</v>
      </c>
      <c r="H683">
        <v>57.9128624577396</v>
      </c>
    </row>
    <row r="684" spans="1:8" ht="12.5" x14ac:dyDescent="0.25">
      <c r="A684" t="s">
        <v>308</v>
      </c>
      <c r="B684" t="s">
        <v>126</v>
      </c>
      <c r="C684" t="s">
        <v>264</v>
      </c>
      <c r="D684" t="str">
        <f t="shared" si="53"/>
        <v>5559</v>
      </c>
      <c r="E684" t="s">
        <v>265</v>
      </c>
      <c r="F684" t="s">
        <v>266</v>
      </c>
      <c r="G684">
        <v>2012</v>
      </c>
      <c r="H684">
        <v>60.112392653231602</v>
      </c>
    </row>
    <row r="685" spans="1:8" ht="12.5" x14ac:dyDescent="0.25">
      <c r="A685" t="s">
        <v>308</v>
      </c>
      <c r="B685" t="s">
        <v>126</v>
      </c>
      <c r="C685" t="s">
        <v>264</v>
      </c>
      <c r="D685" t="str">
        <f t="shared" si="53"/>
        <v>5559</v>
      </c>
      <c r="E685" t="s">
        <v>265</v>
      </c>
      <c r="F685" t="s">
        <v>266</v>
      </c>
      <c r="G685">
        <v>2013</v>
      </c>
      <c r="H685">
        <v>61.448336991982899</v>
      </c>
    </row>
    <row r="686" spans="1:8" ht="12.5" x14ac:dyDescent="0.25">
      <c r="A686" t="s">
        <v>308</v>
      </c>
      <c r="B686" t="s">
        <v>126</v>
      </c>
      <c r="C686" t="s">
        <v>264</v>
      </c>
      <c r="D686" t="str">
        <f t="shared" si="53"/>
        <v>5559</v>
      </c>
      <c r="E686" t="s">
        <v>265</v>
      </c>
      <c r="F686" t="s">
        <v>266</v>
      </c>
      <c r="G686">
        <v>2014</v>
      </c>
      <c r="H686">
        <v>63.914167534674398</v>
      </c>
    </row>
    <row r="687" spans="1:8" ht="12.5" x14ac:dyDescent="0.25">
      <c r="A687" t="s">
        <v>308</v>
      </c>
      <c r="B687" t="s">
        <v>126</v>
      </c>
      <c r="C687" t="s">
        <v>264</v>
      </c>
      <c r="D687" t="str">
        <f t="shared" si="53"/>
        <v>5559</v>
      </c>
      <c r="E687" t="s">
        <v>265</v>
      </c>
      <c r="F687" t="s">
        <v>266</v>
      </c>
      <c r="G687">
        <v>2015</v>
      </c>
      <c r="H687">
        <v>60.979868076074098</v>
      </c>
    </row>
    <row r="688" spans="1:8" ht="12.5" x14ac:dyDescent="0.25">
      <c r="A688" t="s">
        <v>308</v>
      </c>
      <c r="B688" t="s">
        <v>126</v>
      </c>
      <c r="C688" t="s">
        <v>264</v>
      </c>
      <c r="D688" t="str">
        <f t="shared" si="53"/>
        <v>5559</v>
      </c>
      <c r="E688" t="s">
        <v>265</v>
      </c>
      <c r="F688" t="s">
        <v>266</v>
      </c>
      <c r="G688">
        <v>2016</v>
      </c>
      <c r="H688">
        <v>57.690054916984003</v>
      </c>
    </row>
    <row r="689" spans="1:8" ht="12.5" x14ac:dyDescent="0.25">
      <c r="A689" t="s">
        <v>308</v>
      </c>
      <c r="B689" t="s">
        <v>126</v>
      </c>
      <c r="C689" t="s">
        <v>264</v>
      </c>
      <c r="D689" t="str">
        <f t="shared" si="53"/>
        <v>5559</v>
      </c>
      <c r="E689" t="s">
        <v>265</v>
      </c>
      <c r="F689" t="s">
        <v>266</v>
      </c>
      <c r="G689">
        <v>2017</v>
      </c>
      <c r="H689">
        <v>60.2077323173407</v>
      </c>
    </row>
    <row r="690" spans="1:8" ht="12.5" x14ac:dyDescent="0.25">
      <c r="A690" t="s">
        <v>308</v>
      </c>
      <c r="B690" t="s">
        <v>126</v>
      </c>
      <c r="C690" t="s">
        <v>264</v>
      </c>
      <c r="D690" t="str">
        <f t="shared" si="53"/>
        <v>5559</v>
      </c>
      <c r="E690" t="s">
        <v>265</v>
      </c>
      <c r="F690" t="s">
        <v>266</v>
      </c>
      <c r="G690">
        <v>2018</v>
      </c>
      <c r="H690">
        <v>61.267979760879399</v>
      </c>
    </row>
    <row r="691" spans="1:8" ht="12.5" x14ac:dyDescent="0.25">
      <c r="A691" t="s">
        <v>308</v>
      </c>
      <c r="B691" t="s">
        <v>126</v>
      </c>
      <c r="C691" t="s">
        <v>264</v>
      </c>
      <c r="D691" t="str">
        <f t="shared" si="53"/>
        <v>5559</v>
      </c>
      <c r="E691" t="s">
        <v>265</v>
      </c>
      <c r="F691" t="s">
        <v>266</v>
      </c>
      <c r="G691">
        <v>2019</v>
      </c>
      <c r="H691">
        <v>63.526252225524601</v>
      </c>
    </row>
    <row r="692" spans="1:8" ht="12.5" x14ac:dyDescent="0.25">
      <c r="A692" t="s">
        <v>308</v>
      </c>
      <c r="B692" t="s">
        <v>126</v>
      </c>
      <c r="C692" t="s">
        <v>264</v>
      </c>
      <c r="D692" t="str">
        <f t="shared" si="53"/>
        <v>5559</v>
      </c>
      <c r="E692" t="s">
        <v>265</v>
      </c>
      <c r="F692" t="s">
        <v>266</v>
      </c>
      <c r="G692">
        <v>2020</v>
      </c>
      <c r="H692">
        <v>55.4905194975968</v>
      </c>
    </row>
    <row r="693" spans="1:8" ht="12.5" x14ac:dyDescent="0.25">
      <c r="A693" t="s">
        <v>308</v>
      </c>
      <c r="B693" t="s">
        <v>126</v>
      </c>
      <c r="C693" t="s">
        <v>264</v>
      </c>
      <c r="D693" t="str">
        <f t="shared" si="53"/>
        <v>5559</v>
      </c>
      <c r="E693" t="s">
        <v>265</v>
      </c>
      <c r="F693" t="s">
        <v>266</v>
      </c>
      <c r="G693">
        <v>2021</v>
      </c>
      <c r="H693">
        <v>60.488650535111198</v>
      </c>
    </row>
    <row r="694" spans="1:8" ht="12.5" x14ac:dyDescent="0.25">
      <c r="A694" t="s">
        <v>308</v>
      </c>
      <c r="B694" t="s">
        <v>126</v>
      </c>
      <c r="C694" t="s">
        <v>264</v>
      </c>
      <c r="D694" t="str">
        <f t="shared" si="53"/>
        <v>5559</v>
      </c>
      <c r="E694" t="s">
        <v>265</v>
      </c>
      <c r="F694" t="s">
        <v>266</v>
      </c>
      <c r="G694">
        <v>2022</v>
      </c>
      <c r="H694">
        <v>61.872764349948099</v>
      </c>
    </row>
    <row r="695" spans="1:8" ht="12.5" x14ac:dyDescent="0.25">
      <c r="A695" t="s">
        <v>309</v>
      </c>
      <c r="B695" t="s">
        <v>126</v>
      </c>
      <c r="C695" t="s">
        <v>264</v>
      </c>
      <c r="D695" t="str">
        <f t="shared" ref="D695:D707" si="54">"5564"</f>
        <v>5564</v>
      </c>
      <c r="E695" t="s">
        <v>265</v>
      </c>
      <c r="F695" t="s">
        <v>266</v>
      </c>
      <c r="G695">
        <v>2010</v>
      </c>
      <c r="H695">
        <v>54.069693080857697</v>
      </c>
    </row>
    <row r="696" spans="1:8" ht="12.5" x14ac:dyDescent="0.25">
      <c r="A696" t="s">
        <v>309</v>
      </c>
      <c r="B696" t="s">
        <v>126</v>
      </c>
      <c r="C696" t="s">
        <v>264</v>
      </c>
      <c r="D696" t="str">
        <f t="shared" si="54"/>
        <v>5564</v>
      </c>
      <c r="E696" t="s">
        <v>265</v>
      </c>
      <c r="F696" t="s">
        <v>266</v>
      </c>
      <c r="G696">
        <v>2011</v>
      </c>
      <c r="H696">
        <v>50.839100733069699</v>
      </c>
    </row>
    <row r="697" spans="1:8" ht="12.5" x14ac:dyDescent="0.25">
      <c r="A697" t="s">
        <v>309</v>
      </c>
      <c r="B697" t="s">
        <v>126</v>
      </c>
      <c r="C697" t="s">
        <v>264</v>
      </c>
      <c r="D697" t="str">
        <f t="shared" si="54"/>
        <v>5564</v>
      </c>
      <c r="E697" t="s">
        <v>265</v>
      </c>
      <c r="F697" t="s">
        <v>266</v>
      </c>
      <c r="G697">
        <v>2012</v>
      </c>
      <c r="H697">
        <v>54.383807349688297</v>
      </c>
    </row>
    <row r="698" spans="1:8" ht="12.5" x14ac:dyDescent="0.25">
      <c r="A698" t="s">
        <v>309</v>
      </c>
      <c r="B698" t="s">
        <v>126</v>
      </c>
      <c r="C698" t="s">
        <v>264</v>
      </c>
      <c r="D698" t="str">
        <f t="shared" si="54"/>
        <v>5564</v>
      </c>
      <c r="E698" t="s">
        <v>265</v>
      </c>
      <c r="F698" t="s">
        <v>266</v>
      </c>
      <c r="G698">
        <v>2013</v>
      </c>
      <c r="H698">
        <v>55.006020281121302</v>
      </c>
    </row>
    <row r="699" spans="1:8" ht="12.5" x14ac:dyDescent="0.25">
      <c r="A699" t="s">
        <v>309</v>
      </c>
      <c r="B699" t="s">
        <v>126</v>
      </c>
      <c r="C699" t="s">
        <v>264</v>
      </c>
      <c r="D699" t="str">
        <f t="shared" si="54"/>
        <v>5564</v>
      </c>
      <c r="E699" t="s">
        <v>265</v>
      </c>
      <c r="F699" t="s">
        <v>266</v>
      </c>
      <c r="G699">
        <v>2014</v>
      </c>
      <c r="H699">
        <v>55.799906390000899</v>
      </c>
    </row>
    <row r="700" spans="1:8" ht="12.5" x14ac:dyDescent="0.25">
      <c r="A700" t="s">
        <v>309</v>
      </c>
      <c r="B700" t="s">
        <v>126</v>
      </c>
      <c r="C700" t="s">
        <v>264</v>
      </c>
      <c r="D700" t="str">
        <f t="shared" si="54"/>
        <v>5564</v>
      </c>
      <c r="E700" t="s">
        <v>265</v>
      </c>
      <c r="F700" t="s">
        <v>266</v>
      </c>
      <c r="G700">
        <v>2015</v>
      </c>
      <c r="H700">
        <v>54.359171333601701</v>
      </c>
    </row>
    <row r="701" spans="1:8" ht="12.5" x14ac:dyDescent="0.25">
      <c r="A701" t="s">
        <v>309</v>
      </c>
      <c r="B701" t="s">
        <v>126</v>
      </c>
      <c r="C701" t="s">
        <v>264</v>
      </c>
      <c r="D701" t="str">
        <f t="shared" si="54"/>
        <v>5564</v>
      </c>
      <c r="E701" t="s">
        <v>265</v>
      </c>
      <c r="F701" t="s">
        <v>266</v>
      </c>
      <c r="G701">
        <v>2016</v>
      </c>
      <c r="H701">
        <v>50.821573719407702</v>
      </c>
    </row>
    <row r="702" spans="1:8" ht="12.5" x14ac:dyDescent="0.25">
      <c r="A702" t="s">
        <v>309</v>
      </c>
      <c r="B702" t="s">
        <v>126</v>
      </c>
      <c r="C702" t="s">
        <v>264</v>
      </c>
      <c r="D702" t="str">
        <f t="shared" si="54"/>
        <v>5564</v>
      </c>
      <c r="E702" t="s">
        <v>265</v>
      </c>
      <c r="F702" t="s">
        <v>266</v>
      </c>
      <c r="G702">
        <v>2017</v>
      </c>
      <c r="H702">
        <v>53.286696581644897</v>
      </c>
    </row>
    <row r="703" spans="1:8" ht="12.5" x14ac:dyDescent="0.25">
      <c r="A703" t="s">
        <v>309</v>
      </c>
      <c r="B703" t="s">
        <v>126</v>
      </c>
      <c r="C703" t="s">
        <v>264</v>
      </c>
      <c r="D703" t="str">
        <f t="shared" si="54"/>
        <v>5564</v>
      </c>
      <c r="E703" t="s">
        <v>265</v>
      </c>
      <c r="F703" t="s">
        <v>266</v>
      </c>
      <c r="G703">
        <v>2018</v>
      </c>
      <c r="H703">
        <v>55.414596569397403</v>
      </c>
    </row>
    <row r="704" spans="1:8" ht="12.5" x14ac:dyDescent="0.25">
      <c r="A704" t="s">
        <v>309</v>
      </c>
      <c r="B704" t="s">
        <v>126</v>
      </c>
      <c r="C704" t="s">
        <v>264</v>
      </c>
      <c r="D704" t="str">
        <f t="shared" si="54"/>
        <v>5564</v>
      </c>
      <c r="E704" t="s">
        <v>265</v>
      </c>
      <c r="F704" t="s">
        <v>266</v>
      </c>
      <c r="G704">
        <v>2019</v>
      </c>
      <c r="H704">
        <v>58.137280624494501</v>
      </c>
    </row>
    <row r="705" spans="1:8" ht="12.5" x14ac:dyDescent="0.25">
      <c r="A705" t="s">
        <v>309</v>
      </c>
      <c r="B705" t="s">
        <v>126</v>
      </c>
      <c r="C705" t="s">
        <v>264</v>
      </c>
      <c r="D705" t="str">
        <f t="shared" si="54"/>
        <v>5564</v>
      </c>
      <c r="E705" t="s">
        <v>265</v>
      </c>
      <c r="F705" t="s">
        <v>266</v>
      </c>
      <c r="G705">
        <v>2020</v>
      </c>
      <c r="H705">
        <v>50.153830104598804</v>
      </c>
    </row>
    <row r="706" spans="1:8" ht="12.5" x14ac:dyDescent="0.25">
      <c r="A706" t="s">
        <v>309</v>
      </c>
      <c r="B706" t="s">
        <v>126</v>
      </c>
      <c r="C706" t="s">
        <v>264</v>
      </c>
      <c r="D706" t="str">
        <f t="shared" si="54"/>
        <v>5564</v>
      </c>
      <c r="E706" t="s">
        <v>265</v>
      </c>
      <c r="F706" t="s">
        <v>266</v>
      </c>
      <c r="G706">
        <v>2021</v>
      </c>
      <c r="H706">
        <v>51.555952338355901</v>
      </c>
    </row>
    <row r="707" spans="1:8" ht="12.5" x14ac:dyDescent="0.25">
      <c r="A707" t="s">
        <v>309</v>
      </c>
      <c r="B707" t="s">
        <v>126</v>
      </c>
      <c r="C707" t="s">
        <v>264</v>
      </c>
      <c r="D707" t="str">
        <f t="shared" si="54"/>
        <v>5564</v>
      </c>
      <c r="E707" t="s">
        <v>265</v>
      </c>
      <c r="F707" t="s">
        <v>266</v>
      </c>
      <c r="G707">
        <v>2022</v>
      </c>
      <c r="H707">
        <v>54.188954322258397</v>
      </c>
    </row>
    <row r="708" spans="1:8" ht="12.5" x14ac:dyDescent="0.25">
      <c r="A708" t="s">
        <v>310</v>
      </c>
      <c r="B708" t="s">
        <v>126</v>
      </c>
      <c r="C708" t="s">
        <v>264</v>
      </c>
      <c r="D708" t="str">
        <f t="shared" ref="D708:D720" si="55">"6064"</f>
        <v>6064</v>
      </c>
      <c r="E708" t="s">
        <v>265</v>
      </c>
      <c r="F708" t="s">
        <v>266</v>
      </c>
      <c r="G708">
        <v>2010</v>
      </c>
      <c r="H708">
        <v>43.657386279212901</v>
      </c>
    </row>
    <row r="709" spans="1:8" ht="12.5" x14ac:dyDescent="0.25">
      <c r="A709" t="s">
        <v>310</v>
      </c>
      <c r="B709" t="s">
        <v>126</v>
      </c>
      <c r="C709" t="s">
        <v>264</v>
      </c>
      <c r="D709" t="str">
        <f t="shared" si="55"/>
        <v>6064</v>
      </c>
      <c r="E709" t="s">
        <v>265</v>
      </c>
      <c r="F709" t="s">
        <v>266</v>
      </c>
      <c r="G709">
        <v>2011</v>
      </c>
      <c r="H709">
        <v>42.161891379011102</v>
      </c>
    </row>
    <row r="710" spans="1:8" ht="12.5" x14ac:dyDescent="0.25">
      <c r="A710" t="s">
        <v>310</v>
      </c>
      <c r="B710" t="s">
        <v>126</v>
      </c>
      <c r="C710" t="s">
        <v>264</v>
      </c>
      <c r="D710" t="str">
        <f t="shared" si="55"/>
        <v>6064</v>
      </c>
      <c r="E710" t="s">
        <v>265</v>
      </c>
      <c r="F710" t="s">
        <v>266</v>
      </c>
      <c r="G710">
        <v>2012</v>
      </c>
      <c r="H710">
        <v>47.163741640501101</v>
      </c>
    </row>
    <row r="711" spans="1:8" ht="12.5" x14ac:dyDescent="0.25">
      <c r="A711" t="s">
        <v>310</v>
      </c>
      <c r="B711" t="s">
        <v>126</v>
      </c>
      <c r="C711" t="s">
        <v>264</v>
      </c>
      <c r="D711" t="str">
        <f t="shared" si="55"/>
        <v>6064</v>
      </c>
      <c r="E711" t="s">
        <v>265</v>
      </c>
      <c r="F711" t="s">
        <v>266</v>
      </c>
      <c r="G711">
        <v>2013</v>
      </c>
      <c r="H711">
        <v>47.425485448454303</v>
      </c>
    </row>
    <row r="712" spans="1:8" ht="12.5" x14ac:dyDescent="0.25">
      <c r="A712" t="s">
        <v>310</v>
      </c>
      <c r="B712" t="s">
        <v>126</v>
      </c>
      <c r="C712" t="s">
        <v>264</v>
      </c>
      <c r="D712" t="str">
        <f t="shared" si="55"/>
        <v>6064</v>
      </c>
      <c r="E712" t="s">
        <v>265</v>
      </c>
      <c r="F712" t="s">
        <v>266</v>
      </c>
      <c r="G712">
        <v>2014</v>
      </c>
      <c r="H712">
        <v>45.960990332766102</v>
      </c>
    </row>
    <row r="713" spans="1:8" ht="12.5" x14ac:dyDescent="0.25">
      <c r="A713" t="s">
        <v>310</v>
      </c>
      <c r="B713" t="s">
        <v>126</v>
      </c>
      <c r="C713" t="s">
        <v>264</v>
      </c>
      <c r="D713" t="str">
        <f t="shared" si="55"/>
        <v>6064</v>
      </c>
      <c r="E713" t="s">
        <v>265</v>
      </c>
      <c r="F713" t="s">
        <v>266</v>
      </c>
      <c r="G713">
        <v>2015</v>
      </c>
      <c r="H713">
        <v>45.287525929186998</v>
      </c>
    </row>
    <row r="714" spans="1:8" ht="12.5" x14ac:dyDescent="0.25">
      <c r="A714" t="s">
        <v>310</v>
      </c>
      <c r="B714" t="s">
        <v>126</v>
      </c>
      <c r="C714" t="s">
        <v>264</v>
      </c>
      <c r="D714" t="str">
        <f t="shared" si="55"/>
        <v>6064</v>
      </c>
      <c r="E714" t="s">
        <v>265</v>
      </c>
      <c r="F714" t="s">
        <v>266</v>
      </c>
      <c r="G714">
        <v>2016</v>
      </c>
      <c r="H714">
        <v>42.423374868112802</v>
      </c>
    </row>
    <row r="715" spans="1:8" ht="12.5" x14ac:dyDescent="0.25">
      <c r="A715" t="s">
        <v>310</v>
      </c>
      <c r="B715" t="s">
        <v>126</v>
      </c>
      <c r="C715" t="s">
        <v>264</v>
      </c>
      <c r="D715" t="str">
        <f t="shared" si="55"/>
        <v>6064</v>
      </c>
      <c r="E715" t="s">
        <v>265</v>
      </c>
      <c r="F715" t="s">
        <v>266</v>
      </c>
      <c r="G715">
        <v>2017</v>
      </c>
      <c r="H715">
        <v>45.476645907952097</v>
      </c>
    </row>
    <row r="716" spans="1:8" ht="12.5" x14ac:dyDescent="0.25">
      <c r="A716" t="s">
        <v>310</v>
      </c>
      <c r="B716" t="s">
        <v>126</v>
      </c>
      <c r="C716" t="s">
        <v>264</v>
      </c>
      <c r="D716" t="str">
        <f t="shared" si="55"/>
        <v>6064</v>
      </c>
      <c r="E716" t="s">
        <v>265</v>
      </c>
      <c r="F716" t="s">
        <v>266</v>
      </c>
      <c r="G716">
        <v>2018</v>
      </c>
      <c r="H716">
        <v>48.201847929433001</v>
      </c>
    </row>
    <row r="717" spans="1:8" ht="12.5" x14ac:dyDescent="0.25">
      <c r="A717" t="s">
        <v>310</v>
      </c>
      <c r="B717" t="s">
        <v>126</v>
      </c>
      <c r="C717" t="s">
        <v>264</v>
      </c>
      <c r="D717" t="str">
        <f t="shared" si="55"/>
        <v>6064</v>
      </c>
      <c r="E717" t="s">
        <v>265</v>
      </c>
      <c r="F717" t="s">
        <v>266</v>
      </c>
      <c r="G717">
        <v>2019</v>
      </c>
      <c r="H717">
        <v>51.440094064234003</v>
      </c>
    </row>
    <row r="718" spans="1:8" ht="12.5" x14ac:dyDescent="0.25">
      <c r="A718" t="s">
        <v>310</v>
      </c>
      <c r="B718" t="s">
        <v>126</v>
      </c>
      <c r="C718" t="s">
        <v>264</v>
      </c>
      <c r="D718" t="str">
        <f t="shared" si="55"/>
        <v>6064</v>
      </c>
      <c r="E718" t="s">
        <v>265</v>
      </c>
      <c r="F718" t="s">
        <v>266</v>
      </c>
      <c r="G718">
        <v>2020</v>
      </c>
      <c r="H718">
        <v>44.295168100759</v>
      </c>
    </row>
    <row r="719" spans="1:8" ht="12.5" x14ac:dyDescent="0.25">
      <c r="A719" t="s">
        <v>310</v>
      </c>
      <c r="B719" t="s">
        <v>126</v>
      </c>
      <c r="C719" t="s">
        <v>264</v>
      </c>
      <c r="D719" t="str">
        <f t="shared" si="55"/>
        <v>6064</v>
      </c>
      <c r="E719" t="s">
        <v>265</v>
      </c>
      <c r="F719" t="s">
        <v>266</v>
      </c>
      <c r="G719">
        <v>2021</v>
      </c>
      <c r="H719">
        <v>41.684618033048501</v>
      </c>
    </row>
    <row r="720" spans="1:8" ht="12.5" x14ac:dyDescent="0.25">
      <c r="A720" t="s">
        <v>310</v>
      </c>
      <c r="B720" t="s">
        <v>126</v>
      </c>
      <c r="C720" t="s">
        <v>264</v>
      </c>
      <c r="D720" t="str">
        <f t="shared" si="55"/>
        <v>6064</v>
      </c>
      <c r="E720" t="s">
        <v>265</v>
      </c>
      <c r="F720" t="s">
        <v>266</v>
      </c>
      <c r="G720">
        <v>2022</v>
      </c>
      <c r="H720">
        <v>46.3577512776831</v>
      </c>
    </row>
    <row r="721" spans="1:8" ht="12.5" x14ac:dyDescent="0.25">
      <c r="A721" t="s">
        <v>311</v>
      </c>
      <c r="B721" t="s">
        <v>126</v>
      </c>
      <c r="C721" t="s">
        <v>264</v>
      </c>
      <c r="D721" t="str">
        <f t="shared" ref="D721:D733" si="56">"6569"</f>
        <v>6569</v>
      </c>
      <c r="E721" t="s">
        <v>265</v>
      </c>
      <c r="F721" t="s">
        <v>266</v>
      </c>
      <c r="G721">
        <v>2010</v>
      </c>
      <c r="H721">
        <v>26.569041801326399</v>
      </c>
    </row>
    <row r="722" spans="1:8" ht="12.5" x14ac:dyDescent="0.25">
      <c r="A722" t="s">
        <v>311</v>
      </c>
      <c r="B722" t="s">
        <v>126</v>
      </c>
      <c r="C722" t="s">
        <v>264</v>
      </c>
      <c r="D722" t="str">
        <f t="shared" si="56"/>
        <v>6569</v>
      </c>
      <c r="E722" t="s">
        <v>265</v>
      </c>
      <c r="F722" t="s">
        <v>266</v>
      </c>
      <c r="G722">
        <v>2011</v>
      </c>
      <c r="H722">
        <v>20.379081499122901</v>
      </c>
    </row>
    <row r="723" spans="1:8" ht="12.5" x14ac:dyDescent="0.25">
      <c r="A723" t="s">
        <v>311</v>
      </c>
      <c r="B723" t="s">
        <v>126</v>
      </c>
      <c r="C723" t="s">
        <v>264</v>
      </c>
      <c r="D723" t="str">
        <f t="shared" si="56"/>
        <v>6569</v>
      </c>
      <c r="E723" t="s">
        <v>265</v>
      </c>
      <c r="F723" t="s">
        <v>266</v>
      </c>
      <c r="G723">
        <v>2012</v>
      </c>
      <c r="H723">
        <v>30.7473154144419</v>
      </c>
    </row>
    <row r="724" spans="1:8" ht="12.5" x14ac:dyDescent="0.25">
      <c r="A724" t="s">
        <v>311</v>
      </c>
      <c r="B724" t="s">
        <v>126</v>
      </c>
      <c r="C724" t="s">
        <v>264</v>
      </c>
      <c r="D724" t="str">
        <f t="shared" si="56"/>
        <v>6569</v>
      </c>
      <c r="E724" t="s">
        <v>265</v>
      </c>
      <c r="F724" t="s">
        <v>266</v>
      </c>
      <c r="G724">
        <v>2013</v>
      </c>
      <c r="H724">
        <v>27.5949303928187</v>
      </c>
    </row>
    <row r="725" spans="1:8" ht="12.5" x14ac:dyDescent="0.25">
      <c r="A725" t="s">
        <v>311</v>
      </c>
      <c r="B725" t="s">
        <v>126</v>
      </c>
      <c r="C725" t="s">
        <v>264</v>
      </c>
      <c r="D725" t="str">
        <f t="shared" si="56"/>
        <v>6569</v>
      </c>
      <c r="E725" t="s">
        <v>265</v>
      </c>
      <c r="F725" t="s">
        <v>266</v>
      </c>
      <c r="G725">
        <v>2014</v>
      </c>
      <c r="H725">
        <v>24.337366445263299</v>
      </c>
    </row>
    <row r="726" spans="1:8" ht="12.5" x14ac:dyDescent="0.25">
      <c r="A726" t="s">
        <v>311</v>
      </c>
      <c r="B726" t="s">
        <v>126</v>
      </c>
      <c r="C726" t="s">
        <v>264</v>
      </c>
      <c r="D726" t="str">
        <f t="shared" si="56"/>
        <v>6569</v>
      </c>
      <c r="E726" t="s">
        <v>265</v>
      </c>
      <c r="F726" t="s">
        <v>266</v>
      </c>
      <c r="G726">
        <v>2015</v>
      </c>
      <c r="H726">
        <v>26.696879883711301</v>
      </c>
    </row>
    <row r="727" spans="1:8" ht="12.5" x14ac:dyDescent="0.25">
      <c r="A727" t="s">
        <v>311</v>
      </c>
      <c r="B727" t="s">
        <v>126</v>
      </c>
      <c r="C727" t="s">
        <v>264</v>
      </c>
      <c r="D727" t="str">
        <f t="shared" si="56"/>
        <v>6569</v>
      </c>
      <c r="E727" t="s">
        <v>265</v>
      </c>
      <c r="F727" t="s">
        <v>266</v>
      </c>
      <c r="G727">
        <v>2016</v>
      </c>
      <c r="H727">
        <v>21.048322119553799</v>
      </c>
    </row>
    <row r="728" spans="1:8" ht="12.5" x14ac:dyDescent="0.25">
      <c r="A728" t="s">
        <v>311</v>
      </c>
      <c r="B728" t="s">
        <v>126</v>
      </c>
      <c r="C728" t="s">
        <v>264</v>
      </c>
      <c r="D728" t="str">
        <f t="shared" si="56"/>
        <v>6569</v>
      </c>
      <c r="E728" t="s">
        <v>265</v>
      </c>
      <c r="F728" t="s">
        <v>266</v>
      </c>
      <c r="G728">
        <v>2017</v>
      </c>
      <c r="H728">
        <v>22.847477464463299</v>
      </c>
    </row>
    <row r="729" spans="1:8" ht="12.5" x14ac:dyDescent="0.25">
      <c r="A729" t="s">
        <v>311</v>
      </c>
      <c r="B729" t="s">
        <v>126</v>
      </c>
      <c r="C729" t="s">
        <v>264</v>
      </c>
      <c r="D729" t="str">
        <f t="shared" si="56"/>
        <v>6569</v>
      </c>
      <c r="E729" t="s">
        <v>265</v>
      </c>
      <c r="F729" t="s">
        <v>266</v>
      </c>
      <c r="G729">
        <v>2018</v>
      </c>
      <c r="H729">
        <v>28.532660609169</v>
      </c>
    </row>
    <row r="730" spans="1:8" ht="12.5" x14ac:dyDescent="0.25">
      <c r="A730" t="s">
        <v>311</v>
      </c>
      <c r="B730" t="s">
        <v>126</v>
      </c>
      <c r="C730" t="s">
        <v>264</v>
      </c>
      <c r="D730" t="str">
        <f t="shared" si="56"/>
        <v>6569</v>
      </c>
      <c r="E730" t="s">
        <v>265</v>
      </c>
      <c r="F730" t="s">
        <v>266</v>
      </c>
      <c r="G730">
        <v>2019</v>
      </c>
      <c r="H730">
        <v>29.541575431380998</v>
      </c>
    </row>
    <row r="731" spans="1:8" ht="12.5" x14ac:dyDescent="0.25">
      <c r="A731" t="s">
        <v>311</v>
      </c>
      <c r="B731" t="s">
        <v>126</v>
      </c>
      <c r="C731" t="s">
        <v>264</v>
      </c>
      <c r="D731" t="str">
        <f t="shared" si="56"/>
        <v>6569</v>
      </c>
      <c r="E731" t="s">
        <v>265</v>
      </c>
      <c r="F731" t="s">
        <v>266</v>
      </c>
      <c r="G731">
        <v>2020</v>
      </c>
      <c r="H731">
        <v>22.4673851681267</v>
      </c>
    </row>
    <row r="732" spans="1:8" ht="12.5" x14ac:dyDescent="0.25">
      <c r="A732" t="s">
        <v>311</v>
      </c>
      <c r="B732" t="s">
        <v>126</v>
      </c>
      <c r="C732" t="s">
        <v>264</v>
      </c>
      <c r="D732" t="str">
        <f t="shared" si="56"/>
        <v>6569</v>
      </c>
      <c r="E732" t="s">
        <v>265</v>
      </c>
      <c r="F732" t="s">
        <v>266</v>
      </c>
      <c r="G732">
        <v>2021</v>
      </c>
      <c r="H732">
        <v>20.9205082765641</v>
      </c>
    </row>
    <row r="733" spans="1:8" ht="12.5" x14ac:dyDescent="0.25">
      <c r="A733" t="s">
        <v>311</v>
      </c>
      <c r="B733" t="s">
        <v>126</v>
      </c>
      <c r="C733" t="s">
        <v>264</v>
      </c>
      <c r="D733" t="str">
        <f t="shared" si="56"/>
        <v>6569</v>
      </c>
      <c r="E733" t="s">
        <v>265</v>
      </c>
      <c r="F733" t="s">
        <v>266</v>
      </c>
      <c r="G733">
        <v>2022</v>
      </c>
      <c r="H733">
        <v>21.813592933117</v>
      </c>
    </row>
    <row r="734" spans="1:8" ht="12.5" x14ac:dyDescent="0.25">
      <c r="A734" t="s">
        <v>312</v>
      </c>
      <c r="B734" t="s">
        <v>126</v>
      </c>
      <c r="C734" t="s">
        <v>264</v>
      </c>
      <c r="D734" t="str">
        <f t="shared" ref="D734:D746" si="57">"7074"</f>
        <v>7074</v>
      </c>
      <c r="E734" t="s">
        <v>265</v>
      </c>
      <c r="F734" t="s">
        <v>266</v>
      </c>
      <c r="G734">
        <v>2010</v>
      </c>
      <c r="H734">
        <v>16.5782838824579</v>
      </c>
    </row>
    <row r="735" spans="1:8" ht="12.5" x14ac:dyDescent="0.25">
      <c r="A735" t="s">
        <v>312</v>
      </c>
      <c r="B735" t="s">
        <v>126</v>
      </c>
      <c r="C735" t="s">
        <v>264</v>
      </c>
      <c r="D735" t="str">
        <f t="shared" si="57"/>
        <v>7074</v>
      </c>
      <c r="E735" t="s">
        <v>265</v>
      </c>
      <c r="F735" t="s">
        <v>266</v>
      </c>
      <c r="G735">
        <v>2011</v>
      </c>
      <c r="H735">
        <v>13.097069077363599</v>
      </c>
    </row>
    <row r="736" spans="1:8" ht="12.5" x14ac:dyDescent="0.25">
      <c r="A736" t="s">
        <v>312</v>
      </c>
      <c r="B736" t="s">
        <v>126</v>
      </c>
      <c r="C736" t="s">
        <v>264</v>
      </c>
      <c r="D736" t="str">
        <f t="shared" si="57"/>
        <v>7074</v>
      </c>
      <c r="E736" t="s">
        <v>265</v>
      </c>
      <c r="F736" t="s">
        <v>266</v>
      </c>
      <c r="G736">
        <v>2012</v>
      </c>
      <c r="H736">
        <v>17.326859868654001</v>
      </c>
    </row>
    <row r="737" spans="1:8" ht="12.5" x14ac:dyDescent="0.25">
      <c r="A737" t="s">
        <v>312</v>
      </c>
      <c r="B737" t="s">
        <v>126</v>
      </c>
      <c r="C737" t="s">
        <v>264</v>
      </c>
      <c r="D737" t="str">
        <f t="shared" si="57"/>
        <v>7074</v>
      </c>
      <c r="E737" t="s">
        <v>265</v>
      </c>
      <c r="F737" t="s">
        <v>266</v>
      </c>
      <c r="G737">
        <v>2013</v>
      </c>
      <c r="H737">
        <v>19.990306933686</v>
      </c>
    </row>
    <row r="738" spans="1:8" ht="12.5" x14ac:dyDescent="0.25">
      <c r="A738" t="s">
        <v>312</v>
      </c>
      <c r="B738" t="s">
        <v>126</v>
      </c>
      <c r="C738" t="s">
        <v>264</v>
      </c>
      <c r="D738" t="str">
        <f t="shared" si="57"/>
        <v>7074</v>
      </c>
      <c r="E738" t="s">
        <v>265</v>
      </c>
      <c r="F738" t="s">
        <v>266</v>
      </c>
      <c r="G738">
        <v>2014</v>
      </c>
      <c r="H738">
        <v>21.0766702574787</v>
      </c>
    </row>
    <row r="739" spans="1:8" ht="12.5" x14ac:dyDescent="0.25">
      <c r="A739" t="s">
        <v>312</v>
      </c>
      <c r="B739" t="s">
        <v>126</v>
      </c>
      <c r="C739" t="s">
        <v>264</v>
      </c>
      <c r="D739" t="str">
        <f t="shared" si="57"/>
        <v>7074</v>
      </c>
      <c r="E739" t="s">
        <v>265</v>
      </c>
      <c r="F739" t="s">
        <v>266</v>
      </c>
      <c r="G739">
        <v>2015</v>
      </c>
      <c r="H739">
        <v>16.234960085903701</v>
      </c>
    </row>
    <row r="740" spans="1:8" ht="12.5" x14ac:dyDescent="0.25">
      <c r="A740" t="s">
        <v>312</v>
      </c>
      <c r="B740" t="s">
        <v>126</v>
      </c>
      <c r="C740" t="s">
        <v>264</v>
      </c>
      <c r="D740" t="str">
        <f t="shared" si="57"/>
        <v>7074</v>
      </c>
      <c r="E740" t="s">
        <v>265</v>
      </c>
      <c r="F740" t="s">
        <v>266</v>
      </c>
      <c r="G740">
        <v>2016</v>
      </c>
      <c r="H740">
        <v>12.538583353154101</v>
      </c>
    </row>
    <row r="741" spans="1:8" ht="12.5" x14ac:dyDescent="0.25">
      <c r="A741" t="s">
        <v>312</v>
      </c>
      <c r="B741" t="s">
        <v>126</v>
      </c>
      <c r="C741" t="s">
        <v>264</v>
      </c>
      <c r="D741" t="str">
        <f t="shared" si="57"/>
        <v>7074</v>
      </c>
      <c r="E741" t="s">
        <v>265</v>
      </c>
      <c r="F741" t="s">
        <v>266</v>
      </c>
      <c r="G741">
        <v>2017</v>
      </c>
      <c r="H741">
        <v>14.8918748433746</v>
      </c>
    </row>
    <row r="742" spans="1:8" ht="12.5" x14ac:dyDescent="0.25">
      <c r="A742" t="s">
        <v>312</v>
      </c>
      <c r="B742" t="s">
        <v>126</v>
      </c>
      <c r="C742" t="s">
        <v>264</v>
      </c>
      <c r="D742" t="str">
        <f t="shared" si="57"/>
        <v>7074</v>
      </c>
      <c r="E742" t="s">
        <v>265</v>
      </c>
      <c r="F742" t="s">
        <v>266</v>
      </c>
      <c r="G742">
        <v>2018</v>
      </c>
      <c r="H742">
        <v>13.2424166606101</v>
      </c>
    </row>
    <row r="743" spans="1:8" ht="12.5" x14ac:dyDescent="0.25">
      <c r="A743" t="s">
        <v>312</v>
      </c>
      <c r="B743" t="s">
        <v>126</v>
      </c>
      <c r="C743" t="s">
        <v>264</v>
      </c>
      <c r="D743" t="str">
        <f t="shared" si="57"/>
        <v>7074</v>
      </c>
      <c r="E743" t="s">
        <v>265</v>
      </c>
      <c r="F743" t="s">
        <v>266</v>
      </c>
      <c r="G743">
        <v>2019</v>
      </c>
      <c r="H743">
        <v>16.299690077860799</v>
      </c>
    </row>
    <row r="744" spans="1:8" ht="12.5" x14ac:dyDescent="0.25">
      <c r="A744" t="s">
        <v>312</v>
      </c>
      <c r="B744" t="s">
        <v>126</v>
      </c>
      <c r="C744" t="s">
        <v>264</v>
      </c>
      <c r="D744" t="str">
        <f t="shared" si="57"/>
        <v>7074</v>
      </c>
      <c r="E744" t="s">
        <v>265</v>
      </c>
      <c r="F744" t="s">
        <v>266</v>
      </c>
      <c r="G744">
        <v>2020</v>
      </c>
      <c r="H744">
        <v>14.8775798184466</v>
      </c>
    </row>
    <row r="745" spans="1:8" ht="12.5" x14ac:dyDescent="0.25">
      <c r="A745" t="s">
        <v>312</v>
      </c>
      <c r="B745" t="s">
        <v>126</v>
      </c>
      <c r="C745" t="s">
        <v>264</v>
      </c>
      <c r="D745" t="str">
        <f t="shared" si="57"/>
        <v>7074</v>
      </c>
      <c r="E745" t="s">
        <v>265</v>
      </c>
      <c r="F745" t="s">
        <v>266</v>
      </c>
      <c r="G745">
        <v>2021</v>
      </c>
      <c r="H745">
        <v>15.214933093545699</v>
      </c>
    </row>
    <row r="746" spans="1:8" ht="12.5" x14ac:dyDescent="0.25">
      <c r="A746" t="s">
        <v>312</v>
      </c>
      <c r="B746" t="s">
        <v>126</v>
      </c>
      <c r="C746" t="s">
        <v>264</v>
      </c>
      <c r="D746" t="str">
        <f t="shared" si="57"/>
        <v>7074</v>
      </c>
      <c r="E746" t="s">
        <v>265</v>
      </c>
      <c r="F746" t="s">
        <v>266</v>
      </c>
      <c r="G746">
        <v>2022</v>
      </c>
      <c r="H746">
        <v>14.453362519761599</v>
      </c>
    </row>
    <row r="747" spans="1:8" ht="12.5" x14ac:dyDescent="0.25">
      <c r="A747" t="s">
        <v>513</v>
      </c>
      <c r="B747" t="s">
        <v>93</v>
      </c>
      <c r="C747" t="s">
        <v>264</v>
      </c>
      <c r="D747" t="str">
        <f t="shared" ref="D747:D759" si="58">"5054"</f>
        <v>5054</v>
      </c>
      <c r="E747" t="s">
        <v>265</v>
      </c>
      <c r="F747" t="s">
        <v>266</v>
      </c>
      <c r="G747">
        <v>2010</v>
      </c>
      <c r="H747">
        <v>76.464993424368203</v>
      </c>
    </row>
    <row r="748" spans="1:8" ht="12.5" x14ac:dyDescent="0.25">
      <c r="A748" t="s">
        <v>513</v>
      </c>
      <c r="B748" t="s">
        <v>93</v>
      </c>
      <c r="C748" t="s">
        <v>264</v>
      </c>
      <c r="D748" t="str">
        <f t="shared" si="58"/>
        <v>5054</v>
      </c>
      <c r="E748" t="s">
        <v>265</v>
      </c>
      <c r="F748" t="s">
        <v>266</v>
      </c>
      <c r="G748">
        <v>2011</v>
      </c>
      <c r="H748">
        <v>76.636937920965394</v>
      </c>
    </row>
    <row r="749" spans="1:8" ht="12.5" x14ac:dyDescent="0.25">
      <c r="A749" t="s">
        <v>513</v>
      </c>
      <c r="B749" t="s">
        <v>93</v>
      </c>
      <c r="C749" t="s">
        <v>264</v>
      </c>
      <c r="D749" t="str">
        <f t="shared" si="58"/>
        <v>5054</v>
      </c>
      <c r="E749" t="s">
        <v>265</v>
      </c>
      <c r="F749" t="s">
        <v>266</v>
      </c>
      <c r="G749">
        <v>2012</v>
      </c>
      <c r="H749">
        <v>74.813383160241102</v>
      </c>
    </row>
    <row r="750" spans="1:8" ht="12.5" x14ac:dyDescent="0.25">
      <c r="A750" t="s">
        <v>513</v>
      </c>
      <c r="B750" t="s">
        <v>93</v>
      </c>
      <c r="C750" t="s">
        <v>264</v>
      </c>
      <c r="D750" t="str">
        <f t="shared" si="58"/>
        <v>5054</v>
      </c>
      <c r="E750" t="s">
        <v>265</v>
      </c>
      <c r="F750" t="s">
        <v>266</v>
      </c>
      <c r="G750">
        <v>2013</v>
      </c>
      <c r="H750">
        <v>69.153375489445594</v>
      </c>
    </row>
    <row r="751" spans="1:8" ht="12.5" x14ac:dyDescent="0.25">
      <c r="A751" t="s">
        <v>513</v>
      </c>
      <c r="B751" t="s">
        <v>93</v>
      </c>
      <c r="C751" t="s">
        <v>264</v>
      </c>
      <c r="D751" t="str">
        <f t="shared" si="58"/>
        <v>5054</v>
      </c>
      <c r="E751" t="s">
        <v>265</v>
      </c>
      <c r="F751" t="s">
        <v>266</v>
      </c>
      <c r="G751">
        <v>2014</v>
      </c>
      <c r="H751">
        <v>69.752741871938596</v>
      </c>
    </row>
    <row r="752" spans="1:8" ht="12.5" x14ac:dyDescent="0.25">
      <c r="A752" t="s">
        <v>513</v>
      </c>
      <c r="B752" t="s">
        <v>93</v>
      </c>
      <c r="C752" t="s">
        <v>264</v>
      </c>
      <c r="D752" t="str">
        <f t="shared" si="58"/>
        <v>5054</v>
      </c>
      <c r="E752" t="s">
        <v>265</v>
      </c>
      <c r="F752" t="s">
        <v>266</v>
      </c>
      <c r="G752">
        <v>2015</v>
      </c>
      <c r="H752">
        <v>72.005886707174199</v>
      </c>
    </row>
    <row r="753" spans="1:8" ht="12.5" x14ac:dyDescent="0.25">
      <c r="A753" t="s">
        <v>513</v>
      </c>
      <c r="B753" t="s">
        <v>93</v>
      </c>
      <c r="C753" t="s">
        <v>264</v>
      </c>
      <c r="D753" t="str">
        <f t="shared" si="58"/>
        <v>5054</v>
      </c>
      <c r="E753" t="s">
        <v>265</v>
      </c>
      <c r="F753" t="s">
        <v>266</v>
      </c>
      <c r="G753">
        <v>2016</v>
      </c>
      <c r="H753">
        <v>71.298160255351107</v>
      </c>
    </row>
    <row r="754" spans="1:8" ht="12.5" x14ac:dyDescent="0.25">
      <c r="A754" t="s">
        <v>513</v>
      </c>
      <c r="B754" t="s">
        <v>93</v>
      </c>
      <c r="C754" t="s">
        <v>264</v>
      </c>
      <c r="D754" t="str">
        <f t="shared" si="58"/>
        <v>5054</v>
      </c>
      <c r="E754" t="s">
        <v>265</v>
      </c>
      <c r="F754" t="s">
        <v>266</v>
      </c>
      <c r="G754">
        <v>2017</v>
      </c>
      <c r="H754">
        <v>73.928332926821597</v>
      </c>
    </row>
    <row r="755" spans="1:8" ht="12.5" x14ac:dyDescent="0.25">
      <c r="A755" t="s">
        <v>513</v>
      </c>
      <c r="B755" t="s">
        <v>93</v>
      </c>
      <c r="C755" t="s">
        <v>264</v>
      </c>
      <c r="D755" t="str">
        <f t="shared" si="58"/>
        <v>5054</v>
      </c>
      <c r="E755" t="s">
        <v>265</v>
      </c>
      <c r="F755" t="s">
        <v>266</v>
      </c>
      <c r="G755">
        <v>2018</v>
      </c>
      <c r="H755">
        <v>75.725711126755499</v>
      </c>
    </row>
    <row r="756" spans="1:8" ht="12.5" x14ac:dyDescent="0.25">
      <c r="A756" t="s">
        <v>513</v>
      </c>
      <c r="B756" t="s">
        <v>93</v>
      </c>
      <c r="C756" t="s">
        <v>264</v>
      </c>
      <c r="D756" t="str">
        <f t="shared" si="58"/>
        <v>5054</v>
      </c>
      <c r="E756" t="s">
        <v>265</v>
      </c>
      <c r="F756" t="s">
        <v>266</v>
      </c>
      <c r="G756">
        <v>2019</v>
      </c>
      <c r="H756">
        <v>77.984321922180499</v>
      </c>
    </row>
    <row r="757" spans="1:8" ht="12.5" x14ac:dyDescent="0.25">
      <c r="A757" t="s">
        <v>513</v>
      </c>
      <c r="B757" t="s">
        <v>93</v>
      </c>
      <c r="C757" t="s">
        <v>264</v>
      </c>
      <c r="D757" t="str">
        <f t="shared" si="58"/>
        <v>5054</v>
      </c>
      <c r="E757" t="s">
        <v>265</v>
      </c>
      <c r="F757" t="s">
        <v>266</v>
      </c>
      <c r="G757">
        <v>2020</v>
      </c>
      <c r="H757">
        <v>76.551729869254501</v>
      </c>
    </row>
    <row r="758" spans="1:8" ht="12.5" x14ac:dyDescent="0.25">
      <c r="A758" t="s">
        <v>513</v>
      </c>
      <c r="B758" t="s">
        <v>93</v>
      </c>
      <c r="C758" t="s">
        <v>264</v>
      </c>
      <c r="D758" t="str">
        <f t="shared" si="58"/>
        <v>5054</v>
      </c>
      <c r="E758" t="s">
        <v>265</v>
      </c>
      <c r="F758" t="s">
        <v>266</v>
      </c>
      <c r="G758">
        <v>2021</v>
      </c>
      <c r="H758">
        <v>75.931514336145696</v>
      </c>
    </row>
    <row r="759" spans="1:8" ht="12.5" x14ac:dyDescent="0.25">
      <c r="A759" t="s">
        <v>513</v>
      </c>
      <c r="B759" t="s">
        <v>93</v>
      </c>
      <c r="C759" t="s">
        <v>264</v>
      </c>
      <c r="D759" t="str">
        <f t="shared" si="58"/>
        <v>5054</v>
      </c>
      <c r="E759" t="s">
        <v>265</v>
      </c>
      <c r="F759" t="s">
        <v>266</v>
      </c>
      <c r="G759">
        <v>2022</v>
      </c>
      <c r="H759">
        <v>79.940092118258903</v>
      </c>
    </row>
    <row r="760" spans="1:8" ht="12.5" x14ac:dyDescent="0.25">
      <c r="A760" t="s">
        <v>514</v>
      </c>
      <c r="B760" t="s">
        <v>93</v>
      </c>
      <c r="C760" t="s">
        <v>264</v>
      </c>
      <c r="D760" t="str">
        <f t="shared" ref="D760:D772" si="59">"5559"</f>
        <v>5559</v>
      </c>
      <c r="E760" t="s">
        <v>265</v>
      </c>
      <c r="F760" t="s">
        <v>266</v>
      </c>
      <c r="G760">
        <v>2010</v>
      </c>
      <c r="H760">
        <v>69.685394129769506</v>
      </c>
    </row>
    <row r="761" spans="1:8" ht="12.5" x14ac:dyDescent="0.25">
      <c r="A761" t="s">
        <v>514</v>
      </c>
      <c r="B761" t="s">
        <v>93</v>
      </c>
      <c r="C761" t="s">
        <v>264</v>
      </c>
      <c r="D761" t="str">
        <f t="shared" si="59"/>
        <v>5559</v>
      </c>
      <c r="E761" t="s">
        <v>265</v>
      </c>
      <c r="F761" t="s">
        <v>266</v>
      </c>
      <c r="G761">
        <v>2011</v>
      </c>
      <c r="H761">
        <v>66.482615896331794</v>
      </c>
    </row>
    <row r="762" spans="1:8" ht="12.5" x14ac:dyDescent="0.25">
      <c r="A762" t="s">
        <v>514</v>
      </c>
      <c r="B762" t="s">
        <v>93</v>
      </c>
      <c r="C762" t="s">
        <v>264</v>
      </c>
      <c r="D762" t="str">
        <f t="shared" si="59"/>
        <v>5559</v>
      </c>
      <c r="E762" t="s">
        <v>265</v>
      </c>
      <c r="F762" t="s">
        <v>266</v>
      </c>
      <c r="G762">
        <v>2012</v>
      </c>
      <c r="H762">
        <v>64.153235906872396</v>
      </c>
    </row>
    <row r="763" spans="1:8" ht="12.5" x14ac:dyDescent="0.25">
      <c r="A763" t="s">
        <v>514</v>
      </c>
      <c r="B763" t="s">
        <v>93</v>
      </c>
      <c r="C763" t="s">
        <v>264</v>
      </c>
      <c r="D763" t="str">
        <f t="shared" si="59"/>
        <v>5559</v>
      </c>
      <c r="E763" t="s">
        <v>265</v>
      </c>
      <c r="F763" t="s">
        <v>266</v>
      </c>
      <c r="G763">
        <v>2013</v>
      </c>
      <c r="H763">
        <v>62.070646962824298</v>
      </c>
    </row>
    <row r="764" spans="1:8" ht="12.5" x14ac:dyDescent="0.25">
      <c r="A764" t="s">
        <v>514</v>
      </c>
      <c r="B764" t="s">
        <v>93</v>
      </c>
      <c r="C764" t="s">
        <v>264</v>
      </c>
      <c r="D764" t="str">
        <f t="shared" si="59"/>
        <v>5559</v>
      </c>
      <c r="E764" t="s">
        <v>265</v>
      </c>
      <c r="F764" t="s">
        <v>266</v>
      </c>
      <c r="G764">
        <v>2014</v>
      </c>
      <c r="H764">
        <v>57.919808713455701</v>
      </c>
    </row>
    <row r="765" spans="1:8" ht="12.5" x14ac:dyDescent="0.25">
      <c r="A765" t="s">
        <v>514</v>
      </c>
      <c r="B765" t="s">
        <v>93</v>
      </c>
      <c r="C765" t="s">
        <v>264</v>
      </c>
      <c r="D765" t="str">
        <f t="shared" si="59"/>
        <v>5559</v>
      </c>
      <c r="E765" t="s">
        <v>265</v>
      </c>
      <c r="F765" t="s">
        <v>266</v>
      </c>
      <c r="G765">
        <v>2015</v>
      </c>
      <c r="H765">
        <v>58.403159452623299</v>
      </c>
    </row>
    <row r="766" spans="1:8" ht="12.5" x14ac:dyDescent="0.25">
      <c r="A766" t="s">
        <v>514</v>
      </c>
      <c r="B766" t="s">
        <v>93</v>
      </c>
      <c r="C766" t="s">
        <v>264</v>
      </c>
      <c r="D766" t="str">
        <f t="shared" si="59"/>
        <v>5559</v>
      </c>
      <c r="E766" t="s">
        <v>265</v>
      </c>
      <c r="F766" t="s">
        <v>266</v>
      </c>
      <c r="G766">
        <v>2016</v>
      </c>
      <c r="H766">
        <v>61.487341375422901</v>
      </c>
    </row>
    <row r="767" spans="1:8" ht="12.5" x14ac:dyDescent="0.25">
      <c r="A767" t="s">
        <v>514</v>
      </c>
      <c r="B767" t="s">
        <v>93</v>
      </c>
      <c r="C767" t="s">
        <v>264</v>
      </c>
      <c r="D767" t="str">
        <f t="shared" si="59"/>
        <v>5559</v>
      </c>
      <c r="E767" t="s">
        <v>265</v>
      </c>
      <c r="F767" t="s">
        <v>266</v>
      </c>
      <c r="G767">
        <v>2017</v>
      </c>
      <c r="H767">
        <v>64.159127928713502</v>
      </c>
    </row>
    <row r="768" spans="1:8" ht="12.5" x14ac:dyDescent="0.25">
      <c r="A768" t="s">
        <v>514</v>
      </c>
      <c r="B768" t="s">
        <v>93</v>
      </c>
      <c r="C768" t="s">
        <v>264</v>
      </c>
      <c r="D768" t="str">
        <f t="shared" si="59"/>
        <v>5559</v>
      </c>
      <c r="E768" t="s">
        <v>265</v>
      </c>
      <c r="F768" t="s">
        <v>266</v>
      </c>
      <c r="G768">
        <v>2018</v>
      </c>
      <c r="H768">
        <v>69.103263847541697</v>
      </c>
    </row>
    <row r="769" spans="1:8" ht="12.5" x14ac:dyDescent="0.25">
      <c r="A769" t="s">
        <v>514</v>
      </c>
      <c r="B769" t="s">
        <v>93</v>
      </c>
      <c r="C769" t="s">
        <v>264</v>
      </c>
      <c r="D769" t="str">
        <f t="shared" si="59"/>
        <v>5559</v>
      </c>
      <c r="E769" t="s">
        <v>265</v>
      </c>
      <c r="F769" t="s">
        <v>266</v>
      </c>
      <c r="G769">
        <v>2019</v>
      </c>
      <c r="H769">
        <v>68.633316861916001</v>
      </c>
    </row>
    <row r="770" spans="1:8" ht="12.5" x14ac:dyDescent="0.25">
      <c r="A770" t="s">
        <v>514</v>
      </c>
      <c r="B770" t="s">
        <v>93</v>
      </c>
      <c r="C770" t="s">
        <v>264</v>
      </c>
      <c r="D770" t="str">
        <f t="shared" si="59"/>
        <v>5559</v>
      </c>
      <c r="E770" t="s">
        <v>265</v>
      </c>
      <c r="F770" t="s">
        <v>266</v>
      </c>
      <c r="G770">
        <v>2020</v>
      </c>
      <c r="H770">
        <v>70.389465088985006</v>
      </c>
    </row>
    <row r="771" spans="1:8" ht="12.5" x14ac:dyDescent="0.25">
      <c r="A771" t="s">
        <v>514</v>
      </c>
      <c r="B771" t="s">
        <v>93</v>
      </c>
      <c r="C771" t="s">
        <v>264</v>
      </c>
      <c r="D771" t="str">
        <f t="shared" si="59"/>
        <v>5559</v>
      </c>
      <c r="E771" t="s">
        <v>265</v>
      </c>
      <c r="F771" t="s">
        <v>266</v>
      </c>
      <c r="G771">
        <v>2021</v>
      </c>
      <c r="H771">
        <v>72.802964251560695</v>
      </c>
    </row>
    <row r="772" spans="1:8" ht="12.5" x14ac:dyDescent="0.25">
      <c r="A772" t="s">
        <v>514</v>
      </c>
      <c r="B772" t="s">
        <v>93</v>
      </c>
      <c r="C772" t="s">
        <v>264</v>
      </c>
      <c r="D772" t="str">
        <f t="shared" si="59"/>
        <v>5559</v>
      </c>
      <c r="E772" t="s">
        <v>265</v>
      </c>
      <c r="F772" t="s">
        <v>266</v>
      </c>
      <c r="G772">
        <v>2022</v>
      </c>
      <c r="H772">
        <v>71.948822436038398</v>
      </c>
    </row>
    <row r="773" spans="1:8" ht="12.5" x14ac:dyDescent="0.25">
      <c r="A773" t="s">
        <v>515</v>
      </c>
      <c r="B773" t="s">
        <v>93</v>
      </c>
      <c r="C773" t="s">
        <v>264</v>
      </c>
      <c r="D773" t="str">
        <f t="shared" ref="D773:D785" si="60">"5564"</f>
        <v>5564</v>
      </c>
      <c r="E773" t="s">
        <v>265</v>
      </c>
      <c r="F773" t="s">
        <v>266</v>
      </c>
      <c r="G773">
        <v>2010</v>
      </c>
      <c r="H773">
        <v>56.329639250917602</v>
      </c>
    </row>
    <row r="774" spans="1:8" ht="12.5" x14ac:dyDescent="0.25">
      <c r="A774" t="s">
        <v>515</v>
      </c>
      <c r="B774" t="s">
        <v>93</v>
      </c>
      <c r="C774" t="s">
        <v>264</v>
      </c>
      <c r="D774" t="str">
        <f t="shared" si="60"/>
        <v>5564</v>
      </c>
      <c r="E774" t="s">
        <v>265</v>
      </c>
      <c r="F774" t="s">
        <v>266</v>
      </c>
      <c r="G774">
        <v>2011</v>
      </c>
      <c r="H774">
        <v>54.829364123743602</v>
      </c>
    </row>
    <row r="775" spans="1:8" ht="12.5" x14ac:dyDescent="0.25">
      <c r="A775" t="s">
        <v>515</v>
      </c>
      <c r="B775" t="s">
        <v>93</v>
      </c>
      <c r="C775" t="s">
        <v>264</v>
      </c>
      <c r="D775" t="str">
        <f t="shared" si="60"/>
        <v>5564</v>
      </c>
      <c r="E775" t="s">
        <v>265</v>
      </c>
      <c r="F775" t="s">
        <v>266</v>
      </c>
      <c r="G775">
        <v>2012</v>
      </c>
      <c r="H775">
        <v>50.657824631563003</v>
      </c>
    </row>
    <row r="776" spans="1:8" ht="12.5" x14ac:dyDescent="0.25">
      <c r="A776" t="s">
        <v>515</v>
      </c>
      <c r="B776" t="s">
        <v>93</v>
      </c>
      <c r="C776" t="s">
        <v>264</v>
      </c>
      <c r="D776" t="str">
        <f t="shared" si="60"/>
        <v>5564</v>
      </c>
      <c r="E776" t="s">
        <v>265</v>
      </c>
      <c r="F776" t="s">
        <v>266</v>
      </c>
      <c r="G776">
        <v>2013</v>
      </c>
      <c r="H776">
        <v>49.583398991175102</v>
      </c>
    </row>
    <row r="777" spans="1:8" ht="12.5" x14ac:dyDescent="0.25">
      <c r="A777" t="s">
        <v>515</v>
      </c>
      <c r="B777" t="s">
        <v>93</v>
      </c>
      <c r="C777" t="s">
        <v>264</v>
      </c>
      <c r="D777" t="str">
        <f t="shared" si="60"/>
        <v>5564</v>
      </c>
      <c r="E777" t="s">
        <v>265</v>
      </c>
      <c r="F777" t="s">
        <v>266</v>
      </c>
      <c r="G777">
        <v>2014</v>
      </c>
      <c r="H777">
        <v>46.886203233409297</v>
      </c>
    </row>
    <row r="778" spans="1:8" ht="12.5" x14ac:dyDescent="0.25">
      <c r="A778" t="s">
        <v>515</v>
      </c>
      <c r="B778" t="s">
        <v>93</v>
      </c>
      <c r="C778" t="s">
        <v>264</v>
      </c>
      <c r="D778" t="str">
        <f t="shared" si="60"/>
        <v>5564</v>
      </c>
      <c r="E778" t="s">
        <v>265</v>
      </c>
      <c r="F778" t="s">
        <v>266</v>
      </c>
      <c r="G778">
        <v>2015</v>
      </c>
      <c r="H778">
        <v>48.477649929119799</v>
      </c>
    </row>
    <row r="779" spans="1:8" ht="12.5" x14ac:dyDescent="0.25">
      <c r="A779" t="s">
        <v>515</v>
      </c>
      <c r="B779" t="s">
        <v>93</v>
      </c>
      <c r="C779" t="s">
        <v>264</v>
      </c>
      <c r="D779" t="str">
        <f t="shared" si="60"/>
        <v>5564</v>
      </c>
      <c r="E779" t="s">
        <v>265</v>
      </c>
      <c r="F779" t="s">
        <v>266</v>
      </c>
      <c r="G779">
        <v>2016</v>
      </c>
      <c r="H779">
        <v>52.2125758576001</v>
      </c>
    </row>
    <row r="780" spans="1:8" ht="12.5" x14ac:dyDescent="0.25">
      <c r="A780" t="s">
        <v>515</v>
      </c>
      <c r="B780" t="s">
        <v>93</v>
      </c>
      <c r="C780" t="s">
        <v>264</v>
      </c>
      <c r="D780" t="str">
        <f t="shared" si="60"/>
        <v>5564</v>
      </c>
      <c r="E780" t="s">
        <v>265</v>
      </c>
      <c r="F780" t="s">
        <v>266</v>
      </c>
      <c r="G780">
        <v>2017</v>
      </c>
      <c r="H780">
        <v>55.329697562151303</v>
      </c>
    </row>
    <row r="781" spans="1:8" ht="12.5" x14ac:dyDescent="0.25">
      <c r="A781" t="s">
        <v>515</v>
      </c>
      <c r="B781" t="s">
        <v>93</v>
      </c>
      <c r="C781" t="s">
        <v>264</v>
      </c>
      <c r="D781" t="str">
        <f t="shared" si="60"/>
        <v>5564</v>
      </c>
      <c r="E781" t="s">
        <v>265</v>
      </c>
      <c r="F781" t="s">
        <v>266</v>
      </c>
      <c r="G781">
        <v>2018</v>
      </c>
      <c r="H781">
        <v>60.9201188979603</v>
      </c>
    </row>
    <row r="782" spans="1:8" ht="12.5" x14ac:dyDescent="0.25">
      <c r="A782" t="s">
        <v>515</v>
      </c>
      <c r="B782" t="s">
        <v>93</v>
      </c>
      <c r="C782" t="s">
        <v>264</v>
      </c>
      <c r="D782" t="str">
        <f t="shared" si="60"/>
        <v>5564</v>
      </c>
      <c r="E782" t="s">
        <v>265</v>
      </c>
      <c r="F782" t="s">
        <v>266</v>
      </c>
      <c r="G782">
        <v>2019</v>
      </c>
      <c r="H782">
        <v>61.139500576203901</v>
      </c>
    </row>
    <row r="783" spans="1:8" ht="12.5" x14ac:dyDescent="0.25">
      <c r="A783" t="s">
        <v>515</v>
      </c>
      <c r="B783" t="s">
        <v>93</v>
      </c>
      <c r="C783" t="s">
        <v>264</v>
      </c>
      <c r="D783" t="str">
        <f t="shared" si="60"/>
        <v>5564</v>
      </c>
      <c r="E783" t="s">
        <v>265</v>
      </c>
      <c r="F783" t="s">
        <v>266</v>
      </c>
      <c r="G783">
        <v>2020</v>
      </c>
      <c r="H783">
        <v>60.982820266348803</v>
      </c>
    </row>
    <row r="784" spans="1:8" ht="12.5" x14ac:dyDescent="0.25">
      <c r="A784" t="s">
        <v>515</v>
      </c>
      <c r="B784" t="s">
        <v>93</v>
      </c>
      <c r="C784" t="s">
        <v>264</v>
      </c>
      <c r="D784" t="str">
        <f t="shared" si="60"/>
        <v>5564</v>
      </c>
      <c r="E784" t="s">
        <v>265</v>
      </c>
      <c r="F784" t="s">
        <v>266</v>
      </c>
      <c r="G784">
        <v>2021</v>
      </c>
      <c r="H784">
        <v>63.362651521687702</v>
      </c>
    </row>
    <row r="785" spans="1:8" ht="12.5" x14ac:dyDescent="0.25">
      <c r="A785" t="s">
        <v>515</v>
      </c>
      <c r="B785" t="s">
        <v>93</v>
      </c>
      <c r="C785" t="s">
        <v>264</v>
      </c>
      <c r="D785" t="str">
        <f t="shared" si="60"/>
        <v>5564</v>
      </c>
      <c r="E785" t="s">
        <v>265</v>
      </c>
      <c r="F785" t="s">
        <v>266</v>
      </c>
      <c r="G785">
        <v>2022</v>
      </c>
      <c r="H785">
        <v>65.014528311533098</v>
      </c>
    </row>
    <row r="786" spans="1:8" ht="12.5" x14ac:dyDescent="0.25">
      <c r="A786" t="s">
        <v>516</v>
      </c>
      <c r="B786" t="s">
        <v>93</v>
      </c>
      <c r="C786" t="s">
        <v>264</v>
      </c>
      <c r="D786" t="str">
        <f t="shared" ref="D786:D798" si="61">"6064"</f>
        <v>6064</v>
      </c>
      <c r="E786" t="s">
        <v>265</v>
      </c>
      <c r="F786" t="s">
        <v>266</v>
      </c>
      <c r="G786">
        <v>2010</v>
      </c>
      <c r="H786">
        <v>42.120439381013703</v>
      </c>
    </row>
    <row r="787" spans="1:8" ht="12.5" x14ac:dyDescent="0.25">
      <c r="A787" t="s">
        <v>516</v>
      </c>
      <c r="B787" t="s">
        <v>93</v>
      </c>
      <c r="C787" t="s">
        <v>264</v>
      </c>
      <c r="D787" t="str">
        <f t="shared" si="61"/>
        <v>6064</v>
      </c>
      <c r="E787" t="s">
        <v>265</v>
      </c>
      <c r="F787" t="s">
        <v>266</v>
      </c>
      <c r="G787">
        <v>2011</v>
      </c>
      <c r="H787">
        <v>42.615647010230902</v>
      </c>
    </row>
    <row r="788" spans="1:8" ht="12.5" x14ac:dyDescent="0.25">
      <c r="A788" t="s">
        <v>516</v>
      </c>
      <c r="B788" t="s">
        <v>93</v>
      </c>
      <c r="C788" t="s">
        <v>264</v>
      </c>
      <c r="D788" t="str">
        <f t="shared" si="61"/>
        <v>6064</v>
      </c>
      <c r="E788" t="s">
        <v>265</v>
      </c>
      <c r="F788" t="s">
        <v>266</v>
      </c>
      <c r="G788">
        <v>2012</v>
      </c>
      <c r="H788">
        <v>36.514055489536197</v>
      </c>
    </row>
    <row r="789" spans="1:8" ht="12.5" x14ac:dyDescent="0.25">
      <c r="A789" t="s">
        <v>516</v>
      </c>
      <c r="B789" t="s">
        <v>93</v>
      </c>
      <c r="C789" t="s">
        <v>264</v>
      </c>
      <c r="D789" t="str">
        <f t="shared" si="61"/>
        <v>6064</v>
      </c>
      <c r="E789" t="s">
        <v>265</v>
      </c>
      <c r="F789" t="s">
        <v>266</v>
      </c>
      <c r="G789">
        <v>2013</v>
      </c>
      <c r="H789">
        <v>36.4954076210593</v>
      </c>
    </row>
    <row r="790" spans="1:8" ht="12.5" x14ac:dyDescent="0.25">
      <c r="A790" t="s">
        <v>516</v>
      </c>
      <c r="B790" t="s">
        <v>93</v>
      </c>
      <c r="C790" t="s">
        <v>264</v>
      </c>
      <c r="D790" t="str">
        <f t="shared" si="61"/>
        <v>6064</v>
      </c>
      <c r="E790" t="s">
        <v>265</v>
      </c>
      <c r="F790" t="s">
        <v>266</v>
      </c>
      <c r="G790">
        <v>2014</v>
      </c>
      <c r="H790">
        <v>35.3218871458377</v>
      </c>
    </row>
    <row r="791" spans="1:8" ht="12.5" x14ac:dyDescent="0.25">
      <c r="A791" t="s">
        <v>516</v>
      </c>
      <c r="B791" t="s">
        <v>93</v>
      </c>
      <c r="C791" t="s">
        <v>264</v>
      </c>
      <c r="D791" t="str">
        <f t="shared" si="61"/>
        <v>6064</v>
      </c>
      <c r="E791" t="s">
        <v>265</v>
      </c>
      <c r="F791" t="s">
        <v>266</v>
      </c>
      <c r="G791">
        <v>2015</v>
      </c>
      <c r="H791">
        <v>37.484198926101001</v>
      </c>
    </row>
    <row r="792" spans="1:8" ht="12.5" x14ac:dyDescent="0.25">
      <c r="A792" t="s">
        <v>516</v>
      </c>
      <c r="B792" t="s">
        <v>93</v>
      </c>
      <c r="C792" t="s">
        <v>264</v>
      </c>
      <c r="D792" t="str">
        <f t="shared" si="61"/>
        <v>6064</v>
      </c>
      <c r="E792" t="s">
        <v>265</v>
      </c>
      <c r="F792" t="s">
        <v>266</v>
      </c>
      <c r="G792">
        <v>2016</v>
      </c>
      <c r="H792">
        <v>41.861184446702197</v>
      </c>
    </row>
    <row r="793" spans="1:8" ht="12.5" x14ac:dyDescent="0.25">
      <c r="A793" t="s">
        <v>516</v>
      </c>
      <c r="B793" t="s">
        <v>93</v>
      </c>
      <c r="C793" t="s">
        <v>264</v>
      </c>
      <c r="D793" t="str">
        <f t="shared" si="61"/>
        <v>6064</v>
      </c>
      <c r="E793" t="s">
        <v>265</v>
      </c>
      <c r="F793" t="s">
        <v>266</v>
      </c>
      <c r="G793">
        <v>2017</v>
      </c>
      <c r="H793">
        <v>45.438763671451603</v>
      </c>
    </row>
    <row r="794" spans="1:8" ht="12.5" x14ac:dyDescent="0.25">
      <c r="A794" t="s">
        <v>516</v>
      </c>
      <c r="B794" t="s">
        <v>93</v>
      </c>
      <c r="C794" t="s">
        <v>264</v>
      </c>
      <c r="D794" t="str">
        <f t="shared" si="61"/>
        <v>6064</v>
      </c>
      <c r="E794" t="s">
        <v>265</v>
      </c>
      <c r="F794" t="s">
        <v>266</v>
      </c>
      <c r="G794">
        <v>2018</v>
      </c>
      <c r="H794">
        <v>51.739481375448101</v>
      </c>
    </row>
    <row r="795" spans="1:8" ht="12.5" x14ac:dyDescent="0.25">
      <c r="A795" t="s">
        <v>516</v>
      </c>
      <c r="B795" t="s">
        <v>93</v>
      </c>
      <c r="C795" t="s">
        <v>264</v>
      </c>
      <c r="D795" t="str">
        <f t="shared" si="61"/>
        <v>6064</v>
      </c>
      <c r="E795" t="s">
        <v>265</v>
      </c>
      <c r="F795" t="s">
        <v>266</v>
      </c>
      <c r="G795">
        <v>2019</v>
      </c>
      <c r="H795">
        <v>53.089830793582301</v>
      </c>
    </row>
    <row r="796" spans="1:8" ht="12.5" x14ac:dyDescent="0.25">
      <c r="A796" t="s">
        <v>516</v>
      </c>
      <c r="B796" t="s">
        <v>93</v>
      </c>
      <c r="C796" t="s">
        <v>264</v>
      </c>
      <c r="D796" t="str">
        <f t="shared" si="61"/>
        <v>6064</v>
      </c>
      <c r="E796" t="s">
        <v>265</v>
      </c>
      <c r="F796" t="s">
        <v>266</v>
      </c>
      <c r="G796">
        <v>2020</v>
      </c>
      <c r="H796">
        <v>51.046270200165601</v>
      </c>
    </row>
    <row r="797" spans="1:8" ht="12.5" x14ac:dyDescent="0.25">
      <c r="A797" t="s">
        <v>516</v>
      </c>
      <c r="B797" t="s">
        <v>93</v>
      </c>
      <c r="C797" t="s">
        <v>264</v>
      </c>
      <c r="D797" t="str">
        <f t="shared" si="61"/>
        <v>6064</v>
      </c>
      <c r="E797" t="s">
        <v>265</v>
      </c>
      <c r="F797" t="s">
        <v>266</v>
      </c>
      <c r="G797">
        <v>2021</v>
      </c>
      <c r="H797">
        <v>53.056790800716101</v>
      </c>
    </row>
    <row r="798" spans="1:8" ht="12.5" x14ac:dyDescent="0.25">
      <c r="A798" t="s">
        <v>516</v>
      </c>
      <c r="B798" t="s">
        <v>93</v>
      </c>
      <c r="C798" t="s">
        <v>264</v>
      </c>
      <c r="D798" t="str">
        <f t="shared" si="61"/>
        <v>6064</v>
      </c>
      <c r="E798" t="s">
        <v>265</v>
      </c>
      <c r="F798" t="s">
        <v>266</v>
      </c>
      <c r="G798">
        <v>2022</v>
      </c>
      <c r="H798">
        <v>57.361258416673401</v>
      </c>
    </row>
    <row r="799" spans="1:8" ht="12.5" x14ac:dyDescent="0.25">
      <c r="A799" t="s">
        <v>517</v>
      </c>
      <c r="B799" t="s">
        <v>93</v>
      </c>
      <c r="C799" t="s">
        <v>264</v>
      </c>
      <c r="D799" t="str">
        <f t="shared" ref="D799:D811" si="62">"6569"</f>
        <v>6569</v>
      </c>
      <c r="E799" t="s">
        <v>265</v>
      </c>
      <c r="F799" t="s">
        <v>266</v>
      </c>
      <c r="G799">
        <v>2010</v>
      </c>
      <c r="H799">
        <v>20.3257490339223</v>
      </c>
    </row>
    <row r="800" spans="1:8" ht="12.5" x14ac:dyDescent="0.25">
      <c r="A800" t="s">
        <v>517</v>
      </c>
      <c r="B800" t="s">
        <v>93</v>
      </c>
      <c r="C800" t="s">
        <v>264</v>
      </c>
      <c r="D800" t="str">
        <f t="shared" si="62"/>
        <v>6569</v>
      </c>
      <c r="E800" t="s">
        <v>265</v>
      </c>
      <c r="F800" t="s">
        <v>266</v>
      </c>
      <c r="G800">
        <v>2011</v>
      </c>
      <c r="H800">
        <v>16.1624854119035</v>
      </c>
    </row>
    <row r="801" spans="1:8" ht="12.5" x14ac:dyDescent="0.25">
      <c r="A801" t="s">
        <v>517</v>
      </c>
      <c r="B801" t="s">
        <v>93</v>
      </c>
      <c r="C801" t="s">
        <v>264</v>
      </c>
      <c r="D801" t="str">
        <f t="shared" si="62"/>
        <v>6569</v>
      </c>
      <c r="E801" t="s">
        <v>265</v>
      </c>
      <c r="F801" t="s">
        <v>266</v>
      </c>
      <c r="G801">
        <v>2012</v>
      </c>
      <c r="H801">
        <v>15.362209960496299</v>
      </c>
    </row>
    <row r="802" spans="1:8" ht="12.5" x14ac:dyDescent="0.25">
      <c r="A802" t="s">
        <v>517</v>
      </c>
      <c r="B802" t="s">
        <v>93</v>
      </c>
      <c r="C802" t="s">
        <v>264</v>
      </c>
      <c r="D802" t="str">
        <f t="shared" si="62"/>
        <v>6569</v>
      </c>
      <c r="E802" t="s">
        <v>265</v>
      </c>
      <c r="F802" t="s">
        <v>266</v>
      </c>
      <c r="G802">
        <v>2013</v>
      </c>
      <c r="H802">
        <v>12.8457226302721</v>
      </c>
    </row>
    <row r="803" spans="1:8" ht="12.5" x14ac:dyDescent="0.25">
      <c r="A803" t="s">
        <v>517</v>
      </c>
      <c r="B803" t="s">
        <v>93</v>
      </c>
      <c r="C803" t="s">
        <v>264</v>
      </c>
      <c r="D803" t="str">
        <f t="shared" si="62"/>
        <v>6569</v>
      </c>
      <c r="E803" t="s">
        <v>265</v>
      </c>
      <c r="F803" t="s">
        <v>266</v>
      </c>
      <c r="G803">
        <v>2014</v>
      </c>
      <c r="H803">
        <v>11.327946877172</v>
      </c>
    </row>
    <row r="804" spans="1:8" ht="12.5" x14ac:dyDescent="0.25">
      <c r="A804" t="s">
        <v>517</v>
      </c>
      <c r="B804" t="s">
        <v>93</v>
      </c>
      <c r="C804" t="s">
        <v>264</v>
      </c>
      <c r="D804" t="str">
        <f t="shared" si="62"/>
        <v>6569</v>
      </c>
      <c r="E804" t="s">
        <v>265</v>
      </c>
      <c r="F804" t="s">
        <v>266</v>
      </c>
      <c r="G804">
        <v>2015</v>
      </c>
      <c r="H804">
        <v>12.0823183326831</v>
      </c>
    </row>
    <row r="805" spans="1:8" ht="12.5" x14ac:dyDescent="0.25">
      <c r="A805" t="s">
        <v>517</v>
      </c>
      <c r="B805" t="s">
        <v>93</v>
      </c>
      <c r="C805" t="s">
        <v>264</v>
      </c>
      <c r="D805" t="str">
        <f t="shared" si="62"/>
        <v>6569</v>
      </c>
      <c r="E805" t="s">
        <v>265</v>
      </c>
      <c r="F805" t="s">
        <v>266</v>
      </c>
      <c r="G805">
        <v>2016</v>
      </c>
      <c r="H805">
        <v>13.197711875911599</v>
      </c>
    </row>
    <row r="806" spans="1:8" ht="12.5" x14ac:dyDescent="0.25">
      <c r="A806" t="s">
        <v>517</v>
      </c>
      <c r="B806" t="s">
        <v>93</v>
      </c>
      <c r="C806" t="s">
        <v>264</v>
      </c>
      <c r="D806" t="str">
        <f t="shared" si="62"/>
        <v>6569</v>
      </c>
      <c r="E806" t="s">
        <v>265</v>
      </c>
      <c r="F806" t="s">
        <v>266</v>
      </c>
      <c r="G806">
        <v>2017</v>
      </c>
      <c r="H806">
        <v>15.2714817553654</v>
      </c>
    </row>
    <row r="807" spans="1:8" ht="12.5" x14ac:dyDescent="0.25">
      <c r="A807" t="s">
        <v>517</v>
      </c>
      <c r="B807" t="s">
        <v>93</v>
      </c>
      <c r="C807" t="s">
        <v>264</v>
      </c>
      <c r="D807" t="str">
        <f t="shared" si="62"/>
        <v>6569</v>
      </c>
      <c r="E807" t="s">
        <v>265</v>
      </c>
      <c r="F807" t="s">
        <v>266</v>
      </c>
      <c r="G807">
        <v>2018</v>
      </c>
      <c r="H807">
        <v>15.821827018054501</v>
      </c>
    </row>
    <row r="808" spans="1:8" ht="12.5" x14ac:dyDescent="0.25">
      <c r="A808" t="s">
        <v>517</v>
      </c>
      <c r="B808" t="s">
        <v>93</v>
      </c>
      <c r="C808" t="s">
        <v>264</v>
      </c>
      <c r="D808" t="str">
        <f t="shared" si="62"/>
        <v>6569</v>
      </c>
      <c r="E808" t="s">
        <v>265</v>
      </c>
      <c r="F808" t="s">
        <v>266</v>
      </c>
      <c r="G808">
        <v>2019</v>
      </c>
      <c r="H808">
        <v>17.2377420400035</v>
      </c>
    </row>
    <row r="809" spans="1:8" ht="12.5" x14ac:dyDescent="0.25">
      <c r="A809" t="s">
        <v>517</v>
      </c>
      <c r="B809" t="s">
        <v>93</v>
      </c>
      <c r="C809" t="s">
        <v>264</v>
      </c>
      <c r="D809" t="str">
        <f t="shared" si="62"/>
        <v>6569</v>
      </c>
      <c r="E809" t="s">
        <v>265</v>
      </c>
      <c r="F809" t="s">
        <v>266</v>
      </c>
      <c r="G809">
        <v>2020</v>
      </c>
      <c r="H809">
        <v>16.614068679505099</v>
      </c>
    </row>
    <row r="810" spans="1:8" ht="12.5" x14ac:dyDescent="0.25">
      <c r="A810" t="s">
        <v>517</v>
      </c>
      <c r="B810" t="s">
        <v>93</v>
      </c>
      <c r="C810" t="s">
        <v>264</v>
      </c>
      <c r="D810" t="str">
        <f t="shared" si="62"/>
        <v>6569</v>
      </c>
      <c r="E810" t="s">
        <v>265</v>
      </c>
      <c r="F810" t="s">
        <v>266</v>
      </c>
      <c r="G810">
        <v>2021</v>
      </c>
      <c r="H810">
        <v>19.766802396330601</v>
      </c>
    </row>
    <row r="811" spans="1:8" ht="12.5" x14ac:dyDescent="0.25">
      <c r="A811" t="s">
        <v>517</v>
      </c>
      <c r="B811" t="s">
        <v>93</v>
      </c>
      <c r="C811" t="s">
        <v>264</v>
      </c>
      <c r="D811" t="str">
        <f t="shared" si="62"/>
        <v>6569</v>
      </c>
      <c r="E811" t="s">
        <v>265</v>
      </c>
      <c r="F811" t="s">
        <v>266</v>
      </c>
      <c r="G811">
        <v>2022</v>
      </c>
      <c r="H811">
        <v>21.126269158794599</v>
      </c>
    </row>
    <row r="812" spans="1:8" ht="12.5" x14ac:dyDescent="0.25">
      <c r="A812" t="s">
        <v>518</v>
      </c>
      <c r="B812" t="s">
        <v>93</v>
      </c>
      <c r="C812" t="s">
        <v>264</v>
      </c>
      <c r="D812" t="str">
        <f t="shared" ref="D812:D824" si="63">"7074"</f>
        <v>7074</v>
      </c>
      <c r="E812" t="s">
        <v>265</v>
      </c>
      <c r="F812" t="s">
        <v>266</v>
      </c>
      <c r="G812">
        <v>2010</v>
      </c>
      <c r="H812">
        <v>12.386507324922301</v>
      </c>
    </row>
    <row r="813" spans="1:8" ht="12.5" x14ac:dyDescent="0.25">
      <c r="A813" t="s">
        <v>518</v>
      </c>
      <c r="B813" t="s">
        <v>93</v>
      </c>
      <c r="C813" t="s">
        <v>264</v>
      </c>
      <c r="D813" t="str">
        <f t="shared" si="63"/>
        <v>7074</v>
      </c>
      <c r="E813" t="s">
        <v>265</v>
      </c>
      <c r="F813" t="s">
        <v>266</v>
      </c>
      <c r="G813">
        <v>2011</v>
      </c>
      <c r="H813">
        <v>12.1306888780466</v>
      </c>
    </row>
    <row r="814" spans="1:8" ht="12.5" x14ac:dyDescent="0.25">
      <c r="A814" t="s">
        <v>518</v>
      </c>
      <c r="B814" t="s">
        <v>93</v>
      </c>
      <c r="C814" t="s">
        <v>264</v>
      </c>
      <c r="D814" t="str">
        <f t="shared" si="63"/>
        <v>7074</v>
      </c>
      <c r="E814" t="s">
        <v>265</v>
      </c>
      <c r="F814" t="s">
        <v>266</v>
      </c>
      <c r="G814">
        <v>2012</v>
      </c>
      <c r="H814">
        <v>9.5728103675508596</v>
      </c>
    </row>
    <row r="815" spans="1:8" ht="12.5" x14ac:dyDescent="0.25">
      <c r="A815" t="s">
        <v>518</v>
      </c>
      <c r="B815" t="s">
        <v>93</v>
      </c>
      <c r="C815" t="s">
        <v>264</v>
      </c>
      <c r="D815" t="str">
        <f t="shared" si="63"/>
        <v>7074</v>
      </c>
      <c r="E815" t="s">
        <v>265</v>
      </c>
      <c r="F815" t="s">
        <v>266</v>
      </c>
      <c r="G815">
        <v>2013</v>
      </c>
      <c r="H815">
        <v>8.4630523644181697</v>
      </c>
    </row>
    <row r="816" spans="1:8" ht="12.5" x14ac:dyDescent="0.25">
      <c r="A816" t="s">
        <v>518</v>
      </c>
      <c r="B816" t="s">
        <v>93</v>
      </c>
      <c r="C816" t="s">
        <v>264</v>
      </c>
      <c r="D816" t="str">
        <f t="shared" si="63"/>
        <v>7074</v>
      </c>
      <c r="E816" t="s">
        <v>265</v>
      </c>
      <c r="F816" t="s">
        <v>266</v>
      </c>
      <c r="G816">
        <v>2014</v>
      </c>
      <c r="H816">
        <v>8.8055508427563005</v>
      </c>
    </row>
    <row r="817" spans="1:8" ht="12.5" x14ac:dyDescent="0.25">
      <c r="A817" t="s">
        <v>518</v>
      </c>
      <c r="B817" t="s">
        <v>93</v>
      </c>
      <c r="C817" t="s">
        <v>264</v>
      </c>
      <c r="D817" t="str">
        <f t="shared" si="63"/>
        <v>7074</v>
      </c>
      <c r="E817" t="s">
        <v>265</v>
      </c>
      <c r="F817" t="s">
        <v>266</v>
      </c>
      <c r="G817">
        <v>2015</v>
      </c>
      <c r="H817">
        <v>7.1306225223282897</v>
      </c>
    </row>
    <row r="818" spans="1:8" ht="12.5" x14ac:dyDescent="0.25">
      <c r="A818" t="s">
        <v>518</v>
      </c>
      <c r="B818" t="s">
        <v>93</v>
      </c>
      <c r="C818" t="s">
        <v>264</v>
      </c>
      <c r="D818" t="str">
        <f t="shared" si="63"/>
        <v>7074</v>
      </c>
      <c r="E818" t="s">
        <v>265</v>
      </c>
      <c r="F818" t="s">
        <v>266</v>
      </c>
      <c r="G818">
        <v>2016</v>
      </c>
      <c r="H818">
        <v>6.5393240661605603</v>
      </c>
    </row>
    <row r="819" spans="1:8" ht="12.5" x14ac:dyDescent="0.25">
      <c r="A819" t="s">
        <v>518</v>
      </c>
      <c r="B819" t="s">
        <v>93</v>
      </c>
      <c r="C819" t="s">
        <v>264</v>
      </c>
      <c r="D819" t="str">
        <f t="shared" si="63"/>
        <v>7074</v>
      </c>
      <c r="E819" t="s">
        <v>265</v>
      </c>
      <c r="F819" t="s">
        <v>266</v>
      </c>
      <c r="G819">
        <v>2017</v>
      </c>
      <c r="H819">
        <v>5.9040077672961804</v>
      </c>
    </row>
    <row r="820" spans="1:8" ht="12.5" x14ac:dyDescent="0.25">
      <c r="A820" t="s">
        <v>518</v>
      </c>
      <c r="B820" t="s">
        <v>93</v>
      </c>
      <c r="C820" t="s">
        <v>264</v>
      </c>
      <c r="D820" t="str">
        <f t="shared" si="63"/>
        <v>7074</v>
      </c>
      <c r="E820" t="s">
        <v>265</v>
      </c>
      <c r="F820" t="s">
        <v>266</v>
      </c>
      <c r="G820">
        <v>2018</v>
      </c>
      <c r="H820">
        <v>7.1500162963444396</v>
      </c>
    </row>
    <row r="821" spans="1:8" ht="12.5" x14ac:dyDescent="0.25">
      <c r="A821" t="s">
        <v>518</v>
      </c>
      <c r="B821" t="s">
        <v>93</v>
      </c>
      <c r="C821" t="s">
        <v>264</v>
      </c>
      <c r="D821" t="str">
        <f t="shared" si="63"/>
        <v>7074</v>
      </c>
      <c r="E821" t="s">
        <v>265</v>
      </c>
      <c r="F821" t="s">
        <v>266</v>
      </c>
      <c r="G821">
        <v>2019</v>
      </c>
      <c r="H821">
        <v>9.3215063286530704</v>
      </c>
    </row>
    <row r="822" spans="1:8" ht="12.5" x14ac:dyDescent="0.25">
      <c r="A822" t="s">
        <v>518</v>
      </c>
      <c r="B822" t="s">
        <v>93</v>
      </c>
      <c r="C822" t="s">
        <v>264</v>
      </c>
      <c r="D822" t="str">
        <f t="shared" si="63"/>
        <v>7074</v>
      </c>
      <c r="E822" t="s">
        <v>265</v>
      </c>
      <c r="F822" t="s">
        <v>266</v>
      </c>
      <c r="G822">
        <v>2020</v>
      </c>
      <c r="H822">
        <v>10.022876911078599</v>
      </c>
    </row>
    <row r="823" spans="1:8" ht="12.5" x14ac:dyDescent="0.25">
      <c r="A823" t="s">
        <v>518</v>
      </c>
      <c r="B823" t="s">
        <v>93</v>
      </c>
      <c r="C823" t="s">
        <v>264</v>
      </c>
      <c r="D823" t="str">
        <f t="shared" si="63"/>
        <v>7074</v>
      </c>
      <c r="E823" t="s">
        <v>265</v>
      </c>
      <c r="F823" t="s">
        <v>266</v>
      </c>
      <c r="G823">
        <v>2021</v>
      </c>
      <c r="H823">
        <v>10.2911861397248</v>
      </c>
    </row>
    <row r="824" spans="1:8" ht="12.5" x14ac:dyDescent="0.25">
      <c r="A824" t="s">
        <v>518</v>
      </c>
      <c r="B824" t="s">
        <v>93</v>
      </c>
      <c r="C824" t="s">
        <v>264</v>
      </c>
      <c r="D824" t="str">
        <f t="shared" si="63"/>
        <v>7074</v>
      </c>
      <c r="E824" t="s">
        <v>265</v>
      </c>
      <c r="F824" t="s">
        <v>266</v>
      </c>
      <c r="G824">
        <v>2022</v>
      </c>
      <c r="H824">
        <v>10.346592646028199</v>
      </c>
    </row>
    <row r="825" spans="1:8" ht="12.5" x14ac:dyDescent="0.25">
      <c r="A825" t="s">
        <v>313</v>
      </c>
      <c r="B825" t="s">
        <v>63</v>
      </c>
      <c r="C825" t="s">
        <v>264</v>
      </c>
      <c r="D825" t="str">
        <f t="shared" ref="D825:D837" si="64">"5054"</f>
        <v>5054</v>
      </c>
      <c r="E825" t="s">
        <v>265</v>
      </c>
      <c r="F825" t="s">
        <v>266</v>
      </c>
      <c r="G825">
        <v>2010</v>
      </c>
      <c r="H825">
        <v>84.349075222243499</v>
      </c>
    </row>
    <row r="826" spans="1:8" ht="12.5" x14ac:dyDescent="0.25">
      <c r="A826" t="s">
        <v>313</v>
      </c>
      <c r="B826" t="s">
        <v>63</v>
      </c>
      <c r="C826" t="s">
        <v>264</v>
      </c>
      <c r="D826" t="str">
        <f t="shared" si="64"/>
        <v>5054</v>
      </c>
      <c r="E826" t="s">
        <v>265</v>
      </c>
      <c r="F826" t="s">
        <v>266</v>
      </c>
      <c r="G826">
        <v>2011</v>
      </c>
      <c r="H826">
        <v>84.696268756130905</v>
      </c>
    </row>
    <row r="827" spans="1:8" ht="12.5" x14ac:dyDescent="0.25">
      <c r="A827" t="s">
        <v>313</v>
      </c>
      <c r="B827" t="s">
        <v>63</v>
      </c>
      <c r="C827" t="s">
        <v>264</v>
      </c>
      <c r="D827" t="str">
        <f t="shared" si="64"/>
        <v>5054</v>
      </c>
      <c r="E827" t="s">
        <v>265</v>
      </c>
      <c r="F827" t="s">
        <v>266</v>
      </c>
      <c r="G827">
        <v>2012</v>
      </c>
      <c r="H827">
        <v>86.347309304979703</v>
      </c>
    </row>
    <row r="828" spans="1:8" ht="12.5" x14ac:dyDescent="0.25">
      <c r="A828" t="s">
        <v>313</v>
      </c>
      <c r="B828" t="s">
        <v>63</v>
      </c>
      <c r="C828" t="s">
        <v>264</v>
      </c>
      <c r="D828" t="str">
        <f t="shared" si="64"/>
        <v>5054</v>
      </c>
      <c r="E828" t="s">
        <v>265</v>
      </c>
      <c r="F828" t="s">
        <v>266</v>
      </c>
      <c r="G828">
        <v>2013</v>
      </c>
      <c r="H828">
        <v>86.872463549560706</v>
      </c>
    </row>
    <row r="829" spans="1:8" ht="12.5" x14ac:dyDescent="0.25">
      <c r="A829" t="s">
        <v>313</v>
      </c>
      <c r="B829" t="s">
        <v>63</v>
      </c>
      <c r="C829" t="s">
        <v>264</v>
      </c>
      <c r="D829" t="str">
        <f t="shared" si="64"/>
        <v>5054</v>
      </c>
      <c r="E829" t="s">
        <v>265</v>
      </c>
      <c r="F829" t="s">
        <v>266</v>
      </c>
      <c r="G829">
        <v>2014</v>
      </c>
      <c r="H829">
        <v>87.8957090042056</v>
      </c>
    </row>
    <row r="830" spans="1:8" ht="12.5" x14ac:dyDescent="0.25">
      <c r="A830" t="s">
        <v>313</v>
      </c>
      <c r="B830" t="s">
        <v>63</v>
      </c>
      <c r="C830" t="s">
        <v>264</v>
      </c>
      <c r="D830" t="str">
        <f t="shared" si="64"/>
        <v>5054</v>
      </c>
      <c r="E830" t="s">
        <v>265</v>
      </c>
      <c r="F830" t="s">
        <v>266</v>
      </c>
      <c r="G830">
        <v>2015</v>
      </c>
      <c r="H830">
        <v>88.865114929134705</v>
      </c>
    </row>
    <row r="831" spans="1:8" ht="12.5" x14ac:dyDescent="0.25">
      <c r="A831" t="s">
        <v>313</v>
      </c>
      <c r="B831" t="s">
        <v>63</v>
      </c>
      <c r="C831" t="s">
        <v>264</v>
      </c>
      <c r="D831" t="str">
        <f t="shared" si="64"/>
        <v>5054</v>
      </c>
      <c r="E831" t="s">
        <v>265</v>
      </c>
      <c r="F831" t="s">
        <v>266</v>
      </c>
      <c r="G831">
        <v>2016</v>
      </c>
      <c r="H831">
        <v>89.053510457184501</v>
      </c>
    </row>
    <row r="832" spans="1:8" ht="12.5" x14ac:dyDescent="0.25">
      <c r="A832" t="s">
        <v>313</v>
      </c>
      <c r="B832" t="s">
        <v>63</v>
      </c>
      <c r="C832" t="s">
        <v>264</v>
      </c>
      <c r="D832" t="str">
        <f t="shared" si="64"/>
        <v>5054</v>
      </c>
      <c r="E832" t="s">
        <v>265</v>
      </c>
      <c r="F832" t="s">
        <v>266</v>
      </c>
      <c r="G832">
        <v>2017</v>
      </c>
      <c r="H832">
        <v>90.467654062981097</v>
      </c>
    </row>
    <row r="833" spans="1:8" ht="12.5" x14ac:dyDescent="0.25">
      <c r="A833" t="s">
        <v>313</v>
      </c>
      <c r="B833" t="s">
        <v>63</v>
      </c>
      <c r="C833" t="s">
        <v>264</v>
      </c>
      <c r="D833" t="str">
        <f t="shared" si="64"/>
        <v>5054</v>
      </c>
      <c r="E833" t="s">
        <v>265</v>
      </c>
      <c r="F833" t="s">
        <v>266</v>
      </c>
      <c r="G833">
        <v>2018</v>
      </c>
      <c r="H833">
        <v>91.964833507355706</v>
      </c>
    </row>
    <row r="834" spans="1:8" ht="12.5" x14ac:dyDescent="0.25">
      <c r="A834" t="s">
        <v>313</v>
      </c>
      <c r="B834" t="s">
        <v>63</v>
      </c>
      <c r="C834" t="s">
        <v>264</v>
      </c>
      <c r="D834" t="str">
        <f t="shared" si="64"/>
        <v>5054</v>
      </c>
      <c r="E834" t="s">
        <v>265</v>
      </c>
      <c r="F834" t="s">
        <v>266</v>
      </c>
      <c r="G834">
        <v>2019</v>
      </c>
      <c r="H834">
        <v>92.384204576165601</v>
      </c>
    </row>
    <row r="835" spans="1:8" ht="12.5" x14ac:dyDescent="0.25">
      <c r="A835" t="s">
        <v>313</v>
      </c>
      <c r="B835" t="s">
        <v>63</v>
      </c>
      <c r="C835" t="s">
        <v>264</v>
      </c>
      <c r="D835" t="str">
        <f t="shared" si="64"/>
        <v>5054</v>
      </c>
      <c r="E835" t="s">
        <v>265</v>
      </c>
      <c r="F835" t="s">
        <v>266</v>
      </c>
      <c r="G835">
        <v>2020</v>
      </c>
      <c r="H835">
        <v>91.874689295785004</v>
      </c>
    </row>
    <row r="836" spans="1:8" ht="12.5" x14ac:dyDescent="0.25">
      <c r="A836" t="s">
        <v>313</v>
      </c>
      <c r="B836" t="s">
        <v>63</v>
      </c>
      <c r="C836" t="s">
        <v>264</v>
      </c>
      <c r="D836" t="str">
        <f t="shared" si="64"/>
        <v>5054</v>
      </c>
      <c r="E836" t="s">
        <v>265</v>
      </c>
      <c r="F836" t="s">
        <v>266</v>
      </c>
      <c r="G836">
        <v>2021</v>
      </c>
      <c r="H836">
        <v>90.886968995983594</v>
      </c>
    </row>
    <row r="837" spans="1:8" ht="12.5" x14ac:dyDescent="0.25">
      <c r="A837" t="s">
        <v>313</v>
      </c>
      <c r="B837" t="s">
        <v>63</v>
      </c>
      <c r="C837" t="s">
        <v>264</v>
      </c>
      <c r="D837" t="str">
        <f t="shared" si="64"/>
        <v>5054</v>
      </c>
      <c r="E837" t="s">
        <v>265</v>
      </c>
      <c r="F837" t="s">
        <v>266</v>
      </c>
      <c r="G837">
        <v>2022</v>
      </c>
      <c r="H837">
        <v>92.431079112267795</v>
      </c>
    </row>
    <row r="838" spans="1:8" ht="12.5" x14ac:dyDescent="0.25">
      <c r="A838" t="s">
        <v>314</v>
      </c>
      <c r="B838" t="s">
        <v>63</v>
      </c>
      <c r="C838" t="s">
        <v>264</v>
      </c>
      <c r="D838" t="str">
        <f t="shared" ref="D838:D850" si="65">"5559"</f>
        <v>5559</v>
      </c>
      <c r="E838" t="s">
        <v>265</v>
      </c>
      <c r="F838" t="s">
        <v>266</v>
      </c>
      <c r="G838">
        <v>2010</v>
      </c>
      <c r="H838">
        <v>67.077957017608597</v>
      </c>
    </row>
    <row r="839" spans="1:8" ht="12.5" x14ac:dyDescent="0.25">
      <c r="A839" t="s">
        <v>314</v>
      </c>
      <c r="B839" t="s">
        <v>63</v>
      </c>
      <c r="C839" t="s">
        <v>264</v>
      </c>
      <c r="D839" t="str">
        <f t="shared" si="65"/>
        <v>5559</v>
      </c>
      <c r="E839" t="s">
        <v>265</v>
      </c>
      <c r="F839" t="s">
        <v>266</v>
      </c>
      <c r="G839">
        <v>2011</v>
      </c>
      <c r="H839">
        <v>69.268903107592394</v>
      </c>
    </row>
    <row r="840" spans="1:8" ht="12.5" x14ac:dyDescent="0.25">
      <c r="A840" t="s">
        <v>314</v>
      </c>
      <c r="B840" t="s">
        <v>63</v>
      </c>
      <c r="C840" t="s">
        <v>264</v>
      </c>
      <c r="D840" t="str">
        <f t="shared" si="65"/>
        <v>5559</v>
      </c>
      <c r="E840" t="s">
        <v>265</v>
      </c>
      <c r="F840" t="s">
        <v>266</v>
      </c>
      <c r="G840">
        <v>2012</v>
      </c>
      <c r="H840">
        <v>71.273180276369104</v>
      </c>
    </row>
    <row r="841" spans="1:8" ht="12.5" x14ac:dyDescent="0.25">
      <c r="A841" t="s">
        <v>314</v>
      </c>
      <c r="B841" t="s">
        <v>63</v>
      </c>
      <c r="C841" t="s">
        <v>264</v>
      </c>
      <c r="D841" t="str">
        <f t="shared" si="65"/>
        <v>5559</v>
      </c>
      <c r="E841" t="s">
        <v>265</v>
      </c>
      <c r="F841" t="s">
        <v>266</v>
      </c>
      <c r="G841">
        <v>2013</v>
      </c>
      <c r="H841">
        <v>73.508033619505497</v>
      </c>
    </row>
    <row r="842" spans="1:8" ht="12.5" x14ac:dyDescent="0.25">
      <c r="A842" t="s">
        <v>314</v>
      </c>
      <c r="B842" t="s">
        <v>63</v>
      </c>
      <c r="C842" t="s">
        <v>264</v>
      </c>
      <c r="D842" t="str">
        <f t="shared" si="65"/>
        <v>5559</v>
      </c>
      <c r="E842" t="s">
        <v>265</v>
      </c>
      <c r="F842" t="s">
        <v>266</v>
      </c>
      <c r="G842">
        <v>2014</v>
      </c>
      <c r="H842">
        <v>76.893056277546293</v>
      </c>
    </row>
    <row r="843" spans="1:8" ht="12.5" x14ac:dyDescent="0.25">
      <c r="A843" t="s">
        <v>314</v>
      </c>
      <c r="B843" t="s">
        <v>63</v>
      </c>
      <c r="C843" t="s">
        <v>264</v>
      </c>
      <c r="D843" t="str">
        <f t="shared" si="65"/>
        <v>5559</v>
      </c>
      <c r="E843" t="s">
        <v>265</v>
      </c>
      <c r="F843" t="s">
        <v>266</v>
      </c>
      <c r="G843">
        <v>2015</v>
      </c>
      <c r="H843">
        <v>78.415135170468005</v>
      </c>
    </row>
    <row r="844" spans="1:8" ht="12.5" x14ac:dyDescent="0.25">
      <c r="A844" t="s">
        <v>314</v>
      </c>
      <c r="B844" t="s">
        <v>63</v>
      </c>
      <c r="C844" t="s">
        <v>264</v>
      </c>
      <c r="D844" t="str">
        <f t="shared" si="65"/>
        <v>5559</v>
      </c>
      <c r="E844" t="s">
        <v>265</v>
      </c>
      <c r="F844" t="s">
        <v>266</v>
      </c>
      <c r="G844">
        <v>2016</v>
      </c>
      <c r="H844">
        <v>81.022648322457101</v>
      </c>
    </row>
    <row r="845" spans="1:8" ht="12.5" x14ac:dyDescent="0.25">
      <c r="A845" t="s">
        <v>314</v>
      </c>
      <c r="B845" t="s">
        <v>63</v>
      </c>
      <c r="C845" t="s">
        <v>264</v>
      </c>
      <c r="D845" t="str">
        <f t="shared" si="65"/>
        <v>5559</v>
      </c>
      <c r="E845" t="s">
        <v>265</v>
      </c>
      <c r="F845" t="s">
        <v>266</v>
      </c>
      <c r="G845">
        <v>2017</v>
      </c>
      <c r="H845">
        <v>83.590070298426198</v>
      </c>
    </row>
    <row r="846" spans="1:8" ht="12.5" x14ac:dyDescent="0.25">
      <c r="A846" t="s">
        <v>314</v>
      </c>
      <c r="B846" t="s">
        <v>63</v>
      </c>
      <c r="C846" t="s">
        <v>264</v>
      </c>
      <c r="D846" t="str">
        <f t="shared" si="65"/>
        <v>5559</v>
      </c>
      <c r="E846" t="s">
        <v>265</v>
      </c>
      <c r="F846" t="s">
        <v>266</v>
      </c>
      <c r="G846">
        <v>2018</v>
      </c>
      <c r="H846">
        <v>85.863625074175999</v>
      </c>
    </row>
    <row r="847" spans="1:8" ht="12.5" x14ac:dyDescent="0.25">
      <c r="A847" t="s">
        <v>314</v>
      </c>
      <c r="B847" t="s">
        <v>63</v>
      </c>
      <c r="C847" t="s">
        <v>264</v>
      </c>
      <c r="D847" t="str">
        <f t="shared" si="65"/>
        <v>5559</v>
      </c>
      <c r="E847" t="s">
        <v>265</v>
      </c>
      <c r="F847" t="s">
        <v>266</v>
      </c>
      <c r="G847">
        <v>2019</v>
      </c>
      <c r="H847">
        <v>87.254088915319599</v>
      </c>
    </row>
    <row r="848" spans="1:8" ht="12.5" x14ac:dyDescent="0.25">
      <c r="A848" t="s">
        <v>314</v>
      </c>
      <c r="B848" t="s">
        <v>63</v>
      </c>
      <c r="C848" t="s">
        <v>264</v>
      </c>
      <c r="D848" t="str">
        <f t="shared" si="65"/>
        <v>5559</v>
      </c>
      <c r="E848" t="s">
        <v>265</v>
      </c>
      <c r="F848" t="s">
        <v>266</v>
      </c>
      <c r="G848">
        <v>2020</v>
      </c>
      <c r="H848">
        <v>87.408588772793095</v>
      </c>
    </row>
    <row r="849" spans="1:8" ht="12.5" x14ac:dyDescent="0.25">
      <c r="A849" t="s">
        <v>314</v>
      </c>
      <c r="B849" t="s">
        <v>63</v>
      </c>
      <c r="C849" t="s">
        <v>264</v>
      </c>
      <c r="D849" t="str">
        <f t="shared" si="65"/>
        <v>5559</v>
      </c>
      <c r="E849" t="s">
        <v>265</v>
      </c>
      <c r="F849" t="s">
        <v>266</v>
      </c>
      <c r="G849">
        <v>2021</v>
      </c>
      <c r="H849">
        <v>86.668944102388707</v>
      </c>
    </row>
    <row r="850" spans="1:8" ht="12.5" x14ac:dyDescent="0.25">
      <c r="A850" t="s">
        <v>314</v>
      </c>
      <c r="B850" t="s">
        <v>63</v>
      </c>
      <c r="C850" t="s">
        <v>264</v>
      </c>
      <c r="D850" t="str">
        <f t="shared" si="65"/>
        <v>5559</v>
      </c>
      <c r="E850" t="s">
        <v>265</v>
      </c>
      <c r="F850" t="s">
        <v>266</v>
      </c>
      <c r="G850">
        <v>2022</v>
      </c>
      <c r="H850">
        <v>88.629560475386</v>
      </c>
    </row>
    <row r="851" spans="1:8" ht="12.5" x14ac:dyDescent="0.25">
      <c r="A851" t="s">
        <v>315</v>
      </c>
      <c r="B851" t="s">
        <v>63</v>
      </c>
      <c r="C851" t="s">
        <v>264</v>
      </c>
      <c r="D851" t="str">
        <f t="shared" ref="D851:D863" si="66">"5564"</f>
        <v>5564</v>
      </c>
      <c r="E851" t="s">
        <v>265</v>
      </c>
      <c r="F851" t="s">
        <v>266</v>
      </c>
      <c r="G851">
        <v>2010</v>
      </c>
      <c r="H851">
        <v>46.4999735077662</v>
      </c>
    </row>
    <row r="852" spans="1:8" ht="12.5" x14ac:dyDescent="0.25">
      <c r="A852" t="s">
        <v>315</v>
      </c>
      <c r="B852" t="s">
        <v>63</v>
      </c>
      <c r="C852" t="s">
        <v>264</v>
      </c>
      <c r="D852" t="str">
        <f t="shared" si="66"/>
        <v>5564</v>
      </c>
      <c r="E852" t="s">
        <v>265</v>
      </c>
      <c r="F852" t="s">
        <v>266</v>
      </c>
      <c r="G852">
        <v>2011</v>
      </c>
      <c r="H852">
        <v>47.627740163309902</v>
      </c>
    </row>
    <row r="853" spans="1:8" ht="12.5" x14ac:dyDescent="0.25">
      <c r="A853" t="s">
        <v>315</v>
      </c>
      <c r="B853" t="s">
        <v>63</v>
      </c>
      <c r="C853" t="s">
        <v>264</v>
      </c>
      <c r="D853" t="str">
        <f t="shared" si="66"/>
        <v>5564</v>
      </c>
      <c r="E853" t="s">
        <v>265</v>
      </c>
      <c r="F853" t="s">
        <v>266</v>
      </c>
      <c r="G853">
        <v>2012</v>
      </c>
      <c r="H853">
        <v>49.374268107799402</v>
      </c>
    </row>
    <row r="854" spans="1:8" ht="12.5" x14ac:dyDescent="0.25">
      <c r="A854" t="s">
        <v>315</v>
      </c>
      <c r="B854" t="s">
        <v>63</v>
      </c>
      <c r="C854" t="s">
        <v>264</v>
      </c>
      <c r="D854" t="str">
        <f t="shared" si="66"/>
        <v>5564</v>
      </c>
      <c r="E854" t="s">
        <v>265</v>
      </c>
      <c r="F854" t="s">
        <v>266</v>
      </c>
      <c r="G854">
        <v>2013</v>
      </c>
      <c r="H854">
        <v>51.6267416752302</v>
      </c>
    </row>
    <row r="855" spans="1:8" ht="12.5" x14ac:dyDescent="0.25">
      <c r="A855" t="s">
        <v>315</v>
      </c>
      <c r="B855" t="s">
        <v>63</v>
      </c>
      <c r="C855" t="s">
        <v>264</v>
      </c>
      <c r="D855" t="str">
        <f t="shared" si="66"/>
        <v>5564</v>
      </c>
      <c r="E855" t="s">
        <v>265</v>
      </c>
      <c r="F855" t="s">
        <v>266</v>
      </c>
      <c r="G855">
        <v>2014</v>
      </c>
      <c r="H855">
        <v>54.012668172852997</v>
      </c>
    </row>
    <row r="856" spans="1:8" ht="12.5" x14ac:dyDescent="0.25">
      <c r="A856" t="s">
        <v>315</v>
      </c>
      <c r="B856" t="s">
        <v>63</v>
      </c>
      <c r="C856" t="s">
        <v>264</v>
      </c>
      <c r="D856" t="str">
        <f t="shared" si="66"/>
        <v>5564</v>
      </c>
      <c r="E856" t="s">
        <v>265</v>
      </c>
      <c r="F856" t="s">
        <v>266</v>
      </c>
      <c r="G856">
        <v>2015</v>
      </c>
      <c r="H856">
        <v>55.453432473616203</v>
      </c>
    </row>
    <row r="857" spans="1:8" ht="12.5" x14ac:dyDescent="0.25">
      <c r="A857" t="s">
        <v>315</v>
      </c>
      <c r="B857" t="s">
        <v>63</v>
      </c>
      <c r="C857" t="s">
        <v>264</v>
      </c>
      <c r="D857" t="str">
        <f t="shared" si="66"/>
        <v>5564</v>
      </c>
      <c r="E857" t="s">
        <v>265</v>
      </c>
      <c r="F857" t="s">
        <v>266</v>
      </c>
      <c r="G857">
        <v>2016</v>
      </c>
      <c r="H857">
        <v>58.517528487515399</v>
      </c>
    </row>
    <row r="858" spans="1:8" ht="12.5" x14ac:dyDescent="0.25">
      <c r="A858" t="s">
        <v>315</v>
      </c>
      <c r="B858" t="s">
        <v>63</v>
      </c>
      <c r="C858" t="s">
        <v>264</v>
      </c>
      <c r="D858" t="str">
        <f t="shared" si="66"/>
        <v>5564</v>
      </c>
      <c r="E858" t="s">
        <v>265</v>
      </c>
      <c r="F858" t="s">
        <v>266</v>
      </c>
      <c r="G858">
        <v>2017</v>
      </c>
      <c r="H858">
        <v>62.117792738556801</v>
      </c>
    </row>
    <row r="859" spans="1:8" ht="12.5" x14ac:dyDescent="0.25">
      <c r="A859" t="s">
        <v>315</v>
      </c>
      <c r="B859" t="s">
        <v>63</v>
      </c>
      <c r="C859" t="s">
        <v>264</v>
      </c>
      <c r="D859" t="str">
        <f t="shared" si="66"/>
        <v>5564</v>
      </c>
      <c r="E859" t="s">
        <v>265</v>
      </c>
      <c r="F859" t="s">
        <v>266</v>
      </c>
      <c r="G859">
        <v>2018</v>
      </c>
      <c r="H859">
        <v>65.1468114289341</v>
      </c>
    </row>
    <row r="860" spans="1:8" ht="12.5" x14ac:dyDescent="0.25">
      <c r="A860" t="s">
        <v>315</v>
      </c>
      <c r="B860" t="s">
        <v>63</v>
      </c>
      <c r="C860" t="s">
        <v>264</v>
      </c>
      <c r="D860" t="str">
        <f t="shared" si="66"/>
        <v>5564</v>
      </c>
      <c r="E860" t="s">
        <v>265</v>
      </c>
      <c r="F860" t="s">
        <v>266</v>
      </c>
      <c r="G860">
        <v>2019</v>
      </c>
      <c r="H860">
        <v>66.699841799038296</v>
      </c>
    </row>
    <row r="861" spans="1:8" ht="12.5" x14ac:dyDescent="0.25">
      <c r="A861" t="s">
        <v>315</v>
      </c>
      <c r="B861" t="s">
        <v>63</v>
      </c>
      <c r="C861" t="s">
        <v>264</v>
      </c>
      <c r="D861" t="str">
        <f t="shared" si="66"/>
        <v>5564</v>
      </c>
      <c r="E861" t="s">
        <v>265</v>
      </c>
      <c r="F861" t="s">
        <v>266</v>
      </c>
      <c r="G861">
        <v>2020</v>
      </c>
      <c r="H861">
        <v>68.197428304085506</v>
      </c>
    </row>
    <row r="862" spans="1:8" ht="12.5" x14ac:dyDescent="0.25">
      <c r="A862" t="s">
        <v>315</v>
      </c>
      <c r="B862" t="s">
        <v>63</v>
      </c>
      <c r="C862" t="s">
        <v>264</v>
      </c>
      <c r="D862" t="str">
        <f t="shared" si="66"/>
        <v>5564</v>
      </c>
      <c r="E862" t="s">
        <v>265</v>
      </c>
      <c r="F862" t="s">
        <v>266</v>
      </c>
      <c r="G862">
        <v>2021</v>
      </c>
      <c r="H862">
        <v>69.847157578458905</v>
      </c>
    </row>
    <row r="863" spans="1:8" ht="12.5" x14ac:dyDescent="0.25">
      <c r="A863" t="s">
        <v>315</v>
      </c>
      <c r="B863" t="s">
        <v>63</v>
      </c>
      <c r="C863" t="s">
        <v>264</v>
      </c>
      <c r="D863" t="str">
        <f t="shared" si="66"/>
        <v>5564</v>
      </c>
      <c r="E863" t="s">
        <v>265</v>
      </c>
      <c r="F863" t="s">
        <v>266</v>
      </c>
      <c r="G863">
        <v>2022</v>
      </c>
      <c r="H863">
        <v>72.938870609719601</v>
      </c>
    </row>
    <row r="864" spans="1:8" ht="12.5" x14ac:dyDescent="0.25">
      <c r="A864" t="s">
        <v>316</v>
      </c>
      <c r="B864" t="s">
        <v>63</v>
      </c>
      <c r="C864" t="s">
        <v>264</v>
      </c>
      <c r="D864" t="str">
        <f t="shared" ref="D864:D876" si="67">"6064"</f>
        <v>6064</v>
      </c>
      <c r="E864" t="s">
        <v>265</v>
      </c>
      <c r="F864" t="s">
        <v>266</v>
      </c>
      <c r="G864">
        <v>2010</v>
      </c>
      <c r="H864">
        <v>25.2051549050889</v>
      </c>
    </row>
    <row r="865" spans="1:8" ht="12.5" x14ac:dyDescent="0.25">
      <c r="A865" t="s">
        <v>316</v>
      </c>
      <c r="B865" t="s">
        <v>63</v>
      </c>
      <c r="C865" t="s">
        <v>264</v>
      </c>
      <c r="D865" t="str">
        <f t="shared" si="67"/>
        <v>6064</v>
      </c>
      <c r="E865" t="s">
        <v>265</v>
      </c>
      <c r="F865" t="s">
        <v>266</v>
      </c>
      <c r="G865">
        <v>2011</v>
      </c>
      <c r="H865">
        <v>25.799833776282199</v>
      </c>
    </row>
    <row r="866" spans="1:8" ht="12.5" x14ac:dyDescent="0.25">
      <c r="A866" t="s">
        <v>316</v>
      </c>
      <c r="B866" t="s">
        <v>63</v>
      </c>
      <c r="C866" t="s">
        <v>264</v>
      </c>
      <c r="D866" t="str">
        <f t="shared" si="67"/>
        <v>6064</v>
      </c>
      <c r="E866" t="s">
        <v>265</v>
      </c>
      <c r="F866" t="s">
        <v>266</v>
      </c>
      <c r="G866">
        <v>2012</v>
      </c>
      <c r="H866">
        <v>27.510261138540201</v>
      </c>
    </row>
    <row r="867" spans="1:8" ht="12.5" x14ac:dyDescent="0.25">
      <c r="A867" t="s">
        <v>316</v>
      </c>
      <c r="B867" t="s">
        <v>63</v>
      </c>
      <c r="C867" t="s">
        <v>264</v>
      </c>
      <c r="D867" t="str">
        <f t="shared" si="67"/>
        <v>6064</v>
      </c>
      <c r="E867" t="s">
        <v>265</v>
      </c>
      <c r="F867" t="s">
        <v>266</v>
      </c>
      <c r="G867">
        <v>2013</v>
      </c>
      <c r="H867">
        <v>30.102167253748298</v>
      </c>
    </row>
    <row r="868" spans="1:8" ht="12.5" x14ac:dyDescent="0.25">
      <c r="A868" t="s">
        <v>316</v>
      </c>
      <c r="B868" t="s">
        <v>63</v>
      </c>
      <c r="C868" t="s">
        <v>264</v>
      </c>
      <c r="D868" t="str">
        <f t="shared" si="67"/>
        <v>6064</v>
      </c>
      <c r="E868" t="s">
        <v>265</v>
      </c>
      <c r="F868" t="s">
        <v>266</v>
      </c>
      <c r="G868">
        <v>2014</v>
      </c>
      <c r="H868">
        <v>32.188627250634099</v>
      </c>
    </row>
    <row r="869" spans="1:8" ht="12.5" x14ac:dyDescent="0.25">
      <c r="A869" t="s">
        <v>316</v>
      </c>
      <c r="B869" t="s">
        <v>63</v>
      </c>
      <c r="C869" t="s">
        <v>264</v>
      </c>
      <c r="D869" t="str">
        <f t="shared" si="67"/>
        <v>6064</v>
      </c>
      <c r="E869" t="s">
        <v>265</v>
      </c>
      <c r="F869" t="s">
        <v>266</v>
      </c>
      <c r="G869">
        <v>2015</v>
      </c>
      <c r="H869">
        <v>34.3155866738852</v>
      </c>
    </row>
    <row r="870" spans="1:8" ht="12.5" x14ac:dyDescent="0.25">
      <c r="A870" t="s">
        <v>316</v>
      </c>
      <c r="B870" t="s">
        <v>63</v>
      </c>
      <c r="C870" t="s">
        <v>264</v>
      </c>
      <c r="D870" t="str">
        <f t="shared" si="67"/>
        <v>6064</v>
      </c>
      <c r="E870" t="s">
        <v>265</v>
      </c>
      <c r="F870" t="s">
        <v>266</v>
      </c>
      <c r="G870">
        <v>2016</v>
      </c>
      <c r="H870">
        <v>38.341963649489003</v>
      </c>
    </row>
    <row r="871" spans="1:8" ht="12.5" x14ac:dyDescent="0.25">
      <c r="A871" t="s">
        <v>316</v>
      </c>
      <c r="B871" t="s">
        <v>63</v>
      </c>
      <c r="C871" t="s">
        <v>264</v>
      </c>
      <c r="D871" t="str">
        <f t="shared" si="67"/>
        <v>6064</v>
      </c>
      <c r="E871" t="s">
        <v>265</v>
      </c>
      <c r="F871" t="s">
        <v>266</v>
      </c>
      <c r="G871">
        <v>2017</v>
      </c>
      <c r="H871">
        <v>43.104865448193301</v>
      </c>
    </row>
    <row r="872" spans="1:8" ht="12.5" x14ac:dyDescent="0.25">
      <c r="A872" t="s">
        <v>316</v>
      </c>
      <c r="B872" t="s">
        <v>63</v>
      </c>
      <c r="C872" t="s">
        <v>264</v>
      </c>
      <c r="D872" t="str">
        <f t="shared" si="67"/>
        <v>6064</v>
      </c>
      <c r="E872" t="s">
        <v>265</v>
      </c>
      <c r="F872" t="s">
        <v>266</v>
      </c>
      <c r="G872">
        <v>2018</v>
      </c>
      <c r="H872">
        <v>46.410781146453601</v>
      </c>
    </row>
    <row r="873" spans="1:8" ht="12.5" x14ac:dyDescent="0.25">
      <c r="A873" t="s">
        <v>316</v>
      </c>
      <c r="B873" t="s">
        <v>63</v>
      </c>
      <c r="C873" t="s">
        <v>264</v>
      </c>
      <c r="D873" t="str">
        <f t="shared" si="67"/>
        <v>6064</v>
      </c>
      <c r="E873" t="s">
        <v>265</v>
      </c>
      <c r="F873" t="s">
        <v>266</v>
      </c>
      <c r="G873">
        <v>2019</v>
      </c>
      <c r="H873">
        <v>46.956053156945998</v>
      </c>
    </row>
    <row r="874" spans="1:8" ht="12.5" x14ac:dyDescent="0.25">
      <c r="A874" t="s">
        <v>316</v>
      </c>
      <c r="B874" t="s">
        <v>63</v>
      </c>
      <c r="C874" t="s">
        <v>264</v>
      </c>
      <c r="D874" t="str">
        <f t="shared" si="67"/>
        <v>6064</v>
      </c>
      <c r="E874" t="s">
        <v>265</v>
      </c>
      <c r="F874" t="s">
        <v>266</v>
      </c>
      <c r="G874">
        <v>2020</v>
      </c>
      <c r="H874">
        <v>48.412599329650597</v>
      </c>
    </row>
    <row r="875" spans="1:8" ht="12.5" x14ac:dyDescent="0.25">
      <c r="A875" t="s">
        <v>316</v>
      </c>
      <c r="B875" t="s">
        <v>63</v>
      </c>
      <c r="C875" t="s">
        <v>264</v>
      </c>
      <c r="D875" t="str">
        <f t="shared" si="67"/>
        <v>6064</v>
      </c>
      <c r="E875" t="s">
        <v>265</v>
      </c>
      <c r="F875" t="s">
        <v>266</v>
      </c>
      <c r="G875">
        <v>2021</v>
      </c>
      <c r="H875">
        <v>51.417748066093701</v>
      </c>
    </row>
    <row r="876" spans="1:8" ht="12.5" x14ac:dyDescent="0.25">
      <c r="A876" t="s">
        <v>316</v>
      </c>
      <c r="B876" t="s">
        <v>63</v>
      </c>
      <c r="C876" t="s">
        <v>264</v>
      </c>
      <c r="D876" t="str">
        <f t="shared" si="67"/>
        <v>6064</v>
      </c>
      <c r="E876" t="s">
        <v>265</v>
      </c>
      <c r="F876" t="s">
        <v>266</v>
      </c>
      <c r="G876">
        <v>2022</v>
      </c>
      <c r="H876">
        <v>55.1611820013431</v>
      </c>
    </row>
    <row r="877" spans="1:8" ht="12.5" x14ac:dyDescent="0.25">
      <c r="A877" t="s">
        <v>317</v>
      </c>
      <c r="B877" t="s">
        <v>63</v>
      </c>
      <c r="C877" t="s">
        <v>264</v>
      </c>
      <c r="D877" t="str">
        <f t="shared" ref="D877:D889" si="68">"6569"</f>
        <v>6569</v>
      </c>
      <c r="E877" t="s">
        <v>265</v>
      </c>
      <c r="F877" t="s">
        <v>266</v>
      </c>
      <c r="G877">
        <v>2010</v>
      </c>
      <c r="H877">
        <v>9.4609186809535597</v>
      </c>
    </row>
    <row r="878" spans="1:8" ht="12.5" x14ac:dyDescent="0.25">
      <c r="A878" t="s">
        <v>317</v>
      </c>
      <c r="B878" t="s">
        <v>63</v>
      </c>
      <c r="C878" t="s">
        <v>264</v>
      </c>
      <c r="D878" t="str">
        <f t="shared" si="68"/>
        <v>6569</v>
      </c>
      <c r="E878" t="s">
        <v>265</v>
      </c>
      <c r="F878" t="s">
        <v>266</v>
      </c>
      <c r="G878">
        <v>2011</v>
      </c>
      <c r="H878">
        <v>9.3071182008275208</v>
      </c>
    </row>
    <row r="879" spans="1:8" ht="12.5" x14ac:dyDescent="0.25">
      <c r="A879" t="s">
        <v>317</v>
      </c>
      <c r="B879" t="s">
        <v>63</v>
      </c>
      <c r="C879" t="s">
        <v>264</v>
      </c>
      <c r="D879" t="str">
        <f t="shared" si="68"/>
        <v>6569</v>
      </c>
      <c r="E879" t="s">
        <v>265</v>
      </c>
      <c r="F879" t="s">
        <v>266</v>
      </c>
      <c r="G879">
        <v>2012</v>
      </c>
      <c r="H879">
        <v>9.1779635418144299</v>
      </c>
    </row>
    <row r="880" spans="1:8" ht="12.5" x14ac:dyDescent="0.25">
      <c r="A880" t="s">
        <v>317</v>
      </c>
      <c r="B880" t="s">
        <v>63</v>
      </c>
      <c r="C880" t="s">
        <v>264</v>
      </c>
      <c r="D880" t="str">
        <f t="shared" si="68"/>
        <v>6569</v>
      </c>
      <c r="E880" t="s">
        <v>265</v>
      </c>
      <c r="F880" t="s">
        <v>266</v>
      </c>
      <c r="G880">
        <v>2013</v>
      </c>
      <c r="H880">
        <v>9.73125639659869</v>
      </c>
    </row>
    <row r="881" spans="1:8" ht="12.5" x14ac:dyDescent="0.25">
      <c r="A881" t="s">
        <v>317</v>
      </c>
      <c r="B881" t="s">
        <v>63</v>
      </c>
      <c r="C881" t="s">
        <v>264</v>
      </c>
      <c r="D881" t="str">
        <f t="shared" si="68"/>
        <v>6569</v>
      </c>
      <c r="E881" t="s">
        <v>265</v>
      </c>
      <c r="F881" t="s">
        <v>266</v>
      </c>
      <c r="G881">
        <v>2014</v>
      </c>
      <c r="H881">
        <v>9.1257159013432201</v>
      </c>
    </row>
    <row r="882" spans="1:8" ht="12.5" x14ac:dyDescent="0.25">
      <c r="A882" t="s">
        <v>317</v>
      </c>
      <c r="B882" t="s">
        <v>63</v>
      </c>
      <c r="C882" t="s">
        <v>264</v>
      </c>
      <c r="D882" t="str">
        <f t="shared" si="68"/>
        <v>6569</v>
      </c>
      <c r="E882" t="s">
        <v>265</v>
      </c>
      <c r="F882" t="s">
        <v>266</v>
      </c>
      <c r="G882">
        <v>2015</v>
      </c>
      <c r="H882">
        <v>10.6910714327571</v>
      </c>
    </row>
    <row r="883" spans="1:8" ht="12.5" x14ac:dyDescent="0.25">
      <c r="A883" t="s">
        <v>317</v>
      </c>
      <c r="B883" t="s">
        <v>63</v>
      </c>
      <c r="C883" t="s">
        <v>264</v>
      </c>
      <c r="D883" t="str">
        <f t="shared" si="68"/>
        <v>6569</v>
      </c>
      <c r="E883" t="s">
        <v>265</v>
      </c>
      <c r="F883" t="s">
        <v>266</v>
      </c>
      <c r="G883">
        <v>2016</v>
      </c>
      <c r="H883">
        <v>12.2235570905806</v>
      </c>
    </row>
    <row r="884" spans="1:8" ht="12.5" x14ac:dyDescent="0.25">
      <c r="A884" t="s">
        <v>317</v>
      </c>
      <c r="B884" t="s">
        <v>63</v>
      </c>
      <c r="C884" t="s">
        <v>264</v>
      </c>
      <c r="D884" t="str">
        <f t="shared" si="68"/>
        <v>6569</v>
      </c>
      <c r="E884" t="s">
        <v>265</v>
      </c>
      <c r="F884" t="s">
        <v>266</v>
      </c>
      <c r="G884">
        <v>2017</v>
      </c>
      <c r="H884">
        <v>12.336543258427101</v>
      </c>
    </row>
    <row r="885" spans="1:8" ht="12.5" x14ac:dyDescent="0.25">
      <c r="A885" t="s">
        <v>317</v>
      </c>
      <c r="B885" t="s">
        <v>63</v>
      </c>
      <c r="C885" t="s">
        <v>264</v>
      </c>
      <c r="D885" t="str">
        <f t="shared" si="68"/>
        <v>6569</v>
      </c>
      <c r="E885" t="s">
        <v>265</v>
      </c>
      <c r="F885" t="s">
        <v>266</v>
      </c>
      <c r="G885">
        <v>2018</v>
      </c>
      <c r="H885">
        <v>13.934289751248601</v>
      </c>
    </row>
    <row r="886" spans="1:8" ht="12.5" x14ac:dyDescent="0.25">
      <c r="A886" t="s">
        <v>317</v>
      </c>
      <c r="B886" t="s">
        <v>63</v>
      </c>
      <c r="C886" t="s">
        <v>264</v>
      </c>
      <c r="D886" t="str">
        <f t="shared" si="68"/>
        <v>6569</v>
      </c>
      <c r="E886" t="s">
        <v>265</v>
      </c>
      <c r="F886" t="s">
        <v>266</v>
      </c>
      <c r="G886">
        <v>2019</v>
      </c>
      <c r="H886">
        <v>14.814814939553299</v>
      </c>
    </row>
    <row r="887" spans="1:8" ht="12.5" x14ac:dyDescent="0.25">
      <c r="A887" t="s">
        <v>317</v>
      </c>
      <c r="B887" t="s">
        <v>63</v>
      </c>
      <c r="C887" t="s">
        <v>264</v>
      </c>
      <c r="D887" t="str">
        <f t="shared" si="68"/>
        <v>6569</v>
      </c>
      <c r="E887" t="s">
        <v>265</v>
      </c>
      <c r="F887" t="s">
        <v>266</v>
      </c>
      <c r="G887">
        <v>2020</v>
      </c>
      <c r="H887">
        <v>14.963503744263001</v>
      </c>
    </row>
    <row r="888" spans="1:8" ht="12.5" x14ac:dyDescent="0.25">
      <c r="A888" t="s">
        <v>317</v>
      </c>
      <c r="B888" t="s">
        <v>63</v>
      </c>
      <c r="C888" t="s">
        <v>264</v>
      </c>
      <c r="D888" t="str">
        <f t="shared" si="68"/>
        <v>6569</v>
      </c>
      <c r="E888" t="s">
        <v>265</v>
      </c>
      <c r="F888" t="s">
        <v>266</v>
      </c>
      <c r="G888">
        <v>2021</v>
      </c>
      <c r="H888">
        <v>14.772642322132301</v>
      </c>
    </row>
    <row r="889" spans="1:8" ht="12.5" x14ac:dyDescent="0.25">
      <c r="A889" t="s">
        <v>317</v>
      </c>
      <c r="B889" t="s">
        <v>63</v>
      </c>
      <c r="C889" t="s">
        <v>264</v>
      </c>
      <c r="D889" t="str">
        <f t="shared" si="68"/>
        <v>6569</v>
      </c>
      <c r="E889" t="s">
        <v>265</v>
      </c>
      <c r="F889" t="s">
        <v>266</v>
      </c>
      <c r="G889">
        <v>2022</v>
      </c>
      <c r="H889">
        <v>14.9405297972112</v>
      </c>
    </row>
    <row r="890" spans="1:8" ht="12.5" x14ac:dyDescent="0.25">
      <c r="A890" t="s">
        <v>318</v>
      </c>
      <c r="B890" t="s">
        <v>63</v>
      </c>
      <c r="C890" t="s">
        <v>264</v>
      </c>
      <c r="D890" t="str">
        <f t="shared" ref="D890:D902" si="69">"7074"</f>
        <v>7074</v>
      </c>
      <c r="E890" t="s">
        <v>265</v>
      </c>
      <c r="F890" t="s">
        <v>266</v>
      </c>
      <c r="G890">
        <v>2010</v>
      </c>
      <c r="H890">
        <v>3.5825790704769598</v>
      </c>
    </row>
    <row r="891" spans="1:8" ht="12.5" x14ac:dyDescent="0.25">
      <c r="A891" t="s">
        <v>318</v>
      </c>
      <c r="B891" t="s">
        <v>63</v>
      </c>
      <c r="C891" t="s">
        <v>264</v>
      </c>
      <c r="D891" t="str">
        <f t="shared" si="69"/>
        <v>7074</v>
      </c>
      <c r="E891" t="s">
        <v>265</v>
      </c>
      <c r="F891" t="s">
        <v>266</v>
      </c>
      <c r="G891">
        <v>2011</v>
      </c>
      <c r="H891">
        <v>4.1186177417752399</v>
      </c>
    </row>
    <row r="892" spans="1:8" ht="12.5" x14ac:dyDescent="0.25">
      <c r="A892" t="s">
        <v>318</v>
      </c>
      <c r="B892" t="s">
        <v>63</v>
      </c>
      <c r="C892" t="s">
        <v>264</v>
      </c>
      <c r="D892" t="str">
        <f t="shared" si="69"/>
        <v>7074</v>
      </c>
      <c r="E892" t="s">
        <v>265</v>
      </c>
      <c r="F892" t="s">
        <v>266</v>
      </c>
      <c r="G892">
        <v>2012</v>
      </c>
      <c r="H892">
        <v>4.1907059092897798</v>
      </c>
    </row>
    <row r="893" spans="1:8" ht="12.5" x14ac:dyDescent="0.25">
      <c r="A893" t="s">
        <v>318</v>
      </c>
      <c r="B893" t="s">
        <v>63</v>
      </c>
      <c r="C893" t="s">
        <v>264</v>
      </c>
      <c r="D893" t="str">
        <f t="shared" si="69"/>
        <v>7074</v>
      </c>
      <c r="E893" t="s">
        <v>265</v>
      </c>
      <c r="F893" t="s">
        <v>266</v>
      </c>
      <c r="G893">
        <v>2013</v>
      </c>
      <c r="H893">
        <v>4.95974634641472</v>
      </c>
    </row>
    <row r="894" spans="1:8" ht="12.5" x14ac:dyDescent="0.25">
      <c r="A894" t="s">
        <v>318</v>
      </c>
      <c r="B894" t="s">
        <v>63</v>
      </c>
      <c r="C894" t="s">
        <v>264</v>
      </c>
      <c r="D894" t="str">
        <f t="shared" si="69"/>
        <v>7074</v>
      </c>
      <c r="E894" t="s">
        <v>265</v>
      </c>
      <c r="F894" t="s">
        <v>266</v>
      </c>
      <c r="G894">
        <v>2014</v>
      </c>
      <c r="H894">
        <v>4.4526407203841298</v>
      </c>
    </row>
    <row r="895" spans="1:8" ht="12.5" x14ac:dyDescent="0.25">
      <c r="A895" t="s">
        <v>318</v>
      </c>
      <c r="B895" t="s">
        <v>63</v>
      </c>
      <c r="C895" t="s">
        <v>264</v>
      </c>
      <c r="D895" t="str">
        <f t="shared" si="69"/>
        <v>7074</v>
      </c>
      <c r="E895" t="s">
        <v>265</v>
      </c>
      <c r="F895" t="s">
        <v>266</v>
      </c>
      <c r="G895">
        <v>2015</v>
      </c>
      <c r="H895">
        <v>4.9369569197235803</v>
      </c>
    </row>
    <row r="896" spans="1:8" ht="12.5" x14ac:dyDescent="0.25">
      <c r="A896" t="s">
        <v>318</v>
      </c>
      <c r="B896" t="s">
        <v>63</v>
      </c>
      <c r="C896" t="s">
        <v>264</v>
      </c>
      <c r="D896" t="str">
        <f t="shared" si="69"/>
        <v>7074</v>
      </c>
      <c r="E896" t="s">
        <v>265</v>
      </c>
      <c r="F896" t="s">
        <v>266</v>
      </c>
      <c r="G896">
        <v>2016</v>
      </c>
      <c r="H896">
        <v>5.4485972919063501</v>
      </c>
    </row>
    <row r="897" spans="1:8" ht="12.5" x14ac:dyDescent="0.25">
      <c r="A897" t="s">
        <v>318</v>
      </c>
      <c r="B897" t="s">
        <v>63</v>
      </c>
      <c r="C897" t="s">
        <v>264</v>
      </c>
      <c r="D897" t="str">
        <f t="shared" si="69"/>
        <v>7074</v>
      </c>
      <c r="E897" t="s">
        <v>265</v>
      </c>
      <c r="F897" t="s">
        <v>266</v>
      </c>
      <c r="G897">
        <v>2017</v>
      </c>
      <c r="H897">
        <v>5.8325757428421801</v>
      </c>
    </row>
    <row r="898" spans="1:8" ht="12.5" x14ac:dyDescent="0.25">
      <c r="A898" t="s">
        <v>318</v>
      </c>
      <c r="B898" t="s">
        <v>63</v>
      </c>
      <c r="C898" t="s">
        <v>264</v>
      </c>
      <c r="D898" t="str">
        <f t="shared" si="69"/>
        <v>7074</v>
      </c>
      <c r="E898" t="s">
        <v>265</v>
      </c>
      <c r="F898" t="s">
        <v>266</v>
      </c>
      <c r="G898">
        <v>2018</v>
      </c>
      <c r="H898">
        <v>6.7632160436065698</v>
      </c>
    </row>
    <row r="899" spans="1:8" ht="12.5" x14ac:dyDescent="0.25">
      <c r="A899" t="s">
        <v>318</v>
      </c>
      <c r="B899" t="s">
        <v>63</v>
      </c>
      <c r="C899" t="s">
        <v>264</v>
      </c>
      <c r="D899" t="str">
        <f t="shared" si="69"/>
        <v>7074</v>
      </c>
      <c r="E899" t="s">
        <v>265</v>
      </c>
      <c r="F899" t="s">
        <v>266</v>
      </c>
      <c r="G899">
        <v>2019</v>
      </c>
      <c r="H899">
        <v>6.1180905273744797</v>
      </c>
    </row>
    <row r="900" spans="1:8" ht="12.5" x14ac:dyDescent="0.25">
      <c r="A900" t="s">
        <v>318</v>
      </c>
      <c r="B900" t="s">
        <v>63</v>
      </c>
      <c r="C900" t="s">
        <v>264</v>
      </c>
      <c r="D900" t="str">
        <f t="shared" si="69"/>
        <v>7074</v>
      </c>
      <c r="E900" t="s">
        <v>265</v>
      </c>
      <c r="F900" t="s">
        <v>266</v>
      </c>
      <c r="G900">
        <v>2020</v>
      </c>
      <c r="H900">
        <v>5.4983207583303999</v>
      </c>
    </row>
    <row r="901" spans="1:8" ht="12.5" x14ac:dyDescent="0.25">
      <c r="A901" t="s">
        <v>318</v>
      </c>
      <c r="B901" t="s">
        <v>63</v>
      </c>
      <c r="C901" t="s">
        <v>264</v>
      </c>
      <c r="D901" t="str">
        <f t="shared" si="69"/>
        <v>7074</v>
      </c>
      <c r="E901" t="s">
        <v>265</v>
      </c>
      <c r="F901" t="s">
        <v>266</v>
      </c>
      <c r="G901">
        <v>2021</v>
      </c>
      <c r="H901">
        <v>5.4743645029126604</v>
      </c>
    </row>
    <row r="902" spans="1:8" ht="12.5" x14ac:dyDescent="0.25">
      <c r="A902" t="s">
        <v>318</v>
      </c>
      <c r="B902" t="s">
        <v>63</v>
      </c>
      <c r="C902" t="s">
        <v>264</v>
      </c>
      <c r="D902" t="str">
        <f t="shared" si="69"/>
        <v>7074</v>
      </c>
      <c r="E902" t="s">
        <v>265</v>
      </c>
      <c r="F902" t="s">
        <v>266</v>
      </c>
      <c r="G902">
        <v>2022</v>
      </c>
      <c r="H902">
        <v>5.7404110697523798</v>
      </c>
    </row>
    <row r="903" spans="1:8" ht="12.5" x14ac:dyDescent="0.25">
      <c r="A903" t="s">
        <v>319</v>
      </c>
      <c r="B903" t="s">
        <v>68</v>
      </c>
      <c r="C903" t="s">
        <v>264</v>
      </c>
      <c r="D903" t="str">
        <f t="shared" ref="D903:D915" si="70">"5054"</f>
        <v>5054</v>
      </c>
      <c r="E903" t="s">
        <v>265</v>
      </c>
      <c r="F903" t="s">
        <v>266</v>
      </c>
      <c r="G903">
        <v>2010</v>
      </c>
      <c r="H903">
        <v>80.417282733694705</v>
      </c>
    </row>
    <row r="904" spans="1:8" ht="12.5" x14ac:dyDescent="0.25">
      <c r="A904" t="s">
        <v>319</v>
      </c>
      <c r="B904" t="s">
        <v>68</v>
      </c>
      <c r="C904" t="s">
        <v>264</v>
      </c>
      <c r="D904" t="str">
        <f t="shared" si="70"/>
        <v>5054</v>
      </c>
      <c r="E904" t="s">
        <v>265</v>
      </c>
      <c r="F904" t="s">
        <v>266</v>
      </c>
      <c r="G904">
        <v>2011</v>
      </c>
      <c r="H904">
        <v>82.132280355380004</v>
      </c>
    </row>
    <row r="905" spans="1:8" ht="12.5" x14ac:dyDescent="0.25">
      <c r="A905" t="s">
        <v>319</v>
      </c>
      <c r="B905" t="s">
        <v>68</v>
      </c>
      <c r="C905" t="s">
        <v>264</v>
      </c>
      <c r="D905" t="str">
        <f t="shared" si="70"/>
        <v>5054</v>
      </c>
      <c r="E905" t="s">
        <v>265</v>
      </c>
      <c r="F905" t="s">
        <v>266</v>
      </c>
      <c r="G905">
        <v>2012</v>
      </c>
      <c r="H905">
        <v>82.689236665601996</v>
      </c>
    </row>
    <row r="906" spans="1:8" ht="12.5" x14ac:dyDescent="0.25">
      <c r="A906" t="s">
        <v>319</v>
      </c>
      <c r="B906" t="s">
        <v>68</v>
      </c>
      <c r="C906" t="s">
        <v>264</v>
      </c>
      <c r="D906" t="str">
        <f t="shared" si="70"/>
        <v>5054</v>
      </c>
      <c r="E906" t="s">
        <v>265</v>
      </c>
      <c r="F906" t="s">
        <v>266</v>
      </c>
      <c r="G906">
        <v>2013</v>
      </c>
      <c r="H906">
        <v>83.036272670418995</v>
      </c>
    </row>
    <row r="907" spans="1:8" ht="12.5" x14ac:dyDescent="0.25">
      <c r="A907" t="s">
        <v>319</v>
      </c>
      <c r="B907" t="s">
        <v>68</v>
      </c>
      <c r="C907" t="s">
        <v>264</v>
      </c>
      <c r="D907" t="str">
        <f t="shared" si="70"/>
        <v>5054</v>
      </c>
      <c r="E907" t="s">
        <v>265</v>
      </c>
      <c r="F907" t="s">
        <v>266</v>
      </c>
      <c r="G907">
        <v>2014</v>
      </c>
      <c r="H907">
        <v>83.463005339435497</v>
      </c>
    </row>
    <row r="908" spans="1:8" ht="12.5" x14ac:dyDescent="0.25">
      <c r="A908" t="s">
        <v>319</v>
      </c>
      <c r="B908" t="s">
        <v>68</v>
      </c>
      <c r="C908" t="s">
        <v>264</v>
      </c>
      <c r="D908" t="str">
        <f t="shared" si="70"/>
        <v>5054</v>
      </c>
      <c r="E908" t="s">
        <v>265</v>
      </c>
      <c r="F908" t="s">
        <v>266</v>
      </c>
      <c r="G908">
        <v>2015</v>
      </c>
      <c r="H908">
        <v>84.121895126543606</v>
      </c>
    </row>
    <row r="909" spans="1:8" ht="12.5" x14ac:dyDescent="0.25">
      <c r="A909" t="s">
        <v>319</v>
      </c>
      <c r="B909" t="s">
        <v>68</v>
      </c>
      <c r="C909" t="s">
        <v>264</v>
      </c>
      <c r="D909" t="str">
        <f t="shared" si="70"/>
        <v>5054</v>
      </c>
      <c r="E909" t="s">
        <v>265</v>
      </c>
      <c r="F909" t="s">
        <v>266</v>
      </c>
      <c r="G909">
        <v>2016</v>
      </c>
      <c r="H909">
        <v>84.863954283294206</v>
      </c>
    </row>
    <row r="910" spans="1:8" ht="12.5" x14ac:dyDescent="0.25">
      <c r="A910" t="s">
        <v>319</v>
      </c>
      <c r="B910" t="s">
        <v>68</v>
      </c>
      <c r="C910" t="s">
        <v>264</v>
      </c>
      <c r="D910" t="str">
        <f t="shared" si="70"/>
        <v>5054</v>
      </c>
      <c r="E910" t="s">
        <v>265</v>
      </c>
      <c r="F910" t="s">
        <v>266</v>
      </c>
      <c r="G910">
        <v>2017</v>
      </c>
      <c r="H910">
        <v>85.667060375616899</v>
      </c>
    </row>
    <row r="911" spans="1:8" ht="12.5" x14ac:dyDescent="0.25">
      <c r="A911" t="s">
        <v>319</v>
      </c>
      <c r="B911" t="s">
        <v>68</v>
      </c>
      <c r="C911" t="s">
        <v>264</v>
      </c>
      <c r="D911" t="str">
        <f t="shared" si="70"/>
        <v>5054</v>
      </c>
      <c r="E911" t="s">
        <v>265</v>
      </c>
      <c r="F911" t="s">
        <v>266</v>
      </c>
      <c r="G911">
        <v>2018</v>
      </c>
      <c r="H911">
        <v>86.168890473043007</v>
      </c>
    </row>
    <row r="912" spans="1:8" ht="12.5" x14ac:dyDescent="0.25">
      <c r="A912" t="s">
        <v>319</v>
      </c>
      <c r="B912" t="s">
        <v>68</v>
      </c>
      <c r="C912" t="s">
        <v>264</v>
      </c>
      <c r="D912" t="str">
        <f t="shared" si="70"/>
        <v>5054</v>
      </c>
      <c r="E912" t="s">
        <v>265</v>
      </c>
      <c r="F912" t="s">
        <v>266</v>
      </c>
      <c r="G912">
        <v>2019</v>
      </c>
      <c r="H912">
        <v>86.675739879597998</v>
      </c>
    </row>
    <row r="913" spans="1:8" ht="12.5" x14ac:dyDescent="0.25">
      <c r="A913" t="s">
        <v>319</v>
      </c>
      <c r="B913" t="s">
        <v>68</v>
      </c>
      <c r="C913" t="s">
        <v>264</v>
      </c>
      <c r="D913" t="str">
        <f t="shared" si="70"/>
        <v>5054</v>
      </c>
      <c r="E913" t="s">
        <v>265</v>
      </c>
      <c r="F913" t="s">
        <v>266</v>
      </c>
      <c r="G913">
        <v>2020</v>
      </c>
      <c r="H913">
        <v>85.473103808759902</v>
      </c>
    </row>
    <row r="914" spans="1:8" ht="12.5" x14ac:dyDescent="0.25">
      <c r="A914" t="s">
        <v>319</v>
      </c>
      <c r="B914" t="s">
        <v>68</v>
      </c>
      <c r="C914" t="s">
        <v>264</v>
      </c>
      <c r="D914" t="str">
        <f t="shared" si="70"/>
        <v>5054</v>
      </c>
      <c r="E914" t="s">
        <v>265</v>
      </c>
      <c r="F914" t="s">
        <v>266</v>
      </c>
      <c r="G914">
        <v>2021</v>
      </c>
      <c r="H914">
        <v>85.3081314342421</v>
      </c>
    </row>
    <row r="915" spans="1:8" ht="12.5" x14ac:dyDescent="0.25">
      <c r="A915" t="s">
        <v>319</v>
      </c>
      <c r="B915" t="s">
        <v>68</v>
      </c>
      <c r="C915" t="s">
        <v>264</v>
      </c>
      <c r="D915" t="str">
        <f t="shared" si="70"/>
        <v>5054</v>
      </c>
      <c r="E915" t="s">
        <v>265</v>
      </c>
      <c r="F915" t="s">
        <v>266</v>
      </c>
      <c r="G915">
        <v>2022</v>
      </c>
      <c r="H915">
        <v>86.561284148814394</v>
      </c>
    </row>
    <row r="916" spans="1:8" ht="12.5" x14ac:dyDescent="0.25">
      <c r="A916" t="s">
        <v>320</v>
      </c>
      <c r="B916" t="s">
        <v>68</v>
      </c>
      <c r="C916" t="s">
        <v>264</v>
      </c>
      <c r="D916" t="str">
        <f t="shared" ref="D916:D928" si="71">"5559"</f>
        <v>5559</v>
      </c>
      <c r="E916" t="s">
        <v>265</v>
      </c>
      <c r="F916" t="s">
        <v>266</v>
      </c>
      <c r="G916">
        <v>2010</v>
      </c>
      <c r="H916">
        <v>71.520381931692896</v>
      </c>
    </row>
    <row r="917" spans="1:8" ht="12.5" x14ac:dyDescent="0.25">
      <c r="A917" t="s">
        <v>320</v>
      </c>
      <c r="B917" t="s">
        <v>68</v>
      </c>
      <c r="C917" t="s">
        <v>264</v>
      </c>
      <c r="D917" t="str">
        <f t="shared" si="71"/>
        <v>5559</v>
      </c>
      <c r="E917" t="s">
        <v>265</v>
      </c>
      <c r="F917" t="s">
        <v>266</v>
      </c>
      <c r="G917">
        <v>2011</v>
      </c>
      <c r="H917">
        <v>73.914670658682596</v>
      </c>
    </row>
    <row r="918" spans="1:8" ht="12.5" x14ac:dyDescent="0.25">
      <c r="A918" t="s">
        <v>320</v>
      </c>
      <c r="B918" t="s">
        <v>68</v>
      </c>
      <c r="C918" t="s">
        <v>264</v>
      </c>
      <c r="D918" t="str">
        <f t="shared" si="71"/>
        <v>5559</v>
      </c>
      <c r="E918" t="s">
        <v>265</v>
      </c>
      <c r="F918" t="s">
        <v>266</v>
      </c>
      <c r="G918">
        <v>2012</v>
      </c>
      <c r="H918">
        <v>75.055066079295102</v>
      </c>
    </row>
    <row r="919" spans="1:8" ht="12.5" x14ac:dyDescent="0.25">
      <c r="A919" t="s">
        <v>320</v>
      </c>
      <c r="B919" t="s">
        <v>68</v>
      </c>
      <c r="C919" t="s">
        <v>264</v>
      </c>
      <c r="D919" t="str">
        <f t="shared" si="71"/>
        <v>5559</v>
      </c>
      <c r="E919" t="s">
        <v>265</v>
      </c>
      <c r="F919" t="s">
        <v>266</v>
      </c>
      <c r="G919">
        <v>2013</v>
      </c>
      <c r="H919">
        <v>76.072072072072004</v>
      </c>
    </row>
    <row r="920" spans="1:8" ht="12.5" x14ac:dyDescent="0.25">
      <c r="A920" t="s">
        <v>320</v>
      </c>
      <c r="B920" t="s">
        <v>68</v>
      </c>
      <c r="C920" t="s">
        <v>264</v>
      </c>
      <c r="D920" t="str">
        <f t="shared" si="71"/>
        <v>5559</v>
      </c>
      <c r="E920" t="s">
        <v>265</v>
      </c>
      <c r="F920" t="s">
        <v>266</v>
      </c>
      <c r="G920">
        <v>2014</v>
      </c>
      <c r="H920">
        <v>77.1929824561403</v>
      </c>
    </row>
    <row r="921" spans="1:8" ht="12.5" x14ac:dyDescent="0.25">
      <c r="A921" t="s">
        <v>320</v>
      </c>
      <c r="B921" t="s">
        <v>68</v>
      </c>
      <c r="C921" t="s">
        <v>264</v>
      </c>
      <c r="D921" t="str">
        <f t="shared" si="71"/>
        <v>5559</v>
      </c>
      <c r="E921" t="s">
        <v>265</v>
      </c>
      <c r="F921" t="s">
        <v>266</v>
      </c>
      <c r="G921">
        <v>2015</v>
      </c>
      <c r="H921">
        <v>77.503072194899502</v>
      </c>
    </row>
    <row r="922" spans="1:8" ht="12.5" x14ac:dyDescent="0.25">
      <c r="A922" t="s">
        <v>320</v>
      </c>
      <c r="B922" t="s">
        <v>68</v>
      </c>
      <c r="C922" t="s">
        <v>264</v>
      </c>
      <c r="D922" t="str">
        <f t="shared" si="71"/>
        <v>5559</v>
      </c>
      <c r="E922" t="s">
        <v>265</v>
      </c>
      <c r="F922" t="s">
        <v>266</v>
      </c>
      <c r="G922">
        <v>2016</v>
      </c>
      <c r="H922">
        <v>79.382782062788905</v>
      </c>
    </row>
    <row r="923" spans="1:8" ht="12.5" x14ac:dyDescent="0.25">
      <c r="A923" t="s">
        <v>320</v>
      </c>
      <c r="B923" t="s">
        <v>68</v>
      </c>
      <c r="C923" t="s">
        <v>264</v>
      </c>
      <c r="D923" t="str">
        <f t="shared" si="71"/>
        <v>5559</v>
      </c>
      <c r="E923" t="s">
        <v>265</v>
      </c>
      <c r="F923" t="s">
        <v>266</v>
      </c>
      <c r="G923">
        <v>2017</v>
      </c>
      <c r="H923">
        <v>80.1133978956844</v>
      </c>
    </row>
    <row r="924" spans="1:8" ht="12.5" x14ac:dyDescent="0.25">
      <c r="A924" t="s">
        <v>320</v>
      </c>
      <c r="B924" t="s">
        <v>68</v>
      </c>
      <c r="C924" t="s">
        <v>264</v>
      </c>
      <c r="D924" t="str">
        <f t="shared" si="71"/>
        <v>5559</v>
      </c>
      <c r="E924" t="s">
        <v>265</v>
      </c>
      <c r="F924" t="s">
        <v>266</v>
      </c>
      <c r="G924">
        <v>2018</v>
      </c>
      <c r="H924">
        <v>80.7760787528793</v>
      </c>
    </row>
    <row r="925" spans="1:8" ht="12.5" x14ac:dyDescent="0.25">
      <c r="A925" t="s">
        <v>320</v>
      </c>
      <c r="B925" t="s">
        <v>68</v>
      </c>
      <c r="C925" t="s">
        <v>264</v>
      </c>
      <c r="D925" t="str">
        <f t="shared" si="71"/>
        <v>5559</v>
      </c>
      <c r="E925" t="s">
        <v>265</v>
      </c>
      <c r="F925" t="s">
        <v>266</v>
      </c>
      <c r="G925">
        <v>2019</v>
      </c>
      <c r="H925">
        <v>81.773730696643099</v>
      </c>
    </row>
    <row r="926" spans="1:8" ht="12.5" x14ac:dyDescent="0.25">
      <c r="A926" t="s">
        <v>320</v>
      </c>
      <c r="B926" t="s">
        <v>68</v>
      </c>
      <c r="C926" t="s">
        <v>264</v>
      </c>
      <c r="D926" t="str">
        <f t="shared" si="71"/>
        <v>5559</v>
      </c>
      <c r="E926" t="s">
        <v>265</v>
      </c>
      <c r="F926" t="s">
        <v>266</v>
      </c>
      <c r="G926">
        <v>2020</v>
      </c>
      <c r="H926">
        <v>81.037551868697804</v>
      </c>
    </row>
    <row r="927" spans="1:8" ht="12.5" x14ac:dyDescent="0.25">
      <c r="A927" t="s">
        <v>320</v>
      </c>
      <c r="B927" t="s">
        <v>68</v>
      </c>
      <c r="C927" t="s">
        <v>264</v>
      </c>
      <c r="D927" t="str">
        <f t="shared" si="71"/>
        <v>5559</v>
      </c>
      <c r="E927" t="s">
        <v>265</v>
      </c>
      <c r="F927" t="s">
        <v>266</v>
      </c>
      <c r="G927">
        <v>2021</v>
      </c>
      <c r="H927">
        <v>80.840647796178004</v>
      </c>
    </row>
    <row r="928" spans="1:8" ht="12.5" x14ac:dyDescent="0.25">
      <c r="A928" t="s">
        <v>320</v>
      </c>
      <c r="B928" t="s">
        <v>68</v>
      </c>
      <c r="C928" t="s">
        <v>264</v>
      </c>
      <c r="D928" t="str">
        <f t="shared" si="71"/>
        <v>5559</v>
      </c>
      <c r="E928" t="s">
        <v>265</v>
      </c>
      <c r="F928" t="s">
        <v>266</v>
      </c>
      <c r="G928">
        <v>2022</v>
      </c>
      <c r="H928">
        <v>82.180490540427101</v>
      </c>
    </row>
    <row r="929" spans="1:8" ht="12.5" x14ac:dyDescent="0.25">
      <c r="A929" t="s">
        <v>321</v>
      </c>
      <c r="B929" t="s">
        <v>68</v>
      </c>
      <c r="C929" t="s">
        <v>264</v>
      </c>
      <c r="D929" t="str">
        <f t="shared" ref="D929:D941" si="72">"5564"</f>
        <v>5564</v>
      </c>
      <c r="E929" t="s">
        <v>265</v>
      </c>
      <c r="F929" t="s">
        <v>266</v>
      </c>
      <c r="G929">
        <v>2010</v>
      </c>
      <c r="H929">
        <v>57.680722891566198</v>
      </c>
    </row>
    <row r="930" spans="1:8" ht="12.5" x14ac:dyDescent="0.25">
      <c r="A930" t="s">
        <v>321</v>
      </c>
      <c r="B930" t="s">
        <v>68</v>
      </c>
      <c r="C930" t="s">
        <v>264</v>
      </c>
      <c r="D930" t="str">
        <f t="shared" si="72"/>
        <v>5564</v>
      </c>
      <c r="E930" t="s">
        <v>265</v>
      </c>
      <c r="F930" t="s">
        <v>266</v>
      </c>
      <c r="G930">
        <v>2011</v>
      </c>
      <c r="H930">
        <v>60.021862267713402</v>
      </c>
    </row>
    <row r="931" spans="1:8" ht="12.5" x14ac:dyDescent="0.25">
      <c r="A931" t="s">
        <v>321</v>
      </c>
      <c r="B931" t="s">
        <v>68</v>
      </c>
      <c r="C931" t="s">
        <v>264</v>
      </c>
      <c r="D931" t="str">
        <f t="shared" si="72"/>
        <v>5564</v>
      </c>
      <c r="E931" t="s">
        <v>265</v>
      </c>
      <c r="F931" t="s">
        <v>266</v>
      </c>
      <c r="G931">
        <v>2012</v>
      </c>
      <c r="H931">
        <v>61.594973417109699</v>
      </c>
    </row>
    <row r="932" spans="1:8" ht="12.5" x14ac:dyDescent="0.25">
      <c r="A932" t="s">
        <v>321</v>
      </c>
      <c r="B932" t="s">
        <v>68</v>
      </c>
      <c r="C932" t="s">
        <v>264</v>
      </c>
      <c r="D932" t="str">
        <f t="shared" si="72"/>
        <v>5564</v>
      </c>
      <c r="E932" t="s">
        <v>265</v>
      </c>
      <c r="F932" t="s">
        <v>266</v>
      </c>
      <c r="G932">
        <v>2013</v>
      </c>
      <c r="H932">
        <v>63.627801845922001</v>
      </c>
    </row>
    <row r="933" spans="1:8" ht="12.5" x14ac:dyDescent="0.25">
      <c r="A933" t="s">
        <v>321</v>
      </c>
      <c r="B933" t="s">
        <v>68</v>
      </c>
      <c r="C933" t="s">
        <v>264</v>
      </c>
      <c r="D933" t="str">
        <f t="shared" si="72"/>
        <v>5564</v>
      </c>
      <c r="E933" t="s">
        <v>265</v>
      </c>
      <c r="F933" t="s">
        <v>266</v>
      </c>
      <c r="G933">
        <v>2014</v>
      </c>
      <c r="H933">
        <v>65.562546262028107</v>
      </c>
    </row>
    <row r="934" spans="1:8" ht="12.5" x14ac:dyDescent="0.25">
      <c r="A934" t="s">
        <v>321</v>
      </c>
      <c r="B934" t="s">
        <v>68</v>
      </c>
      <c r="C934" t="s">
        <v>264</v>
      </c>
      <c r="D934" t="str">
        <f t="shared" si="72"/>
        <v>5564</v>
      </c>
      <c r="E934" t="s">
        <v>265</v>
      </c>
      <c r="F934" t="s">
        <v>266</v>
      </c>
      <c r="G934">
        <v>2015</v>
      </c>
      <c r="H934">
        <v>66.166521161498096</v>
      </c>
    </row>
    <row r="935" spans="1:8" ht="12.5" x14ac:dyDescent="0.25">
      <c r="A935" t="s">
        <v>321</v>
      </c>
      <c r="B935" t="s">
        <v>68</v>
      </c>
      <c r="C935" t="s">
        <v>264</v>
      </c>
      <c r="D935" t="str">
        <f t="shared" si="72"/>
        <v>5564</v>
      </c>
      <c r="E935" t="s">
        <v>265</v>
      </c>
      <c r="F935" t="s">
        <v>266</v>
      </c>
      <c r="G935">
        <v>2016</v>
      </c>
      <c r="H935">
        <v>68.555618087266595</v>
      </c>
    </row>
    <row r="936" spans="1:8" ht="12.5" x14ac:dyDescent="0.25">
      <c r="A936" t="s">
        <v>321</v>
      </c>
      <c r="B936" t="s">
        <v>68</v>
      </c>
      <c r="C936" t="s">
        <v>264</v>
      </c>
      <c r="D936" t="str">
        <f t="shared" si="72"/>
        <v>5564</v>
      </c>
      <c r="E936" t="s">
        <v>265</v>
      </c>
      <c r="F936" t="s">
        <v>266</v>
      </c>
      <c r="G936">
        <v>2017</v>
      </c>
      <c r="H936">
        <v>70.149253747093496</v>
      </c>
    </row>
    <row r="937" spans="1:8" ht="12.5" x14ac:dyDescent="0.25">
      <c r="A937" t="s">
        <v>321</v>
      </c>
      <c r="B937" t="s">
        <v>68</v>
      </c>
      <c r="C937" t="s">
        <v>264</v>
      </c>
      <c r="D937" t="str">
        <f t="shared" si="72"/>
        <v>5564</v>
      </c>
      <c r="E937" t="s">
        <v>265</v>
      </c>
      <c r="F937" t="s">
        <v>266</v>
      </c>
      <c r="G937">
        <v>2018</v>
      </c>
      <c r="H937">
        <v>71.449767653039999</v>
      </c>
    </row>
    <row r="938" spans="1:8" ht="12.5" x14ac:dyDescent="0.25">
      <c r="A938" t="s">
        <v>321</v>
      </c>
      <c r="B938" t="s">
        <v>68</v>
      </c>
      <c r="C938" t="s">
        <v>264</v>
      </c>
      <c r="D938" t="str">
        <f t="shared" si="72"/>
        <v>5564</v>
      </c>
      <c r="E938" t="s">
        <v>265</v>
      </c>
      <c r="F938" t="s">
        <v>266</v>
      </c>
      <c r="G938">
        <v>2019</v>
      </c>
      <c r="H938">
        <v>72.687351341682401</v>
      </c>
    </row>
    <row r="939" spans="1:8" ht="12.5" x14ac:dyDescent="0.25">
      <c r="A939" t="s">
        <v>321</v>
      </c>
      <c r="B939" t="s">
        <v>68</v>
      </c>
      <c r="C939" t="s">
        <v>264</v>
      </c>
      <c r="D939" t="str">
        <f t="shared" si="72"/>
        <v>5564</v>
      </c>
      <c r="E939" t="s">
        <v>265</v>
      </c>
      <c r="F939" t="s">
        <v>266</v>
      </c>
      <c r="G939">
        <v>2020</v>
      </c>
      <c r="H939">
        <v>71.591596450276</v>
      </c>
    </row>
    <row r="940" spans="1:8" ht="12.5" x14ac:dyDescent="0.25">
      <c r="A940" t="s">
        <v>321</v>
      </c>
      <c r="B940" t="s">
        <v>68</v>
      </c>
      <c r="C940" t="s">
        <v>264</v>
      </c>
      <c r="D940" t="str">
        <f t="shared" si="72"/>
        <v>5564</v>
      </c>
      <c r="E940" t="s">
        <v>265</v>
      </c>
      <c r="F940" t="s">
        <v>266</v>
      </c>
      <c r="G940">
        <v>2021</v>
      </c>
      <c r="H940">
        <v>71.780982492065306</v>
      </c>
    </row>
    <row r="941" spans="1:8" ht="12.5" x14ac:dyDescent="0.25">
      <c r="A941" t="s">
        <v>321</v>
      </c>
      <c r="B941" t="s">
        <v>68</v>
      </c>
      <c r="C941" t="s">
        <v>264</v>
      </c>
      <c r="D941" t="str">
        <f t="shared" si="72"/>
        <v>5564</v>
      </c>
      <c r="E941" t="s">
        <v>265</v>
      </c>
      <c r="F941" t="s">
        <v>266</v>
      </c>
      <c r="G941">
        <v>2022</v>
      </c>
      <c r="H941">
        <v>73.325926922125205</v>
      </c>
    </row>
    <row r="942" spans="1:8" ht="12.5" x14ac:dyDescent="0.25">
      <c r="A942" t="s">
        <v>322</v>
      </c>
      <c r="B942" t="s">
        <v>68</v>
      </c>
      <c r="C942" t="s">
        <v>264</v>
      </c>
      <c r="D942" t="str">
        <f t="shared" ref="D942:D954" si="73">"6064"</f>
        <v>6064</v>
      </c>
      <c r="E942" t="s">
        <v>265</v>
      </c>
      <c r="F942" t="s">
        <v>266</v>
      </c>
      <c r="G942">
        <v>2010</v>
      </c>
      <c r="H942">
        <v>40.983606557377001</v>
      </c>
    </row>
    <row r="943" spans="1:8" ht="12.5" x14ac:dyDescent="0.25">
      <c r="A943" t="s">
        <v>322</v>
      </c>
      <c r="B943" t="s">
        <v>68</v>
      </c>
      <c r="C943" t="s">
        <v>264</v>
      </c>
      <c r="D943" t="str">
        <f t="shared" si="73"/>
        <v>6064</v>
      </c>
      <c r="E943" t="s">
        <v>265</v>
      </c>
      <c r="F943" t="s">
        <v>266</v>
      </c>
      <c r="G943">
        <v>2011</v>
      </c>
      <c r="H943">
        <v>44.289044289044199</v>
      </c>
    </row>
    <row r="944" spans="1:8" ht="12.5" x14ac:dyDescent="0.25">
      <c r="A944" t="s">
        <v>322</v>
      </c>
      <c r="B944" t="s">
        <v>68</v>
      </c>
      <c r="C944" t="s">
        <v>264</v>
      </c>
      <c r="D944" t="str">
        <f t="shared" si="73"/>
        <v>6064</v>
      </c>
      <c r="E944" t="s">
        <v>265</v>
      </c>
      <c r="F944" t="s">
        <v>266</v>
      </c>
      <c r="G944">
        <v>2012</v>
      </c>
      <c r="H944">
        <v>46.620379824382198</v>
      </c>
    </row>
    <row r="945" spans="1:8" ht="12.5" x14ac:dyDescent="0.25">
      <c r="A945" t="s">
        <v>322</v>
      </c>
      <c r="B945" t="s">
        <v>68</v>
      </c>
      <c r="C945" t="s">
        <v>264</v>
      </c>
      <c r="D945" t="str">
        <f t="shared" si="73"/>
        <v>6064</v>
      </c>
      <c r="E945" t="s">
        <v>265</v>
      </c>
      <c r="F945" t="s">
        <v>266</v>
      </c>
      <c r="G945">
        <v>2013</v>
      </c>
      <c r="H945">
        <v>50</v>
      </c>
    </row>
    <row r="946" spans="1:8" ht="12.5" x14ac:dyDescent="0.25">
      <c r="A946" t="s">
        <v>322</v>
      </c>
      <c r="B946" t="s">
        <v>68</v>
      </c>
      <c r="C946" t="s">
        <v>264</v>
      </c>
      <c r="D946" t="str">
        <f t="shared" si="73"/>
        <v>6064</v>
      </c>
      <c r="E946" t="s">
        <v>265</v>
      </c>
      <c r="F946" t="s">
        <v>266</v>
      </c>
      <c r="G946">
        <v>2014</v>
      </c>
      <c r="H946">
        <v>52.584181675802597</v>
      </c>
    </row>
    <row r="947" spans="1:8" ht="12.5" x14ac:dyDescent="0.25">
      <c r="A947" t="s">
        <v>322</v>
      </c>
      <c r="B947" t="s">
        <v>68</v>
      </c>
      <c r="C947" t="s">
        <v>264</v>
      </c>
      <c r="D947" t="str">
        <f t="shared" si="73"/>
        <v>6064</v>
      </c>
      <c r="E947" t="s">
        <v>265</v>
      </c>
      <c r="F947" t="s">
        <v>266</v>
      </c>
      <c r="G947">
        <v>2015</v>
      </c>
      <c r="H947">
        <v>53.327299868422699</v>
      </c>
    </row>
    <row r="948" spans="1:8" ht="12.5" x14ac:dyDescent="0.25">
      <c r="A948" t="s">
        <v>322</v>
      </c>
      <c r="B948" t="s">
        <v>68</v>
      </c>
      <c r="C948" t="s">
        <v>264</v>
      </c>
      <c r="D948" t="str">
        <f t="shared" si="73"/>
        <v>6064</v>
      </c>
      <c r="E948" t="s">
        <v>265</v>
      </c>
      <c r="F948" t="s">
        <v>266</v>
      </c>
      <c r="G948">
        <v>2016</v>
      </c>
      <c r="H948">
        <v>56.024888495756301</v>
      </c>
    </row>
    <row r="949" spans="1:8" ht="12.5" x14ac:dyDescent="0.25">
      <c r="A949" t="s">
        <v>322</v>
      </c>
      <c r="B949" t="s">
        <v>68</v>
      </c>
      <c r="C949" t="s">
        <v>264</v>
      </c>
      <c r="D949" t="str">
        <f t="shared" si="73"/>
        <v>6064</v>
      </c>
      <c r="E949" t="s">
        <v>265</v>
      </c>
      <c r="F949" t="s">
        <v>266</v>
      </c>
      <c r="G949">
        <v>2017</v>
      </c>
      <c r="H949">
        <v>58.372670035193302</v>
      </c>
    </row>
    <row r="950" spans="1:8" ht="12.5" x14ac:dyDescent="0.25">
      <c r="A950" t="s">
        <v>322</v>
      </c>
      <c r="B950" t="s">
        <v>68</v>
      </c>
      <c r="C950" t="s">
        <v>264</v>
      </c>
      <c r="D950" t="str">
        <f t="shared" si="73"/>
        <v>6064</v>
      </c>
      <c r="E950" t="s">
        <v>265</v>
      </c>
      <c r="F950" t="s">
        <v>266</v>
      </c>
      <c r="G950">
        <v>2018</v>
      </c>
      <c r="H950">
        <v>60.268365077440798</v>
      </c>
    </row>
    <row r="951" spans="1:8" ht="12.5" x14ac:dyDescent="0.25">
      <c r="A951" t="s">
        <v>322</v>
      </c>
      <c r="B951" t="s">
        <v>68</v>
      </c>
      <c r="C951" t="s">
        <v>264</v>
      </c>
      <c r="D951" t="str">
        <f t="shared" si="73"/>
        <v>6064</v>
      </c>
      <c r="E951" t="s">
        <v>265</v>
      </c>
      <c r="F951" t="s">
        <v>266</v>
      </c>
      <c r="G951">
        <v>2019</v>
      </c>
      <c r="H951">
        <v>61.7599674983177</v>
      </c>
    </row>
    <row r="952" spans="1:8" ht="12.5" x14ac:dyDescent="0.25">
      <c r="A952" t="s">
        <v>322</v>
      </c>
      <c r="B952" t="s">
        <v>68</v>
      </c>
      <c r="C952" t="s">
        <v>264</v>
      </c>
      <c r="D952" t="str">
        <f t="shared" si="73"/>
        <v>6064</v>
      </c>
      <c r="E952" t="s">
        <v>265</v>
      </c>
      <c r="F952" t="s">
        <v>266</v>
      </c>
      <c r="G952">
        <v>2020</v>
      </c>
      <c r="H952">
        <v>60.4886969288088</v>
      </c>
    </row>
    <row r="953" spans="1:8" ht="12.5" x14ac:dyDescent="0.25">
      <c r="A953" t="s">
        <v>322</v>
      </c>
      <c r="B953" t="s">
        <v>68</v>
      </c>
      <c r="C953" t="s">
        <v>264</v>
      </c>
      <c r="D953" t="str">
        <f t="shared" si="73"/>
        <v>6064</v>
      </c>
      <c r="E953" t="s">
        <v>265</v>
      </c>
      <c r="F953" t="s">
        <v>266</v>
      </c>
      <c r="G953">
        <v>2021</v>
      </c>
      <c r="H953">
        <v>61.133801950886102</v>
      </c>
    </row>
    <row r="954" spans="1:8" ht="12.5" x14ac:dyDescent="0.25">
      <c r="A954" t="s">
        <v>322</v>
      </c>
      <c r="B954" t="s">
        <v>68</v>
      </c>
      <c r="C954" t="s">
        <v>264</v>
      </c>
      <c r="D954" t="str">
        <f t="shared" si="73"/>
        <v>6064</v>
      </c>
      <c r="E954" t="s">
        <v>265</v>
      </c>
      <c r="F954" t="s">
        <v>266</v>
      </c>
      <c r="G954">
        <v>2022</v>
      </c>
      <c r="H954">
        <v>63.214560121892902</v>
      </c>
    </row>
    <row r="955" spans="1:8" ht="12.5" x14ac:dyDescent="0.25">
      <c r="A955" t="s">
        <v>323</v>
      </c>
      <c r="B955" t="s">
        <v>68</v>
      </c>
      <c r="C955" t="s">
        <v>264</v>
      </c>
      <c r="D955" t="str">
        <f t="shared" ref="D955:D967" si="74">"6569"</f>
        <v>6569</v>
      </c>
      <c r="E955" t="s">
        <v>265</v>
      </c>
      <c r="F955" t="s">
        <v>266</v>
      </c>
      <c r="G955">
        <v>2010</v>
      </c>
      <c r="H955">
        <v>8.5647657409370304</v>
      </c>
    </row>
    <row r="956" spans="1:8" ht="12.5" x14ac:dyDescent="0.25">
      <c r="A956" t="s">
        <v>323</v>
      </c>
      <c r="B956" t="s">
        <v>68</v>
      </c>
      <c r="C956" t="s">
        <v>264</v>
      </c>
      <c r="D956" t="str">
        <f t="shared" si="74"/>
        <v>6569</v>
      </c>
      <c r="E956" t="s">
        <v>265</v>
      </c>
      <c r="F956" t="s">
        <v>266</v>
      </c>
      <c r="G956">
        <v>2011</v>
      </c>
      <c r="H956">
        <v>10.038703434929801</v>
      </c>
    </row>
    <row r="957" spans="1:8" ht="12.5" x14ac:dyDescent="0.25">
      <c r="A957" t="s">
        <v>323</v>
      </c>
      <c r="B957" t="s">
        <v>68</v>
      </c>
      <c r="C957" t="s">
        <v>264</v>
      </c>
      <c r="D957" t="str">
        <f t="shared" si="74"/>
        <v>6569</v>
      </c>
      <c r="E957" t="s">
        <v>265</v>
      </c>
      <c r="F957" t="s">
        <v>266</v>
      </c>
      <c r="G957">
        <v>2012</v>
      </c>
      <c r="H957">
        <v>11.1307420494699</v>
      </c>
    </row>
    <row r="958" spans="1:8" ht="12.5" x14ac:dyDescent="0.25">
      <c r="A958" t="s">
        <v>323</v>
      </c>
      <c r="B958" t="s">
        <v>68</v>
      </c>
      <c r="C958" t="s">
        <v>264</v>
      </c>
      <c r="D958" t="str">
        <f t="shared" si="74"/>
        <v>6569</v>
      </c>
      <c r="E958" t="s">
        <v>265</v>
      </c>
      <c r="F958" t="s">
        <v>266</v>
      </c>
      <c r="G958">
        <v>2013</v>
      </c>
      <c r="H958">
        <v>12.623074981065299</v>
      </c>
    </row>
    <row r="959" spans="1:8" ht="12.5" x14ac:dyDescent="0.25">
      <c r="A959" t="s">
        <v>323</v>
      </c>
      <c r="B959" t="s">
        <v>68</v>
      </c>
      <c r="C959" t="s">
        <v>264</v>
      </c>
      <c r="D959" t="str">
        <f t="shared" si="74"/>
        <v>6569</v>
      </c>
      <c r="E959" t="s">
        <v>265</v>
      </c>
      <c r="F959" t="s">
        <v>266</v>
      </c>
      <c r="G959">
        <v>2014</v>
      </c>
      <c r="H959">
        <v>13.850761167956</v>
      </c>
    </row>
    <row r="960" spans="1:8" ht="12.5" x14ac:dyDescent="0.25">
      <c r="A960" t="s">
        <v>323</v>
      </c>
      <c r="B960" t="s">
        <v>68</v>
      </c>
      <c r="C960" t="s">
        <v>264</v>
      </c>
      <c r="D960" t="str">
        <f t="shared" si="74"/>
        <v>6569</v>
      </c>
      <c r="E960" t="s">
        <v>265</v>
      </c>
      <c r="F960" t="s">
        <v>266</v>
      </c>
      <c r="G960">
        <v>2015</v>
      </c>
      <c r="H960">
        <v>14.4940806660489</v>
      </c>
    </row>
    <row r="961" spans="1:8" ht="12.5" x14ac:dyDescent="0.25">
      <c r="A961" t="s">
        <v>323</v>
      </c>
      <c r="B961" t="s">
        <v>68</v>
      </c>
      <c r="C961" t="s">
        <v>264</v>
      </c>
      <c r="D961" t="str">
        <f t="shared" si="74"/>
        <v>6569</v>
      </c>
      <c r="E961" t="s">
        <v>265</v>
      </c>
      <c r="F961" t="s">
        <v>266</v>
      </c>
      <c r="G961">
        <v>2016</v>
      </c>
      <c r="H961">
        <v>15.474163733340401</v>
      </c>
    </row>
    <row r="962" spans="1:8" ht="12.5" x14ac:dyDescent="0.25">
      <c r="A962" t="s">
        <v>323</v>
      </c>
      <c r="B962" t="s">
        <v>68</v>
      </c>
      <c r="C962" t="s">
        <v>264</v>
      </c>
      <c r="D962" t="str">
        <f t="shared" si="74"/>
        <v>6569</v>
      </c>
      <c r="E962" t="s">
        <v>265</v>
      </c>
      <c r="F962" t="s">
        <v>266</v>
      </c>
      <c r="G962">
        <v>2017</v>
      </c>
      <c r="H962">
        <v>16.112167452049601</v>
      </c>
    </row>
    <row r="963" spans="1:8" ht="12.5" x14ac:dyDescent="0.25">
      <c r="A963" t="s">
        <v>323</v>
      </c>
      <c r="B963" t="s">
        <v>68</v>
      </c>
      <c r="C963" t="s">
        <v>264</v>
      </c>
      <c r="D963" t="str">
        <f t="shared" si="74"/>
        <v>6569</v>
      </c>
      <c r="E963" t="s">
        <v>265</v>
      </c>
      <c r="F963" t="s">
        <v>266</v>
      </c>
      <c r="G963">
        <v>2018</v>
      </c>
      <c r="H963">
        <v>16.963659982957999</v>
      </c>
    </row>
    <row r="964" spans="1:8" ht="12.5" x14ac:dyDescent="0.25">
      <c r="A964" t="s">
        <v>323</v>
      </c>
      <c r="B964" t="s">
        <v>68</v>
      </c>
      <c r="C964" t="s">
        <v>264</v>
      </c>
      <c r="D964" t="str">
        <f t="shared" si="74"/>
        <v>6569</v>
      </c>
      <c r="E964" t="s">
        <v>265</v>
      </c>
      <c r="F964" t="s">
        <v>266</v>
      </c>
      <c r="G964">
        <v>2019</v>
      </c>
      <c r="H964">
        <v>17.918210302983201</v>
      </c>
    </row>
    <row r="965" spans="1:8" ht="12.5" x14ac:dyDescent="0.25">
      <c r="A965" t="s">
        <v>323</v>
      </c>
      <c r="B965" t="s">
        <v>68</v>
      </c>
      <c r="C965" t="s">
        <v>264</v>
      </c>
      <c r="D965" t="str">
        <f t="shared" si="74"/>
        <v>6569</v>
      </c>
      <c r="E965" t="s">
        <v>265</v>
      </c>
      <c r="F965" t="s">
        <v>266</v>
      </c>
      <c r="G965">
        <v>2020</v>
      </c>
      <c r="H965">
        <v>16.709855672010601</v>
      </c>
    </row>
    <row r="966" spans="1:8" ht="12.5" x14ac:dyDescent="0.25">
      <c r="A966" t="s">
        <v>323</v>
      </c>
      <c r="B966" t="s">
        <v>68</v>
      </c>
      <c r="C966" t="s">
        <v>264</v>
      </c>
      <c r="D966" t="str">
        <f t="shared" si="74"/>
        <v>6569</v>
      </c>
      <c r="E966" t="s">
        <v>265</v>
      </c>
      <c r="F966" t="s">
        <v>266</v>
      </c>
      <c r="G966">
        <v>2021</v>
      </c>
      <c r="H966">
        <v>17.360399679047099</v>
      </c>
    </row>
    <row r="967" spans="1:8" ht="12.5" x14ac:dyDescent="0.25">
      <c r="A967" t="s">
        <v>323</v>
      </c>
      <c r="B967" t="s">
        <v>68</v>
      </c>
      <c r="C967" t="s">
        <v>264</v>
      </c>
      <c r="D967" t="str">
        <f t="shared" si="74"/>
        <v>6569</v>
      </c>
      <c r="E967" t="s">
        <v>265</v>
      </c>
      <c r="F967" t="s">
        <v>266</v>
      </c>
      <c r="G967">
        <v>2022</v>
      </c>
      <c r="H967">
        <v>19.301852593611599</v>
      </c>
    </row>
    <row r="968" spans="1:8" ht="12.5" x14ac:dyDescent="0.25">
      <c r="A968" t="s">
        <v>324</v>
      </c>
      <c r="B968" t="s">
        <v>68</v>
      </c>
      <c r="C968" t="s">
        <v>264</v>
      </c>
      <c r="D968" t="str">
        <f t="shared" ref="D968:D980" si="75">"7074"</f>
        <v>7074</v>
      </c>
      <c r="E968" t="s">
        <v>265</v>
      </c>
      <c r="F968" t="s">
        <v>266</v>
      </c>
      <c r="G968">
        <v>2010</v>
      </c>
      <c r="H968">
        <v>3.6308316430020202</v>
      </c>
    </row>
    <row r="969" spans="1:8" ht="12.5" x14ac:dyDescent="0.25">
      <c r="A969" t="s">
        <v>324</v>
      </c>
      <c r="B969" t="s">
        <v>68</v>
      </c>
      <c r="C969" t="s">
        <v>264</v>
      </c>
      <c r="D969" t="str">
        <f t="shared" si="75"/>
        <v>7074</v>
      </c>
      <c r="E969" t="s">
        <v>265</v>
      </c>
      <c r="F969" t="s">
        <v>266</v>
      </c>
      <c r="G969">
        <v>2011</v>
      </c>
      <c r="H969">
        <v>4.6221864951768401</v>
      </c>
    </row>
    <row r="970" spans="1:8" ht="12.5" x14ac:dyDescent="0.25">
      <c r="A970" t="s">
        <v>324</v>
      </c>
      <c r="B970" t="s">
        <v>68</v>
      </c>
      <c r="C970" t="s">
        <v>264</v>
      </c>
      <c r="D970" t="str">
        <f t="shared" si="75"/>
        <v>7074</v>
      </c>
      <c r="E970" t="s">
        <v>265</v>
      </c>
      <c r="F970" t="s">
        <v>266</v>
      </c>
      <c r="G970">
        <v>2012</v>
      </c>
      <c r="H970">
        <v>5.1405622489959804</v>
      </c>
    </row>
    <row r="971" spans="1:8" ht="12.5" x14ac:dyDescent="0.25">
      <c r="A971" t="s">
        <v>324</v>
      </c>
      <c r="B971" t="s">
        <v>68</v>
      </c>
      <c r="C971" t="s">
        <v>264</v>
      </c>
      <c r="D971" t="str">
        <f t="shared" si="75"/>
        <v>7074</v>
      </c>
      <c r="E971" t="s">
        <v>265</v>
      </c>
      <c r="F971" t="s">
        <v>266</v>
      </c>
      <c r="G971">
        <v>2013</v>
      </c>
      <c r="H971">
        <v>5.5210918114143901</v>
      </c>
    </row>
    <row r="972" spans="1:8" ht="12.5" x14ac:dyDescent="0.25">
      <c r="A972" t="s">
        <v>324</v>
      </c>
      <c r="B972" t="s">
        <v>68</v>
      </c>
      <c r="C972" t="s">
        <v>264</v>
      </c>
      <c r="D972" t="str">
        <f t="shared" si="75"/>
        <v>7074</v>
      </c>
      <c r="E972" t="s">
        <v>265</v>
      </c>
      <c r="F972" t="s">
        <v>266</v>
      </c>
      <c r="G972">
        <v>2014</v>
      </c>
      <c r="H972">
        <v>5.8988764044943798</v>
      </c>
    </row>
    <row r="973" spans="1:8" ht="12.5" x14ac:dyDescent="0.25">
      <c r="A973" t="s">
        <v>324</v>
      </c>
      <c r="B973" t="s">
        <v>68</v>
      </c>
      <c r="C973" t="s">
        <v>264</v>
      </c>
      <c r="D973" t="str">
        <f t="shared" si="75"/>
        <v>7074</v>
      </c>
      <c r="E973" t="s">
        <v>265</v>
      </c>
      <c r="F973" t="s">
        <v>266</v>
      </c>
      <c r="G973">
        <v>2015</v>
      </c>
      <c r="H973">
        <v>6.1704472107875299</v>
      </c>
    </row>
    <row r="974" spans="1:8" ht="12.5" x14ac:dyDescent="0.25">
      <c r="A974" t="s">
        <v>324</v>
      </c>
      <c r="B974" t="s">
        <v>68</v>
      </c>
      <c r="C974" t="s">
        <v>264</v>
      </c>
      <c r="D974" t="str">
        <f t="shared" si="75"/>
        <v>7074</v>
      </c>
      <c r="E974" t="s">
        <v>265</v>
      </c>
      <c r="F974" t="s">
        <v>266</v>
      </c>
      <c r="G974">
        <v>2016</v>
      </c>
      <c r="H974">
        <v>6.5949215445097797</v>
      </c>
    </row>
    <row r="975" spans="1:8" ht="12.5" x14ac:dyDescent="0.25">
      <c r="A975" t="s">
        <v>324</v>
      </c>
      <c r="B975" t="s">
        <v>68</v>
      </c>
      <c r="C975" t="s">
        <v>264</v>
      </c>
      <c r="D975" t="str">
        <f t="shared" si="75"/>
        <v>7074</v>
      </c>
      <c r="E975" t="s">
        <v>265</v>
      </c>
      <c r="F975" t="s">
        <v>266</v>
      </c>
      <c r="G975">
        <v>2017</v>
      </c>
      <c r="H975">
        <v>7.1379608774080401</v>
      </c>
    </row>
    <row r="976" spans="1:8" ht="12.5" x14ac:dyDescent="0.25">
      <c r="A976" t="s">
        <v>324</v>
      </c>
      <c r="B976" t="s">
        <v>68</v>
      </c>
      <c r="C976" t="s">
        <v>264</v>
      </c>
      <c r="D976" t="str">
        <f t="shared" si="75"/>
        <v>7074</v>
      </c>
      <c r="E976" t="s">
        <v>265</v>
      </c>
      <c r="F976" t="s">
        <v>266</v>
      </c>
      <c r="G976">
        <v>2018</v>
      </c>
      <c r="H976">
        <v>7.6738022534245003</v>
      </c>
    </row>
    <row r="977" spans="1:8" ht="12.5" x14ac:dyDescent="0.25">
      <c r="A977" t="s">
        <v>324</v>
      </c>
      <c r="B977" t="s">
        <v>68</v>
      </c>
      <c r="C977" t="s">
        <v>264</v>
      </c>
      <c r="D977" t="str">
        <f t="shared" si="75"/>
        <v>7074</v>
      </c>
      <c r="E977" t="s">
        <v>265</v>
      </c>
      <c r="F977" t="s">
        <v>266</v>
      </c>
      <c r="G977">
        <v>2019</v>
      </c>
      <c r="H977">
        <v>8.19814134195056</v>
      </c>
    </row>
    <row r="978" spans="1:8" ht="12.5" x14ac:dyDescent="0.25">
      <c r="A978" t="s">
        <v>324</v>
      </c>
      <c r="B978" t="s">
        <v>68</v>
      </c>
      <c r="C978" t="s">
        <v>264</v>
      </c>
      <c r="D978" t="str">
        <f t="shared" si="75"/>
        <v>7074</v>
      </c>
      <c r="E978" t="s">
        <v>265</v>
      </c>
      <c r="F978" t="s">
        <v>266</v>
      </c>
      <c r="G978">
        <v>2020</v>
      </c>
      <c r="H978">
        <v>8.1605989095791802</v>
      </c>
    </row>
    <row r="979" spans="1:8" ht="12.5" x14ac:dyDescent="0.25">
      <c r="A979" t="s">
        <v>324</v>
      </c>
      <c r="B979" t="s">
        <v>68</v>
      </c>
      <c r="C979" t="s">
        <v>264</v>
      </c>
      <c r="D979" t="str">
        <f t="shared" si="75"/>
        <v>7074</v>
      </c>
      <c r="E979" t="s">
        <v>265</v>
      </c>
      <c r="F979" t="s">
        <v>266</v>
      </c>
      <c r="G979">
        <v>2021</v>
      </c>
      <c r="H979">
        <v>7.8164256845114304</v>
      </c>
    </row>
    <row r="980" spans="1:8" ht="12.5" x14ac:dyDescent="0.25">
      <c r="A980" t="s">
        <v>324</v>
      </c>
      <c r="B980" t="s">
        <v>68</v>
      </c>
      <c r="C980" t="s">
        <v>264</v>
      </c>
      <c r="D980" t="str">
        <f t="shared" si="75"/>
        <v>7074</v>
      </c>
      <c r="E980" t="s">
        <v>265</v>
      </c>
      <c r="F980" t="s">
        <v>266</v>
      </c>
      <c r="G980">
        <v>2022</v>
      </c>
      <c r="H980">
        <v>8.3582667046702497</v>
      </c>
    </row>
    <row r="981" spans="1:8" ht="12.5" x14ac:dyDescent="0.25">
      <c r="A981" t="s">
        <v>325</v>
      </c>
      <c r="B981" t="s">
        <v>64</v>
      </c>
      <c r="C981" t="s">
        <v>264</v>
      </c>
      <c r="D981" t="str">
        <f t="shared" ref="D981:D993" si="76">"5054"</f>
        <v>5054</v>
      </c>
      <c r="E981" t="s">
        <v>265</v>
      </c>
      <c r="F981" t="s">
        <v>266</v>
      </c>
      <c r="G981">
        <v>2010</v>
      </c>
      <c r="H981">
        <v>82.364137565355605</v>
      </c>
    </row>
    <row r="982" spans="1:8" ht="12.5" x14ac:dyDescent="0.25">
      <c r="A982" t="s">
        <v>325</v>
      </c>
      <c r="B982" t="s">
        <v>64</v>
      </c>
      <c r="C982" t="s">
        <v>264</v>
      </c>
      <c r="D982" t="str">
        <f t="shared" si="76"/>
        <v>5054</v>
      </c>
      <c r="E982" t="s">
        <v>265</v>
      </c>
      <c r="F982" t="s">
        <v>266</v>
      </c>
      <c r="G982">
        <v>2011</v>
      </c>
      <c r="H982">
        <v>81.419779867341305</v>
      </c>
    </row>
    <row r="983" spans="1:8" ht="12.5" x14ac:dyDescent="0.25">
      <c r="A983" t="s">
        <v>325</v>
      </c>
      <c r="B983" t="s">
        <v>64</v>
      </c>
      <c r="C983" t="s">
        <v>264</v>
      </c>
      <c r="D983" t="str">
        <f t="shared" si="76"/>
        <v>5054</v>
      </c>
      <c r="E983" t="s">
        <v>265</v>
      </c>
      <c r="F983" t="s">
        <v>266</v>
      </c>
      <c r="G983">
        <v>2012</v>
      </c>
      <c r="H983">
        <v>81.078819764693904</v>
      </c>
    </row>
    <row r="984" spans="1:8" ht="12.5" x14ac:dyDescent="0.25">
      <c r="A984" t="s">
        <v>325</v>
      </c>
      <c r="B984" t="s">
        <v>64</v>
      </c>
      <c r="C984" t="s">
        <v>264</v>
      </c>
      <c r="D984" t="str">
        <f t="shared" si="76"/>
        <v>5054</v>
      </c>
      <c r="E984" t="s">
        <v>265</v>
      </c>
      <c r="F984" t="s">
        <v>266</v>
      </c>
      <c r="G984">
        <v>2013</v>
      </c>
      <c r="H984">
        <v>81.826317702747303</v>
      </c>
    </row>
    <row r="985" spans="1:8" ht="12.5" x14ac:dyDescent="0.25">
      <c r="A985" t="s">
        <v>325</v>
      </c>
      <c r="B985" t="s">
        <v>64</v>
      </c>
      <c r="C985" t="s">
        <v>264</v>
      </c>
      <c r="D985" t="str">
        <f t="shared" si="76"/>
        <v>5054</v>
      </c>
      <c r="E985" t="s">
        <v>265</v>
      </c>
      <c r="F985" t="s">
        <v>266</v>
      </c>
      <c r="G985">
        <v>2014</v>
      </c>
      <c r="H985">
        <v>81.914904621437699</v>
      </c>
    </row>
    <row r="986" spans="1:8" ht="12.5" x14ac:dyDescent="0.25">
      <c r="A986" t="s">
        <v>325</v>
      </c>
      <c r="B986" t="s">
        <v>64</v>
      </c>
      <c r="C986" t="s">
        <v>264</v>
      </c>
      <c r="D986" t="str">
        <f t="shared" si="76"/>
        <v>5054</v>
      </c>
      <c r="E986" t="s">
        <v>265</v>
      </c>
      <c r="F986" t="s">
        <v>266</v>
      </c>
      <c r="G986">
        <v>2015</v>
      </c>
      <c r="H986">
        <v>81.942824251274104</v>
      </c>
    </row>
    <row r="987" spans="1:8" ht="12.5" x14ac:dyDescent="0.25">
      <c r="A987" t="s">
        <v>325</v>
      </c>
      <c r="B987" t="s">
        <v>64</v>
      </c>
      <c r="C987" t="s">
        <v>264</v>
      </c>
      <c r="D987" t="str">
        <f t="shared" si="76"/>
        <v>5054</v>
      </c>
      <c r="E987" t="s">
        <v>265</v>
      </c>
      <c r="F987" t="s">
        <v>266</v>
      </c>
      <c r="G987">
        <v>2016</v>
      </c>
      <c r="H987">
        <v>83.285771139671894</v>
      </c>
    </row>
    <row r="988" spans="1:8" ht="12.5" x14ac:dyDescent="0.25">
      <c r="A988" t="s">
        <v>325</v>
      </c>
      <c r="B988" t="s">
        <v>64</v>
      </c>
      <c r="C988" t="s">
        <v>264</v>
      </c>
      <c r="D988" t="str">
        <f t="shared" si="76"/>
        <v>5054</v>
      </c>
      <c r="E988" t="s">
        <v>265</v>
      </c>
      <c r="F988" t="s">
        <v>266</v>
      </c>
      <c r="G988">
        <v>2017</v>
      </c>
      <c r="H988">
        <v>83.445880243139001</v>
      </c>
    </row>
    <row r="989" spans="1:8" ht="12.5" x14ac:dyDescent="0.25">
      <c r="A989" t="s">
        <v>325</v>
      </c>
      <c r="B989" t="s">
        <v>64</v>
      </c>
      <c r="C989" t="s">
        <v>264</v>
      </c>
      <c r="D989" t="str">
        <f t="shared" si="76"/>
        <v>5054</v>
      </c>
      <c r="E989" t="s">
        <v>265</v>
      </c>
      <c r="F989" t="s">
        <v>266</v>
      </c>
      <c r="G989">
        <v>2018</v>
      </c>
      <c r="H989">
        <v>83.5828937800392</v>
      </c>
    </row>
    <row r="990" spans="1:8" ht="12.5" x14ac:dyDescent="0.25">
      <c r="A990" t="s">
        <v>325</v>
      </c>
      <c r="B990" t="s">
        <v>64</v>
      </c>
      <c r="C990" t="s">
        <v>264</v>
      </c>
      <c r="D990" t="str">
        <f t="shared" si="76"/>
        <v>5054</v>
      </c>
      <c r="E990" t="s">
        <v>265</v>
      </c>
      <c r="F990" t="s">
        <v>266</v>
      </c>
      <c r="G990">
        <v>2019</v>
      </c>
      <c r="H990">
        <v>84.243645863602794</v>
      </c>
    </row>
    <row r="991" spans="1:8" ht="12.5" x14ac:dyDescent="0.25">
      <c r="A991" t="s">
        <v>325</v>
      </c>
      <c r="B991" t="s">
        <v>64</v>
      </c>
      <c r="C991" t="s">
        <v>264</v>
      </c>
      <c r="D991" t="str">
        <f t="shared" si="76"/>
        <v>5054</v>
      </c>
      <c r="E991" t="s">
        <v>265</v>
      </c>
      <c r="F991" t="s">
        <v>266</v>
      </c>
      <c r="G991">
        <v>2020</v>
      </c>
      <c r="H991">
        <v>84.195880342853002</v>
      </c>
    </row>
    <row r="992" spans="1:8" ht="12.5" x14ac:dyDescent="0.25">
      <c r="A992" t="s">
        <v>325</v>
      </c>
      <c r="B992" t="s">
        <v>64</v>
      </c>
      <c r="C992" t="s">
        <v>264</v>
      </c>
      <c r="D992" t="str">
        <f t="shared" si="76"/>
        <v>5054</v>
      </c>
      <c r="E992" t="s">
        <v>265</v>
      </c>
      <c r="F992" t="s">
        <v>266</v>
      </c>
      <c r="G992">
        <v>2021</v>
      </c>
      <c r="H992">
        <v>86.138839838350805</v>
      </c>
    </row>
    <row r="993" spans="1:8" ht="12.5" x14ac:dyDescent="0.25">
      <c r="A993" t="s">
        <v>325</v>
      </c>
      <c r="B993" t="s">
        <v>64</v>
      </c>
      <c r="C993" t="s">
        <v>264</v>
      </c>
      <c r="D993" t="str">
        <f t="shared" si="76"/>
        <v>5054</v>
      </c>
      <c r="E993" t="s">
        <v>265</v>
      </c>
      <c r="F993" t="s">
        <v>266</v>
      </c>
      <c r="G993">
        <v>2022</v>
      </c>
      <c r="H993">
        <v>88.182687098413695</v>
      </c>
    </row>
    <row r="994" spans="1:8" ht="12.5" x14ac:dyDescent="0.25">
      <c r="A994" t="s">
        <v>326</v>
      </c>
      <c r="B994" t="s">
        <v>64</v>
      </c>
      <c r="C994" t="s">
        <v>264</v>
      </c>
      <c r="D994" t="str">
        <f t="shared" ref="D994:D1006" si="77">"5559"</f>
        <v>5559</v>
      </c>
      <c r="E994" t="s">
        <v>265</v>
      </c>
      <c r="F994" t="s">
        <v>266</v>
      </c>
      <c r="G994">
        <v>2010</v>
      </c>
      <c r="H994">
        <v>75.9391246849802</v>
      </c>
    </row>
    <row r="995" spans="1:8" ht="12.5" x14ac:dyDescent="0.25">
      <c r="A995" t="s">
        <v>326</v>
      </c>
      <c r="B995" t="s">
        <v>64</v>
      </c>
      <c r="C995" t="s">
        <v>264</v>
      </c>
      <c r="D995" t="str">
        <f t="shared" si="77"/>
        <v>5559</v>
      </c>
      <c r="E995" t="s">
        <v>265</v>
      </c>
      <c r="F995" t="s">
        <v>266</v>
      </c>
      <c r="G995">
        <v>2011</v>
      </c>
      <c r="H995">
        <v>75.782239699977794</v>
      </c>
    </row>
    <row r="996" spans="1:8" ht="12.5" x14ac:dyDescent="0.25">
      <c r="A996" t="s">
        <v>326</v>
      </c>
      <c r="B996" t="s">
        <v>64</v>
      </c>
      <c r="C996" t="s">
        <v>264</v>
      </c>
      <c r="D996" t="str">
        <f t="shared" si="77"/>
        <v>5559</v>
      </c>
      <c r="E996" t="s">
        <v>265</v>
      </c>
      <c r="F996" t="s">
        <v>266</v>
      </c>
      <c r="G996">
        <v>2012</v>
      </c>
      <c r="H996">
        <v>76.648211272892397</v>
      </c>
    </row>
    <row r="997" spans="1:8" ht="12.5" x14ac:dyDescent="0.25">
      <c r="A997" t="s">
        <v>326</v>
      </c>
      <c r="B997" t="s">
        <v>64</v>
      </c>
      <c r="C997" t="s">
        <v>264</v>
      </c>
      <c r="D997" t="str">
        <f t="shared" si="77"/>
        <v>5559</v>
      </c>
      <c r="E997" t="s">
        <v>265</v>
      </c>
      <c r="F997" t="s">
        <v>266</v>
      </c>
      <c r="G997">
        <v>2013</v>
      </c>
      <c r="H997">
        <v>76.516441906277507</v>
      </c>
    </row>
    <row r="998" spans="1:8" ht="12.5" x14ac:dyDescent="0.25">
      <c r="A998" t="s">
        <v>326</v>
      </c>
      <c r="B998" t="s">
        <v>64</v>
      </c>
      <c r="C998" t="s">
        <v>264</v>
      </c>
      <c r="D998" t="str">
        <f t="shared" si="77"/>
        <v>5559</v>
      </c>
      <c r="E998" t="s">
        <v>265</v>
      </c>
      <c r="F998" t="s">
        <v>266</v>
      </c>
      <c r="G998">
        <v>2014</v>
      </c>
      <c r="H998">
        <v>76.5353704889868</v>
      </c>
    </row>
    <row r="999" spans="1:8" ht="12.5" x14ac:dyDescent="0.25">
      <c r="A999" t="s">
        <v>326</v>
      </c>
      <c r="B999" t="s">
        <v>64</v>
      </c>
      <c r="C999" t="s">
        <v>264</v>
      </c>
      <c r="D999" t="str">
        <f t="shared" si="77"/>
        <v>5559</v>
      </c>
      <c r="E999" t="s">
        <v>265</v>
      </c>
      <c r="F999" t="s">
        <v>266</v>
      </c>
      <c r="G999">
        <v>2015</v>
      </c>
      <c r="H999">
        <v>79.095697531051201</v>
      </c>
    </row>
    <row r="1000" spans="1:8" ht="12.5" x14ac:dyDescent="0.25">
      <c r="A1000" t="s">
        <v>326</v>
      </c>
      <c r="B1000" t="s">
        <v>64</v>
      </c>
      <c r="C1000" t="s">
        <v>264</v>
      </c>
      <c r="D1000" t="str">
        <f t="shared" si="77"/>
        <v>5559</v>
      </c>
      <c r="E1000" t="s">
        <v>265</v>
      </c>
      <c r="F1000" t="s">
        <v>266</v>
      </c>
      <c r="G1000">
        <v>2016</v>
      </c>
      <c r="H1000">
        <v>80.182512499007998</v>
      </c>
    </row>
    <row r="1001" spans="1:8" ht="12.5" x14ac:dyDescent="0.25">
      <c r="A1001" t="s">
        <v>326</v>
      </c>
      <c r="B1001" t="s">
        <v>64</v>
      </c>
      <c r="C1001" t="s">
        <v>264</v>
      </c>
      <c r="D1001" t="str">
        <f t="shared" si="77"/>
        <v>5559</v>
      </c>
      <c r="E1001" t="s">
        <v>265</v>
      </c>
      <c r="F1001" t="s">
        <v>266</v>
      </c>
      <c r="G1001">
        <v>2017</v>
      </c>
      <c r="H1001">
        <v>80.548134903076601</v>
      </c>
    </row>
    <row r="1002" spans="1:8" ht="12.5" x14ac:dyDescent="0.25">
      <c r="A1002" t="s">
        <v>326</v>
      </c>
      <c r="B1002" t="s">
        <v>64</v>
      </c>
      <c r="C1002" t="s">
        <v>264</v>
      </c>
      <c r="D1002" t="str">
        <f t="shared" si="77"/>
        <v>5559</v>
      </c>
      <c r="E1002" t="s">
        <v>265</v>
      </c>
      <c r="F1002" t="s">
        <v>266</v>
      </c>
      <c r="G1002">
        <v>2018</v>
      </c>
      <c r="H1002">
        <v>80.917695387422995</v>
      </c>
    </row>
    <row r="1003" spans="1:8" ht="12.5" x14ac:dyDescent="0.25">
      <c r="A1003" t="s">
        <v>326</v>
      </c>
      <c r="B1003" t="s">
        <v>64</v>
      </c>
      <c r="C1003" t="s">
        <v>264</v>
      </c>
      <c r="D1003" t="str">
        <f t="shared" si="77"/>
        <v>5559</v>
      </c>
      <c r="E1003" t="s">
        <v>265</v>
      </c>
      <c r="F1003" t="s">
        <v>266</v>
      </c>
      <c r="G1003">
        <v>2019</v>
      </c>
      <c r="H1003">
        <v>82.692389222125698</v>
      </c>
    </row>
    <row r="1004" spans="1:8" ht="12.5" x14ac:dyDescent="0.25">
      <c r="A1004" t="s">
        <v>326</v>
      </c>
      <c r="B1004" t="s">
        <v>64</v>
      </c>
      <c r="C1004" t="s">
        <v>264</v>
      </c>
      <c r="D1004" t="str">
        <f t="shared" si="77"/>
        <v>5559</v>
      </c>
      <c r="E1004" t="s">
        <v>265</v>
      </c>
      <c r="F1004" t="s">
        <v>266</v>
      </c>
      <c r="G1004">
        <v>2020</v>
      </c>
      <c r="H1004">
        <v>80.7844564422019</v>
      </c>
    </row>
    <row r="1005" spans="1:8" ht="12.5" x14ac:dyDescent="0.25">
      <c r="A1005" t="s">
        <v>326</v>
      </c>
      <c r="B1005" t="s">
        <v>64</v>
      </c>
      <c r="C1005" t="s">
        <v>264</v>
      </c>
      <c r="D1005" t="str">
        <f t="shared" si="77"/>
        <v>5559</v>
      </c>
      <c r="E1005" t="s">
        <v>265</v>
      </c>
      <c r="F1005" t="s">
        <v>266</v>
      </c>
      <c r="G1005">
        <v>2021</v>
      </c>
      <c r="H1005">
        <v>81.055016671314704</v>
      </c>
    </row>
    <row r="1006" spans="1:8" ht="12.5" x14ac:dyDescent="0.25">
      <c r="A1006" t="s">
        <v>326</v>
      </c>
      <c r="B1006" t="s">
        <v>64</v>
      </c>
      <c r="C1006" t="s">
        <v>264</v>
      </c>
      <c r="D1006" t="str">
        <f t="shared" si="77"/>
        <v>5559</v>
      </c>
      <c r="E1006" t="s">
        <v>265</v>
      </c>
      <c r="F1006" t="s">
        <v>266</v>
      </c>
      <c r="G1006">
        <v>2022</v>
      </c>
      <c r="H1006">
        <v>82.129020413098303</v>
      </c>
    </row>
    <row r="1007" spans="1:8" ht="12.5" x14ac:dyDescent="0.25">
      <c r="A1007" t="s">
        <v>327</v>
      </c>
      <c r="B1007" t="s">
        <v>64</v>
      </c>
      <c r="C1007" t="s">
        <v>264</v>
      </c>
      <c r="D1007" t="str">
        <f t="shared" ref="D1007:D1019" si="78">"5564"</f>
        <v>5564</v>
      </c>
      <c r="E1007" t="s">
        <v>265</v>
      </c>
      <c r="F1007" t="s">
        <v>266</v>
      </c>
      <c r="G1007">
        <v>2010</v>
      </c>
      <c r="H1007">
        <v>55.8279744629086</v>
      </c>
    </row>
    <row r="1008" spans="1:8" ht="12.5" x14ac:dyDescent="0.25">
      <c r="A1008" t="s">
        <v>327</v>
      </c>
      <c r="B1008" t="s">
        <v>64</v>
      </c>
      <c r="C1008" t="s">
        <v>264</v>
      </c>
      <c r="D1008" t="str">
        <f t="shared" si="78"/>
        <v>5564</v>
      </c>
      <c r="E1008" t="s">
        <v>265</v>
      </c>
      <c r="F1008" t="s">
        <v>266</v>
      </c>
      <c r="G1008">
        <v>2011</v>
      </c>
      <c r="H1008">
        <v>57.165467093628301</v>
      </c>
    </row>
    <row r="1009" spans="1:8" ht="12.5" x14ac:dyDescent="0.25">
      <c r="A1009" t="s">
        <v>327</v>
      </c>
      <c r="B1009" t="s">
        <v>64</v>
      </c>
      <c r="C1009" t="s">
        <v>264</v>
      </c>
      <c r="D1009" t="str">
        <f t="shared" si="78"/>
        <v>5564</v>
      </c>
      <c r="E1009" t="s">
        <v>265</v>
      </c>
      <c r="F1009" t="s">
        <v>266</v>
      </c>
      <c r="G1009">
        <v>2012</v>
      </c>
      <c r="H1009">
        <v>58.221728456076796</v>
      </c>
    </row>
    <row r="1010" spans="1:8" ht="12.5" x14ac:dyDescent="0.25">
      <c r="A1010" t="s">
        <v>327</v>
      </c>
      <c r="B1010" t="s">
        <v>64</v>
      </c>
      <c r="C1010" t="s">
        <v>264</v>
      </c>
      <c r="D1010" t="str">
        <f t="shared" si="78"/>
        <v>5564</v>
      </c>
      <c r="E1010" t="s">
        <v>265</v>
      </c>
      <c r="F1010" t="s">
        <v>266</v>
      </c>
      <c r="G1010">
        <v>2013</v>
      </c>
      <c r="H1010">
        <v>59.167034139629799</v>
      </c>
    </row>
    <row r="1011" spans="1:8" ht="12.5" x14ac:dyDescent="0.25">
      <c r="A1011" t="s">
        <v>327</v>
      </c>
      <c r="B1011" t="s">
        <v>64</v>
      </c>
      <c r="C1011" t="s">
        <v>264</v>
      </c>
      <c r="D1011" t="str">
        <f t="shared" si="78"/>
        <v>5564</v>
      </c>
      <c r="E1011" t="s">
        <v>265</v>
      </c>
      <c r="F1011" t="s">
        <v>266</v>
      </c>
      <c r="G1011">
        <v>2014</v>
      </c>
      <c r="H1011">
        <v>60.958006643369501</v>
      </c>
    </row>
    <row r="1012" spans="1:8" ht="12.5" x14ac:dyDescent="0.25">
      <c r="A1012" t="s">
        <v>327</v>
      </c>
      <c r="B1012" t="s">
        <v>64</v>
      </c>
      <c r="C1012" t="s">
        <v>264</v>
      </c>
      <c r="D1012" t="str">
        <f t="shared" si="78"/>
        <v>5564</v>
      </c>
      <c r="E1012" t="s">
        <v>265</v>
      </c>
      <c r="F1012" t="s">
        <v>266</v>
      </c>
      <c r="G1012">
        <v>2015</v>
      </c>
      <c r="H1012">
        <v>63.5357200461019</v>
      </c>
    </row>
    <row r="1013" spans="1:8" ht="12.5" x14ac:dyDescent="0.25">
      <c r="A1013" t="s">
        <v>327</v>
      </c>
      <c r="B1013" t="s">
        <v>64</v>
      </c>
      <c r="C1013" t="s">
        <v>264</v>
      </c>
      <c r="D1013" t="str">
        <f t="shared" si="78"/>
        <v>5564</v>
      </c>
      <c r="E1013" t="s">
        <v>265</v>
      </c>
      <c r="F1013" t="s">
        <v>266</v>
      </c>
      <c r="G1013">
        <v>2016</v>
      </c>
      <c r="H1013">
        <v>66.425861328792806</v>
      </c>
    </row>
    <row r="1014" spans="1:8" ht="12.5" x14ac:dyDescent="0.25">
      <c r="A1014" t="s">
        <v>327</v>
      </c>
      <c r="B1014" t="s">
        <v>64</v>
      </c>
      <c r="C1014" t="s">
        <v>264</v>
      </c>
      <c r="D1014" t="str">
        <f t="shared" si="78"/>
        <v>5564</v>
      </c>
      <c r="E1014" t="s">
        <v>265</v>
      </c>
      <c r="F1014" t="s">
        <v>266</v>
      </c>
      <c r="G1014">
        <v>2017</v>
      </c>
      <c r="H1014">
        <v>68.513217364106794</v>
      </c>
    </row>
    <row r="1015" spans="1:8" ht="12.5" x14ac:dyDescent="0.25">
      <c r="A1015" t="s">
        <v>327</v>
      </c>
      <c r="B1015" t="s">
        <v>64</v>
      </c>
      <c r="C1015" t="s">
        <v>264</v>
      </c>
      <c r="D1015" t="str">
        <f t="shared" si="78"/>
        <v>5564</v>
      </c>
      <c r="E1015" t="s">
        <v>265</v>
      </c>
      <c r="F1015" t="s">
        <v>266</v>
      </c>
      <c r="G1015">
        <v>2018</v>
      </c>
      <c r="H1015">
        <v>69.579412559647494</v>
      </c>
    </row>
    <row r="1016" spans="1:8" ht="12.5" x14ac:dyDescent="0.25">
      <c r="A1016" t="s">
        <v>327</v>
      </c>
      <c r="B1016" t="s">
        <v>64</v>
      </c>
      <c r="C1016" t="s">
        <v>264</v>
      </c>
      <c r="D1016" t="str">
        <f t="shared" si="78"/>
        <v>5564</v>
      </c>
      <c r="E1016" t="s">
        <v>265</v>
      </c>
      <c r="F1016" t="s">
        <v>266</v>
      </c>
      <c r="G1016">
        <v>2019</v>
      </c>
      <c r="H1016">
        <v>71.839126726879599</v>
      </c>
    </row>
    <row r="1017" spans="1:8" ht="12.5" x14ac:dyDescent="0.25">
      <c r="A1017" t="s">
        <v>327</v>
      </c>
      <c r="B1017" t="s">
        <v>64</v>
      </c>
      <c r="C1017" t="s">
        <v>264</v>
      </c>
      <c r="D1017" t="str">
        <f t="shared" si="78"/>
        <v>5564</v>
      </c>
      <c r="E1017" t="s">
        <v>265</v>
      </c>
      <c r="F1017" t="s">
        <v>266</v>
      </c>
      <c r="G1017">
        <v>2020</v>
      </c>
      <c r="H1017">
        <v>71.495454237924307</v>
      </c>
    </row>
    <row r="1018" spans="1:8" ht="12.5" x14ac:dyDescent="0.25">
      <c r="A1018" t="s">
        <v>327</v>
      </c>
      <c r="B1018" t="s">
        <v>64</v>
      </c>
      <c r="C1018" t="s">
        <v>264</v>
      </c>
      <c r="D1018" t="str">
        <f t="shared" si="78"/>
        <v>5564</v>
      </c>
      <c r="E1018" t="s">
        <v>265</v>
      </c>
      <c r="F1018" t="s">
        <v>266</v>
      </c>
      <c r="G1018">
        <v>2021</v>
      </c>
      <c r="H1018">
        <v>72.457038985647699</v>
      </c>
    </row>
    <row r="1019" spans="1:8" ht="12.5" x14ac:dyDescent="0.25">
      <c r="A1019" t="s">
        <v>327</v>
      </c>
      <c r="B1019" t="s">
        <v>64</v>
      </c>
      <c r="C1019" t="s">
        <v>264</v>
      </c>
      <c r="D1019" t="str">
        <f t="shared" si="78"/>
        <v>5564</v>
      </c>
      <c r="E1019" t="s">
        <v>265</v>
      </c>
      <c r="F1019" t="s">
        <v>266</v>
      </c>
      <c r="G1019">
        <v>2022</v>
      </c>
      <c r="H1019">
        <v>73.420281345353004</v>
      </c>
    </row>
    <row r="1020" spans="1:8" ht="12.5" x14ac:dyDescent="0.25">
      <c r="A1020" t="s">
        <v>328</v>
      </c>
      <c r="B1020" t="s">
        <v>64</v>
      </c>
      <c r="C1020" t="s">
        <v>264</v>
      </c>
      <c r="D1020" t="str">
        <f t="shared" ref="D1020:D1032" si="79">"6064"</f>
        <v>6064</v>
      </c>
      <c r="E1020" t="s">
        <v>265</v>
      </c>
      <c r="F1020" t="s">
        <v>266</v>
      </c>
      <c r="G1020">
        <v>2010</v>
      </c>
      <c r="H1020">
        <v>36.382681269155498</v>
      </c>
    </row>
    <row r="1021" spans="1:8" ht="12.5" x14ac:dyDescent="0.25">
      <c r="A1021" t="s">
        <v>328</v>
      </c>
      <c r="B1021" t="s">
        <v>64</v>
      </c>
      <c r="C1021" t="s">
        <v>264</v>
      </c>
      <c r="D1021" t="str">
        <f t="shared" si="79"/>
        <v>6064</v>
      </c>
      <c r="E1021" t="s">
        <v>265</v>
      </c>
      <c r="F1021" t="s">
        <v>266</v>
      </c>
      <c r="G1021">
        <v>2011</v>
      </c>
      <c r="H1021">
        <v>38.6831190047467</v>
      </c>
    </row>
    <row r="1022" spans="1:8" ht="12.5" x14ac:dyDescent="0.25">
      <c r="A1022" t="s">
        <v>328</v>
      </c>
      <c r="B1022" t="s">
        <v>64</v>
      </c>
      <c r="C1022" t="s">
        <v>264</v>
      </c>
      <c r="D1022" t="str">
        <f t="shared" si="79"/>
        <v>6064</v>
      </c>
      <c r="E1022" t="s">
        <v>265</v>
      </c>
      <c r="F1022" t="s">
        <v>266</v>
      </c>
      <c r="G1022">
        <v>2012</v>
      </c>
      <c r="H1022">
        <v>39.203691789649099</v>
      </c>
    </row>
    <row r="1023" spans="1:8" ht="12.5" x14ac:dyDescent="0.25">
      <c r="A1023" t="s">
        <v>328</v>
      </c>
      <c r="B1023" t="s">
        <v>64</v>
      </c>
      <c r="C1023" t="s">
        <v>264</v>
      </c>
      <c r="D1023" t="str">
        <f t="shared" si="79"/>
        <v>6064</v>
      </c>
      <c r="E1023" t="s">
        <v>265</v>
      </c>
      <c r="F1023" t="s">
        <v>266</v>
      </c>
      <c r="G1023">
        <v>2013</v>
      </c>
      <c r="H1023">
        <v>40.939045667263798</v>
      </c>
    </row>
    <row r="1024" spans="1:8" ht="12.5" x14ac:dyDescent="0.25">
      <c r="A1024" t="s">
        <v>328</v>
      </c>
      <c r="B1024" t="s">
        <v>64</v>
      </c>
      <c r="C1024" t="s">
        <v>264</v>
      </c>
      <c r="D1024" t="str">
        <f t="shared" si="79"/>
        <v>6064</v>
      </c>
      <c r="E1024" t="s">
        <v>265</v>
      </c>
      <c r="F1024" t="s">
        <v>266</v>
      </c>
      <c r="G1024">
        <v>2014</v>
      </c>
      <c r="H1024">
        <v>44.422891097187602</v>
      </c>
    </row>
    <row r="1025" spans="1:8" ht="12.5" x14ac:dyDescent="0.25">
      <c r="A1025" t="s">
        <v>328</v>
      </c>
      <c r="B1025" t="s">
        <v>64</v>
      </c>
      <c r="C1025" t="s">
        <v>264</v>
      </c>
      <c r="D1025" t="str">
        <f t="shared" si="79"/>
        <v>6064</v>
      </c>
      <c r="E1025" t="s">
        <v>265</v>
      </c>
      <c r="F1025" t="s">
        <v>266</v>
      </c>
      <c r="G1025">
        <v>2015</v>
      </c>
      <c r="H1025">
        <v>46.694346027860099</v>
      </c>
    </row>
    <row r="1026" spans="1:8" ht="12.5" x14ac:dyDescent="0.25">
      <c r="A1026" t="s">
        <v>328</v>
      </c>
      <c r="B1026" t="s">
        <v>64</v>
      </c>
      <c r="C1026" t="s">
        <v>264</v>
      </c>
      <c r="D1026" t="str">
        <f t="shared" si="79"/>
        <v>6064</v>
      </c>
      <c r="E1026" t="s">
        <v>265</v>
      </c>
      <c r="F1026" t="s">
        <v>266</v>
      </c>
      <c r="G1026">
        <v>2016</v>
      </c>
      <c r="H1026">
        <v>51.516757535164999</v>
      </c>
    </row>
    <row r="1027" spans="1:8" ht="12.5" x14ac:dyDescent="0.25">
      <c r="A1027" t="s">
        <v>328</v>
      </c>
      <c r="B1027" t="s">
        <v>64</v>
      </c>
      <c r="C1027" t="s">
        <v>264</v>
      </c>
      <c r="D1027" t="str">
        <f t="shared" si="79"/>
        <v>6064</v>
      </c>
      <c r="E1027" t="s">
        <v>265</v>
      </c>
      <c r="F1027" t="s">
        <v>266</v>
      </c>
      <c r="G1027">
        <v>2017</v>
      </c>
      <c r="H1027">
        <v>55.469215092261997</v>
      </c>
    </row>
    <row r="1028" spans="1:8" ht="12.5" x14ac:dyDescent="0.25">
      <c r="A1028" t="s">
        <v>328</v>
      </c>
      <c r="B1028" t="s">
        <v>64</v>
      </c>
      <c r="C1028" t="s">
        <v>264</v>
      </c>
      <c r="D1028" t="str">
        <f t="shared" si="79"/>
        <v>6064</v>
      </c>
      <c r="E1028" t="s">
        <v>265</v>
      </c>
      <c r="F1028" t="s">
        <v>266</v>
      </c>
      <c r="G1028">
        <v>2018</v>
      </c>
      <c r="H1028">
        <v>57.158131077074302</v>
      </c>
    </row>
    <row r="1029" spans="1:8" ht="12.5" x14ac:dyDescent="0.25">
      <c r="A1029" t="s">
        <v>328</v>
      </c>
      <c r="B1029" t="s">
        <v>64</v>
      </c>
      <c r="C1029" t="s">
        <v>264</v>
      </c>
      <c r="D1029" t="str">
        <f t="shared" si="79"/>
        <v>6064</v>
      </c>
      <c r="E1029" t="s">
        <v>265</v>
      </c>
      <c r="F1029" t="s">
        <v>266</v>
      </c>
      <c r="G1029">
        <v>2019</v>
      </c>
      <c r="H1029">
        <v>59.687463861594203</v>
      </c>
    </row>
    <row r="1030" spans="1:8" ht="12.5" x14ac:dyDescent="0.25">
      <c r="A1030" t="s">
        <v>328</v>
      </c>
      <c r="B1030" t="s">
        <v>64</v>
      </c>
      <c r="C1030" t="s">
        <v>264</v>
      </c>
      <c r="D1030" t="str">
        <f t="shared" si="79"/>
        <v>6064</v>
      </c>
      <c r="E1030" t="s">
        <v>265</v>
      </c>
      <c r="F1030" t="s">
        <v>266</v>
      </c>
      <c r="G1030">
        <v>2020</v>
      </c>
      <c r="H1030">
        <v>60.788060975177999</v>
      </c>
    </row>
    <row r="1031" spans="1:8" ht="12.5" x14ac:dyDescent="0.25">
      <c r="A1031" t="s">
        <v>328</v>
      </c>
      <c r="B1031" t="s">
        <v>64</v>
      </c>
      <c r="C1031" t="s">
        <v>264</v>
      </c>
      <c r="D1031" t="str">
        <f t="shared" si="79"/>
        <v>6064</v>
      </c>
      <c r="E1031" t="s">
        <v>265</v>
      </c>
      <c r="F1031" t="s">
        <v>266</v>
      </c>
      <c r="G1031">
        <v>2021</v>
      </c>
      <c r="H1031">
        <v>62.336795882570001</v>
      </c>
    </row>
    <row r="1032" spans="1:8" ht="12.5" x14ac:dyDescent="0.25">
      <c r="A1032" t="s">
        <v>328</v>
      </c>
      <c r="B1032" t="s">
        <v>64</v>
      </c>
      <c r="C1032" t="s">
        <v>264</v>
      </c>
      <c r="D1032" t="str">
        <f t="shared" si="79"/>
        <v>6064</v>
      </c>
      <c r="E1032" t="s">
        <v>265</v>
      </c>
      <c r="F1032" t="s">
        <v>266</v>
      </c>
      <c r="G1032">
        <v>2022</v>
      </c>
      <c r="H1032">
        <v>63.005288508045297</v>
      </c>
    </row>
    <row r="1033" spans="1:8" ht="12.5" x14ac:dyDescent="0.25">
      <c r="A1033" t="s">
        <v>329</v>
      </c>
      <c r="B1033" t="s">
        <v>64</v>
      </c>
      <c r="C1033" t="s">
        <v>264</v>
      </c>
      <c r="D1033" t="str">
        <f t="shared" ref="D1033:D1045" si="80">"6569"</f>
        <v>6569</v>
      </c>
      <c r="E1033" t="s">
        <v>265</v>
      </c>
      <c r="F1033" t="s">
        <v>266</v>
      </c>
      <c r="G1033">
        <v>2010</v>
      </c>
      <c r="H1033">
        <v>15.0661882357451</v>
      </c>
    </row>
    <row r="1034" spans="1:8" ht="12.5" x14ac:dyDescent="0.25">
      <c r="A1034" t="s">
        <v>329</v>
      </c>
      <c r="B1034" t="s">
        <v>64</v>
      </c>
      <c r="C1034" t="s">
        <v>264</v>
      </c>
      <c r="D1034" t="str">
        <f t="shared" si="80"/>
        <v>6569</v>
      </c>
      <c r="E1034" t="s">
        <v>265</v>
      </c>
      <c r="F1034" t="s">
        <v>266</v>
      </c>
      <c r="G1034">
        <v>2011</v>
      </c>
      <c r="H1034">
        <v>16.1903844217039</v>
      </c>
    </row>
    <row r="1035" spans="1:8" ht="12.5" x14ac:dyDescent="0.25">
      <c r="A1035" t="s">
        <v>329</v>
      </c>
      <c r="B1035" t="s">
        <v>64</v>
      </c>
      <c r="C1035" t="s">
        <v>264</v>
      </c>
      <c r="D1035" t="str">
        <f t="shared" si="80"/>
        <v>6569</v>
      </c>
      <c r="E1035" t="s">
        <v>265</v>
      </c>
      <c r="F1035" t="s">
        <v>266</v>
      </c>
      <c r="G1035">
        <v>2012</v>
      </c>
      <c r="H1035">
        <v>17.408187458870099</v>
      </c>
    </row>
    <row r="1036" spans="1:8" ht="12.5" x14ac:dyDescent="0.25">
      <c r="A1036" t="s">
        <v>329</v>
      </c>
      <c r="B1036" t="s">
        <v>64</v>
      </c>
      <c r="C1036" t="s">
        <v>264</v>
      </c>
      <c r="D1036" t="str">
        <f t="shared" si="80"/>
        <v>6569</v>
      </c>
      <c r="E1036" t="s">
        <v>265</v>
      </c>
      <c r="F1036" t="s">
        <v>266</v>
      </c>
      <c r="G1036">
        <v>2013</v>
      </c>
      <c r="H1036">
        <v>17.716607646367699</v>
      </c>
    </row>
    <row r="1037" spans="1:8" ht="12.5" x14ac:dyDescent="0.25">
      <c r="A1037" t="s">
        <v>329</v>
      </c>
      <c r="B1037" t="s">
        <v>64</v>
      </c>
      <c r="C1037" t="s">
        <v>264</v>
      </c>
      <c r="D1037" t="str">
        <f t="shared" si="80"/>
        <v>6569</v>
      </c>
      <c r="E1037" t="s">
        <v>265</v>
      </c>
      <c r="F1037" t="s">
        <v>266</v>
      </c>
      <c r="G1037">
        <v>2014</v>
      </c>
      <c r="H1037">
        <v>17.975901787802801</v>
      </c>
    </row>
    <row r="1038" spans="1:8" ht="12.5" x14ac:dyDescent="0.25">
      <c r="A1038" t="s">
        <v>329</v>
      </c>
      <c r="B1038" t="s">
        <v>64</v>
      </c>
      <c r="C1038" t="s">
        <v>264</v>
      </c>
      <c r="D1038" t="str">
        <f t="shared" si="80"/>
        <v>6569</v>
      </c>
      <c r="E1038" t="s">
        <v>265</v>
      </c>
      <c r="F1038" t="s">
        <v>266</v>
      </c>
      <c r="G1038">
        <v>2015</v>
      </c>
      <c r="H1038">
        <v>17.881737976779199</v>
      </c>
    </row>
    <row r="1039" spans="1:8" ht="12.5" x14ac:dyDescent="0.25">
      <c r="A1039" t="s">
        <v>329</v>
      </c>
      <c r="B1039" t="s">
        <v>64</v>
      </c>
      <c r="C1039" t="s">
        <v>264</v>
      </c>
      <c r="D1039" t="str">
        <f t="shared" si="80"/>
        <v>6569</v>
      </c>
      <c r="E1039" t="s">
        <v>265</v>
      </c>
      <c r="F1039" t="s">
        <v>266</v>
      </c>
      <c r="G1039">
        <v>2016</v>
      </c>
      <c r="H1039">
        <v>19.664656773093899</v>
      </c>
    </row>
    <row r="1040" spans="1:8" ht="12.5" x14ac:dyDescent="0.25">
      <c r="A1040" t="s">
        <v>329</v>
      </c>
      <c r="B1040" t="s">
        <v>64</v>
      </c>
      <c r="C1040" t="s">
        <v>264</v>
      </c>
      <c r="D1040" t="str">
        <f t="shared" si="80"/>
        <v>6569</v>
      </c>
      <c r="E1040" t="s">
        <v>265</v>
      </c>
      <c r="F1040" t="s">
        <v>266</v>
      </c>
      <c r="G1040">
        <v>2017</v>
      </c>
      <c r="H1040">
        <v>19.7097421839749</v>
      </c>
    </row>
    <row r="1041" spans="1:8" ht="12.5" x14ac:dyDescent="0.25">
      <c r="A1041" t="s">
        <v>329</v>
      </c>
      <c r="B1041" t="s">
        <v>64</v>
      </c>
      <c r="C1041" t="s">
        <v>264</v>
      </c>
      <c r="D1041" t="str">
        <f t="shared" si="80"/>
        <v>6569</v>
      </c>
      <c r="E1041" t="s">
        <v>265</v>
      </c>
      <c r="F1041" t="s">
        <v>266</v>
      </c>
      <c r="G1041">
        <v>2018</v>
      </c>
      <c r="H1041">
        <v>21.286265411883601</v>
      </c>
    </row>
    <row r="1042" spans="1:8" ht="12.5" x14ac:dyDescent="0.25">
      <c r="A1042" t="s">
        <v>329</v>
      </c>
      <c r="B1042" t="s">
        <v>64</v>
      </c>
      <c r="C1042" t="s">
        <v>264</v>
      </c>
      <c r="D1042" t="str">
        <f t="shared" si="80"/>
        <v>6569</v>
      </c>
      <c r="E1042" t="s">
        <v>265</v>
      </c>
      <c r="F1042" t="s">
        <v>266</v>
      </c>
      <c r="G1042">
        <v>2019</v>
      </c>
      <c r="H1042">
        <v>22.086394747555801</v>
      </c>
    </row>
    <row r="1043" spans="1:8" ht="12.5" x14ac:dyDescent="0.25">
      <c r="A1043" t="s">
        <v>329</v>
      </c>
      <c r="B1043" t="s">
        <v>64</v>
      </c>
      <c r="C1043" t="s">
        <v>264</v>
      </c>
      <c r="D1043" t="str">
        <f t="shared" si="80"/>
        <v>6569</v>
      </c>
      <c r="E1043" t="s">
        <v>265</v>
      </c>
      <c r="F1043" t="s">
        <v>266</v>
      </c>
      <c r="G1043">
        <v>2020</v>
      </c>
      <c r="H1043">
        <v>22.317781442206002</v>
      </c>
    </row>
    <row r="1044" spans="1:8" ht="12.5" x14ac:dyDescent="0.25">
      <c r="A1044" t="s">
        <v>329</v>
      </c>
      <c r="B1044" t="s">
        <v>64</v>
      </c>
      <c r="C1044" t="s">
        <v>264</v>
      </c>
      <c r="D1044" t="str">
        <f t="shared" si="80"/>
        <v>6569</v>
      </c>
      <c r="E1044" t="s">
        <v>265</v>
      </c>
      <c r="F1044" t="s">
        <v>266</v>
      </c>
      <c r="G1044">
        <v>2021</v>
      </c>
      <c r="H1044">
        <v>21.268203699563198</v>
      </c>
    </row>
    <row r="1045" spans="1:8" ht="12.5" x14ac:dyDescent="0.25">
      <c r="A1045" t="s">
        <v>329</v>
      </c>
      <c r="B1045" t="s">
        <v>64</v>
      </c>
      <c r="C1045" t="s">
        <v>264</v>
      </c>
      <c r="D1045" t="str">
        <f t="shared" si="80"/>
        <v>6569</v>
      </c>
      <c r="E1045" t="s">
        <v>265</v>
      </c>
      <c r="F1045" t="s">
        <v>266</v>
      </c>
      <c r="G1045">
        <v>2022</v>
      </c>
      <c r="H1045">
        <v>24.9121888809997</v>
      </c>
    </row>
    <row r="1046" spans="1:8" ht="12.5" x14ac:dyDescent="0.25">
      <c r="A1046" t="s">
        <v>330</v>
      </c>
      <c r="B1046" t="s">
        <v>64</v>
      </c>
      <c r="C1046" t="s">
        <v>264</v>
      </c>
      <c r="D1046" t="str">
        <f t="shared" ref="D1046:D1058" si="81">"7074"</f>
        <v>7074</v>
      </c>
      <c r="E1046" t="s">
        <v>265</v>
      </c>
      <c r="F1046" t="s">
        <v>266</v>
      </c>
      <c r="G1046">
        <v>2010</v>
      </c>
      <c r="H1046">
        <v>6.6529527067481702</v>
      </c>
    </row>
    <row r="1047" spans="1:8" ht="12.5" x14ac:dyDescent="0.25">
      <c r="A1047" t="s">
        <v>330</v>
      </c>
      <c r="B1047" t="s">
        <v>64</v>
      </c>
      <c r="C1047" t="s">
        <v>264</v>
      </c>
      <c r="D1047" t="str">
        <f t="shared" si="81"/>
        <v>7074</v>
      </c>
      <c r="E1047" t="s">
        <v>265</v>
      </c>
      <c r="F1047" t="s">
        <v>266</v>
      </c>
      <c r="G1047">
        <v>2011</v>
      </c>
      <c r="H1047">
        <v>7.78989308719538</v>
      </c>
    </row>
    <row r="1048" spans="1:8" ht="12.5" x14ac:dyDescent="0.25">
      <c r="A1048" t="s">
        <v>330</v>
      </c>
      <c r="B1048" t="s">
        <v>64</v>
      </c>
      <c r="C1048" t="s">
        <v>264</v>
      </c>
      <c r="D1048" t="str">
        <f t="shared" si="81"/>
        <v>7074</v>
      </c>
      <c r="E1048" t="s">
        <v>265</v>
      </c>
      <c r="F1048" t="s">
        <v>266</v>
      </c>
      <c r="G1048">
        <v>2012</v>
      </c>
      <c r="H1048">
        <v>8.3786589272682708</v>
      </c>
    </row>
    <row r="1049" spans="1:8" ht="12.5" x14ac:dyDescent="0.25">
      <c r="A1049" t="s">
        <v>330</v>
      </c>
      <c r="B1049" t="s">
        <v>64</v>
      </c>
      <c r="C1049" t="s">
        <v>264</v>
      </c>
      <c r="D1049" t="str">
        <f t="shared" si="81"/>
        <v>7074</v>
      </c>
      <c r="E1049" t="s">
        <v>265</v>
      </c>
      <c r="F1049" t="s">
        <v>266</v>
      </c>
      <c r="G1049">
        <v>2013</v>
      </c>
      <c r="H1049">
        <v>6.1739034348574204</v>
      </c>
    </row>
    <row r="1050" spans="1:8" ht="12.5" x14ac:dyDescent="0.25">
      <c r="A1050" t="s">
        <v>330</v>
      </c>
      <c r="B1050" t="s">
        <v>64</v>
      </c>
      <c r="C1050" t="s">
        <v>264</v>
      </c>
      <c r="D1050" t="str">
        <f t="shared" si="81"/>
        <v>7074</v>
      </c>
      <c r="E1050" t="s">
        <v>265</v>
      </c>
      <c r="F1050" t="s">
        <v>266</v>
      </c>
      <c r="G1050">
        <v>2014</v>
      </c>
      <c r="H1050">
        <v>7.8504888305804101</v>
      </c>
    </row>
    <row r="1051" spans="1:8" ht="12.5" x14ac:dyDescent="0.25">
      <c r="A1051" t="s">
        <v>330</v>
      </c>
      <c r="B1051" t="s">
        <v>64</v>
      </c>
      <c r="C1051" t="s">
        <v>264</v>
      </c>
      <c r="D1051" t="str">
        <f t="shared" si="81"/>
        <v>7074</v>
      </c>
      <c r="E1051" t="s">
        <v>265</v>
      </c>
      <c r="F1051" t="s">
        <v>266</v>
      </c>
      <c r="G1051">
        <v>2015</v>
      </c>
      <c r="H1051">
        <v>8.3453561461665196</v>
      </c>
    </row>
    <row r="1052" spans="1:8" ht="12.5" x14ac:dyDescent="0.25">
      <c r="A1052" t="s">
        <v>330</v>
      </c>
      <c r="B1052" t="s">
        <v>64</v>
      </c>
      <c r="C1052" t="s">
        <v>264</v>
      </c>
      <c r="D1052" t="str">
        <f t="shared" si="81"/>
        <v>7074</v>
      </c>
      <c r="E1052" t="s">
        <v>265</v>
      </c>
      <c r="F1052" t="s">
        <v>266</v>
      </c>
      <c r="G1052">
        <v>2016</v>
      </c>
      <c r="H1052">
        <v>8.1794075767935492</v>
      </c>
    </row>
    <row r="1053" spans="1:8" ht="12.5" x14ac:dyDescent="0.25">
      <c r="A1053" t="s">
        <v>330</v>
      </c>
      <c r="B1053" t="s">
        <v>64</v>
      </c>
      <c r="C1053" t="s">
        <v>264</v>
      </c>
      <c r="D1053" t="str">
        <f t="shared" si="81"/>
        <v>7074</v>
      </c>
      <c r="E1053" t="s">
        <v>265</v>
      </c>
      <c r="F1053" t="s">
        <v>266</v>
      </c>
      <c r="G1053">
        <v>2017</v>
      </c>
      <c r="H1053">
        <v>7.76440526925425</v>
      </c>
    </row>
    <row r="1054" spans="1:8" ht="12.5" x14ac:dyDescent="0.25">
      <c r="A1054" t="s">
        <v>330</v>
      </c>
      <c r="B1054" t="s">
        <v>64</v>
      </c>
      <c r="C1054" t="s">
        <v>264</v>
      </c>
      <c r="D1054" t="str">
        <f t="shared" si="81"/>
        <v>7074</v>
      </c>
      <c r="E1054" t="s">
        <v>265</v>
      </c>
      <c r="F1054" t="s">
        <v>266</v>
      </c>
      <c r="G1054">
        <v>2018</v>
      </c>
      <c r="H1054">
        <v>7.2435975052018797</v>
      </c>
    </row>
    <row r="1055" spans="1:8" ht="12.5" x14ac:dyDescent="0.25">
      <c r="A1055" t="s">
        <v>330</v>
      </c>
      <c r="B1055" t="s">
        <v>64</v>
      </c>
      <c r="C1055" t="s">
        <v>264</v>
      </c>
      <c r="D1055" t="str">
        <f t="shared" si="81"/>
        <v>7074</v>
      </c>
      <c r="E1055" t="s">
        <v>265</v>
      </c>
      <c r="F1055" t="s">
        <v>266</v>
      </c>
      <c r="G1055">
        <v>2019</v>
      </c>
      <c r="H1055">
        <v>8.2319477853831806</v>
      </c>
    </row>
    <row r="1056" spans="1:8" ht="12.5" x14ac:dyDescent="0.25">
      <c r="A1056" t="s">
        <v>330</v>
      </c>
      <c r="B1056" t="s">
        <v>64</v>
      </c>
      <c r="C1056" t="s">
        <v>264</v>
      </c>
      <c r="D1056" t="str">
        <f t="shared" si="81"/>
        <v>7074</v>
      </c>
      <c r="E1056" t="s">
        <v>265</v>
      </c>
      <c r="F1056" t="s">
        <v>266</v>
      </c>
      <c r="G1056">
        <v>2020</v>
      </c>
      <c r="H1056">
        <v>8.4173601422182003</v>
      </c>
    </row>
    <row r="1057" spans="1:8" ht="12.5" x14ac:dyDescent="0.25">
      <c r="A1057" t="s">
        <v>330</v>
      </c>
      <c r="B1057" t="s">
        <v>64</v>
      </c>
      <c r="C1057" t="s">
        <v>264</v>
      </c>
      <c r="D1057" t="str">
        <f t="shared" si="81"/>
        <v>7074</v>
      </c>
      <c r="E1057" t="s">
        <v>265</v>
      </c>
      <c r="F1057" t="s">
        <v>266</v>
      </c>
      <c r="G1057">
        <v>2021</v>
      </c>
      <c r="H1057">
        <v>7.7297258085316702</v>
      </c>
    </row>
    <row r="1058" spans="1:8" ht="12.5" x14ac:dyDescent="0.25">
      <c r="A1058" t="s">
        <v>330</v>
      </c>
      <c r="B1058" t="s">
        <v>64</v>
      </c>
      <c r="C1058" t="s">
        <v>264</v>
      </c>
      <c r="D1058" t="str">
        <f t="shared" si="81"/>
        <v>7074</v>
      </c>
      <c r="E1058" t="s">
        <v>265</v>
      </c>
      <c r="F1058" t="s">
        <v>266</v>
      </c>
      <c r="G1058">
        <v>2022</v>
      </c>
      <c r="H1058">
        <v>8.6882635912131008</v>
      </c>
    </row>
    <row r="1059" spans="1:8" ht="12.5" x14ac:dyDescent="0.25">
      <c r="A1059" t="s">
        <v>331</v>
      </c>
      <c r="B1059" t="s">
        <v>83</v>
      </c>
      <c r="C1059" t="s">
        <v>264</v>
      </c>
      <c r="D1059" t="str">
        <f t="shared" ref="D1059:D1071" si="82">"5054"</f>
        <v>5054</v>
      </c>
      <c r="E1059" t="s">
        <v>265</v>
      </c>
      <c r="F1059" t="s">
        <v>266</v>
      </c>
      <c r="G1059">
        <v>2010</v>
      </c>
      <c r="H1059">
        <v>65.917695724513905</v>
      </c>
    </row>
    <row r="1060" spans="1:8" ht="12.5" x14ac:dyDescent="0.25">
      <c r="A1060" t="s">
        <v>331</v>
      </c>
      <c r="B1060" t="s">
        <v>83</v>
      </c>
      <c r="C1060" t="s">
        <v>264</v>
      </c>
      <c r="D1060" t="str">
        <f t="shared" si="82"/>
        <v>5054</v>
      </c>
      <c r="E1060" t="s">
        <v>265</v>
      </c>
      <c r="F1060" t="s">
        <v>266</v>
      </c>
      <c r="G1060">
        <v>2011</v>
      </c>
      <c r="H1060">
        <v>65.640204391808894</v>
      </c>
    </row>
    <row r="1061" spans="1:8" ht="12.5" x14ac:dyDescent="0.25">
      <c r="A1061" t="s">
        <v>331</v>
      </c>
      <c r="B1061" t="s">
        <v>83</v>
      </c>
      <c r="C1061" t="s">
        <v>264</v>
      </c>
      <c r="D1061" t="str">
        <f t="shared" si="82"/>
        <v>5054</v>
      </c>
      <c r="E1061" t="s">
        <v>265</v>
      </c>
      <c r="F1061" t="s">
        <v>266</v>
      </c>
      <c r="G1061">
        <v>2012</v>
      </c>
      <c r="H1061">
        <v>63.762238470819398</v>
      </c>
    </row>
    <row r="1062" spans="1:8" ht="12.5" x14ac:dyDescent="0.25">
      <c r="A1062" t="s">
        <v>331</v>
      </c>
      <c r="B1062" t="s">
        <v>83</v>
      </c>
      <c r="C1062" t="s">
        <v>264</v>
      </c>
      <c r="D1062" t="str">
        <f t="shared" si="82"/>
        <v>5054</v>
      </c>
      <c r="E1062" t="s">
        <v>265</v>
      </c>
      <c r="F1062" t="s">
        <v>266</v>
      </c>
      <c r="G1062">
        <v>2013</v>
      </c>
      <c r="H1062">
        <v>63.087898928305499</v>
      </c>
    </row>
    <row r="1063" spans="1:8" ht="12.5" x14ac:dyDescent="0.25">
      <c r="A1063" t="s">
        <v>331</v>
      </c>
      <c r="B1063" t="s">
        <v>83</v>
      </c>
      <c r="C1063" t="s">
        <v>264</v>
      </c>
      <c r="D1063" t="str">
        <f t="shared" si="82"/>
        <v>5054</v>
      </c>
      <c r="E1063" t="s">
        <v>265</v>
      </c>
      <c r="F1063" t="s">
        <v>266</v>
      </c>
      <c r="G1063">
        <v>2014</v>
      </c>
      <c r="H1063">
        <v>64.044437381288702</v>
      </c>
    </row>
    <row r="1064" spans="1:8" ht="12.5" x14ac:dyDescent="0.25">
      <c r="A1064" t="s">
        <v>331</v>
      </c>
      <c r="B1064" t="s">
        <v>83</v>
      </c>
      <c r="C1064" t="s">
        <v>264</v>
      </c>
      <c r="D1064" t="str">
        <f t="shared" si="82"/>
        <v>5054</v>
      </c>
      <c r="E1064" t="s">
        <v>265</v>
      </c>
      <c r="F1064" t="s">
        <v>266</v>
      </c>
      <c r="G1064">
        <v>2015</v>
      </c>
      <c r="H1064">
        <v>66.013247483837105</v>
      </c>
    </row>
    <row r="1065" spans="1:8" ht="12.5" x14ac:dyDescent="0.25">
      <c r="A1065" t="s">
        <v>331</v>
      </c>
      <c r="B1065" t="s">
        <v>83</v>
      </c>
      <c r="C1065" t="s">
        <v>264</v>
      </c>
      <c r="D1065" t="str">
        <f t="shared" si="82"/>
        <v>5054</v>
      </c>
      <c r="E1065" t="s">
        <v>265</v>
      </c>
      <c r="F1065" t="s">
        <v>266</v>
      </c>
      <c r="G1065">
        <v>2016</v>
      </c>
      <c r="H1065">
        <v>67.358071975901694</v>
      </c>
    </row>
    <row r="1066" spans="1:8" ht="12.5" x14ac:dyDescent="0.25">
      <c r="A1066" t="s">
        <v>331</v>
      </c>
      <c r="B1066" t="s">
        <v>83</v>
      </c>
      <c r="C1066" t="s">
        <v>264</v>
      </c>
      <c r="D1066" t="str">
        <f t="shared" si="82"/>
        <v>5054</v>
      </c>
      <c r="E1066" t="s">
        <v>265</v>
      </c>
      <c r="F1066" t="s">
        <v>266</v>
      </c>
      <c r="G1066">
        <v>2017</v>
      </c>
      <c r="H1066">
        <v>69.371056068138202</v>
      </c>
    </row>
    <row r="1067" spans="1:8" ht="12.5" x14ac:dyDescent="0.25">
      <c r="A1067" t="s">
        <v>331</v>
      </c>
      <c r="B1067" t="s">
        <v>83</v>
      </c>
      <c r="C1067" t="s">
        <v>264</v>
      </c>
      <c r="D1067" t="str">
        <f t="shared" si="82"/>
        <v>5054</v>
      </c>
      <c r="E1067" t="s">
        <v>265</v>
      </c>
      <c r="F1067" t="s">
        <v>266</v>
      </c>
      <c r="G1067">
        <v>2018</v>
      </c>
      <c r="H1067">
        <v>70.820061387892693</v>
      </c>
    </row>
    <row r="1068" spans="1:8" ht="12.5" x14ac:dyDescent="0.25">
      <c r="A1068" t="s">
        <v>331</v>
      </c>
      <c r="B1068" t="s">
        <v>83</v>
      </c>
      <c r="C1068" t="s">
        <v>264</v>
      </c>
      <c r="D1068" t="str">
        <f t="shared" si="82"/>
        <v>5054</v>
      </c>
      <c r="E1068" t="s">
        <v>265</v>
      </c>
      <c r="F1068" t="s">
        <v>266</v>
      </c>
      <c r="G1068">
        <v>2019</v>
      </c>
      <c r="H1068">
        <v>72.783183241504005</v>
      </c>
    </row>
    <row r="1069" spans="1:8" ht="12.5" x14ac:dyDescent="0.25">
      <c r="A1069" t="s">
        <v>331</v>
      </c>
      <c r="B1069" t="s">
        <v>83</v>
      </c>
      <c r="C1069" t="s">
        <v>264</v>
      </c>
      <c r="D1069" t="str">
        <f t="shared" si="82"/>
        <v>5054</v>
      </c>
      <c r="E1069" t="s">
        <v>265</v>
      </c>
      <c r="F1069" t="s">
        <v>266</v>
      </c>
      <c r="G1069">
        <v>2020</v>
      </c>
      <c r="H1069">
        <v>71.885364130778001</v>
      </c>
    </row>
    <row r="1070" spans="1:8" ht="12.5" x14ac:dyDescent="0.25">
      <c r="A1070" t="s">
        <v>331</v>
      </c>
      <c r="B1070" t="s">
        <v>83</v>
      </c>
      <c r="C1070" t="s">
        <v>264</v>
      </c>
      <c r="D1070" t="str">
        <f t="shared" si="82"/>
        <v>5054</v>
      </c>
      <c r="E1070" t="s">
        <v>265</v>
      </c>
      <c r="F1070" t="s">
        <v>266</v>
      </c>
      <c r="G1070">
        <v>2021</v>
      </c>
      <c r="H1070">
        <v>73.327248470155894</v>
      </c>
    </row>
    <row r="1071" spans="1:8" ht="12.5" x14ac:dyDescent="0.25">
      <c r="A1071" t="s">
        <v>331</v>
      </c>
      <c r="B1071" t="s">
        <v>83</v>
      </c>
      <c r="C1071" t="s">
        <v>264</v>
      </c>
      <c r="D1071" t="str">
        <f t="shared" si="82"/>
        <v>5054</v>
      </c>
      <c r="E1071" t="s">
        <v>265</v>
      </c>
      <c r="F1071" t="s">
        <v>266</v>
      </c>
      <c r="G1071">
        <v>2022</v>
      </c>
      <c r="H1071">
        <v>74.3177762140091</v>
      </c>
    </row>
    <row r="1072" spans="1:8" ht="12.5" x14ac:dyDescent="0.25">
      <c r="A1072" t="s">
        <v>332</v>
      </c>
      <c r="B1072" t="s">
        <v>83</v>
      </c>
      <c r="C1072" t="s">
        <v>264</v>
      </c>
      <c r="D1072" t="str">
        <f t="shared" ref="D1072:D1084" si="83">"5559"</f>
        <v>5559</v>
      </c>
      <c r="E1072" t="s">
        <v>265</v>
      </c>
      <c r="F1072" t="s">
        <v>266</v>
      </c>
      <c r="G1072">
        <v>2010</v>
      </c>
      <c r="H1072">
        <v>54.260181843544302</v>
      </c>
    </row>
    <row r="1073" spans="1:8" ht="12.5" x14ac:dyDescent="0.25">
      <c r="A1073" t="s">
        <v>332</v>
      </c>
      <c r="B1073" t="s">
        <v>83</v>
      </c>
      <c r="C1073" t="s">
        <v>264</v>
      </c>
      <c r="D1073" t="str">
        <f t="shared" si="83"/>
        <v>5559</v>
      </c>
      <c r="E1073" t="s">
        <v>265</v>
      </c>
      <c r="F1073" t="s">
        <v>266</v>
      </c>
      <c r="G1073">
        <v>2011</v>
      </c>
      <c r="H1073">
        <v>55.195772648384001</v>
      </c>
    </row>
    <row r="1074" spans="1:8" ht="12.5" x14ac:dyDescent="0.25">
      <c r="A1074" t="s">
        <v>332</v>
      </c>
      <c r="B1074" t="s">
        <v>83</v>
      </c>
      <c r="C1074" t="s">
        <v>264</v>
      </c>
      <c r="D1074" t="str">
        <f t="shared" si="83"/>
        <v>5559</v>
      </c>
      <c r="E1074" t="s">
        <v>265</v>
      </c>
      <c r="F1074" t="s">
        <v>266</v>
      </c>
      <c r="G1074">
        <v>2012</v>
      </c>
      <c r="H1074">
        <v>54.774614175543803</v>
      </c>
    </row>
    <row r="1075" spans="1:8" ht="12.5" x14ac:dyDescent="0.25">
      <c r="A1075" t="s">
        <v>332</v>
      </c>
      <c r="B1075" t="s">
        <v>83</v>
      </c>
      <c r="C1075" t="s">
        <v>264</v>
      </c>
      <c r="D1075" t="str">
        <f t="shared" si="83"/>
        <v>5559</v>
      </c>
      <c r="E1075" t="s">
        <v>265</v>
      </c>
      <c r="F1075" t="s">
        <v>266</v>
      </c>
      <c r="G1075">
        <v>2013</v>
      </c>
      <c r="H1075">
        <v>54.308419889988002</v>
      </c>
    </row>
    <row r="1076" spans="1:8" ht="12.5" x14ac:dyDescent="0.25">
      <c r="A1076" t="s">
        <v>332</v>
      </c>
      <c r="B1076" t="s">
        <v>83</v>
      </c>
      <c r="C1076" t="s">
        <v>264</v>
      </c>
      <c r="D1076" t="str">
        <f t="shared" si="83"/>
        <v>5559</v>
      </c>
      <c r="E1076" t="s">
        <v>265</v>
      </c>
      <c r="F1076" t="s">
        <v>266</v>
      </c>
      <c r="G1076">
        <v>2014</v>
      </c>
      <c r="H1076">
        <v>53.979961592780697</v>
      </c>
    </row>
    <row r="1077" spans="1:8" ht="12.5" x14ac:dyDescent="0.25">
      <c r="A1077" t="s">
        <v>332</v>
      </c>
      <c r="B1077" t="s">
        <v>83</v>
      </c>
      <c r="C1077" t="s">
        <v>264</v>
      </c>
      <c r="D1077" t="str">
        <f t="shared" si="83"/>
        <v>5559</v>
      </c>
      <c r="E1077" t="s">
        <v>265</v>
      </c>
      <c r="F1077" t="s">
        <v>266</v>
      </c>
      <c r="G1077">
        <v>2015</v>
      </c>
      <c r="H1077">
        <v>56.686632849503198</v>
      </c>
    </row>
    <row r="1078" spans="1:8" ht="12.5" x14ac:dyDescent="0.25">
      <c r="A1078" t="s">
        <v>332</v>
      </c>
      <c r="B1078" t="s">
        <v>83</v>
      </c>
      <c r="C1078" t="s">
        <v>264</v>
      </c>
      <c r="D1078" t="str">
        <f t="shared" si="83"/>
        <v>5559</v>
      </c>
      <c r="E1078" t="s">
        <v>265</v>
      </c>
      <c r="F1078" t="s">
        <v>266</v>
      </c>
      <c r="G1078">
        <v>2016</v>
      </c>
      <c r="H1078">
        <v>59.347953176620898</v>
      </c>
    </row>
    <row r="1079" spans="1:8" ht="12.5" x14ac:dyDescent="0.25">
      <c r="A1079" t="s">
        <v>332</v>
      </c>
      <c r="B1079" t="s">
        <v>83</v>
      </c>
      <c r="C1079" t="s">
        <v>264</v>
      </c>
      <c r="D1079" t="str">
        <f t="shared" si="83"/>
        <v>5559</v>
      </c>
      <c r="E1079" t="s">
        <v>265</v>
      </c>
      <c r="F1079" t="s">
        <v>266</v>
      </c>
      <c r="G1079">
        <v>2017</v>
      </c>
      <c r="H1079">
        <v>60.914128148645702</v>
      </c>
    </row>
    <row r="1080" spans="1:8" ht="12.5" x14ac:dyDescent="0.25">
      <c r="A1080" t="s">
        <v>332</v>
      </c>
      <c r="B1080" t="s">
        <v>83</v>
      </c>
      <c r="C1080" t="s">
        <v>264</v>
      </c>
      <c r="D1080" t="str">
        <f t="shared" si="83"/>
        <v>5559</v>
      </c>
      <c r="E1080" t="s">
        <v>265</v>
      </c>
      <c r="F1080" t="s">
        <v>266</v>
      </c>
      <c r="G1080">
        <v>2018</v>
      </c>
      <c r="H1080">
        <v>63.232616793877398</v>
      </c>
    </row>
    <row r="1081" spans="1:8" ht="12.5" x14ac:dyDescent="0.25">
      <c r="A1081" t="s">
        <v>332</v>
      </c>
      <c r="B1081" t="s">
        <v>83</v>
      </c>
      <c r="C1081" t="s">
        <v>264</v>
      </c>
      <c r="D1081" t="str">
        <f t="shared" si="83"/>
        <v>5559</v>
      </c>
      <c r="E1081" t="s">
        <v>265</v>
      </c>
      <c r="F1081" t="s">
        <v>266</v>
      </c>
      <c r="G1081">
        <v>2019</v>
      </c>
      <c r="H1081">
        <v>64.703783667872997</v>
      </c>
    </row>
    <row r="1082" spans="1:8" ht="12.5" x14ac:dyDescent="0.25">
      <c r="A1082" t="s">
        <v>332</v>
      </c>
      <c r="B1082" t="s">
        <v>83</v>
      </c>
      <c r="C1082" t="s">
        <v>264</v>
      </c>
      <c r="D1082" t="str">
        <f t="shared" si="83"/>
        <v>5559</v>
      </c>
      <c r="E1082" t="s">
        <v>265</v>
      </c>
      <c r="F1082" t="s">
        <v>266</v>
      </c>
      <c r="G1082">
        <v>2020</v>
      </c>
      <c r="H1082">
        <v>64.802759284296997</v>
      </c>
    </row>
    <row r="1083" spans="1:8" ht="12.5" x14ac:dyDescent="0.25">
      <c r="A1083" t="s">
        <v>332</v>
      </c>
      <c r="B1083" t="s">
        <v>83</v>
      </c>
      <c r="C1083" t="s">
        <v>264</v>
      </c>
      <c r="D1083" t="str">
        <f t="shared" si="83"/>
        <v>5559</v>
      </c>
      <c r="E1083" t="s">
        <v>265</v>
      </c>
      <c r="F1083" t="s">
        <v>266</v>
      </c>
      <c r="G1083">
        <v>2021</v>
      </c>
      <c r="H1083">
        <v>65.225575605784002</v>
      </c>
    </row>
    <row r="1084" spans="1:8" ht="12.5" x14ac:dyDescent="0.25">
      <c r="A1084" t="s">
        <v>332</v>
      </c>
      <c r="B1084" t="s">
        <v>83</v>
      </c>
      <c r="C1084" t="s">
        <v>264</v>
      </c>
      <c r="D1084" t="str">
        <f t="shared" si="83"/>
        <v>5559</v>
      </c>
      <c r="E1084" t="s">
        <v>265</v>
      </c>
      <c r="F1084" t="s">
        <v>266</v>
      </c>
      <c r="G1084">
        <v>2022</v>
      </c>
      <c r="H1084">
        <v>66.968490501649399</v>
      </c>
    </row>
    <row r="1085" spans="1:8" ht="12.5" x14ac:dyDescent="0.25">
      <c r="A1085" t="s">
        <v>333</v>
      </c>
      <c r="B1085" t="s">
        <v>83</v>
      </c>
      <c r="C1085" t="s">
        <v>264</v>
      </c>
      <c r="D1085" t="str">
        <f t="shared" ref="D1085:D1097" si="84">"5564"</f>
        <v>5564</v>
      </c>
      <c r="E1085" t="s">
        <v>265</v>
      </c>
      <c r="F1085" t="s">
        <v>266</v>
      </c>
      <c r="G1085">
        <v>2010</v>
      </c>
      <c r="H1085">
        <v>43.537954808870602</v>
      </c>
    </row>
    <row r="1086" spans="1:8" ht="12.5" x14ac:dyDescent="0.25">
      <c r="A1086" t="s">
        <v>333</v>
      </c>
      <c r="B1086" t="s">
        <v>83</v>
      </c>
      <c r="C1086" t="s">
        <v>264</v>
      </c>
      <c r="D1086" t="str">
        <f t="shared" si="84"/>
        <v>5564</v>
      </c>
      <c r="E1086" t="s">
        <v>265</v>
      </c>
      <c r="F1086" t="s">
        <v>266</v>
      </c>
      <c r="G1086">
        <v>2011</v>
      </c>
      <c r="H1086">
        <v>44.494175567989899</v>
      </c>
    </row>
    <row r="1087" spans="1:8" ht="12.5" x14ac:dyDescent="0.25">
      <c r="A1087" t="s">
        <v>333</v>
      </c>
      <c r="B1087" t="s">
        <v>83</v>
      </c>
      <c r="C1087" t="s">
        <v>264</v>
      </c>
      <c r="D1087" t="str">
        <f t="shared" si="84"/>
        <v>5564</v>
      </c>
      <c r="E1087" t="s">
        <v>265</v>
      </c>
      <c r="F1087" t="s">
        <v>266</v>
      </c>
      <c r="G1087">
        <v>2012</v>
      </c>
      <c r="H1087">
        <v>43.8668503107398</v>
      </c>
    </row>
    <row r="1088" spans="1:8" ht="12.5" x14ac:dyDescent="0.25">
      <c r="A1088" t="s">
        <v>333</v>
      </c>
      <c r="B1088" t="s">
        <v>83</v>
      </c>
      <c r="C1088" t="s">
        <v>264</v>
      </c>
      <c r="D1088" t="str">
        <f t="shared" si="84"/>
        <v>5564</v>
      </c>
      <c r="E1088" t="s">
        <v>265</v>
      </c>
      <c r="F1088" t="s">
        <v>266</v>
      </c>
      <c r="G1088">
        <v>2013</v>
      </c>
      <c r="H1088">
        <v>43.240433155812603</v>
      </c>
    </row>
    <row r="1089" spans="1:8" ht="12.5" x14ac:dyDescent="0.25">
      <c r="A1089" t="s">
        <v>333</v>
      </c>
      <c r="B1089" t="s">
        <v>83</v>
      </c>
      <c r="C1089" t="s">
        <v>264</v>
      </c>
      <c r="D1089" t="str">
        <f t="shared" si="84"/>
        <v>5564</v>
      </c>
      <c r="E1089" t="s">
        <v>265</v>
      </c>
      <c r="F1089" t="s">
        <v>266</v>
      </c>
      <c r="G1089">
        <v>2014</v>
      </c>
      <c r="H1089">
        <v>44.329510546855097</v>
      </c>
    </row>
    <row r="1090" spans="1:8" ht="12.5" x14ac:dyDescent="0.25">
      <c r="A1090" t="s">
        <v>333</v>
      </c>
      <c r="B1090" t="s">
        <v>83</v>
      </c>
      <c r="C1090" t="s">
        <v>264</v>
      </c>
      <c r="D1090" t="str">
        <f t="shared" si="84"/>
        <v>5564</v>
      </c>
      <c r="E1090" t="s">
        <v>265</v>
      </c>
      <c r="F1090" t="s">
        <v>266</v>
      </c>
      <c r="G1090">
        <v>2015</v>
      </c>
      <c r="H1090">
        <v>46.916870469614899</v>
      </c>
    </row>
    <row r="1091" spans="1:8" ht="12.5" x14ac:dyDescent="0.25">
      <c r="A1091" t="s">
        <v>333</v>
      </c>
      <c r="B1091" t="s">
        <v>83</v>
      </c>
      <c r="C1091" t="s">
        <v>264</v>
      </c>
      <c r="D1091" t="str">
        <f t="shared" si="84"/>
        <v>5564</v>
      </c>
      <c r="E1091" t="s">
        <v>265</v>
      </c>
      <c r="F1091" t="s">
        <v>266</v>
      </c>
      <c r="G1091">
        <v>2016</v>
      </c>
      <c r="H1091">
        <v>49.086329559508798</v>
      </c>
    </row>
    <row r="1092" spans="1:8" ht="12.5" x14ac:dyDescent="0.25">
      <c r="A1092" t="s">
        <v>333</v>
      </c>
      <c r="B1092" t="s">
        <v>83</v>
      </c>
      <c r="C1092" t="s">
        <v>264</v>
      </c>
      <c r="D1092" t="str">
        <f t="shared" si="84"/>
        <v>5564</v>
      </c>
      <c r="E1092" t="s">
        <v>265</v>
      </c>
      <c r="F1092" t="s">
        <v>266</v>
      </c>
      <c r="G1092">
        <v>2017</v>
      </c>
      <c r="H1092">
        <v>50.503716870977797</v>
      </c>
    </row>
    <row r="1093" spans="1:8" ht="12.5" x14ac:dyDescent="0.25">
      <c r="A1093" t="s">
        <v>333</v>
      </c>
      <c r="B1093" t="s">
        <v>83</v>
      </c>
      <c r="C1093" t="s">
        <v>264</v>
      </c>
      <c r="D1093" t="str">
        <f t="shared" si="84"/>
        <v>5564</v>
      </c>
      <c r="E1093" t="s">
        <v>265</v>
      </c>
      <c r="F1093" t="s">
        <v>266</v>
      </c>
      <c r="G1093">
        <v>2018</v>
      </c>
      <c r="H1093">
        <v>52.159672079353903</v>
      </c>
    </row>
    <row r="1094" spans="1:8" ht="12.5" x14ac:dyDescent="0.25">
      <c r="A1094" t="s">
        <v>333</v>
      </c>
      <c r="B1094" t="s">
        <v>83</v>
      </c>
      <c r="C1094" t="s">
        <v>264</v>
      </c>
      <c r="D1094" t="str">
        <f t="shared" si="84"/>
        <v>5564</v>
      </c>
      <c r="E1094" t="s">
        <v>265</v>
      </c>
      <c r="F1094" t="s">
        <v>266</v>
      </c>
      <c r="G1094">
        <v>2019</v>
      </c>
      <c r="H1094">
        <v>53.833112446935601</v>
      </c>
    </row>
    <row r="1095" spans="1:8" ht="12.5" x14ac:dyDescent="0.25">
      <c r="A1095" t="s">
        <v>333</v>
      </c>
      <c r="B1095" t="s">
        <v>83</v>
      </c>
      <c r="C1095" t="s">
        <v>264</v>
      </c>
      <c r="D1095" t="str">
        <f t="shared" si="84"/>
        <v>5564</v>
      </c>
      <c r="E1095" t="s">
        <v>265</v>
      </c>
      <c r="F1095" t="s">
        <v>266</v>
      </c>
      <c r="G1095">
        <v>2020</v>
      </c>
      <c r="H1095">
        <v>54.671912953041399</v>
      </c>
    </row>
    <row r="1096" spans="1:8" ht="12.5" x14ac:dyDescent="0.25">
      <c r="A1096" t="s">
        <v>333</v>
      </c>
      <c r="B1096" t="s">
        <v>83</v>
      </c>
      <c r="C1096" t="s">
        <v>264</v>
      </c>
      <c r="D1096" t="str">
        <f t="shared" si="84"/>
        <v>5564</v>
      </c>
      <c r="E1096" t="s">
        <v>265</v>
      </c>
      <c r="F1096" t="s">
        <v>266</v>
      </c>
      <c r="G1096">
        <v>2021</v>
      </c>
      <c r="H1096">
        <v>55.772297439448799</v>
      </c>
    </row>
    <row r="1097" spans="1:8" ht="12.5" x14ac:dyDescent="0.25">
      <c r="A1097" t="s">
        <v>333</v>
      </c>
      <c r="B1097" t="s">
        <v>83</v>
      </c>
      <c r="C1097" t="s">
        <v>264</v>
      </c>
      <c r="D1097" t="str">
        <f t="shared" si="84"/>
        <v>5564</v>
      </c>
      <c r="E1097" t="s">
        <v>265</v>
      </c>
      <c r="F1097" t="s">
        <v>266</v>
      </c>
      <c r="G1097">
        <v>2022</v>
      </c>
      <c r="H1097">
        <v>57.662768410988797</v>
      </c>
    </row>
    <row r="1098" spans="1:8" ht="12.5" x14ac:dyDescent="0.25">
      <c r="A1098" t="s">
        <v>334</v>
      </c>
      <c r="B1098" t="s">
        <v>83</v>
      </c>
      <c r="C1098" t="s">
        <v>264</v>
      </c>
      <c r="D1098" t="str">
        <f t="shared" ref="D1098:D1110" si="85">"6064"</f>
        <v>6064</v>
      </c>
      <c r="E1098" t="s">
        <v>265</v>
      </c>
      <c r="F1098" t="s">
        <v>266</v>
      </c>
      <c r="G1098">
        <v>2010</v>
      </c>
      <c r="H1098">
        <v>32.047172790857097</v>
      </c>
    </row>
    <row r="1099" spans="1:8" ht="12.5" x14ac:dyDescent="0.25">
      <c r="A1099" t="s">
        <v>334</v>
      </c>
      <c r="B1099" t="s">
        <v>83</v>
      </c>
      <c r="C1099" t="s">
        <v>264</v>
      </c>
      <c r="D1099" t="str">
        <f t="shared" si="85"/>
        <v>6064</v>
      </c>
      <c r="E1099" t="s">
        <v>265</v>
      </c>
      <c r="F1099" t="s">
        <v>266</v>
      </c>
      <c r="G1099">
        <v>2011</v>
      </c>
      <c r="H1099">
        <v>32.763067772517502</v>
      </c>
    </row>
    <row r="1100" spans="1:8" ht="12.5" x14ac:dyDescent="0.25">
      <c r="A1100" t="s">
        <v>334</v>
      </c>
      <c r="B1100" t="s">
        <v>83</v>
      </c>
      <c r="C1100" t="s">
        <v>264</v>
      </c>
      <c r="D1100" t="str">
        <f t="shared" si="85"/>
        <v>6064</v>
      </c>
      <c r="E1100" t="s">
        <v>265</v>
      </c>
      <c r="F1100" t="s">
        <v>266</v>
      </c>
      <c r="G1100">
        <v>2012</v>
      </c>
      <c r="H1100">
        <v>31.7445137813244</v>
      </c>
    </row>
    <row r="1101" spans="1:8" ht="12.5" x14ac:dyDescent="0.25">
      <c r="A1101" t="s">
        <v>334</v>
      </c>
      <c r="B1101" t="s">
        <v>83</v>
      </c>
      <c r="C1101" t="s">
        <v>264</v>
      </c>
      <c r="D1101" t="str">
        <f t="shared" si="85"/>
        <v>6064</v>
      </c>
      <c r="E1101" t="s">
        <v>265</v>
      </c>
      <c r="F1101" t="s">
        <v>266</v>
      </c>
      <c r="G1101">
        <v>2013</v>
      </c>
      <c r="H1101">
        <v>30.6519636313737</v>
      </c>
    </row>
    <row r="1102" spans="1:8" ht="12.5" x14ac:dyDescent="0.25">
      <c r="A1102" t="s">
        <v>334</v>
      </c>
      <c r="B1102" t="s">
        <v>83</v>
      </c>
      <c r="C1102" t="s">
        <v>264</v>
      </c>
      <c r="D1102" t="str">
        <f t="shared" si="85"/>
        <v>6064</v>
      </c>
      <c r="E1102" t="s">
        <v>265</v>
      </c>
      <c r="F1102" t="s">
        <v>266</v>
      </c>
      <c r="G1102">
        <v>2014</v>
      </c>
      <c r="H1102">
        <v>33.011623458117903</v>
      </c>
    </row>
    <row r="1103" spans="1:8" ht="12.5" x14ac:dyDescent="0.25">
      <c r="A1103" t="s">
        <v>334</v>
      </c>
      <c r="B1103" t="s">
        <v>83</v>
      </c>
      <c r="C1103" t="s">
        <v>264</v>
      </c>
      <c r="D1103" t="str">
        <f t="shared" si="85"/>
        <v>6064</v>
      </c>
      <c r="E1103" t="s">
        <v>265</v>
      </c>
      <c r="F1103" t="s">
        <v>266</v>
      </c>
      <c r="G1103">
        <v>2015</v>
      </c>
      <c r="H1103">
        <v>35.264335486851003</v>
      </c>
    </row>
    <row r="1104" spans="1:8" ht="12.5" x14ac:dyDescent="0.25">
      <c r="A1104" t="s">
        <v>334</v>
      </c>
      <c r="B1104" t="s">
        <v>83</v>
      </c>
      <c r="C1104" t="s">
        <v>264</v>
      </c>
      <c r="D1104" t="str">
        <f t="shared" si="85"/>
        <v>6064</v>
      </c>
      <c r="E1104" t="s">
        <v>265</v>
      </c>
      <c r="F1104" t="s">
        <v>266</v>
      </c>
      <c r="G1104">
        <v>2016</v>
      </c>
      <c r="H1104">
        <v>36.807683689464</v>
      </c>
    </row>
    <row r="1105" spans="1:8" ht="12.5" x14ac:dyDescent="0.25">
      <c r="A1105" t="s">
        <v>334</v>
      </c>
      <c r="B1105" t="s">
        <v>83</v>
      </c>
      <c r="C1105" t="s">
        <v>264</v>
      </c>
      <c r="D1105" t="str">
        <f t="shared" si="85"/>
        <v>6064</v>
      </c>
      <c r="E1105" t="s">
        <v>265</v>
      </c>
      <c r="F1105" t="s">
        <v>266</v>
      </c>
      <c r="G1105">
        <v>2017</v>
      </c>
      <c r="H1105">
        <v>38.132540737801399</v>
      </c>
    </row>
    <row r="1106" spans="1:8" ht="12.5" x14ac:dyDescent="0.25">
      <c r="A1106" t="s">
        <v>334</v>
      </c>
      <c r="B1106" t="s">
        <v>83</v>
      </c>
      <c r="C1106" t="s">
        <v>264</v>
      </c>
      <c r="D1106" t="str">
        <f t="shared" si="85"/>
        <v>6064</v>
      </c>
      <c r="E1106" t="s">
        <v>265</v>
      </c>
      <c r="F1106" t="s">
        <v>266</v>
      </c>
      <c r="G1106">
        <v>2018</v>
      </c>
      <c r="H1106">
        <v>39.156524400862097</v>
      </c>
    </row>
    <row r="1107" spans="1:8" ht="12.5" x14ac:dyDescent="0.25">
      <c r="A1107" t="s">
        <v>334</v>
      </c>
      <c r="B1107" t="s">
        <v>83</v>
      </c>
      <c r="C1107" t="s">
        <v>264</v>
      </c>
      <c r="D1107" t="str">
        <f t="shared" si="85"/>
        <v>6064</v>
      </c>
      <c r="E1107" t="s">
        <v>265</v>
      </c>
      <c r="F1107" t="s">
        <v>266</v>
      </c>
      <c r="G1107">
        <v>2019</v>
      </c>
      <c r="H1107">
        <v>41.211027831112901</v>
      </c>
    </row>
    <row r="1108" spans="1:8" ht="12.5" x14ac:dyDescent="0.25">
      <c r="A1108" t="s">
        <v>334</v>
      </c>
      <c r="B1108" t="s">
        <v>83</v>
      </c>
      <c r="C1108" t="s">
        <v>264</v>
      </c>
      <c r="D1108" t="str">
        <f t="shared" si="85"/>
        <v>6064</v>
      </c>
      <c r="E1108" t="s">
        <v>265</v>
      </c>
      <c r="F1108" t="s">
        <v>266</v>
      </c>
      <c r="G1108">
        <v>2020</v>
      </c>
      <c r="H1108">
        <v>43.0567757046922</v>
      </c>
    </row>
    <row r="1109" spans="1:8" ht="12.5" x14ac:dyDescent="0.25">
      <c r="A1109" t="s">
        <v>334</v>
      </c>
      <c r="B1109" t="s">
        <v>83</v>
      </c>
      <c r="C1109" t="s">
        <v>264</v>
      </c>
      <c r="D1109" t="str">
        <f t="shared" si="85"/>
        <v>6064</v>
      </c>
      <c r="E1109" t="s">
        <v>265</v>
      </c>
      <c r="F1109" t="s">
        <v>266</v>
      </c>
      <c r="G1109">
        <v>2021</v>
      </c>
      <c r="H1109">
        <v>45.039247154582199</v>
      </c>
    </row>
    <row r="1110" spans="1:8" ht="12.5" x14ac:dyDescent="0.25">
      <c r="A1110" t="s">
        <v>334</v>
      </c>
      <c r="B1110" t="s">
        <v>83</v>
      </c>
      <c r="C1110" t="s">
        <v>264</v>
      </c>
      <c r="D1110" t="str">
        <f t="shared" si="85"/>
        <v>6064</v>
      </c>
      <c r="E1110" t="s">
        <v>265</v>
      </c>
      <c r="F1110" t="s">
        <v>266</v>
      </c>
      <c r="G1110">
        <v>2022</v>
      </c>
      <c r="H1110">
        <v>47.122412232526202</v>
      </c>
    </row>
    <row r="1111" spans="1:8" ht="12.5" x14ac:dyDescent="0.25">
      <c r="A1111" t="s">
        <v>335</v>
      </c>
      <c r="B1111" t="s">
        <v>83</v>
      </c>
      <c r="C1111" t="s">
        <v>264</v>
      </c>
      <c r="D1111" t="str">
        <f t="shared" ref="D1111:D1123" si="86">"6569"</f>
        <v>6569</v>
      </c>
      <c r="E1111" t="s">
        <v>265</v>
      </c>
      <c r="F1111" t="s">
        <v>266</v>
      </c>
      <c r="G1111">
        <v>2010</v>
      </c>
      <c r="H1111">
        <v>5.2993665730440602</v>
      </c>
    </row>
    <row r="1112" spans="1:8" ht="12.5" x14ac:dyDescent="0.25">
      <c r="A1112" t="s">
        <v>335</v>
      </c>
      <c r="B1112" t="s">
        <v>83</v>
      </c>
      <c r="C1112" t="s">
        <v>264</v>
      </c>
      <c r="D1112" t="str">
        <f t="shared" si="86"/>
        <v>6569</v>
      </c>
      <c r="E1112" t="s">
        <v>265</v>
      </c>
      <c r="F1112" t="s">
        <v>266</v>
      </c>
      <c r="G1112">
        <v>2011</v>
      </c>
      <c r="H1112">
        <v>5.0819052875329103</v>
      </c>
    </row>
    <row r="1113" spans="1:8" ht="12.5" x14ac:dyDescent="0.25">
      <c r="A1113" t="s">
        <v>335</v>
      </c>
      <c r="B1113" t="s">
        <v>83</v>
      </c>
      <c r="C1113" t="s">
        <v>264</v>
      </c>
      <c r="D1113" t="str">
        <f t="shared" si="86"/>
        <v>6569</v>
      </c>
      <c r="E1113" t="s">
        <v>265</v>
      </c>
      <c r="F1113" t="s">
        <v>266</v>
      </c>
      <c r="G1113">
        <v>2012</v>
      </c>
      <c r="H1113">
        <v>5.2045807350893902</v>
      </c>
    </row>
    <row r="1114" spans="1:8" ht="12.5" x14ac:dyDescent="0.25">
      <c r="A1114" t="s">
        <v>335</v>
      </c>
      <c r="B1114" t="s">
        <v>83</v>
      </c>
      <c r="C1114" t="s">
        <v>264</v>
      </c>
      <c r="D1114" t="str">
        <f t="shared" si="86"/>
        <v>6569</v>
      </c>
      <c r="E1114" t="s">
        <v>265</v>
      </c>
      <c r="F1114" t="s">
        <v>266</v>
      </c>
      <c r="G1114">
        <v>2013</v>
      </c>
      <c r="H1114">
        <v>4.6049358205949904</v>
      </c>
    </row>
    <row r="1115" spans="1:8" ht="12.5" x14ac:dyDescent="0.25">
      <c r="A1115" t="s">
        <v>335</v>
      </c>
      <c r="B1115" t="s">
        <v>83</v>
      </c>
      <c r="C1115" t="s">
        <v>264</v>
      </c>
      <c r="D1115" t="str">
        <f t="shared" si="86"/>
        <v>6569</v>
      </c>
      <c r="E1115" t="s">
        <v>265</v>
      </c>
      <c r="F1115" t="s">
        <v>266</v>
      </c>
      <c r="G1115">
        <v>2014</v>
      </c>
      <c r="H1115">
        <v>4.3173862310385003</v>
      </c>
    </row>
    <row r="1116" spans="1:8" ht="12.5" x14ac:dyDescent="0.25">
      <c r="A1116" t="s">
        <v>335</v>
      </c>
      <c r="B1116" t="s">
        <v>83</v>
      </c>
      <c r="C1116" t="s">
        <v>264</v>
      </c>
      <c r="D1116" t="str">
        <f t="shared" si="86"/>
        <v>6569</v>
      </c>
      <c r="E1116" t="s">
        <v>265</v>
      </c>
      <c r="F1116" t="s">
        <v>266</v>
      </c>
      <c r="G1116">
        <v>2015</v>
      </c>
      <c r="H1116">
        <v>4.9393005912275196</v>
      </c>
    </row>
    <row r="1117" spans="1:8" ht="12.5" x14ac:dyDescent="0.25">
      <c r="A1117" t="s">
        <v>335</v>
      </c>
      <c r="B1117" t="s">
        <v>83</v>
      </c>
      <c r="C1117" t="s">
        <v>264</v>
      </c>
      <c r="D1117" t="str">
        <f t="shared" si="86"/>
        <v>6569</v>
      </c>
      <c r="E1117" t="s">
        <v>265</v>
      </c>
      <c r="F1117" t="s">
        <v>266</v>
      </c>
      <c r="G1117">
        <v>2016</v>
      </c>
      <c r="H1117">
        <v>5.2770167501127796</v>
      </c>
    </row>
    <row r="1118" spans="1:8" ht="12.5" x14ac:dyDescent="0.25">
      <c r="A1118" t="s">
        <v>335</v>
      </c>
      <c r="B1118" t="s">
        <v>83</v>
      </c>
      <c r="C1118" t="s">
        <v>264</v>
      </c>
      <c r="D1118" t="str">
        <f t="shared" si="86"/>
        <v>6569</v>
      </c>
      <c r="E1118" t="s">
        <v>265</v>
      </c>
      <c r="F1118" t="s">
        <v>266</v>
      </c>
      <c r="G1118">
        <v>2017</v>
      </c>
      <c r="H1118">
        <v>5.6411993828874598</v>
      </c>
    </row>
    <row r="1119" spans="1:8" ht="12.5" x14ac:dyDescent="0.25">
      <c r="A1119" t="s">
        <v>335</v>
      </c>
      <c r="B1119" t="s">
        <v>83</v>
      </c>
      <c r="C1119" t="s">
        <v>264</v>
      </c>
      <c r="D1119" t="str">
        <f t="shared" si="86"/>
        <v>6569</v>
      </c>
      <c r="E1119" t="s">
        <v>265</v>
      </c>
      <c r="F1119" t="s">
        <v>266</v>
      </c>
      <c r="G1119">
        <v>2018</v>
      </c>
      <c r="H1119">
        <v>6.0743416358231901</v>
      </c>
    </row>
    <row r="1120" spans="1:8" ht="12.5" x14ac:dyDescent="0.25">
      <c r="A1120" t="s">
        <v>335</v>
      </c>
      <c r="B1120" t="s">
        <v>83</v>
      </c>
      <c r="C1120" t="s">
        <v>264</v>
      </c>
      <c r="D1120" t="str">
        <f t="shared" si="86"/>
        <v>6569</v>
      </c>
      <c r="E1120" t="s">
        <v>265</v>
      </c>
      <c r="F1120" t="s">
        <v>266</v>
      </c>
      <c r="G1120">
        <v>2019</v>
      </c>
      <c r="H1120">
        <v>6.4505650949723199</v>
      </c>
    </row>
    <row r="1121" spans="1:8" ht="12.5" x14ac:dyDescent="0.25">
      <c r="A1121" t="s">
        <v>335</v>
      </c>
      <c r="B1121" t="s">
        <v>83</v>
      </c>
      <c r="C1121" t="s">
        <v>264</v>
      </c>
      <c r="D1121" t="str">
        <f t="shared" si="86"/>
        <v>6569</v>
      </c>
      <c r="E1121" t="s">
        <v>265</v>
      </c>
      <c r="F1121" t="s">
        <v>266</v>
      </c>
      <c r="G1121">
        <v>2020</v>
      </c>
      <c r="H1121">
        <v>7.6241825290545497</v>
      </c>
    </row>
    <row r="1122" spans="1:8" ht="12.5" x14ac:dyDescent="0.25">
      <c r="A1122" t="s">
        <v>335</v>
      </c>
      <c r="B1122" t="s">
        <v>83</v>
      </c>
      <c r="C1122" t="s">
        <v>264</v>
      </c>
      <c r="D1122" t="str">
        <f t="shared" si="86"/>
        <v>6569</v>
      </c>
      <c r="E1122" t="s">
        <v>265</v>
      </c>
      <c r="F1122" t="s">
        <v>266</v>
      </c>
      <c r="G1122">
        <v>2021</v>
      </c>
      <c r="H1122">
        <v>8.8804220710326298</v>
      </c>
    </row>
    <row r="1123" spans="1:8" ht="12.5" x14ac:dyDescent="0.25">
      <c r="A1123" t="s">
        <v>335</v>
      </c>
      <c r="B1123" t="s">
        <v>83</v>
      </c>
      <c r="C1123" t="s">
        <v>264</v>
      </c>
      <c r="D1123" t="str">
        <f t="shared" si="86"/>
        <v>6569</v>
      </c>
      <c r="E1123" t="s">
        <v>265</v>
      </c>
      <c r="F1123" t="s">
        <v>266</v>
      </c>
      <c r="G1123">
        <v>2022</v>
      </c>
      <c r="H1123">
        <v>9.4597813309156198</v>
      </c>
    </row>
    <row r="1124" spans="1:8" ht="12.5" x14ac:dyDescent="0.25">
      <c r="A1124" t="s">
        <v>336</v>
      </c>
      <c r="B1124" t="s">
        <v>83</v>
      </c>
      <c r="C1124" t="s">
        <v>264</v>
      </c>
      <c r="D1124" t="str">
        <f t="shared" ref="D1124:D1136" si="87">"7074"</f>
        <v>7074</v>
      </c>
      <c r="E1124" t="s">
        <v>265</v>
      </c>
      <c r="F1124" t="s">
        <v>266</v>
      </c>
      <c r="G1124">
        <v>2010</v>
      </c>
      <c r="H1124">
        <v>1.5596448529004601</v>
      </c>
    </row>
    <row r="1125" spans="1:8" ht="12.5" x14ac:dyDescent="0.25">
      <c r="A1125" t="s">
        <v>336</v>
      </c>
      <c r="B1125" t="s">
        <v>83</v>
      </c>
      <c r="C1125" t="s">
        <v>264</v>
      </c>
      <c r="D1125" t="str">
        <f t="shared" si="87"/>
        <v>7074</v>
      </c>
      <c r="E1125" t="s">
        <v>265</v>
      </c>
      <c r="F1125" t="s">
        <v>266</v>
      </c>
      <c r="G1125">
        <v>2011</v>
      </c>
      <c r="H1125">
        <v>1.5805258595629199</v>
      </c>
    </row>
    <row r="1126" spans="1:8" ht="12.5" x14ac:dyDescent="0.25">
      <c r="A1126" t="s">
        <v>336</v>
      </c>
      <c r="B1126" t="s">
        <v>83</v>
      </c>
      <c r="C1126" t="s">
        <v>264</v>
      </c>
      <c r="D1126" t="str">
        <f t="shared" si="87"/>
        <v>7074</v>
      </c>
      <c r="E1126" t="s">
        <v>265</v>
      </c>
      <c r="F1126" t="s">
        <v>266</v>
      </c>
      <c r="G1126">
        <v>2012</v>
      </c>
      <c r="H1126">
        <v>1.4991291916251199</v>
      </c>
    </row>
    <row r="1127" spans="1:8" ht="12.5" x14ac:dyDescent="0.25">
      <c r="A1127" t="s">
        <v>336</v>
      </c>
      <c r="B1127" t="s">
        <v>83</v>
      </c>
      <c r="C1127" t="s">
        <v>264</v>
      </c>
      <c r="D1127" t="str">
        <f t="shared" si="87"/>
        <v>7074</v>
      </c>
      <c r="E1127" t="s">
        <v>265</v>
      </c>
      <c r="F1127" t="s">
        <v>266</v>
      </c>
      <c r="G1127">
        <v>2013</v>
      </c>
      <c r="H1127">
        <v>1.1932845436563599</v>
      </c>
    </row>
    <row r="1128" spans="1:8" ht="12.5" x14ac:dyDescent="0.25">
      <c r="A1128" t="s">
        <v>336</v>
      </c>
      <c r="B1128" t="s">
        <v>83</v>
      </c>
      <c r="C1128" t="s">
        <v>264</v>
      </c>
      <c r="D1128" t="str">
        <f t="shared" si="87"/>
        <v>7074</v>
      </c>
      <c r="E1128" t="s">
        <v>265</v>
      </c>
      <c r="F1128" t="s">
        <v>266</v>
      </c>
      <c r="G1128">
        <v>2014</v>
      </c>
      <c r="H1128">
        <v>1.07418108716404</v>
      </c>
    </row>
    <row r="1129" spans="1:8" ht="12.5" x14ac:dyDescent="0.25">
      <c r="A1129" t="s">
        <v>336</v>
      </c>
      <c r="B1129" t="s">
        <v>83</v>
      </c>
      <c r="C1129" t="s">
        <v>264</v>
      </c>
      <c r="D1129" t="str">
        <f t="shared" si="87"/>
        <v>7074</v>
      </c>
      <c r="E1129" t="s">
        <v>265</v>
      </c>
      <c r="F1129" t="s">
        <v>266</v>
      </c>
      <c r="G1129">
        <v>2015</v>
      </c>
      <c r="H1129">
        <v>1.20594308057554</v>
      </c>
    </row>
    <row r="1130" spans="1:8" ht="12.5" x14ac:dyDescent="0.25">
      <c r="A1130" t="s">
        <v>336</v>
      </c>
      <c r="B1130" t="s">
        <v>83</v>
      </c>
      <c r="C1130" t="s">
        <v>264</v>
      </c>
      <c r="D1130" t="str">
        <f t="shared" si="87"/>
        <v>7074</v>
      </c>
      <c r="E1130" t="s">
        <v>265</v>
      </c>
      <c r="F1130" t="s">
        <v>266</v>
      </c>
      <c r="G1130">
        <v>2016</v>
      </c>
      <c r="H1130">
        <v>1.2378059976890099</v>
      </c>
    </row>
    <row r="1131" spans="1:8" ht="12.5" x14ac:dyDescent="0.25">
      <c r="A1131" t="s">
        <v>336</v>
      </c>
      <c r="B1131" t="s">
        <v>83</v>
      </c>
      <c r="C1131" t="s">
        <v>264</v>
      </c>
      <c r="D1131" t="str">
        <f t="shared" si="87"/>
        <v>7074</v>
      </c>
      <c r="E1131" t="s">
        <v>265</v>
      </c>
      <c r="F1131" t="s">
        <v>266</v>
      </c>
      <c r="G1131">
        <v>2017</v>
      </c>
      <c r="H1131">
        <v>1.5193383060641401</v>
      </c>
    </row>
    <row r="1132" spans="1:8" ht="12.5" x14ac:dyDescent="0.25">
      <c r="A1132" t="s">
        <v>336</v>
      </c>
      <c r="B1132" t="s">
        <v>83</v>
      </c>
      <c r="C1132" t="s">
        <v>264</v>
      </c>
      <c r="D1132" t="str">
        <f t="shared" si="87"/>
        <v>7074</v>
      </c>
      <c r="E1132" t="s">
        <v>265</v>
      </c>
      <c r="F1132" t="s">
        <v>266</v>
      </c>
      <c r="G1132">
        <v>2018</v>
      </c>
      <c r="H1132">
        <v>1.58892686640898</v>
      </c>
    </row>
    <row r="1133" spans="1:8" ht="12.5" x14ac:dyDescent="0.25">
      <c r="A1133" t="s">
        <v>336</v>
      </c>
      <c r="B1133" t="s">
        <v>83</v>
      </c>
      <c r="C1133" t="s">
        <v>264</v>
      </c>
      <c r="D1133" t="str">
        <f t="shared" si="87"/>
        <v>7074</v>
      </c>
      <c r="E1133" t="s">
        <v>265</v>
      </c>
      <c r="F1133" t="s">
        <v>266</v>
      </c>
      <c r="G1133">
        <v>2019</v>
      </c>
      <c r="H1133">
        <v>1.80110068404568</v>
      </c>
    </row>
    <row r="1134" spans="1:8" ht="12.5" x14ac:dyDescent="0.25">
      <c r="A1134" t="s">
        <v>336</v>
      </c>
      <c r="B1134" t="s">
        <v>83</v>
      </c>
      <c r="C1134" t="s">
        <v>264</v>
      </c>
      <c r="D1134" t="str">
        <f t="shared" si="87"/>
        <v>7074</v>
      </c>
      <c r="E1134" t="s">
        <v>265</v>
      </c>
      <c r="F1134" t="s">
        <v>266</v>
      </c>
      <c r="G1134">
        <v>2020</v>
      </c>
      <c r="H1134">
        <v>1.7005566146522499</v>
      </c>
    </row>
    <row r="1135" spans="1:8" ht="12.5" x14ac:dyDescent="0.25">
      <c r="A1135" t="s">
        <v>336</v>
      </c>
      <c r="B1135" t="s">
        <v>83</v>
      </c>
      <c r="C1135" t="s">
        <v>264</v>
      </c>
      <c r="D1135" t="str">
        <f t="shared" si="87"/>
        <v>7074</v>
      </c>
      <c r="E1135" t="s">
        <v>265</v>
      </c>
      <c r="F1135" t="s">
        <v>266</v>
      </c>
      <c r="G1135">
        <v>2021</v>
      </c>
      <c r="H1135">
        <v>1.8028621539034999</v>
      </c>
    </row>
    <row r="1136" spans="1:8" ht="12.5" x14ac:dyDescent="0.25">
      <c r="A1136" t="s">
        <v>336</v>
      </c>
      <c r="B1136" t="s">
        <v>83</v>
      </c>
      <c r="C1136" t="s">
        <v>264</v>
      </c>
      <c r="D1136" t="str">
        <f t="shared" si="87"/>
        <v>7074</v>
      </c>
      <c r="E1136" t="s">
        <v>265</v>
      </c>
      <c r="F1136" t="s">
        <v>266</v>
      </c>
      <c r="G1136">
        <v>2022</v>
      </c>
      <c r="H1136">
        <v>2.1479523032152699</v>
      </c>
    </row>
    <row r="1137" spans="1:8" ht="12.5" x14ac:dyDescent="0.25">
      <c r="A1137" t="s">
        <v>337</v>
      </c>
      <c r="B1137" t="s">
        <v>65</v>
      </c>
      <c r="C1137" t="s">
        <v>264</v>
      </c>
      <c r="D1137" t="str">
        <f t="shared" ref="D1137:D1149" si="88">"5054"</f>
        <v>5054</v>
      </c>
      <c r="E1137" t="s">
        <v>265</v>
      </c>
      <c r="F1137" t="s">
        <v>266</v>
      </c>
      <c r="G1137">
        <v>2010</v>
      </c>
      <c r="H1137">
        <v>74.255092447124198</v>
      </c>
    </row>
    <row r="1138" spans="1:8" ht="12.5" x14ac:dyDescent="0.25">
      <c r="A1138" t="s">
        <v>337</v>
      </c>
      <c r="B1138" t="s">
        <v>65</v>
      </c>
      <c r="C1138" t="s">
        <v>264</v>
      </c>
      <c r="D1138" t="str">
        <f t="shared" si="88"/>
        <v>5054</v>
      </c>
      <c r="E1138" t="s">
        <v>265</v>
      </c>
      <c r="F1138" t="s">
        <v>266</v>
      </c>
      <c r="G1138">
        <v>2011</v>
      </c>
      <c r="H1138">
        <v>77.281161861766705</v>
      </c>
    </row>
    <row r="1139" spans="1:8" ht="12.5" x14ac:dyDescent="0.25">
      <c r="A1139" t="s">
        <v>337</v>
      </c>
      <c r="B1139" t="s">
        <v>65</v>
      </c>
      <c r="C1139" t="s">
        <v>264</v>
      </c>
      <c r="D1139" t="str">
        <f t="shared" si="88"/>
        <v>5054</v>
      </c>
      <c r="E1139" t="s">
        <v>265</v>
      </c>
      <c r="F1139" t="s">
        <v>266</v>
      </c>
      <c r="G1139">
        <v>2012</v>
      </c>
      <c r="H1139">
        <v>77.726592137638306</v>
      </c>
    </row>
    <row r="1140" spans="1:8" ht="12.5" x14ac:dyDescent="0.25">
      <c r="A1140" t="s">
        <v>337</v>
      </c>
      <c r="B1140" t="s">
        <v>65</v>
      </c>
      <c r="C1140" t="s">
        <v>264</v>
      </c>
      <c r="D1140" t="str">
        <f t="shared" si="88"/>
        <v>5054</v>
      </c>
      <c r="E1140" t="s">
        <v>265</v>
      </c>
      <c r="F1140" t="s">
        <v>266</v>
      </c>
      <c r="G1140">
        <v>2013</v>
      </c>
      <c r="H1140">
        <v>79.336484315344094</v>
      </c>
    </row>
    <row r="1141" spans="1:8" ht="12.5" x14ac:dyDescent="0.25">
      <c r="A1141" t="s">
        <v>337</v>
      </c>
      <c r="B1141" t="s">
        <v>65</v>
      </c>
      <c r="C1141" t="s">
        <v>264</v>
      </c>
      <c r="D1141" t="str">
        <f t="shared" si="88"/>
        <v>5054</v>
      </c>
      <c r="E1141" t="s">
        <v>265</v>
      </c>
      <c r="F1141" t="s">
        <v>266</v>
      </c>
      <c r="G1141">
        <v>2014</v>
      </c>
      <c r="H1141">
        <v>79.696133559379604</v>
      </c>
    </row>
    <row r="1142" spans="1:8" ht="12.5" x14ac:dyDescent="0.25">
      <c r="A1142" t="s">
        <v>337</v>
      </c>
      <c r="B1142" t="s">
        <v>65</v>
      </c>
      <c r="C1142" t="s">
        <v>264</v>
      </c>
      <c r="D1142" t="str">
        <f t="shared" si="88"/>
        <v>5054</v>
      </c>
      <c r="E1142" t="s">
        <v>265</v>
      </c>
      <c r="F1142" t="s">
        <v>266</v>
      </c>
      <c r="G1142">
        <v>2015</v>
      </c>
      <c r="H1142">
        <v>82.930793194275793</v>
      </c>
    </row>
    <row r="1143" spans="1:8" ht="12.5" x14ac:dyDescent="0.25">
      <c r="A1143" t="s">
        <v>337</v>
      </c>
      <c r="B1143" t="s">
        <v>65</v>
      </c>
      <c r="C1143" t="s">
        <v>264</v>
      </c>
      <c r="D1143" t="str">
        <f t="shared" si="88"/>
        <v>5054</v>
      </c>
      <c r="E1143" t="s">
        <v>265</v>
      </c>
      <c r="F1143" t="s">
        <v>266</v>
      </c>
      <c r="G1143">
        <v>2016</v>
      </c>
      <c r="H1143">
        <v>83.826259288687496</v>
      </c>
    </row>
    <row r="1144" spans="1:8" ht="12.5" x14ac:dyDescent="0.25">
      <c r="A1144" t="s">
        <v>337</v>
      </c>
      <c r="B1144" t="s">
        <v>65</v>
      </c>
      <c r="C1144" t="s">
        <v>264</v>
      </c>
      <c r="D1144" t="str">
        <f t="shared" si="88"/>
        <v>5054</v>
      </c>
      <c r="E1144" t="s">
        <v>265</v>
      </c>
      <c r="F1144" t="s">
        <v>266</v>
      </c>
      <c r="G1144">
        <v>2017</v>
      </c>
      <c r="H1144">
        <v>83.821444599000401</v>
      </c>
    </row>
    <row r="1145" spans="1:8" ht="12.5" x14ac:dyDescent="0.25">
      <c r="A1145" t="s">
        <v>337</v>
      </c>
      <c r="B1145" t="s">
        <v>65</v>
      </c>
      <c r="C1145" t="s">
        <v>264</v>
      </c>
      <c r="D1145" t="str">
        <f t="shared" si="88"/>
        <v>5054</v>
      </c>
      <c r="E1145" t="s">
        <v>265</v>
      </c>
      <c r="F1145" t="s">
        <v>266</v>
      </c>
      <c r="G1145">
        <v>2018</v>
      </c>
      <c r="H1145">
        <v>85.394434656644094</v>
      </c>
    </row>
    <row r="1146" spans="1:8" ht="12.5" x14ac:dyDescent="0.25">
      <c r="A1146" t="s">
        <v>337</v>
      </c>
      <c r="B1146" t="s">
        <v>65</v>
      </c>
      <c r="C1146" t="s">
        <v>264</v>
      </c>
      <c r="D1146" t="str">
        <f t="shared" si="88"/>
        <v>5054</v>
      </c>
      <c r="E1146" t="s">
        <v>265</v>
      </c>
      <c r="F1146" t="s">
        <v>266</v>
      </c>
      <c r="G1146">
        <v>2019</v>
      </c>
      <c r="H1146">
        <v>84.803276187384697</v>
      </c>
    </row>
    <row r="1147" spans="1:8" ht="12.5" x14ac:dyDescent="0.25">
      <c r="A1147" t="s">
        <v>337</v>
      </c>
      <c r="B1147" t="s">
        <v>65</v>
      </c>
      <c r="C1147" t="s">
        <v>264</v>
      </c>
      <c r="D1147" t="str">
        <f t="shared" si="88"/>
        <v>5054</v>
      </c>
      <c r="E1147" t="s">
        <v>265</v>
      </c>
      <c r="F1147" t="s">
        <v>266</v>
      </c>
      <c r="G1147">
        <v>2020</v>
      </c>
      <c r="H1147">
        <v>85.202862006238504</v>
      </c>
    </row>
    <row r="1148" spans="1:8" ht="12.5" x14ac:dyDescent="0.25">
      <c r="A1148" t="s">
        <v>337</v>
      </c>
      <c r="B1148" t="s">
        <v>65</v>
      </c>
      <c r="C1148" t="s">
        <v>264</v>
      </c>
      <c r="D1148" t="str">
        <f t="shared" si="88"/>
        <v>5054</v>
      </c>
      <c r="E1148" t="s">
        <v>265</v>
      </c>
      <c r="F1148" t="s">
        <v>266</v>
      </c>
      <c r="G1148">
        <v>2021</v>
      </c>
      <c r="H1148">
        <v>86.298608375942095</v>
      </c>
    </row>
    <row r="1149" spans="1:8" ht="12.5" x14ac:dyDescent="0.25">
      <c r="A1149" t="s">
        <v>337</v>
      </c>
      <c r="B1149" t="s">
        <v>65</v>
      </c>
      <c r="C1149" t="s">
        <v>264</v>
      </c>
      <c r="D1149" t="str">
        <f t="shared" si="88"/>
        <v>5054</v>
      </c>
      <c r="E1149" t="s">
        <v>265</v>
      </c>
      <c r="F1149" t="s">
        <v>266</v>
      </c>
      <c r="G1149">
        <v>2022</v>
      </c>
      <c r="H1149">
        <v>86.7240604466555</v>
      </c>
    </row>
    <row r="1150" spans="1:8" ht="12.5" x14ac:dyDescent="0.25">
      <c r="A1150" t="s">
        <v>338</v>
      </c>
      <c r="B1150" t="s">
        <v>65</v>
      </c>
      <c r="C1150" t="s">
        <v>264</v>
      </c>
      <c r="D1150" t="str">
        <f t="shared" ref="D1150:D1162" si="89">"5559"</f>
        <v>5559</v>
      </c>
      <c r="E1150" t="s">
        <v>265</v>
      </c>
      <c r="F1150" t="s">
        <v>266</v>
      </c>
      <c r="G1150">
        <v>2010</v>
      </c>
      <c r="H1150">
        <v>63.204877546594503</v>
      </c>
    </row>
    <row r="1151" spans="1:8" ht="12.5" x14ac:dyDescent="0.25">
      <c r="A1151" t="s">
        <v>338</v>
      </c>
      <c r="B1151" t="s">
        <v>65</v>
      </c>
      <c r="C1151" t="s">
        <v>264</v>
      </c>
      <c r="D1151" t="str">
        <f t="shared" si="89"/>
        <v>5559</v>
      </c>
      <c r="E1151" t="s">
        <v>265</v>
      </c>
      <c r="F1151" t="s">
        <v>266</v>
      </c>
      <c r="G1151">
        <v>2011</v>
      </c>
      <c r="H1151">
        <v>69.104112124612101</v>
      </c>
    </row>
    <row r="1152" spans="1:8" ht="12.5" x14ac:dyDescent="0.25">
      <c r="A1152" t="s">
        <v>338</v>
      </c>
      <c r="B1152" t="s">
        <v>65</v>
      </c>
      <c r="C1152" t="s">
        <v>264</v>
      </c>
      <c r="D1152" t="str">
        <f t="shared" si="89"/>
        <v>5559</v>
      </c>
      <c r="E1152" t="s">
        <v>265</v>
      </c>
      <c r="F1152" t="s">
        <v>266</v>
      </c>
      <c r="G1152">
        <v>2012</v>
      </c>
      <c r="H1152">
        <v>71.244996424951594</v>
      </c>
    </row>
    <row r="1153" spans="1:8" ht="12.5" x14ac:dyDescent="0.25">
      <c r="A1153" t="s">
        <v>338</v>
      </c>
      <c r="B1153" t="s">
        <v>65</v>
      </c>
      <c r="C1153" t="s">
        <v>264</v>
      </c>
      <c r="D1153" t="str">
        <f t="shared" si="89"/>
        <v>5559</v>
      </c>
      <c r="E1153" t="s">
        <v>265</v>
      </c>
      <c r="F1153" t="s">
        <v>266</v>
      </c>
      <c r="G1153">
        <v>2013</v>
      </c>
      <c r="H1153">
        <v>73.693147064824402</v>
      </c>
    </row>
    <row r="1154" spans="1:8" ht="12.5" x14ac:dyDescent="0.25">
      <c r="A1154" t="s">
        <v>338</v>
      </c>
      <c r="B1154" t="s">
        <v>65</v>
      </c>
      <c r="C1154" t="s">
        <v>264</v>
      </c>
      <c r="D1154" t="str">
        <f t="shared" si="89"/>
        <v>5559</v>
      </c>
      <c r="E1154" t="s">
        <v>265</v>
      </c>
      <c r="F1154" t="s">
        <v>266</v>
      </c>
      <c r="G1154">
        <v>2014</v>
      </c>
      <c r="H1154">
        <v>74.119868726459103</v>
      </c>
    </row>
    <row r="1155" spans="1:8" ht="12.5" x14ac:dyDescent="0.25">
      <c r="A1155" t="s">
        <v>338</v>
      </c>
      <c r="B1155" t="s">
        <v>65</v>
      </c>
      <c r="C1155" t="s">
        <v>264</v>
      </c>
      <c r="D1155" t="str">
        <f t="shared" si="89"/>
        <v>5559</v>
      </c>
      <c r="E1155" t="s">
        <v>265</v>
      </c>
      <c r="F1155" t="s">
        <v>266</v>
      </c>
      <c r="G1155">
        <v>2015</v>
      </c>
      <c r="H1155">
        <v>73.864971484955205</v>
      </c>
    </row>
    <row r="1156" spans="1:8" ht="12.5" x14ac:dyDescent="0.25">
      <c r="A1156" t="s">
        <v>338</v>
      </c>
      <c r="B1156" t="s">
        <v>65</v>
      </c>
      <c r="C1156" t="s">
        <v>264</v>
      </c>
      <c r="D1156" t="str">
        <f t="shared" si="89"/>
        <v>5559</v>
      </c>
      <c r="E1156" t="s">
        <v>265</v>
      </c>
      <c r="F1156" t="s">
        <v>266</v>
      </c>
      <c r="G1156">
        <v>2016</v>
      </c>
      <c r="H1156">
        <v>74.575108257855604</v>
      </c>
    </row>
    <row r="1157" spans="1:8" ht="12.5" x14ac:dyDescent="0.25">
      <c r="A1157" t="s">
        <v>338</v>
      </c>
      <c r="B1157" t="s">
        <v>65</v>
      </c>
      <c r="C1157" t="s">
        <v>264</v>
      </c>
      <c r="D1157" t="str">
        <f t="shared" si="89"/>
        <v>5559</v>
      </c>
      <c r="E1157" t="s">
        <v>265</v>
      </c>
      <c r="F1157" t="s">
        <v>266</v>
      </c>
      <c r="G1157">
        <v>2017</v>
      </c>
      <c r="H1157">
        <v>77.892491720338896</v>
      </c>
    </row>
    <row r="1158" spans="1:8" ht="12.5" x14ac:dyDescent="0.25">
      <c r="A1158" t="s">
        <v>338</v>
      </c>
      <c r="B1158" t="s">
        <v>65</v>
      </c>
      <c r="C1158" t="s">
        <v>264</v>
      </c>
      <c r="D1158" t="str">
        <f t="shared" si="89"/>
        <v>5559</v>
      </c>
      <c r="E1158" t="s">
        <v>265</v>
      </c>
      <c r="F1158" t="s">
        <v>266</v>
      </c>
      <c r="G1158">
        <v>2018</v>
      </c>
      <c r="H1158">
        <v>77.981138616932697</v>
      </c>
    </row>
    <row r="1159" spans="1:8" ht="12.5" x14ac:dyDescent="0.25">
      <c r="A1159" t="s">
        <v>338</v>
      </c>
      <c r="B1159" t="s">
        <v>65</v>
      </c>
      <c r="C1159" t="s">
        <v>264</v>
      </c>
      <c r="D1159" t="str">
        <f t="shared" si="89"/>
        <v>5559</v>
      </c>
      <c r="E1159" t="s">
        <v>265</v>
      </c>
      <c r="F1159" t="s">
        <v>266</v>
      </c>
      <c r="G1159">
        <v>2019</v>
      </c>
      <c r="H1159">
        <v>79.1027967165397</v>
      </c>
    </row>
    <row r="1160" spans="1:8" ht="12.5" x14ac:dyDescent="0.25">
      <c r="A1160" t="s">
        <v>338</v>
      </c>
      <c r="B1160" t="s">
        <v>65</v>
      </c>
      <c r="C1160" t="s">
        <v>264</v>
      </c>
      <c r="D1160" t="str">
        <f t="shared" si="89"/>
        <v>5559</v>
      </c>
      <c r="E1160" t="s">
        <v>265</v>
      </c>
      <c r="F1160" t="s">
        <v>266</v>
      </c>
      <c r="G1160">
        <v>2020</v>
      </c>
      <c r="H1160">
        <v>79.680365813797295</v>
      </c>
    </row>
    <row r="1161" spans="1:8" ht="12.5" x14ac:dyDescent="0.25">
      <c r="A1161" t="s">
        <v>338</v>
      </c>
      <c r="B1161" t="s">
        <v>65</v>
      </c>
      <c r="C1161" t="s">
        <v>264</v>
      </c>
      <c r="D1161" t="str">
        <f t="shared" si="89"/>
        <v>5559</v>
      </c>
      <c r="E1161" t="s">
        <v>265</v>
      </c>
      <c r="F1161" t="s">
        <v>266</v>
      </c>
      <c r="G1161">
        <v>2021</v>
      </c>
      <c r="H1161">
        <v>79.106164298807897</v>
      </c>
    </row>
    <row r="1162" spans="1:8" ht="12.5" x14ac:dyDescent="0.25">
      <c r="A1162" t="s">
        <v>338</v>
      </c>
      <c r="B1162" t="s">
        <v>65</v>
      </c>
      <c r="C1162" t="s">
        <v>264</v>
      </c>
      <c r="D1162" t="str">
        <f t="shared" si="89"/>
        <v>5559</v>
      </c>
      <c r="E1162" t="s">
        <v>265</v>
      </c>
      <c r="F1162" t="s">
        <v>266</v>
      </c>
      <c r="G1162">
        <v>2022</v>
      </c>
      <c r="H1162">
        <v>83.026495043567095</v>
      </c>
    </row>
    <row r="1163" spans="1:8" ht="12.5" x14ac:dyDescent="0.25">
      <c r="A1163" t="s">
        <v>339</v>
      </c>
      <c r="B1163" t="s">
        <v>65</v>
      </c>
      <c r="C1163" t="s">
        <v>264</v>
      </c>
      <c r="D1163" t="str">
        <f t="shared" ref="D1163:D1175" si="90">"5564"</f>
        <v>5564</v>
      </c>
      <c r="E1163" t="s">
        <v>265</v>
      </c>
      <c r="F1163" t="s">
        <v>266</v>
      </c>
      <c r="G1163">
        <v>2010</v>
      </c>
      <c r="H1163">
        <v>53.798854515472598</v>
      </c>
    </row>
    <row r="1164" spans="1:8" ht="12.5" x14ac:dyDescent="0.25">
      <c r="A1164" t="s">
        <v>339</v>
      </c>
      <c r="B1164" t="s">
        <v>65</v>
      </c>
      <c r="C1164" t="s">
        <v>264</v>
      </c>
      <c r="D1164" t="str">
        <f t="shared" si="90"/>
        <v>5564</v>
      </c>
      <c r="E1164" t="s">
        <v>265</v>
      </c>
      <c r="F1164" t="s">
        <v>266</v>
      </c>
      <c r="G1164">
        <v>2011</v>
      </c>
      <c r="H1164">
        <v>57.405826446326998</v>
      </c>
    </row>
    <row r="1165" spans="1:8" ht="12.5" x14ac:dyDescent="0.25">
      <c r="A1165" t="s">
        <v>339</v>
      </c>
      <c r="B1165" t="s">
        <v>65</v>
      </c>
      <c r="C1165" t="s">
        <v>264</v>
      </c>
      <c r="D1165" t="str">
        <f t="shared" si="90"/>
        <v>5564</v>
      </c>
      <c r="E1165" t="s">
        <v>265</v>
      </c>
      <c r="F1165" t="s">
        <v>266</v>
      </c>
      <c r="G1165">
        <v>2012</v>
      </c>
      <c r="H1165">
        <v>60.303480855035303</v>
      </c>
    </row>
    <row r="1166" spans="1:8" ht="12.5" x14ac:dyDescent="0.25">
      <c r="A1166" t="s">
        <v>339</v>
      </c>
      <c r="B1166" t="s">
        <v>65</v>
      </c>
      <c r="C1166" t="s">
        <v>264</v>
      </c>
      <c r="D1166" t="str">
        <f t="shared" si="90"/>
        <v>5564</v>
      </c>
      <c r="E1166" t="s">
        <v>265</v>
      </c>
      <c r="F1166" t="s">
        <v>266</v>
      </c>
      <c r="G1166">
        <v>2013</v>
      </c>
      <c r="H1166">
        <v>62.542654284313798</v>
      </c>
    </row>
    <row r="1167" spans="1:8" ht="12.5" x14ac:dyDescent="0.25">
      <c r="A1167" t="s">
        <v>339</v>
      </c>
      <c r="B1167" t="s">
        <v>65</v>
      </c>
      <c r="C1167" t="s">
        <v>264</v>
      </c>
      <c r="D1167" t="str">
        <f t="shared" si="90"/>
        <v>5564</v>
      </c>
      <c r="E1167" t="s">
        <v>265</v>
      </c>
      <c r="F1167" t="s">
        <v>266</v>
      </c>
      <c r="G1167">
        <v>2014</v>
      </c>
      <c r="H1167">
        <v>63.967013356657503</v>
      </c>
    </row>
    <row r="1168" spans="1:8" ht="12.5" x14ac:dyDescent="0.25">
      <c r="A1168" t="s">
        <v>339</v>
      </c>
      <c r="B1168" t="s">
        <v>65</v>
      </c>
      <c r="C1168" t="s">
        <v>264</v>
      </c>
      <c r="D1168" t="str">
        <f t="shared" si="90"/>
        <v>5564</v>
      </c>
      <c r="E1168" t="s">
        <v>265</v>
      </c>
      <c r="F1168" t="s">
        <v>266</v>
      </c>
      <c r="G1168">
        <v>2015</v>
      </c>
      <c r="H1168">
        <v>64.495026257056196</v>
      </c>
    </row>
    <row r="1169" spans="1:8" ht="12.5" x14ac:dyDescent="0.25">
      <c r="A1169" t="s">
        <v>339</v>
      </c>
      <c r="B1169" t="s">
        <v>65</v>
      </c>
      <c r="C1169" t="s">
        <v>264</v>
      </c>
      <c r="D1169" t="str">
        <f t="shared" si="90"/>
        <v>5564</v>
      </c>
      <c r="E1169" t="s">
        <v>265</v>
      </c>
      <c r="F1169" t="s">
        <v>266</v>
      </c>
      <c r="G1169">
        <v>2016</v>
      </c>
      <c r="H1169">
        <v>65.104680923030102</v>
      </c>
    </row>
    <row r="1170" spans="1:8" ht="12.5" x14ac:dyDescent="0.25">
      <c r="A1170" t="s">
        <v>339</v>
      </c>
      <c r="B1170" t="s">
        <v>65</v>
      </c>
      <c r="C1170" t="s">
        <v>264</v>
      </c>
      <c r="D1170" t="str">
        <f t="shared" si="90"/>
        <v>5564</v>
      </c>
      <c r="E1170" t="s">
        <v>265</v>
      </c>
      <c r="F1170" t="s">
        <v>266</v>
      </c>
      <c r="G1170">
        <v>2017</v>
      </c>
      <c r="H1170">
        <v>67.909238732726394</v>
      </c>
    </row>
    <row r="1171" spans="1:8" ht="12.5" x14ac:dyDescent="0.25">
      <c r="A1171" t="s">
        <v>339</v>
      </c>
      <c r="B1171" t="s">
        <v>65</v>
      </c>
      <c r="C1171" t="s">
        <v>264</v>
      </c>
      <c r="D1171" t="str">
        <f t="shared" si="90"/>
        <v>5564</v>
      </c>
      <c r="E1171" t="s">
        <v>265</v>
      </c>
      <c r="F1171" t="s">
        <v>266</v>
      </c>
      <c r="G1171">
        <v>2018</v>
      </c>
      <c r="H1171">
        <v>68.674677673128301</v>
      </c>
    </row>
    <row r="1172" spans="1:8" ht="12.5" x14ac:dyDescent="0.25">
      <c r="A1172" t="s">
        <v>339</v>
      </c>
      <c r="B1172" t="s">
        <v>65</v>
      </c>
      <c r="C1172" t="s">
        <v>264</v>
      </c>
      <c r="D1172" t="str">
        <f t="shared" si="90"/>
        <v>5564</v>
      </c>
      <c r="E1172" t="s">
        <v>265</v>
      </c>
      <c r="F1172" t="s">
        <v>266</v>
      </c>
      <c r="G1172">
        <v>2019</v>
      </c>
      <c r="H1172">
        <v>72.122189165267898</v>
      </c>
    </row>
    <row r="1173" spans="1:8" ht="12.5" x14ac:dyDescent="0.25">
      <c r="A1173" t="s">
        <v>339</v>
      </c>
      <c r="B1173" t="s">
        <v>65</v>
      </c>
      <c r="C1173" t="s">
        <v>264</v>
      </c>
      <c r="D1173" t="str">
        <f t="shared" si="90"/>
        <v>5564</v>
      </c>
      <c r="E1173" t="s">
        <v>265</v>
      </c>
      <c r="F1173" t="s">
        <v>266</v>
      </c>
      <c r="G1173">
        <v>2020</v>
      </c>
      <c r="H1173">
        <v>73.514136337016694</v>
      </c>
    </row>
    <row r="1174" spans="1:8" ht="12.5" x14ac:dyDescent="0.25">
      <c r="A1174" t="s">
        <v>339</v>
      </c>
      <c r="B1174" t="s">
        <v>65</v>
      </c>
      <c r="C1174" t="s">
        <v>264</v>
      </c>
      <c r="D1174" t="str">
        <f t="shared" si="90"/>
        <v>5564</v>
      </c>
      <c r="E1174" t="s">
        <v>265</v>
      </c>
      <c r="F1174" t="s">
        <v>266</v>
      </c>
      <c r="G1174">
        <v>2021</v>
      </c>
      <c r="H1174">
        <v>71.641357551672101</v>
      </c>
    </row>
    <row r="1175" spans="1:8" ht="12.5" x14ac:dyDescent="0.25">
      <c r="A1175" t="s">
        <v>339</v>
      </c>
      <c r="B1175" t="s">
        <v>65</v>
      </c>
      <c r="C1175" t="s">
        <v>264</v>
      </c>
      <c r="D1175" t="str">
        <f t="shared" si="90"/>
        <v>5564</v>
      </c>
      <c r="E1175" t="s">
        <v>265</v>
      </c>
      <c r="F1175" t="s">
        <v>266</v>
      </c>
      <c r="G1175">
        <v>2022</v>
      </c>
      <c r="H1175">
        <v>73.745209936425397</v>
      </c>
    </row>
    <row r="1176" spans="1:8" ht="12.5" x14ac:dyDescent="0.25">
      <c r="A1176" t="s">
        <v>340</v>
      </c>
      <c r="B1176" t="s">
        <v>65</v>
      </c>
      <c r="C1176" t="s">
        <v>264</v>
      </c>
      <c r="D1176" t="str">
        <f t="shared" ref="D1176:D1188" si="91">"6064"</f>
        <v>6064</v>
      </c>
      <c r="E1176" t="s">
        <v>265</v>
      </c>
      <c r="F1176" t="s">
        <v>266</v>
      </c>
      <c r="G1176">
        <v>2010</v>
      </c>
      <c r="H1176">
        <v>42.974581612957401</v>
      </c>
    </row>
    <row r="1177" spans="1:8" ht="12.5" x14ac:dyDescent="0.25">
      <c r="A1177" t="s">
        <v>340</v>
      </c>
      <c r="B1177" t="s">
        <v>65</v>
      </c>
      <c r="C1177" t="s">
        <v>264</v>
      </c>
      <c r="D1177" t="str">
        <f t="shared" si="91"/>
        <v>6064</v>
      </c>
      <c r="E1177" t="s">
        <v>265</v>
      </c>
      <c r="F1177" t="s">
        <v>266</v>
      </c>
      <c r="G1177">
        <v>2011</v>
      </c>
      <c r="H1177">
        <v>44.441648636161702</v>
      </c>
    </row>
    <row r="1178" spans="1:8" ht="12.5" x14ac:dyDescent="0.25">
      <c r="A1178" t="s">
        <v>340</v>
      </c>
      <c r="B1178" t="s">
        <v>65</v>
      </c>
      <c r="C1178" t="s">
        <v>264</v>
      </c>
      <c r="D1178" t="str">
        <f t="shared" si="91"/>
        <v>6064</v>
      </c>
      <c r="E1178" t="s">
        <v>265</v>
      </c>
      <c r="F1178" t="s">
        <v>266</v>
      </c>
      <c r="G1178">
        <v>2012</v>
      </c>
      <c r="H1178">
        <v>48.461264665568102</v>
      </c>
    </row>
    <row r="1179" spans="1:8" ht="12.5" x14ac:dyDescent="0.25">
      <c r="A1179" t="s">
        <v>340</v>
      </c>
      <c r="B1179" t="s">
        <v>65</v>
      </c>
      <c r="C1179" t="s">
        <v>264</v>
      </c>
      <c r="D1179" t="str">
        <f t="shared" si="91"/>
        <v>6064</v>
      </c>
      <c r="E1179" t="s">
        <v>265</v>
      </c>
      <c r="F1179" t="s">
        <v>266</v>
      </c>
      <c r="G1179">
        <v>2013</v>
      </c>
      <c r="H1179">
        <v>50.561909286199203</v>
      </c>
    </row>
    <row r="1180" spans="1:8" ht="12.5" x14ac:dyDescent="0.25">
      <c r="A1180" t="s">
        <v>340</v>
      </c>
      <c r="B1180" t="s">
        <v>65</v>
      </c>
      <c r="C1180" t="s">
        <v>264</v>
      </c>
      <c r="D1180" t="str">
        <f t="shared" si="91"/>
        <v>6064</v>
      </c>
      <c r="E1180" t="s">
        <v>265</v>
      </c>
      <c r="F1180" t="s">
        <v>266</v>
      </c>
      <c r="G1180">
        <v>2014</v>
      </c>
      <c r="H1180">
        <v>52.969611216432398</v>
      </c>
    </row>
    <row r="1181" spans="1:8" ht="12.5" x14ac:dyDescent="0.25">
      <c r="A1181" t="s">
        <v>340</v>
      </c>
      <c r="B1181" t="s">
        <v>65</v>
      </c>
      <c r="C1181" t="s">
        <v>264</v>
      </c>
      <c r="D1181" t="str">
        <f t="shared" si="91"/>
        <v>6064</v>
      </c>
      <c r="E1181" t="s">
        <v>265</v>
      </c>
      <c r="F1181" t="s">
        <v>266</v>
      </c>
      <c r="G1181">
        <v>2015</v>
      </c>
      <c r="H1181">
        <v>54.286273435705702</v>
      </c>
    </row>
    <row r="1182" spans="1:8" ht="12.5" x14ac:dyDescent="0.25">
      <c r="A1182" t="s">
        <v>340</v>
      </c>
      <c r="B1182" t="s">
        <v>65</v>
      </c>
      <c r="C1182" t="s">
        <v>264</v>
      </c>
      <c r="D1182" t="str">
        <f t="shared" si="91"/>
        <v>6064</v>
      </c>
      <c r="E1182" t="s">
        <v>265</v>
      </c>
      <c r="F1182" t="s">
        <v>266</v>
      </c>
      <c r="G1182">
        <v>2016</v>
      </c>
      <c r="H1182">
        <v>55.0425079959725</v>
      </c>
    </row>
    <row r="1183" spans="1:8" ht="12.5" x14ac:dyDescent="0.25">
      <c r="A1183" t="s">
        <v>340</v>
      </c>
      <c r="B1183" t="s">
        <v>65</v>
      </c>
      <c r="C1183" t="s">
        <v>264</v>
      </c>
      <c r="D1183" t="str">
        <f t="shared" si="91"/>
        <v>6064</v>
      </c>
      <c r="E1183" t="s">
        <v>265</v>
      </c>
      <c r="F1183" t="s">
        <v>266</v>
      </c>
      <c r="G1183">
        <v>2017</v>
      </c>
      <c r="H1183">
        <v>57.274358826441301</v>
      </c>
    </row>
    <row r="1184" spans="1:8" ht="12.5" x14ac:dyDescent="0.25">
      <c r="A1184" t="s">
        <v>340</v>
      </c>
      <c r="B1184" t="s">
        <v>65</v>
      </c>
      <c r="C1184" t="s">
        <v>264</v>
      </c>
      <c r="D1184" t="str">
        <f t="shared" si="91"/>
        <v>6064</v>
      </c>
      <c r="E1184" t="s">
        <v>265</v>
      </c>
      <c r="F1184" t="s">
        <v>266</v>
      </c>
      <c r="G1184">
        <v>2018</v>
      </c>
      <c r="H1184">
        <v>58.800388251889501</v>
      </c>
    </row>
    <row r="1185" spans="1:8" ht="12.5" x14ac:dyDescent="0.25">
      <c r="A1185" t="s">
        <v>340</v>
      </c>
      <c r="B1185" t="s">
        <v>65</v>
      </c>
      <c r="C1185" t="s">
        <v>264</v>
      </c>
      <c r="D1185" t="str">
        <f t="shared" si="91"/>
        <v>6064</v>
      </c>
      <c r="E1185" t="s">
        <v>265</v>
      </c>
      <c r="F1185" t="s">
        <v>266</v>
      </c>
      <c r="G1185">
        <v>2019</v>
      </c>
      <c r="H1185">
        <v>64.845494228964995</v>
      </c>
    </row>
    <row r="1186" spans="1:8" ht="12.5" x14ac:dyDescent="0.25">
      <c r="A1186" t="s">
        <v>340</v>
      </c>
      <c r="B1186" t="s">
        <v>65</v>
      </c>
      <c r="C1186" t="s">
        <v>264</v>
      </c>
      <c r="D1186" t="str">
        <f t="shared" si="91"/>
        <v>6064</v>
      </c>
      <c r="E1186" t="s">
        <v>265</v>
      </c>
      <c r="F1186" t="s">
        <v>266</v>
      </c>
      <c r="G1186">
        <v>2020</v>
      </c>
      <c r="H1186">
        <v>67.211199488144999</v>
      </c>
    </row>
    <row r="1187" spans="1:8" ht="12.5" x14ac:dyDescent="0.25">
      <c r="A1187" t="s">
        <v>340</v>
      </c>
      <c r="B1187" t="s">
        <v>65</v>
      </c>
      <c r="C1187" t="s">
        <v>264</v>
      </c>
      <c r="D1187" t="str">
        <f t="shared" si="91"/>
        <v>6064</v>
      </c>
      <c r="E1187" t="s">
        <v>265</v>
      </c>
      <c r="F1187" t="s">
        <v>266</v>
      </c>
      <c r="G1187">
        <v>2021</v>
      </c>
      <c r="H1187">
        <v>64.181820377012102</v>
      </c>
    </row>
    <row r="1188" spans="1:8" ht="12.5" x14ac:dyDescent="0.25">
      <c r="A1188" t="s">
        <v>340</v>
      </c>
      <c r="B1188" t="s">
        <v>65</v>
      </c>
      <c r="C1188" t="s">
        <v>264</v>
      </c>
      <c r="D1188" t="str">
        <f t="shared" si="91"/>
        <v>6064</v>
      </c>
      <c r="E1188" t="s">
        <v>265</v>
      </c>
      <c r="F1188" t="s">
        <v>266</v>
      </c>
      <c r="G1188">
        <v>2022</v>
      </c>
      <c r="H1188">
        <v>64.769766085784397</v>
      </c>
    </row>
    <row r="1189" spans="1:8" ht="12.5" x14ac:dyDescent="0.25">
      <c r="A1189" t="s">
        <v>341</v>
      </c>
      <c r="B1189" t="s">
        <v>65</v>
      </c>
      <c r="C1189" t="s">
        <v>264</v>
      </c>
      <c r="D1189" t="str">
        <f t="shared" ref="D1189:D1201" si="92">"6569"</f>
        <v>6569</v>
      </c>
      <c r="E1189" t="s">
        <v>265</v>
      </c>
      <c r="F1189" t="s">
        <v>266</v>
      </c>
      <c r="G1189">
        <v>2010</v>
      </c>
      <c r="H1189">
        <v>18.352538738378801</v>
      </c>
    </row>
    <row r="1190" spans="1:8" ht="12.5" x14ac:dyDescent="0.25">
      <c r="A1190" t="s">
        <v>341</v>
      </c>
      <c r="B1190" t="s">
        <v>65</v>
      </c>
      <c r="C1190" t="s">
        <v>264</v>
      </c>
      <c r="D1190" t="str">
        <f t="shared" si="92"/>
        <v>6569</v>
      </c>
      <c r="E1190" t="s">
        <v>265</v>
      </c>
      <c r="F1190" t="s">
        <v>266</v>
      </c>
      <c r="G1190">
        <v>2011</v>
      </c>
      <c r="H1190">
        <v>19.823455874773099</v>
      </c>
    </row>
    <row r="1191" spans="1:8" ht="12.5" x14ac:dyDescent="0.25">
      <c r="A1191" t="s">
        <v>341</v>
      </c>
      <c r="B1191" t="s">
        <v>65</v>
      </c>
      <c r="C1191" t="s">
        <v>264</v>
      </c>
      <c r="D1191" t="str">
        <f t="shared" si="92"/>
        <v>6569</v>
      </c>
      <c r="E1191" t="s">
        <v>265</v>
      </c>
      <c r="F1191" t="s">
        <v>266</v>
      </c>
      <c r="G1191">
        <v>2012</v>
      </c>
      <c r="H1191">
        <v>26.945131900462801</v>
      </c>
    </row>
    <row r="1192" spans="1:8" ht="12.5" x14ac:dyDescent="0.25">
      <c r="A1192" t="s">
        <v>341</v>
      </c>
      <c r="B1192" t="s">
        <v>65</v>
      </c>
      <c r="C1192" t="s">
        <v>264</v>
      </c>
      <c r="D1192" t="str">
        <f t="shared" si="92"/>
        <v>6569</v>
      </c>
      <c r="E1192" t="s">
        <v>265</v>
      </c>
      <c r="F1192" t="s">
        <v>266</v>
      </c>
      <c r="G1192">
        <v>2013</v>
      </c>
      <c r="H1192">
        <v>26.959705250049801</v>
      </c>
    </row>
    <row r="1193" spans="1:8" ht="12.5" x14ac:dyDescent="0.25">
      <c r="A1193" t="s">
        <v>341</v>
      </c>
      <c r="B1193" t="s">
        <v>65</v>
      </c>
      <c r="C1193" t="s">
        <v>264</v>
      </c>
      <c r="D1193" t="str">
        <f t="shared" si="92"/>
        <v>6569</v>
      </c>
      <c r="E1193" t="s">
        <v>265</v>
      </c>
      <c r="F1193" t="s">
        <v>266</v>
      </c>
      <c r="G1193">
        <v>2014</v>
      </c>
      <c r="H1193">
        <v>26.458891811555901</v>
      </c>
    </row>
    <row r="1194" spans="1:8" ht="12.5" x14ac:dyDescent="0.25">
      <c r="A1194" t="s">
        <v>341</v>
      </c>
      <c r="B1194" t="s">
        <v>65</v>
      </c>
      <c r="C1194" t="s">
        <v>264</v>
      </c>
      <c r="D1194" t="str">
        <f t="shared" si="92"/>
        <v>6569</v>
      </c>
      <c r="E1194" t="s">
        <v>265</v>
      </c>
      <c r="F1194" t="s">
        <v>266</v>
      </c>
      <c r="G1194">
        <v>2015</v>
      </c>
      <c r="H1194">
        <v>29.217443972817499</v>
      </c>
    </row>
    <row r="1195" spans="1:8" ht="12.5" x14ac:dyDescent="0.25">
      <c r="A1195" t="s">
        <v>341</v>
      </c>
      <c r="B1195" t="s">
        <v>65</v>
      </c>
      <c r="C1195" t="s">
        <v>264</v>
      </c>
      <c r="D1195" t="str">
        <f t="shared" si="92"/>
        <v>6569</v>
      </c>
      <c r="E1195" t="s">
        <v>265</v>
      </c>
      <c r="F1195" t="s">
        <v>266</v>
      </c>
      <c r="G1195">
        <v>2016</v>
      </c>
      <c r="H1195">
        <v>31.8186132568033</v>
      </c>
    </row>
    <row r="1196" spans="1:8" ht="12.5" x14ac:dyDescent="0.25">
      <c r="A1196" t="s">
        <v>341</v>
      </c>
      <c r="B1196" t="s">
        <v>65</v>
      </c>
      <c r="C1196" t="s">
        <v>264</v>
      </c>
      <c r="D1196" t="str">
        <f t="shared" si="92"/>
        <v>6569</v>
      </c>
      <c r="E1196" t="s">
        <v>265</v>
      </c>
      <c r="F1196" t="s">
        <v>266</v>
      </c>
      <c r="G1196">
        <v>2017</v>
      </c>
      <c r="H1196">
        <v>32.617007605555898</v>
      </c>
    </row>
    <row r="1197" spans="1:8" ht="12.5" x14ac:dyDescent="0.25">
      <c r="A1197" t="s">
        <v>341</v>
      </c>
      <c r="B1197" t="s">
        <v>65</v>
      </c>
      <c r="C1197" t="s">
        <v>264</v>
      </c>
      <c r="D1197" t="str">
        <f t="shared" si="92"/>
        <v>6569</v>
      </c>
      <c r="E1197" t="s">
        <v>265</v>
      </c>
      <c r="F1197" t="s">
        <v>266</v>
      </c>
      <c r="G1197">
        <v>2018</v>
      </c>
      <c r="H1197">
        <v>33.268773243417399</v>
      </c>
    </row>
    <row r="1198" spans="1:8" ht="12.5" x14ac:dyDescent="0.25">
      <c r="A1198" t="s">
        <v>341</v>
      </c>
      <c r="B1198" t="s">
        <v>65</v>
      </c>
      <c r="C1198" t="s">
        <v>264</v>
      </c>
      <c r="D1198" t="str">
        <f t="shared" si="92"/>
        <v>6569</v>
      </c>
      <c r="E1198" t="s">
        <v>265</v>
      </c>
      <c r="F1198" t="s">
        <v>266</v>
      </c>
      <c r="G1198">
        <v>2019</v>
      </c>
      <c r="H1198">
        <v>33.165243816814197</v>
      </c>
    </row>
    <row r="1199" spans="1:8" ht="12.5" x14ac:dyDescent="0.25">
      <c r="A1199" t="s">
        <v>341</v>
      </c>
      <c r="B1199" t="s">
        <v>65</v>
      </c>
      <c r="C1199" t="s">
        <v>264</v>
      </c>
      <c r="D1199" t="str">
        <f t="shared" si="92"/>
        <v>6569</v>
      </c>
      <c r="E1199" t="s">
        <v>265</v>
      </c>
      <c r="F1199" t="s">
        <v>266</v>
      </c>
      <c r="G1199">
        <v>2020</v>
      </c>
      <c r="H1199">
        <v>33.5483870967741</v>
      </c>
    </row>
    <row r="1200" spans="1:8" ht="12.5" x14ac:dyDescent="0.25">
      <c r="A1200" t="s">
        <v>341</v>
      </c>
      <c r="B1200" t="s">
        <v>65</v>
      </c>
      <c r="C1200" t="s">
        <v>264</v>
      </c>
      <c r="D1200" t="str">
        <f t="shared" si="92"/>
        <v>6569</v>
      </c>
      <c r="E1200" t="s">
        <v>265</v>
      </c>
      <c r="F1200" t="s">
        <v>266</v>
      </c>
      <c r="G1200">
        <v>2021</v>
      </c>
      <c r="H1200">
        <v>32.485500439795899</v>
      </c>
    </row>
    <row r="1201" spans="1:8" ht="12.5" x14ac:dyDescent="0.25">
      <c r="A1201" t="s">
        <v>341</v>
      </c>
      <c r="B1201" t="s">
        <v>65</v>
      </c>
      <c r="C1201" t="s">
        <v>264</v>
      </c>
      <c r="D1201" t="str">
        <f t="shared" si="92"/>
        <v>6569</v>
      </c>
      <c r="E1201" t="s">
        <v>265</v>
      </c>
      <c r="F1201" t="s">
        <v>266</v>
      </c>
      <c r="G1201">
        <v>2022</v>
      </c>
      <c r="H1201">
        <v>35.591589971237902</v>
      </c>
    </row>
    <row r="1202" spans="1:8" ht="12.5" x14ac:dyDescent="0.25">
      <c r="A1202" t="s">
        <v>342</v>
      </c>
      <c r="B1202" t="s">
        <v>65</v>
      </c>
      <c r="C1202" t="s">
        <v>264</v>
      </c>
      <c r="D1202" t="str">
        <f t="shared" ref="D1202:D1214" si="93">"7074"</f>
        <v>7074</v>
      </c>
      <c r="E1202" t="s">
        <v>265</v>
      </c>
      <c r="F1202" t="s">
        <v>266</v>
      </c>
      <c r="G1202">
        <v>2010</v>
      </c>
      <c r="H1202">
        <v>12.276222787353801</v>
      </c>
    </row>
    <row r="1203" spans="1:8" ht="12.5" x14ac:dyDescent="0.25">
      <c r="A1203" t="s">
        <v>342</v>
      </c>
      <c r="B1203" t="s">
        <v>65</v>
      </c>
      <c r="C1203" t="s">
        <v>264</v>
      </c>
      <c r="D1203" t="str">
        <f t="shared" si="93"/>
        <v>7074</v>
      </c>
      <c r="E1203" t="s">
        <v>265</v>
      </c>
      <c r="F1203" t="s">
        <v>266</v>
      </c>
      <c r="G1203">
        <v>2011</v>
      </c>
      <c r="H1203">
        <v>14.6312763849969</v>
      </c>
    </row>
    <row r="1204" spans="1:8" ht="12.5" x14ac:dyDescent="0.25">
      <c r="A1204" t="s">
        <v>342</v>
      </c>
      <c r="B1204" t="s">
        <v>65</v>
      </c>
      <c r="C1204" t="s">
        <v>264</v>
      </c>
      <c r="D1204" t="str">
        <f t="shared" si="93"/>
        <v>7074</v>
      </c>
      <c r="E1204" t="s">
        <v>265</v>
      </c>
      <c r="F1204" t="s">
        <v>266</v>
      </c>
      <c r="G1204">
        <v>2012</v>
      </c>
      <c r="H1204">
        <v>12.031109894318099</v>
      </c>
    </row>
    <row r="1205" spans="1:8" ht="12.5" x14ac:dyDescent="0.25">
      <c r="A1205" t="s">
        <v>342</v>
      </c>
      <c r="B1205" t="s">
        <v>65</v>
      </c>
      <c r="C1205" t="s">
        <v>264</v>
      </c>
      <c r="D1205" t="str">
        <f t="shared" si="93"/>
        <v>7074</v>
      </c>
      <c r="E1205" t="s">
        <v>265</v>
      </c>
      <c r="F1205" t="s">
        <v>266</v>
      </c>
      <c r="G1205">
        <v>2013</v>
      </c>
      <c r="H1205">
        <v>13.014778561586899</v>
      </c>
    </row>
    <row r="1206" spans="1:8" ht="12.5" x14ac:dyDescent="0.25">
      <c r="A1206" t="s">
        <v>342</v>
      </c>
      <c r="B1206" t="s">
        <v>65</v>
      </c>
      <c r="C1206" t="s">
        <v>264</v>
      </c>
      <c r="D1206" t="str">
        <f t="shared" si="93"/>
        <v>7074</v>
      </c>
      <c r="E1206" t="s">
        <v>265</v>
      </c>
      <c r="F1206" t="s">
        <v>266</v>
      </c>
      <c r="G1206">
        <v>2014</v>
      </c>
      <c r="H1206">
        <v>13.494729253249099</v>
      </c>
    </row>
    <row r="1207" spans="1:8" ht="12.5" x14ac:dyDescent="0.25">
      <c r="A1207" t="s">
        <v>342</v>
      </c>
      <c r="B1207" t="s">
        <v>65</v>
      </c>
      <c r="C1207" t="s">
        <v>264</v>
      </c>
      <c r="D1207" t="str">
        <f t="shared" si="93"/>
        <v>7074</v>
      </c>
      <c r="E1207" t="s">
        <v>265</v>
      </c>
      <c r="F1207" t="s">
        <v>266</v>
      </c>
      <c r="G1207">
        <v>2015</v>
      </c>
      <c r="H1207">
        <v>13.1005594100448</v>
      </c>
    </row>
    <row r="1208" spans="1:8" ht="12.5" x14ac:dyDescent="0.25">
      <c r="A1208" t="s">
        <v>342</v>
      </c>
      <c r="B1208" t="s">
        <v>65</v>
      </c>
      <c r="C1208" t="s">
        <v>264</v>
      </c>
      <c r="D1208" t="str">
        <f t="shared" si="93"/>
        <v>7074</v>
      </c>
      <c r="E1208" t="s">
        <v>265</v>
      </c>
      <c r="F1208" t="s">
        <v>266</v>
      </c>
      <c r="G1208">
        <v>2016</v>
      </c>
      <c r="H1208">
        <v>16.3287127619088</v>
      </c>
    </row>
    <row r="1209" spans="1:8" ht="12.5" x14ac:dyDescent="0.25">
      <c r="A1209" t="s">
        <v>342</v>
      </c>
      <c r="B1209" t="s">
        <v>65</v>
      </c>
      <c r="C1209" t="s">
        <v>264</v>
      </c>
      <c r="D1209" t="str">
        <f t="shared" si="93"/>
        <v>7074</v>
      </c>
      <c r="E1209" t="s">
        <v>265</v>
      </c>
      <c r="F1209" t="s">
        <v>266</v>
      </c>
      <c r="G1209">
        <v>2017</v>
      </c>
      <c r="H1209">
        <v>15.542077916134</v>
      </c>
    </row>
    <row r="1210" spans="1:8" ht="12.5" x14ac:dyDescent="0.25">
      <c r="A1210" t="s">
        <v>342</v>
      </c>
      <c r="B1210" t="s">
        <v>65</v>
      </c>
      <c r="C1210" t="s">
        <v>264</v>
      </c>
      <c r="D1210" t="str">
        <f t="shared" si="93"/>
        <v>7074</v>
      </c>
      <c r="E1210" t="s">
        <v>265</v>
      </c>
      <c r="F1210" t="s">
        <v>266</v>
      </c>
      <c r="G1210">
        <v>2018</v>
      </c>
      <c r="H1210">
        <v>16.4765924492016</v>
      </c>
    </row>
    <row r="1211" spans="1:8" ht="12.5" x14ac:dyDescent="0.25">
      <c r="A1211" t="s">
        <v>342</v>
      </c>
      <c r="B1211" t="s">
        <v>65</v>
      </c>
      <c r="C1211" t="s">
        <v>264</v>
      </c>
      <c r="D1211" t="str">
        <f t="shared" si="93"/>
        <v>7074</v>
      </c>
      <c r="E1211" t="s">
        <v>265</v>
      </c>
      <c r="F1211" t="s">
        <v>266</v>
      </c>
      <c r="G1211">
        <v>2019</v>
      </c>
      <c r="H1211">
        <v>19.876097829164099</v>
      </c>
    </row>
    <row r="1212" spans="1:8" ht="12.5" x14ac:dyDescent="0.25">
      <c r="A1212" t="s">
        <v>342</v>
      </c>
      <c r="B1212" t="s">
        <v>65</v>
      </c>
      <c r="C1212" t="s">
        <v>264</v>
      </c>
      <c r="D1212" t="str">
        <f t="shared" si="93"/>
        <v>7074</v>
      </c>
      <c r="E1212" t="s">
        <v>265</v>
      </c>
      <c r="F1212" t="s">
        <v>266</v>
      </c>
      <c r="G1212">
        <v>2020</v>
      </c>
      <c r="H1212">
        <v>16.5869218003497</v>
      </c>
    </row>
    <row r="1213" spans="1:8" ht="12.5" x14ac:dyDescent="0.25">
      <c r="A1213" t="s">
        <v>342</v>
      </c>
      <c r="B1213" t="s">
        <v>65</v>
      </c>
      <c r="C1213" t="s">
        <v>264</v>
      </c>
      <c r="D1213" t="str">
        <f t="shared" si="93"/>
        <v>7074</v>
      </c>
      <c r="E1213" t="s">
        <v>265</v>
      </c>
      <c r="F1213" t="s">
        <v>266</v>
      </c>
      <c r="G1213">
        <v>2021</v>
      </c>
      <c r="H1213">
        <v>13.9548126535711</v>
      </c>
    </row>
    <row r="1214" spans="1:8" ht="12.5" x14ac:dyDescent="0.25">
      <c r="A1214" t="s">
        <v>342</v>
      </c>
      <c r="B1214" t="s">
        <v>65</v>
      </c>
      <c r="C1214" t="s">
        <v>264</v>
      </c>
      <c r="D1214" t="str">
        <f t="shared" si="93"/>
        <v>7074</v>
      </c>
      <c r="E1214" t="s">
        <v>265</v>
      </c>
      <c r="F1214" t="s">
        <v>266</v>
      </c>
      <c r="G1214">
        <v>2022</v>
      </c>
      <c r="H1214">
        <v>19.221269553750101</v>
      </c>
    </row>
    <row r="1215" spans="1:8" ht="12.5" x14ac:dyDescent="0.25">
      <c r="A1215" t="s">
        <v>343</v>
      </c>
      <c r="B1215" t="s">
        <v>66</v>
      </c>
      <c r="C1215" t="s">
        <v>264</v>
      </c>
      <c r="D1215" t="str">
        <f t="shared" ref="D1215:D1227" si="94">"5054"</f>
        <v>5054</v>
      </c>
      <c r="E1215" t="s">
        <v>265</v>
      </c>
      <c r="F1215" t="s">
        <v>266</v>
      </c>
      <c r="G1215">
        <v>2010</v>
      </c>
      <c r="H1215">
        <v>81.648936170212707</v>
      </c>
    </row>
    <row r="1216" spans="1:8" ht="12.5" x14ac:dyDescent="0.25">
      <c r="A1216" t="s">
        <v>343</v>
      </c>
      <c r="B1216" t="s">
        <v>66</v>
      </c>
      <c r="C1216" t="s">
        <v>264</v>
      </c>
      <c r="D1216" t="str">
        <f t="shared" si="94"/>
        <v>5054</v>
      </c>
      <c r="E1216" t="s">
        <v>265</v>
      </c>
      <c r="F1216" t="s">
        <v>266</v>
      </c>
      <c r="G1216">
        <v>2011</v>
      </c>
      <c r="H1216">
        <v>82.526881720430097</v>
      </c>
    </row>
    <row r="1217" spans="1:8" ht="12.5" x14ac:dyDescent="0.25">
      <c r="A1217" t="s">
        <v>343</v>
      </c>
      <c r="B1217" t="s">
        <v>66</v>
      </c>
      <c r="C1217" t="s">
        <v>264</v>
      </c>
      <c r="D1217" t="str">
        <f t="shared" si="94"/>
        <v>5054</v>
      </c>
      <c r="E1217" t="s">
        <v>265</v>
      </c>
      <c r="F1217" t="s">
        <v>266</v>
      </c>
      <c r="G1217">
        <v>2012</v>
      </c>
      <c r="H1217">
        <v>82.210242587601002</v>
      </c>
    </row>
    <row r="1218" spans="1:8" ht="12.5" x14ac:dyDescent="0.25">
      <c r="A1218" t="s">
        <v>343</v>
      </c>
      <c r="B1218" t="s">
        <v>66</v>
      </c>
      <c r="C1218" t="s">
        <v>264</v>
      </c>
      <c r="D1218" t="str">
        <f t="shared" si="94"/>
        <v>5054</v>
      </c>
      <c r="E1218" t="s">
        <v>265</v>
      </c>
      <c r="F1218" t="s">
        <v>266</v>
      </c>
      <c r="G1218">
        <v>2013</v>
      </c>
      <c r="H1218">
        <v>82.0375335120643</v>
      </c>
    </row>
    <row r="1219" spans="1:8" ht="12.5" x14ac:dyDescent="0.25">
      <c r="A1219" t="s">
        <v>343</v>
      </c>
      <c r="B1219" t="s">
        <v>66</v>
      </c>
      <c r="C1219" t="s">
        <v>264</v>
      </c>
      <c r="D1219" t="str">
        <f t="shared" si="94"/>
        <v>5054</v>
      </c>
      <c r="E1219" t="s">
        <v>265</v>
      </c>
      <c r="F1219" t="s">
        <v>266</v>
      </c>
      <c r="G1219">
        <v>2014</v>
      </c>
      <c r="H1219">
        <v>81.648936170212707</v>
      </c>
    </row>
    <row r="1220" spans="1:8" ht="12.5" x14ac:dyDescent="0.25">
      <c r="A1220" t="s">
        <v>343</v>
      </c>
      <c r="B1220" t="s">
        <v>66</v>
      </c>
      <c r="C1220" t="s">
        <v>264</v>
      </c>
      <c r="D1220" t="str">
        <f t="shared" si="94"/>
        <v>5054</v>
      </c>
      <c r="E1220" t="s">
        <v>265</v>
      </c>
      <c r="F1220" t="s">
        <v>266</v>
      </c>
      <c r="G1220">
        <v>2015</v>
      </c>
      <c r="H1220">
        <v>81.648936170212707</v>
      </c>
    </row>
    <row r="1221" spans="1:8" ht="12.5" x14ac:dyDescent="0.25">
      <c r="A1221" t="s">
        <v>343</v>
      </c>
      <c r="B1221" t="s">
        <v>66</v>
      </c>
      <c r="C1221" t="s">
        <v>264</v>
      </c>
      <c r="D1221" t="str">
        <f t="shared" si="94"/>
        <v>5054</v>
      </c>
      <c r="E1221" t="s">
        <v>265</v>
      </c>
      <c r="F1221" t="s">
        <v>266</v>
      </c>
      <c r="G1221">
        <v>2016</v>
      </c>
      <c r="H1221">
        <v>81.600195401266404</v>
      </c>
    </row>
    <row r="1222" spans="1:8" ht="12.5" x14ac:dyDescent="0.25">
      <c r="A1222" t="s">
        <v>343</v>
      </c>
      <c r="B1222" t="s">
        <v>66</v>
      </c>
      <c r="C1222" t="s">
        <v>264</v>
      </c>
      <c r="D1222" t="str">
        <f t="shared" si="94"/>
        <v>5054</v>
      </c>
      <c r="E1222" t="s">
        <v>265</v>
      </c>
      <c r="F1222" t="s">
        <v>266</v>
      </c>
      <c r="G1222">
        <v>2017</v>
      </c>
      <c r="H1222">
        <v>83.799275543147601</v>
      </c>
    </row>
    <row r="1223" spans="1:8" ht="12.5" x14ac:dyDescent="0.25">
      <c r="A1223" t="s">
        <v>343</v>
      </c>
      <c r="B1223" t="s">
        <v>66</v>
      </c>
      <c r="C1223" t="s">
        <v>264</v>
      </c>
      <c r="D1223" t="str">
        <f t="shared" si="94"/>
        <v>5054</v>
      </c>
      <c r="E1223" t="s">
        <v>265</v>
      </c>
      <c r="F1223" t="s">
        <v>266</v>
      </c>
      <c r="G1223">
        <v>2018</v>
      </c>
      <c r="H1223">
        <v>85.329222384415303</v>
      </c>
    </row>
    <row r="1224" spans="1:8" ht="12.5" x14ac:dyDescent="0.25">
      <c r="A1224" t="s">
        <v>343</v>
      </c>
      <c r="B1224" t="s">
        <v>66</v>
      </c>
      <c r="C1224" t="s">
        <v>264</v>
      </c>
      <c r="D1224" t="str">
        <f t="shared" si="94"/>
        <v>5054</v>
      </c>
      <c r="E1224" t="s">
        <v>265</v>
      </c>
      <c r="F1224" t="s">
        <v>266</v>
      </c>
      <c r="G1224">
        <v>2019</v>
      </c>
      <c r="H1224">
        <v>84.701908287721906</v>
      </c>
    </row>
    <row r="1225" spans="1:8" ht="12.5" x14ac:dyDescent="0.25">
      <c r="A1225" t="s">
        <v>343</v>
      </c>
      <c r="B1225" t="s">
        <v>66</v>
      </c>
      <c r="C1225" t="s">
        <v>264</v>
      </c>
      <c r="D1225" t="str">
        <f t="shared" si="94"/>
        <v>5054</v>
      </c>
      <c r="E1225" t="s">
        <v>265</v>
      </c>
      <c r="F1225" t="s">
        <v>266</v>
      </c>
      <c r="G1225">
        <v>2020</v>
      </c>
      <c r="H1225">
        <v>84.398974786315094</v>
      </c>
    </row>
    <row r="1226" spans="1:8" ht="12.5" x14ac:dyDescent="0.25">
      <c r="A1226" t="s">
        <v>343</v>
      </c>
      <c r="B1226" t="s">
        <v>66</v>
      </c>
      <c r="C1226" t="s">
        <v>264</v>
      </c>
      <c r="D1226" t="str">
        <f t="shared" si="94"/>
        <v>5054</v>
      </c>
      <c r="E1226" t="s">
        <v>265</v>
      </c>
      <c r="F1226" t="s">
        <v>266</v>
      </c>
      <c r="G1226">
        <v>2021</v>
      </c>
      <c r="H1226">
        <v>84.163526893720899</v>
      </c>
    </row>
    <row r="1227" spans="1:8" ht="12.5" x14ac:dyDescent="0.25">
      <c r="A1227" t="s">
        <v>343</v>
      </c>
      <c r="B1227" t="s">
        <v>66</v>
      </c>
      <c r="C1227" t="s">
        <v>264</v>
      </c>
      <c r="D1227" t="str">
        <f t="shared" si="94"/>
        <v>5054</v>
      </c>
      <c r="E1227" t="s">
        <v>265</v>
      </c>
      <c r="F1227" t="s">
        <v>266</v>
      </c>
      <c r="G1227">
        <v>2022</v>
      </c>
      <c r="H1227">
        <v>85.110114928696007</v>
      </c>
    </row>
    <row r="1228" spans="1:8" ht="12.5" x14ac:dyDescent="0.25">
      <c r="A1228" t="s">
        <v>344</v>
      </c>
      <c r="B1228" t="s">
        <v>66</v>
      </c>
      <c r="C1228" t="s">
        <v>264</v>
      </c>
      <c r="D1228" t="str">
        <f t="shared" ref="D1228:D1240" si="95">"5559"</f>
        <v>5559</v>
      </c>
      <c r="E1228" t="s">
        <v>265</v>
      </c>
      <c r="F1228" t="s">
        <v>266</v>
      </c>
      <c r="G1228">
        <v>2010</v>
      </c>
      <c r="H1228">
        <v>72.538860103626902</v>
      </c>
    </row>
    <row r="1229" spans="1:8" ht="12.5" x14ac:dyDescent="0.25">
      <c r="A1229" t="s">
        <v>344</v>
      </c>
      <c r="B1229" t="s">
        <v>66</v>
      </c>
      <c r="C1229" t="s">
        <v>264</v>
      </c>
      <c r="D1229" t="str">
        <f t="shared" si="95"/>
        <v>5559</v>
      </c>
      <c r="E1229" t="s">
        <v>265</v>
      </c>
      <c r="F1229" t="s">
        <v>266</v>
      </c>
      <c r="G1229">
        <v>2011</v>
      </c>
      <c r="H1229">
        <v>72.9166666666666</v>
      </c>
    </row>
    <row r="1230" spans="1:8" ht="12.5" x14ac:dyDescent="0.25">
      <c r="A1230" t="s">
        <v>344</v>
      </c>
      <c r="B1230" t="s">
        <v>66</v>
      </c>
      <c r="C1230" t="s">
        <v>264</v>
      </c>
      <c r="D1230" t="str">
        <f t="shared" si="95"/>
        <v>5559</v>
      </c>
      <c r="E1230" t="s">
        <v>265</v>
      </c>
      <c r="F1230" t="s">
        <v>266</v>
      </c>
      <c r="G1230">
        <v>2012</v>
      </c>
      <c r="H1230">
        <v>74.015748031496003</v>
      </c>
    </row>
    <row r="1231" spans="1:8" ht="12.5" x14ac:dyDescent="0.25">
      <c r="A1231" t="s">
        <v>344</v>
      </c>
      <c r="B1231" t="s">
        <v>66</v>
      </c>
      <c r="C1231" t="s">
        <v>264</v>
      </c>
      <c r="D1231" t="str">
        <f t="shared" si="95"/>
        <v>5559</v>
      </c>
      <c r="E1231" t="s">
        <v>265</v>
      </c>
      <c r="F1231" t="s">
        <v>266</v>
      </c>
      <c r="G1231">
        <v>2013</v>
      </c>
      <c r="H1231">
        <v>73.670212765957402</v>
      </c>
    </row>
    <row r="1232" spans="1:8" ht="12.5" x14ac:dyDescent="0.25">
      <c r="A1232" t="s">
        <v>344</v>
      </c>
      <c r="B1232" t="s">
        <v>66</v>
      </c>
      <c r="C1232" t="s">
        <v>264</v>
      </c>
      <c r="D1232" t="str">
        <f t="shared" si="95"/>
        <v>5559</v>
      </c>
      <c r="E1232" t="s">
        <v>265</v>
      </c>
      <c r="F1232" t="s">
        <v>266</v>
      </c>
      <c r="G1232">
        <v>2014</v>
      </c>
      <c r="H1232">
        <v>74.193548387096698</v>
      </c>
    </row>
    <row r="1233" spans="1:8" ht="12.5" x14ac:dyDescent="0.25">
      <c r="A1233" t="s">
        <v>344</v>
      </c>
      <c r="B1233" t="s">
        <v>66</v>
      </c>
      <c r="C1233" t="s">
        <v>264</v>
      </c>
      <c r="D1233" t="str">
        <f t="shared" si="95"/>
        <v>5559</v>
      </c>
      <c r="E1233" t="s">
        <v>265</v>
      </c>
      <c r="F1233" t="s">
        <v>266</v>
      </c>
      <c r="G1233">
        <v>2015</v>
      </c>
      <c r="H1233">
        <v>74.864864864864799</v>
      </c>
    </row>
    <row r="1234" spans="1:8" ht="12.5" x14ac:dyDescent="0.25">
      <c r="A1234" t="s">
        <v>344</v>
      </c>
      <c r="B1234" t="s">
        <v>66</v>
      </c>
      <c r="C1234" t="s">
        <v>264</v>
      </c>
      <c r="D1234" t="str">
        <f t="shared" si="95"/>
        <v>5559</v>
      </c>
      <c r="E1234" t="s">
        <v>265</v>
      </c>
      <c r="F1234" t="s">
        <v>266</v>
      </c>
      <c r="G1234">
        <v>2016</v>
      </c>
      <c r="H1234">
        <v>75.637770820496499</v>
      </c>
    </row>
    <row r="1235" spans="1:8" ht="12.5" x14ac:dyDescent="0.25">
      <c r="A1235" t="s">
        <v>344</v>
      </c>
      <c r="B1235" t="s">
        <v>66</v>
      </c>
      <c r="C1235" t="s">
        <v>264</v>
      </c>
      <c r="D1235" t="str">
        <f t="shared" si="95"/>
        <v>5559</v>
      </c>
      <c r="E1235" t="s">
        <v>265</v>
      </c>
      <c r="F1235" t="s">
        <v>266</v>
      </c>
      <c r="G1235">
        <v>2017</v>
      </c>
      <c r="H1235">
        <v>76.014892638372501</v>
      </c>
    </row>
    <row r="1236" spans="1:8" ht="12.5" x14ac:dyDescent="0.25">
      <c r="A1236" t="s">
        <v>344</v>
      </c>
      <c r="B1236" t="s">
        <v>66</v>
      </c>
      <c r="C1236" t="s">
        <v>264</v>
      </c>
      <c r="D1236" t="str">
        <f t="shared" si="95"/>
        <v>5559</v>
      </c>
      <c r="E1236" t="s">
        <v>265</v>
      </c>
      <c r="F1236" t="s">
        <v>266</v>
      </c>
      <c r="G1236">
        <v>2018</v>
      </c>
      <c r="H1236">
        <v>79.070395356657798</v>
      </c>
    </row>
    <row r="1237" spans="1:8" ht="12.5" x14ac:dyDescent="0.25">
      <c r="A1237" t="s">
        <v>344</v>
      </c>
      <c r="B1237" t="s">
        <v>66</v>
      </c>
      <c r="C1237" t="s">
        <v>264</v>
      </c>
      <c r="D1237" t="str">
        <f t="shared" si="95"/>
        <v>5559</v>
      </c>
      <c r="E1237" t="s">
        <v>265</v>
      </c>
      <c r="F1237" t="s">
        <v>266</v>
      </c>
      <c r="G1237">
        <v>2019</v>
      </c>
      <c r="H1237">
        <v>79.071219930233497</v>
      </c>
    </row>
    <row r="1238" spans="1:8" ht="12.5" x14ac:dyDescent="0.25">
      <c r="A1238" t="s">
        <v>344</v>
      </c>
      <c r="B1238" t="s">
        <v>66</v>
      </c>
      <c r="C1238" t="s">
        <v>264</v>
      </c>
      <c r="D1238" t="str">
        <f t="shared" si="95"/>
        <v>5559</v>
      </c>
      <c r="E1238" t="s">
        <v>265</v>
      </c>
      <c r="F1238" t="s">
        <v>266</v>
      </c>
      <c r="G1238">
        <v>2020</v>
      </c>
      <c r="H1238">
        <v>78.816728589959794</v>
      </c>
    </row>
    <row r="1239" spans="1:8" ht="12.5" x14ac:dyDescent="0.25">
      <c r="A1239" t="s">
        <v>344</v>
      </c>
      <c r="B1239" t="s">
        <v>66</v>
      </c>
      <c r="C1239" t="s">
        <v>264</v>
      </c>
      <c r="D1239" t="str">
        <f t="shared" si="95"/>
        <v>5559</v>
      </c>
      <c r="E1239" t="s">
        <v>265</v>
      </c>
      <c r="F1239" t="s">
        <v>266</v>
      </c>
      <c r="G1239">
        <v>2021</v>
      </c>
      <c r="H1239">
        <v>79.386890421822201</v>
      </c>
    </row>
    <row r="1240" spans="1:8" ht="12.5" x14ac:dyDescent="0.25">
      <c r="A1240" t="s">
        <v>344</v>
      </c>
      <c r="B1240" t="s">
        <v>66</v>
      </c>
      <c r="C1240" t="s">
        <v>264</v>
      </c>
      <c r="D1240" t="str">
        <f t="shared" si="95"/>
        <v>5559</v>
      </c>
      <c r="E1240" t="s">
        <v>265</v>
      </c>
      <c r="F1240" t="s">
        <v>266</v>
      </c>
      <c r="G1240">
        <v>2022</v>
      </c>
      <c r="H1240">
        <v>81.481025270441904</v>
      </c>
    </row>
    <row r="1241" spans="1:8" ht="12.5" x14ac:dyDescent="0.25">
      <c r="A1241" t="s">
        <v>345</v>
      </c>
      <c r="B1241" t="s">
        <v>66</v>
      </c>
      <c r="C1241" t="s">
        <v>264</v>
      </c>
      <c r="D1241" t="str">
        <f t="shared" ref="D1241:D1253" si="96">"5564"</f>
        <v>5564</v>
      </c>
      <c r="E1241" t="s">
        <v>265</v>
      </c>
      <c r="F1241" t="s">
        <v>266</v>
      </c>
      <c r="G1241">
        <v>2010</v>
      </c>
      <c r="H1241">
        <v>56.257901390644697</v>
      </c>
    </row>
    <row r="1242" spans="1:8" ht="12.5" x14ac:dyDescent="0.25">
      <c r="A1242" t="s">
        <v>345</v>
      </c>
      <c r="B1242" t="s">
        <v>66</v>
      </c>
      <c r="C1242" t="s">
        <v>264</v>
      </c>
      <c r="D1242" t="str">
        <f t="shared" si="96"/>
        <v>5564</v>
      </c>
      <c r="E1242" t="s">
        <v>265</v>
      </c>
      <c r="F1242" t="s">
        <v>266</v>
      </c>
      <c r="G1242">
        <v>2011</v>
      </c>
      <c r="H1242">
        <v>56.9604086845466</v>
      </c>
    </row>
    <row r="1243" spans="1:8" ht="12.5" x14ac:dyDescent="0.25">
      <c r="A1243" t="s">
        <v>345</v>
      </c>
      <c r="B1243" t="s">
        <v>66</v>
      </c>
      <c r="C1243" t="s">
        <v>264</v>
      </c>
      <c r="D1243" t="str">
        <f t="shared" si="96"/>
        <v>5564</v>
      </c>
      <c r="E1243" t="s">
        <v>265</v>
      </c>
      <c r="F1243" t="s">
        <v>266</v>
      </c>
      <c r="G1243">
        <v>2012</v>
      </c>
      <c r="H1243">
        <v>58.214747736093102</v>
      </c>
    </row>
    <row r="1244" spans="1:8" ht="12.5" x14ac:dyDescent="0.25">
      <c r="A1244" t="s">
        <v>345</v>
      </c>
      <c r="B1244" t="s">
        <v>66</v>
      </c>
      <c r="C1244" t="s">
        <v>264</v>
      </c>
      <c r="D1244" t="str">
        <f t="shared" si="96"/>
        <v>5564</v>
      </c>
      <c r="E1244" t="s">
        <v>265</v>
      </c>
      <c r="F1244" t="s">
        <v>266</v>
      </c>
      <c r="G1244">
        <v>2013</v>
      </c>
      <c r="H1244">
        <v>58.661417322834602</v>
      </c>
    </row>
    <row r="1245" spans="1:8" ht="12.5" x14ac:dyDescent="0.25">
      <c r="A1245" t="s">
        <v>345</v>
      </c>
      <c r="B1245" t="s">
        <v>66</v>
      </c>
      <c r="C1245" t="s">
        <v>264</v>
      </c>
      <c r="D1245" t="str">
        <f t="shared" si="96"/>
        <v>5564</v>
      </c>
      <c r="E1245" t="s">
        <v>265</v>
      </c>
      <c r="F1245" t="s">
        <v>266</v>
      </c>
      <c r="G1245">
        <v>2014</v>
      </c>
      <c r="H1245">
        <v>59.199999999999903</v>
      </c>
    </row>
    <row r="1246" spans="1:8" ht="12.5" x14ac:dyDescent="0.25">
      <c r="A1246" t="s">
        <v>345</v>
      </c>
      <c r="B1246" t="s">
        <v>66</v>
      </c>
      <c r="C1246" t="s">
        <v>264</v>
      </c>
      <c r="D1246" t="str">
        <f t="shared" si="96"/>
        <v>5564</v>
      </c>
      <c r="E1246" t="s">
        <v>265</v>
      </c>
      <c r="F1246" t="s">
        <v>266</v>
      </c>
      <c r="G1246">
        <v>2015</v>
      </c>
      <c r="H1246">
        <v>60.026917900403703</v>
      </c>
    </row>
    <row r="1247" spans="1:8" ht="12.5" x14ac:dyDescent="0.25">
      <c r="A1247" t="s">
        <v>345</v>
      </c>
      <c r="B1247" t="s">
        <v>66</v>
      </c>
      <c r="C1247" t="s">
        <v>264</v>
      </c>
      <c r="D1247" t="str">
        <f t="shared" si="96"/>
        <v>5564</v>
      </c>
      <c r="E1247" t="s">
        <v>265</v>
      </c>
      <c r="F1247" t="s">
        <v>266</v>
      </c>
      <c r="G1247">
        <v>2016</v>
      </c>
      <c r="H1247">
        <v>61.407572059509</v>
      </c>
    </row>
    <row r="1248" spans="1:8" ht="12.5" x14ac:dyDescent="0.25">
      <c r="A1248" t="s">
        <v>345</v>
      </c>
      <c r="B1248" t="s">
        <v>66</v>
      </c>
      <c r="C1248" t="s">
        <v>264</v>
      </c>
      <c r="D1248" t="str">
        <f t="shared" si="96"/>
        <v>5564</v>
      </c>
      <c r="E1248" t="s">
        <v>265</v>
      </c>
      <c r="F1248" t="s">
        <v>266</v>
      </c>
      <c r="G1248">
        <v>2017</v>
      </c>
      <c r="H1248">
        <v>62.534866369485499</v>
      </c>
    </row>
    <row r="1249" spans="1:8" ht="12.5" x14ac:dyDescent="0.25">
      <c r="A1249" t="s">
        <v>345</v>
      </c>
      <c r="B1249" t="s">
        <v>66</v>
      </c>
      <c r="C1249" t="s">
        <v>264</v>
      </c>
      <c r="D1249" t="str">
        <f t="shared" si="96"/>
        <v>5564</v>
      </c>
      <c r="E1249" t="s">
        <v>265</v>
      </c>
      <c r="F1249" t="s">
        <v>266</v>
      </c>
      <c r="G1249">
        <v>2018</v>
      </c>
      <c r="H1249">
        <v>65.424955036827399</v>
      </c>
    </row>
    <row r="1250" spans="1:8" ht="12.5" x14ac:dyDescent="0.25">
      <c r="A1250" t="s">
        <v>345</v>
      </c>
      <c r="B1250" t="s">
        <v>66</v>
      </c>
      <c r="C1250" t="s">
        <v>264</v>
      </c>
      <c r="D1250" t="str">
        <f t="shared" si="96"/>
        <v>5564</v>
      </c>
      <c r="E1250" t="s">
        <v>265</v>
      </c>
      <c r="F1250" t="s">
        <v>266</v>
      </c>
      <c r="G1250">
        <v>2019</v>
      </c>
      <c r="H1250">
        <v>66.759115188081594</v>
      </c>
    </row>
    <row r="1251" spans="1:8" ht="12.5" x14ac:dyDescent="0.25">
      <c r="A1251" t="s">
        <v>345</v>
      </c>
      <c r="B1251" t="s">
        <v>66</v>
      </c>
      <c r="C1251" t="s">
        <v>264</v>
      </c>
      <c r="D1251" t="str">
        <f t="shared" si="96"/>
        <v>5564</v>
      </c>
      <c r="E1251" t="s">
        <v>265</v>
      </c>
      <c r="F1251" t="s">
        <v>266</v>
      </c>
      <c r="G1251">
        <v>2020</v>
      </c>
      <c r="H1251">
        <v>67.536163145923993</v>
      </c>
    </row>
    <row r="1252" spans="1:8" ht="12.5" x14ac:dyDescent="0.25">
      <c r="A1252" t="s">
        <v>345</v>
      </c>
      <c r="B1252" t="s">
        <v>66</v>
      </c>
      <c r="C1252" t="s">
        <v>264</v>
      </c>
      <c r="D1252" t="str">
        <f t="shared" si="96"/>
        <v>5564</v>
      </c>
      <c r="E1252" t="s">
        <v>265</v>
      </c>
      <c r="F1252" t="s">
        <v>266</v>
      </c>
      <c r="G1252">
        <v>2021</v>
      </c>
      <c r="H1252">
        <v>68.348082075610407</v>
      </c>
    </row>
    <row r="1253" spans="1:8" ht="12.5" x14ac:dyDescent="0.25">
      <c r="A1253" t="s">
        <v>345</v>
      </c>
      <c r="B1253" t="s">
        <v>66</v>
      </c>
      <c r="C1253" t="s">
        <v>264</v>
      </c>
      <c r="D1253" t="str">
        <f t="shared" si="96"/>
        <v>5564</v>
      </c>
      <c r="E1253" t="s">
        <v>265</v>
      </c>
      <c r="F1253" t="s">
        <v>266</v>
      </c>
      <c r="G1253">
        <v>2022</v>
      </c>
      <c r="H1253">
        <v>71.228819090522705</v>
      </c>
    </row>
    <row r="1254" spans="1:8" ht="12.5" x14ac:dyDescent="0.25">
      <c r="A1254" t="s">
        <v>346</v>
      </c>
      <c r="B1254" t="s">
        <v>66</v>
      </c>
      <c r="C1254" t="s">
        <v>264</v>
      </c>
      <c r="D1254" t="str">
        <f t="shared" ref="D1254:D1266" si="97">"6064"</f>
        <v>6064</v>
      </c>
      <c r="E1254" t="s">
        <v>265</v>
      </c>
      <c r="F1254" t="s">
        <v>266</v>
      </c>
      <c r="G1254">
        <v>2010</v>
      </c>
      <c r="H1254">
        <v>40.740740740740698</v>
      </c>
    </row>
    <row r="1255" spans="1:8" ht="12.5" x14ac:dyDescent="0.25">
      <c r="A1255" t="s">
        <v>346</v>
      </c>
      <c r="B1255" t="s">
        <v>66</v>
      </c>
      <c r="C1255" t="s">
        <v>264</v>
      </c>
      <c r="D1255" t="str">
        <f t="shared" si="97"/>
        <v>6064</v>
      </c>
      <c r="E1255" t="s">
        <v>265</v>
      </c>
      <c r="F1255" t="s">
        <v>266</v>
      </c>
      <c r="G1255">
        <v>2011</v>
      </c>
      <c r="H1255">
        <v>41.6040100250626</v>
      </c>
    </row>
    <row r="1256" spans="1:8" ht="12.5" x14ac:dyDescent="0.25">
      <c r="A1256" t="s">
        <v>346</v>
      </c>
      <c r="B1256" t="s">
        <v>66</v>
      </c>
      <c r="C1256" t="s">
        <v>264</v>
      </c>
      <c r="D1256" t="str">
        <f t="shared" si="97"/>
        <v>6064</v>
      </c>
      <c r="E1256" t="s">
        <v>265</v>
      </c>
      <c r="F1256" t="s">
        <v>266</v>
      </c>
      <c r="G1256">
        <v>2012</v>
      </c>
      <c r="H1256">
        <v>42.857142857142797</v>
      </c>
    </row>
    <row r="1257" spans="1:8" ht="12.5" x14ac:dyDescent="0.25">
      <c r="A1257" t="s">
        <v>346</v>
      </c>
      <c r="B1257" t="s">
        <v>66</v>
      </c>
      <c r="C1257" t="s">
        <v>264</v>
      </c>
      <c r="D1257" t="str">
        <f t="shared" si="97"/>
        <v>6064</v>
      </c>
      <c r="E1257" t="s">
        <v>265</v>
      </c>
      <c r="F1257" t="s">
        <v>266</v>
      </c>
      <c r="G1257">
        <v>2013</v>
      </c>
      <c r="H1257">
        <v>44.041450777202002</v>
      </c>
    </row>
    <row r="1258" spans="1:8" ht="12.5" x14ac:dyDescent="0.25">
      <c r="A1258" t="s">
        <v>346</v>
      </c>
      <c r="B1258" t="s">
        <v>66</v>
      </c>
      <c r="C1258" t="s">
        <v>264</v>
      </c>
      <c r="D1258" t="str">
        <f t="shared" si="97"/>
        <v>6064</v>
      </c>
      <c r="E1258" t="s">
        <v>265</v>
      </c>
      <c r="F1258" t="s">
        <v>266</v>
      </c>
      <c r="G1258">
        <v>2014</v>
      </c>
      <c r="H1258">
        <v>44.4444444444444</v>
      </c>
    </row>
    <row r="1259" spans="1:8" ht="12.5" x14ac:dyDescent="0.25">
      <c r="A1259" t="s">
        <v>346</v>
      </c>
      <c r="B1259" t="s">
        <v>66</v>
      </c>
      <c r="C1259" t="s">
        <v>264</v>
      </c>
      <c r="D1259" t="str">
        <f t="shared" si="97"/>
        <v>6064</v>
      </c>
      <c r="E1259" t="s">
        <v>265</v>
      </c>
      <c r="F1259" t="s">
        <v>266</v>
      </c>
      <c r="G1259">
        <v>2015</v>
      </c>
      <c r="H1259">
        <v>45.3083109919571</v>
      </c>
    </row>
    <row r="1260" spans="1:8" ht="12.5" x14ac:dyDescent="0.25">
      <c r="A1260" t="s">
        <v>346</v>
      </c>
      <c r="B1260" t="s">
        <v>66</v>
      </c>
      <c r="C1260" t="s">
        <v>264</v>
      </c>
      <c r="D1260" t="str">
        <f t="shared" si="97"/>
        <v>6064</v>
      </c>
      <c r="E1260" t="s">
        <v>265</v>
      </c>
      <c r="F1260" t="s">
        <v>266</v>
      </c>
      <c r="G1260">
        <v>2016</v>
      </c>
      <c r="H1260">
        <v>47.373802025546297</v>
      </c>
    </row>
    <row r="1261" spans="1:8" ht="12.5" x14ac:dyDescent="0.25">
      <c r="A1261" t="s">
        <v>346</v>
      </c>
      <c r="B1261" t="s">
        <v>66</v>
      </c>
      <c r="C1261" t="s">
        <v>264</v>
      </c>
      <c r="D1261" t="str">
        <f t="shared" si="97"/>
        <v>6064</v>
      </c>
      <c r="E1261" t="s">
        <v>265</v>
      </c>
      <c r="F1261" t="s">
        <v>266</v>
      </c>
      <c r="G1261">
        <v>2017</v>
      </c>
      <c r="H1261">
        <v>49.212746546121998</v>
      </c>
    </row>
    <row r="1262" spans="1:8" ht="12.5" x14ac:dyDescent="0.25">
      <c r="A1262" t="s">
        <v>346</v>
      </c>
      <c r="B1262" t="s">
        <v>66</v>
      </c>
      <c r="C1262" t="s">
        <v>264</v>
      </c>
      <c r="D1262" t="str">
        <f t="shared" si="97"/>
        <v>6064</v>
      </c>
      <c r="E1262" t="s">
        <v>265</v>
      </c>
      <c r="F1262" t="s">
        <v>266</v>
      </c>
      <c r="G1262">
        <v>2018</v>
      </c>
      <c r="H1262">
        <v>51.709989246463202</v>
      </c>
    </row>
    <row r="1263" spans="1:8" ht="12.5" x14ac:dyDescent="0.25">
      <c r="A1263" t="s">
        <v>346</v>
      </c>
      <c r="B1263" t="s">
        <v>66</v>
      </c>
      <c r="C1263" t="s">
        <v>264</v>
      </c>
      <c r="D1263" t="str">
        <f t="shared" si="97"/>
        <v>6064</v>
      </c>
      <c r="E1263" t="s">
        <v>265</v>
      </c>
      <c r="F1263" t="s">
        <v>266</v>
      </c>
      <c r="G1263">
        <v>2019</v>
      </c>
      <c r="H1263">
        <v>54.181359089961703</v>
      </c>
    </row>
    <row r="1264" spans="1:8" ht="12.5" x14ac:dyDescent="0.25">
      <c r="A1264" t="s">
        <v>346</v>
      </c>
      <c r="B1264" t="s">
        <v>66</v>
      </c>
      <c r="C1264" t="s">
        <v>264</v>
      </c>
      <c r="D1264" t="str">
        <f t="shared" si="97"/>
        <v>6064</v>
      </c>
      <c r="E1264" t="s">
        <v>265</v>
      </c>
      <c r="F1264" t="s">
        <v>266</v>
      </c>
      <c r="G1264">
        <v>2020</v>
      </c>
      <c r="H1264">
        <v>55.939766758382497</v>
      </c>
    </row>
    <row r="1265" spans="1:8" ht="12.5" x14ac:dyDescent="0.25">
      <c r="A1265" t="s">
        <v>346</v>
      </c>
      <c r="B1265" t="s">
        <v>66</v>
      </c>
      <c r="C1265" t="s">
        <v>264</v>
      </c>
      <c r="D1265" t="str">
        <f t="shared" si="97"/>
        <v>6064</v>
      </c>
      <c r="E1265" t="s">
        <v>265</v>
      </c>
      <c r="F1265" t="s">
        <v>266</v>
      </c>
      <c r="G1265">
        <v>2021</v>
      </c>
      <c r="H1265">
        <v>56.947528565897599</v>
      </c>
    </row>
    <row r="1266" spans="1:8" ht="12.5" x14ac:dyDescent="0.25">
      <c r="A1266" t="s">
        <v>346</v>
      </c>
      <c r="B1266" t="s">
        <v>66</v>
      </c>
      <c r="C1266" t="s">
        <v>264</v>
      </c>
      <c r="D1266" t="str">
        <f t="shared" si="97"/>
        <v>6064</v>
      </c>
      <c r="E1266" t="s">
        <v>265</v>
      </c>
      <c r="F1266" t="s">
        <v>266</v>
      </c>
      <c r="G1266">
        <v>2022</v>
      </c>
      <c r="H1266">
        <v>60.671744020204102</v>
      </c>
    </row>
    <row r="1267" spans="1:8" ht="12.5" x14ac:dyDescent="0.25">
      <c r="A1267" t="s">
        <v>347</v>
      </c>
      <c r="B1267" t="s">
        <v>66</v>
      </c>
      <c r="C1267" t="s">
        <v>264</v>
      </c>
      <c r="D1267" t="str">
        <f t="shared" ref="D1267:D1279" si="98">"6569"</f>
        <v>6569</v>
      </c>
      <c r="E1267" t="s">
        <v>265</v>
      </c>
      <c r="F1267" t="s">
        <v>266</v>
      </c>
      <c r="G1267">
        <v>2010</v>
      </c>
      <c r="H1267">
        <v>10.687022900763299</v>
      </c>
    </row>
    <row r="1268" spans="1:8" ht="12.5" x14ac:dyDescent="0.25">
      <c r="A1268" t="s">
        <v>347</v>
      </c>
      <c r="B1268" t="s">
        <v>66</v>
      </c>
      <c r="C1268" t="s">
        <v>264</v>
      </c>
      <c r="D1268" t="str">
        <f t="shared" si="98"/>
        <v>6569</v>
      </c>
      <c r="E1268" t="s">
        <v>265</v>
      </c>
      <c r="F1268" t="s">
        <v>266</v>
      </c>
      <c r="G1268">
        <v>2011</v>
      </c>
      <c r="H1268">
        <v>11.764705882352899</v>
      </c>
    </row>
    <row r="1269" spans="1:8" ht="12.5" x14ac:dyDescent="0.25">
      <c r="A1269" t="s">
        <v>347</v>
      </c>
      <c r="B1269" t="s">
        <v>66</v>
      </c>
      <c r="C1269" t="s">
        <v>264</v>
      </c>
      <c r="D1269" t="str">
        <f t="shared" si="98"/>
        <v>6569</v>
      </c>
      <c r="E1269" t="s">
        <v>265</v>
      </c>
      <c r="F1269" t="s">
        <v>266</v>
      </c>
      <c r="G1269">
        <v>2012</v>
      </c>
      <c r="H1269">
        <v>12.460063897763501</v>
      </c>
    </row>
    <row r="1270" spans="1:8" ht="12.5" x14ac:dyDescent="0.25">
      <c r="A1270" t="s">
        <v>347</v>
      </c>
      <c r="B1270" t="s">
        <v>66</v>
      </c>
      <c r="C1270" t="s">
        <v>264</v>
      </c>
      <c r="D1270" t="str">
        <f t="shared" si="98"/>
        <v>6569</v>
      </c>
      <c r="E1270" t="s">
        <v>265</v>
      </c>
      <c r="F1270" t="s">
        <v>266</v>
      </c>
      <c r="G1270">
        <v>2013</v>
      </c>
      <c r="H1270">
        <v>12.2093023255813</v>
      </c>
    </row>
    <row r="1271" spans="1:8" ht="12.5" x14ac:dyDescent="0.25">
      <c r="A1271" t="s">
        <v>347</v>
      </c>
      <c r="B1271" t="s">
        <v>66</v>
      </c>
      <c r="C1271" t="s">
        <v>264</v>
      </c>
      <c r="D1271" t="str">
        <f t="shared" si="98"/>
        <v>6569</v>
      </c>
      <c r="E1271" t="s">
        <v>265</v>
      </c>
      <c r="F1271" t="s">
        <v>266</v>
      </c>
      <c r="G1271">
        <v>2014</v>
      </c>
      <c r="H1271">
        <v>13.114754098360599</v>
      </c>
    </row>
    <row r="1272" spans="1:8" ht="12.5" x14ac:dyDescent="0.25">
      <c r="A1272" t="s">
        <v>347</v>
      </c>
      <c r="B1272" t="s">
        <v>66</v>
      </c>
      <c r="C1272" t="s">
        <v>264</v>
      </c>
      <c r="D1272" t="str">
        <f t="shared" si="98"/>
        <v>6569</v>
      </c>
      <c r="E1272" t="s">
        <v>265</v>
      </c>
      <c r="F1272" t="s">
        <v>266</v>
      </c>
      <c r="G1272">
        <v>2015</v>
      </c>
      <c r="H1272">
        <v>14.0625</v>
      </c>
    </row>
    <row r="1273" spans="1:8" ht="12.5" x14ac:dyDescent="0.25">
      <c r="A1273" t="s">
        <v>347</v>
      </c>
      <c r="B1273" t="s">
        <v>66</v>
      </c>
      <c r="C1273" t="s">
        <v>264</v>
      </c>
      <c r="D1273" t="str">
        <f t="shared" si="98"/>
        <v>6569</v>
      </c>
      <c r="E1273" t="s">
        <v>265</v>
      </c>
      <c r="F1273" t="s">
        <v>266</v>
      </c>
      <c r="G1273">
        <v>2016</v>
      </c>
      <c r="H1273">
        <v>13.8015747935017</v>
      </c>
    </row>
    <row r="1274" spans="1:8" ht="12.5" x14ac:dyDescent="0.25">
      <c r="A1274" t="s">
        <v>347</v>
      </c>
      <c r="B1274" t="s">
        <v>66</v>
      </c>
      <c r="C1274" t="s">
        <v>264</v>
      </c>
      <c r="D1274" t="str">
        <f t="shared" si="98"/>
        <v>6569</v>
      </c>
      <c r="E1274" t="s">
        <v>265</v>
      </c>
      <c r="F1274" t="s">
        <v>266</v>
      </c>
      <c r="G1274">
        <v>2017</v>
      </c>
      <c r="H1274">
        <v>13.4525660288148</v>
      </c>
    </row>
    <row r="1275" spans="1:8" ht="12.5" x14ac:dyDescent="0.25">
      <c r="A1275" t="s">
        <v>347</v>
      </c>
      <c r="B1275" t="s">
        <v>66</v>
      </c>
      <c r="C1275" t="s">
        <v>264</v>
      </c>
      <c r="D1275" t="str">
        <f t="shared" si="98"/>
        <v>6569</v>
      </c>
      <c r="E1275" t="s">
        <v>265</v>
      </c>
      <c r="F1275" t="s">
        <v>266</v>
      </c>
      <c r="G1275">
        <v>2018</v>
      </c>
      <c r="H1275">
        <v>14.1111120057228</v>
      </c>
    </row>
    <row r="1276" spans="1:8" ht="12.5" x14ac:dyDescent="0.25">
      <c r="A1276" t="s">
        <v>347</v>
      </c>
      <c r="B1276" t="s">
        <v>66</v>
      </c>
      <c r="C1276" t="s">
        <v>264</v>
      </c>
      <c r="D1276" t="str">
        <f t="shared" si="98"/>
        <v>6569</v>
      </c>
      <c r="E1276" t="s">
        <v>265</v>
      </c>
      <c r="F1276" t="s">
        <v>266</v>
      </c>
      <c r="G1276">
        <v>2019</v>
      </c>
      <c r="H1276">
        <v>15.160735824248899</v>
      </c>
    </row>
    <row r="1277" spans="1:8" ht="12.5" x14ac:dyDescent="0.25">
      <c r="A1277" t="s">
        <v>347</v>
      </c>
      <c r="B1277" t="s">
        <v>66</v>
      </c>
      <c r="C1277" t="s">
        <v>264</v>
      </c>
      <c r="D1277" t="str">
        <f t="shared" si="98"/>
        <v>6569</v>
      </c>
      <c r="E1277" t="s">
        <v>265</v>
      </c>
      <c r="F1277" t="s">
        <v>266</v>
      </c>
      <c r="G1277">
        <v>2020</v>
      </c>
      <c r="H1277">
        <v>14.6278995156683</v>
      </c>
    </row>
    <row r="1278" spans="1:8" ht="12.5" x14ac:dyDescent="0.25">
      <c r="A1278" t="s">
        <v>347</v>
      </c>
      <c r="B1278" t="s">
        <v>66</v>
      </c>
      <c r="C1278" t="s">
        <v>264</v>
      </c>
      <c r="D1278" t="str">
        <f t="shared" si="98"/>
        <v>6569</v>
      </c>
      <c r="E1278" t="s">
        <v>265</v>
      </c>
      <c r="F1278" t="s">
        <v>266</v>
      </c>
      <c r="G1278">
        <v>2021</v>
      </c>
      <c r="H1278">
        <v>15.9851390838424</v>
      </c>
    </row>
    <row r="1279" spans="1:8" ht="12.5" x14ac:dyDescent="0.25">
      <c r="A1279" t="s">
        <v>347</v>
      </c>
      <c r="B1279" t="s">
        <v>66</v>
      </c>
      <c r="C1279" t="s">
        <v>264</v>
      </c>
      <c r="D1279" t="str">
        <f t="shared" si="98"/>
        <v>6569</v>
      </c>
      <c r="E1279" t="s">
        <v>265</v>
      </c>
      <c r="F1279" t="s">
        <v>266</v>
      </c>
      <c r="G1279">
        <v>2022</v>
      </c>
      <c r="H1279">
        <v>19.3982536174661</v>
      </c>
    </row>
    <row r="1280" spans="1:8" ht="12.5" x14ac:dyDescent="0.25">
      <c r="A1280" t="s">
        <v>348</v>
      </c>
      <c r="B1280" t="s">
        <v>66</v>
      </c>
      <c r="C1280" t="s">
        <v>264</v>
      </c>
      <c r="D1280" t="str">
        <f t="shared" ref="D1280:D1292" si="99">"7074"</f>
        <v>7074</v>
      </c>
      <c r="E1280" t="s">
        <v>265</v>
      </c>
      <c r="F1280" t="s">
        <v>266</v>
      </c>
      <c r="G1280">
        <v>2010</v>
      </c>
      <c r="H1280">
        <v>4.40528634361233</v>
      </c>
    </row>
    <row r="1281" spans="1:8" ht="12.5" x14ac:dyDescent="0.25">
      <c r="A1281" t="s">
        <v>348</v>
      </c>
      <c r="B1281" t="s">
        <v>66</v>
      </c>
      <c r="C1281" t="s">
        <v>264</v>
      </c>
      <c r="D1281" t="str">
        <f t="shared" si="99"/>
        <v>7074</v>
      </c>
      <c r="E1281" t="s">
        <v>265</v>
      </c>
      <c r="F1281" t="s">
        <v>266</v>
      </c>
      <c r="G1281">
        <v>2011</v>
      </c>
      <c r="H1281">
        <v>4.7619047619047601</v>
      </c>
    </row>
    <row r="1282" spans="1:8" ht="12.5" x14ac:dyDescent="0.25">
      <c r="A1282" t="s">
        <v>348</v>
      </c>
      <c r="B1282" t="s">
        <v>66</v>
      </c>
      <c r="C1282" t="s">
        <v>264</v>
      </c>
      <c r="D1282" t="str">
        <f t="shared" si="99"/>
        <v>7074</v>
      </c>
      <c r="E1282" t="s">
        <v>265</v>
      </c>
      <c r="F1282" t="s">
        <v>266</v>
      </c>
      <c r="G1282">
        <v>2012</v>
      </c>
      <c r="H1282">
        <v>5.0632911392404996</v>
      </c>
    </row>
    <row r="1283" spans="1:8" ht="12.5" x14ac:dyDescent="0.25">
      <c r="A1283" t="s">
        <v>348</v>
      </c>
      <c r="B1283" t="s">
        <v>66</v>
      </c>
      <c r="C1283" t="s">
        <v>264</v>
      </c>
      <c r="D1283" t="str">
        <f t="shared" si="99"/>
        <v>7074</v>
      </c>
      <c r="E1283" t="s">
        <v>265</v>
      </c>
      <c r="F1283" t="s">
        <v>266</v>
      </c>
      <c r="G1283">
        <v>2013</v>
      </c>
      <c r="H1283">
        <v>5.1063829787234001</v>
      </c>
    </row>
    <row r="1284" spans="1:8" ht="12.5" x14ac:dyDescent="0.25">
      <c r="A1284" t="s">
        <v>348</v>
      </c>
      <c r="B1284" t="s">
        <v>66</v>
      </c>
      <c r="C1284" t="s">
        <v>264</v>
      </c>
      <c r="D1284" t="str">
        <f t="shared" si="99"/>
        <v>7074</v>
      </c>
      <c r="E1284" t="s">
        <v>265</v>
      </c>
      <c r="F1284" t="s">
        <v>266</v>
      </c>
      <c r="G1284">
        <v>2014</v>
      </c>
      <c r="H1284">
        <v>5.46218487394958</v>
      </c>
    </row>
    <row r="1285" spans="1:8" ht="12.5" x14ac:dyDescent="0.25">
      <c r="A1285" t="s">
        <v>348</v>
      </c>
      <c r="B1285" t="s">
        <v>66</v>
      </c>
      <c r="C1285" t="s">
        <v>264</v>
      </c>
      <c r="D1285" t="str">
        <f t="shared" si="99"/>
        <v>7074</v>
      </c>
      <c r="E1285" t="s">
        <v>265</v>
      </c>
      <c r="F1285" t="s">
        <v>266</v>
      </c>
      <c r="G1285">
        <v>2015</v>
      </c>
      <c r="H1285">
        <v>6.1983471074380097</v>
      </c>
    </row>
    <row r="1286" spans="1:8" ht="12.5" x14ac:dyDescent="0.25">
      <c r="A1286" t="s">
        <v>348</v>
      </c>
      <c r="B1286" t="s">
        <v>66</v>
      </c>
      <c r="C1286" t="s">
        <v>264</v>
      </c>
      <c r="D1286" t="str">
        <f t="shared" si="99"/>
        <v>7074</v>
      </c>
      <c r="E1286" t="s">
        <v>265</v>
      </c>
      <c r="F1286" t="s">
        <v>266</v>
      </c>
      <c r="G1286">
        <v>2016</v>
      </c>
      <c r="H1286">
        <v>6.0958290071772598</v>
      </c>
    </row>
    <row r="1287" spans="1:8" ht="12.5" x14ac:dyDescent="0.25">
      <c r="A1287" t="s">
        <v>348</v>
      </c>
      <c r="B1287" t="s">
        <v>66</v>
      </c>
      <c r="C1287" t="s">
        <v>264</v>
      </c>
      <c r="D1287" t="str">
        <f t="shared" si="99"/>
        <v>7074</v>
      </c>
      <c r="E1287" t="s">
        <v>265</v>
      </c>
      <c r="F1287" t="s">
        <v>266</v>
      </c>
      <c r="G1287">
        <v>2017</v>
      </c>
      <c r="H1287">
        <v>7.0368064731256004</v>
      </c>
    </row>
    <row r="1288" spans="1:8" ht="12.5" x14ac:dyDescent="0.25">
      <c r="A1288" t="s">
        <v>348</v>
      </c>
      <c r="B1288" t="s">
        <v>66</v>
      </c>
      <c r="C1288" t="s">
        <v>264</v>
      </c>
      <c r="D1288" t="str">
        <f t="shared" si="99"/>
        <v>7074</v>
      </c>
      <c r="E1288" t="s">
        <v>265</v>
      </c>
      <c r="F1288" t="s">
        <v>266</v>
      </c>
      <c r="G1288">
        <v>2018</v>
      </c>
      <c r="H1288">
        <v>7.3415632709538601</v>
      </c>
    </row>
    <row r="1289" spans="1:8" ht="12.5" x14ac:dyDescent="0.25">
      <c r="A1289" t="s">
        <v>348</v>
      </c>
      <c r="B1289" t="s">
        <v>66</v>
      </c>
      <c r="C1289" t="s">
        <v>264</v>
      </c>
      <c r="D1289" t="str">
        <f t="shared" si="99"/>
        <v>7074</v>
      </c>
      <c r="E1289" t="s">
        <v>265</v>
      </c>
      <c r="F1289" t="s">
        <v>266</v>
      </c>
      <c r="G1289">
        <v>2019</v>
      </c>
      <c r="H1289">
        <v>7.0845103671067102</v>
      </c>
    </row>
    <row r="1290" spans="1:8" ht="12.5" x14ac:dyDescent="0.25">
      <c r="A1290" t="s">
        <v>348</v>
      </c>
      <c r="B1290" t="s">
        <v>66</v>
      </c>
      <c r="C1290" t="s">
        <v>264</v>
      </c>
      <c r="D1290" t="str">
        <f t="shared" si="99"/>
        <v>7074</v>
      </c>
      <c r="E1290" t="s">
        <v>265</v>
      </c>
      <c r="F1290" t="s">
        <v>266</v>
      </c>
      <c r="G1290">
        <v>2020</v>
      </c>
      <c r="H1290">
        <v>7.2529566896630397</v>
      </c>
    </row>
    <row r="1291" spans="1:8" ht="12.5" x14ac:dyDescent="0.25">
      <c r="A1291" t="s">
        <v>348</v>
      </c>
      <c r="B1291" t="s">
        <v>66</v>
      </c>
      <c r="C1291" t="s">
        <v>264</v>
      </c>
      <c r="D1291" t="str">
        <f t="shared" si="99"/>
        <v>7074</v>
      </c>
      <c r="E1291" t="s">
        <v>265</v>
      </c>
      <c r="F1291" t="s">
        <v>266</v>
      </c>
      <c r="G1291">
        <v>2021</v>
      </c>
      <c r="H1291">
        <v>8.0980128787322396</v>
      </c>
    </row>
    <row r="1292" spans="1:8" ht="12.5" x14ac:dyDescent="0.25">
      <c r="A1292" t="s">
        <v>348</v>
      </c>
      <c r="B1292" t="s">
        <v>66</v>
      </c>
      <c r="C1292" t="s">
        <v>264</v>
      </c>
      <c r="D1292" t="str">
        <f t="shared" si="99"/>
        <v>7074</v>
      </c>
      <c r="E1292" t="s">
        <v>265</v>
      </c>
      <c r="F1292" t="s">
        <v>266</v>
      </c>
      <c r="G1292">
        <v>2022</v>
      </c>
      <c r="H1292">
        <v>7.1750768387180504</v>
      </c>
    </row>
    <row r="1293" spans="1:8" ht="12.5" x14ac:dyDescent="0.25">
      <c r="A1293" t="s">
        <v>349</v>
      </c>
      <c r="B1293" t="s">
        <v>67</v>
      </c>
      <c r="C1293" t="s">
        <v>264</v>
      </c>
      <c r="D1293" t="str">
        <f t="shared" ref="D1293:D1305" si="100">"5054"</f>
        <v>5054</v>
      </c>
      <c r="E1293" t="s">
        <v>265</v>
      </c>
      <c r="F1293" t="s">
        <v>266</v>
      </c>
      <c r="G1293">
        <v>2010</v>
      </c>
      <c r="H1293">
        <v>80.751173708920106</v>
      </c>
    </row>
    <row r="1294" spans="1:8" ht="12.5" x14ac:dyDescent="0.25">
      <c r="A1294" t="s">
        <v>349</v>
      </c>
      <c r="B1294" t="s">
        <v>67</v>
      </c>
      <c r="C1294" t="s">
        <v>264</v>
      </c>
      <c r="D1294" t="str">
        <f t="shared" si="100"/>
        <v>5054</v>
      </c>
      <c r="E1294" t="s">
        <v>265</v>
      </c>
      <c r="F1294" t="s">
        <v>266</v>
      </c>
      <c r="G1294">
        <v>2011</v>
      </c>
      <c r="H1294">
        <v>80.046620046620006</v>
      </c>
    </row>
    <row r="1295" spans="1:8" ht="12.5" x14ac:dyDescent="0.25">
      <c r="A1295" t="s">
        <v>349</v>
      </c>
      <c r="B1295" t="s">
        <v>67</v>
      </c>
      <c r="C1295" t="s">
        <v>264</v>
      </c>
      <c r="D1295" t="str">
        <f t="shared" si="100"/>
        <v>5054</v>
      </c>
      <c r="E1295" t="s">
        <v>265</v>
      </c>
      <c r="F1295" t="s">
        <v>266</v>
      </c>
      <c r="G1295">
        <v>2012</v>
      </c>
      <c r="H1295">
        <v>80.222582888940394</v>
      </c>
    </row>
    <row r="1296" spans="1:8" ht="12.5" x14ac:dyDescent="0.25">
      <c r="A1296" t="s">
        <v>349</v>
      </c>
      <c r="B1296" t="s">
        <v>67</v>
      </c>
      <c r="C1296" t="s">
        <v>264</v>
      </c>
      <c r="D1296" t="str">
        <f t="shared" si="100"/>
        <v>5054</v>
      </c>
      <c r="E1296" t="s">
        <v>265</v>
      </c>
      <c r="F1296" t="s">
        <v>266</v>
      </c>
      <c r="G1296">
        <v>2013</v>
      </c>
      <c r="H1296">
        <v>79.802616479228803</v>
      </c>
    </row>
    <row r="1297" spans="1:8" ht="12.5" x14ac:dyDescent="0.25">
      <c r="A1297" t="s">
        <v>349</v>
      </c>
      <c r="B1297" t="s">
        <v>67</v>
      </c>
      <c r="C1297" t="s">
        <v>264</v>
      </c>
      <c r="D1297" t="str">
        <f t="shared" si="100"/>
        <v>5054</v>
      </c>
      <c r="E1297" t="s">
        <v>265</v>
      </c>
      <c r="F1297" t="s">
        <v>266</v>
      </c>
      <c r="G1297">
        <v>2014</v>
      </c>
      <c r="H1297">
        <v>80.154756486117407</v>
      </c>
    </row>
    <row r="1298" spans="1:8" ht="12.5" x14ac:dyDescent="0.25">
      <c r="A1298" t="s">
        <v>349</v>
      </c>
      <c r="B1298" t="s">
        <v>67</v>
      </c>
      <c r="C1298" t="s">
        <v>264</v>
      </c>
      <c r="D1298" t="str">
        <f t="shared" si="100"/>
        <v>5054</v>
      </c>
      <c r="E1298" t="s">
        <v>265</v>
      </c>
      <c r="F1298" t="s">
        <v>266</v>
      </c>
      <c r="G1298">
        <v>2015</v>
      </c>
      <c r="H1298">
        <v>79.570621468926504</v>
      </c>
    </row>
    <row r="1299" spans="1:8" ht="12.5" x14ac:dyDescent="0.25">
      <c r="A1299" t="s">
        <v>349</v>
      </c>
      <c r="B1299" t="s">
        <v>67</v>
      </c>
      <c r="C1299" t="s">
        <v>264</v>
      </c>
      <c r="D1299" t="str">
        <f t="shared" si="100"/>
        <v>5054</v>
      </c>
      <c r="E1299" t="s">
        <v>265</v>
      </c>
      <c r="F1299" t="s">
        <v>266</v>
      </c>
      <c r="G1299">
        <v>2016</v>
      </c>
      <c r="H1299">
        <v>79.838347552761505</v>
      </c>
    </row>
    <row r="1300" spans="1:8" ht="12.5" x14ac:dyDescent="0.25">
      <c r="A1300" t="s">
        <v>349</v>
      </c>
      <c r="B1300" t="s">
        <v>67</v>
      </c>
      <c r="C1300" t="s">
        <v>264</v>
      </c>
      <c r="D1300" t="str">
        <f t="shared" si="100"/>
        <v>5054</v>
      </c>
      <c r="E1300" t="s">
        <v>265</v>
      </c>
      <c r="F1300" t="s">
        <v>266</v>
      </c>
      <c r="G1300">
        <v>2017</v>
      </c>
      <c r="H1300">
        <v>79.650772330423095</v>
      </c>
    </row>
    <row r="1301" spans="1:8" ht="12.5" x14ac:dyDescent="0.25">
      <c r="A1301" t="s">
        <v>349</v>
      </c>
      <c r="B1301" t="s">
        <v>67</v>
      </c>
      <c r="C1301" t="s">
        <v>264</v>
      </c>
      <c r="D1301" t="str">
        <f t="shared" si="100"/>
        <v>5054</v>
      </c>
      <c r="E1301" t="s">
        <v>265</v>
      </c>
      <c r="F1301" t="s">
        <v>266</v>
      </c>
      <c r="G1301">
        <v>2018</v>
      </c>
      <c r="H1301">
        <v>80.6198068717718</v>
      </c>
    </row>
    <row r="1302" spans="1:8" ht="12.5" x14ac:dyDescent="0.25">
      <c r="A1302" t="s">
        <v>349</v>
      </c>
      <c r="B1302" t="s">
        <v>67</v>
      </c>
      <c r="C1302" t="s">
        <v>264</v>
      </c>
      <c r="D1302" t="str">
        <f t="shared" si="100"/>
        <v>5054</v>
      </c>
      <c r="E1302" t="s">
        <v>265</v>
      </c>
      <c r="F1302" t="s">
        <v>266</v>
      </c>
      <c r="G1302">
        <v>2019</v>
      </c>
      <c r="H1302">
        <v>80.671031932085896</v>
      </c>
    </row>
    <row r="1303" spans="1:8" ht="12.5" x14ac:dyDescent="0.25">
      <c r="A1303" t="s">
        <v>349</v>
      </c>
      <c r="B1303" t="s">
        <v>67</v>
      </c>
      <c r="C1303" t="s">
        <v>264</v>
      </c>
      <c r="D1303" t="str">
        <f t="shared" si="100"/>
        <v>5054</v>
      </c>
      <c r="E1303" t="s">
        <v>265</v>
      </c>
      <c r="F1303" t="s">
        <v>266</v>
      </c>
      <c r="G1303">
        <v>2020</v>
      </c>
      <c r="H1303">
        <v>81.619646474335994</v>
      </c>
    </row>
    <row r="1304" spans="1:8" ht="12.5" x14ac:dyDescent="0.25">
      <c r="A1304" t="s">
        <v>349</v>
      </c>
      <c r="B1304" t="s">
        <v>67</v>
      </c>
      <c r="C1304" t="s">
        <v>264</v>
      </c>
      <c r="D1304" t="str">
        <f t="shared" si="100"/>
        <v>5054</v>
      </c>
      <c r="E1304" t="s">
        <v>265</v>
      </c>
      <c r="F1304" t="s">
        <v>266</v>
      </c>
      <c r="G1304">
        <v>2021</v>
      </c>
      <c r="H1304">
        <v>83.257975712468493</v>
      </c>
    </row>
    <row r="1305" spans="1:8" ht="12.5" x14ac:dyDescent="0.25">
      <c r="A1305" t="s">
        <v>349</v>
      </c>
      <c r="B1305" t="s">
        <v>67</v>
      </c>
      <c r="C1305" t="s">
        <v>264</v>
      </c>
      <c r="D1305" t="str">
        <f t="shared" si="100"/>
        <v>5054</v>
      </c>
      <c r="E1305" t="s">
        <v>265</v>
      </c>
      <c r="F1305" t="s">
        <v>266</v>
      </c>
      <c r="G1305">
        <v>2022</v>
      </c>
      <c r="H1305">
        <v>83.588464314874997</v>
      </c>
    </row>
    <row r="1306" spans="1:8" ht="12.5" x14ac:dyDescent="0.25">
      <c r="A1306" t="s">
        <v>350</v>
      </c>
      <c r="B1306" t="s">
        <v>67</v>
      </c>
      <c r="C1306" t="s">
        <v>264</v>
      </c>
      <c r="D1306" t="str">
        <f t="shared" ref="D1306:D1318" si="101">"5559"</f>
        <v>5559</v>
      </c>
      <c r="E1306" t="s">
        <v>265</v>
      </c>
      <c r="F1306" t="s">
        <v>266</v>
      </c>
      <c r="G1306">
        <v>2010</v>
      </c>
      <c r="H1306">
        <v>60.492634629316498</v>
      </c>
    </row>
    <row r="1307" spans="1:8" ht="12.5" x14ac:dyDescent="0.25">
      <c r="A1307" t="s">
        <v>350</v>
      </c>
      <c r="B1307" t="s">
        <v>67</v>
      </c>
      <c r="C1307" t="s">
        <v>264</v>
      </c>
      <c r="D1307" t="str">
        <f t="shared" si="101"/>
        <v>5559</v>
      </c>
      <c r="E1307" t="s">
        <v>265</v>
      </c>
      <c r="F1307" t="s">
        <v>266</v>
      </c>
      <c r="G1307">
        <v>2011</v>
      </c>
      <c r="H1307">
        <v>63.724539282250198</v>
      </c>
    </row>
    <row r="1308" spans="1:8" ht="12.5" x14ac:dyDescent="0.25">
      <c r="A1308" t="s">
        <v>350</v>
      </c>
      <c r="B1308" t="s">
        <v>67</v>
      </c>
      <c r="C1308" t="s">
        <v>264</v>
      </c>
      <c r="D1308" t="str">
        <f t="shared" si="101"/>
        <v>5559</v>
      </c>
      <c r="E1308" t="s">
        <v>265</v>
      </c>
      <c r="F1308" t="s">
        <v>266</v>
      </c>
      <c r="G1308">
        <v>2012</v>
      </c>
      <c r="H1308">
        <v>66.973588563120899</v>
      </c>
    </row>
    <row r="1309" spans="1:8" ht="12.5" x14ac:dyDescent="0.25">
      <c r="A1309" t="s">
        <v>350</v>
      </c>
      <c r="B1309" t="s">
        <v>67</v>
      </c>
      <c r="C1309" t="s">
        <v>264</v>
      </c>
      <c r="D1309" t="str">
        <f t="shared" si="101"/>
        <v>5559</v>
      </c>
      <c r="E1309" t="s">
        <v>265</v>
      </c>
      <c r="F1309" t="s">
        <v>266</v>
      </c>
      <c r="G1309">
        <v>2013</v>
      </c>
      <c r="H1309">
        <v>67.149408641081294</v>
      </c>
    </row>
    <row r="1310" spans="1:8" ht="12.5" x14ac:dyDescent="0.25">
      <c r="A1310" t="s">
        <v>350</v>
      </c>
      <c r="B1310" t="s">
        <v>67</v>
      </c>
      <c r="C1310" t="s">
        <v>264</v>
      </c>
      <c r="D1310" t="str">
        <f t="shared" si="101"/>
        <v>5559</v>
      </c>
      <c r="E1310" t="s">
        <v>265</v>
      </c>
      <c r="F1310" t="s">
        <v>266</v>
      </c>
      <c r="G1310">
        <v>2014</v>
      </c>
      <c r="H1310">
        <v>67.8648454349388</v>
      </c>
    </row>
    <row r="1311" spans="1:8" ht="12.5" x14ac:dyDescent="0.25">
      <c r="A1311" t="s">
        <v>350</v>
      </c>
      <c r="B1311" t="s">
        <v>67</v>
      </c>
      <c r="C1311" t="s">
        <v>264</v>
      </c>
      <c r="D1311" t="str">
        <f t="shared" si="101"/>
        <v>5559</v>
      </c>
      <c r="E1311" t="s">
        <v>265</v>
      </c>
      <c r="F1311" t="s">
        <v>266</v>
      </c>
      <c r="G1311">
        <v>2015</v>
      </c>
      <c r="H1311">
        <v>68.988549618320604</v>
      </c>
    </row>
    <row r="1312" spans="1:8" ht="12.5" x14ac:dyDescent="0.25">
      <c r="A1312" t="s">
        <v>350</v>
      </c>
      <c r="B1312" t="s">
        <v>67</v>
      </c>
      <c r="C1312" t="s">
        <v>264</v>
      </c>
      <c r="D1312" t="str">
        <f t="shared" si="101"/>
        <v>5559</v>
      </c>
      <c r="E1312" t="s">
        <v>265</v>
      </c>
      <c r="F1312" t="s">
        <v>266</v>
      </c>
      <c r="G1312">
        <v>2016</v>
      </c>
      <c r="H1312">
        <v>70.288825757575694</v>
      </c>
    </row>
    <row r="1313" spans="1:8" ht="12.5" x14ac:dyDescent="0.25">
      <c r="A1313" t="s">
        <v>350</v>
      </c>
      <c r="B1313" t="s">
        <v>67</v>
      </c>
      <c r="C1313" t="s">
        <v>264</v>
      </c>
      <c r="D1313" t="str">
        <f t="shared" si="101"/>
        <v>5559</v>
      </c>
      <c r="E1313" t="s">
        <v>265</v>
      </c>
      <c r="F1313" t="s">
        <v>266</v>
      </c>
      <c r="G1313">
        <v>2017</v>
      </c>
      <c r="H1313">
        <v>71.887456037514596</v>
      </c>
    </row>
    <row r="1314" spans="1:8" ht="12.5" x14ac:dyDescent="0.25">
      <c r="A1314" t="s">
        <v>350</v>
      </c>
      <c r="B1314" t="s">
        <v>67</v>
      </c>
      <c r="C1314" t="s">
        <v>264</v>
      </c>
      <c r="D1314" t="str">
        <f t="shared" si="101"/>
        <v>5559</v>
      </c>
      <c r="E1314" t="s">
        <v>265</v>
      </c>
      <c r="F1314" t="s">
        <v>266</v>
      </c>
      <c r="G1314">
        <v>2018</v>
      </c>
      <c r="H1314">
        <v>72.070175438596394</v>
      </c>
    </row>
    <row r="1315" spans="1:8" ht="12.5" x14ac:dyDescent="0.25">
      <c r="A1315" t="s">
        <v>350</v>
      </c>
      <c r="B1315" t="s">
        <v>67</v>
      </c>
      <c r="C1315" t="s">
        <v>264</v>
      </c>
      <c r="D1315" t="str">
        <f t="shared" si="101"/>
        <v>5559</v>
      </c>
      <c r="E1315" t="s">
        <v>265</v>
      </c>
      <c r="F1315" t="s">
        <v>266</v>
      </c>
      <c r="G1315">
        <v>2019</v>
      </c>
      <c r="H1315">
        <v>72.174518449756306</v>
      </c>
    </row>
    <row r="1316" spans="1:8" ht="12.5" x14ac:dyDescent="0.25">
      <c r="A1316" t="s">
        <v>350</v>
      </c>
      <c r="B1316" t="s">
        <v>67</v>
      </c>
      <c r="C1316" t="s">
        <v>264</v>
      </c>
      <c r="D1316" t="str">
        <f t="shared" si="101"/>
        <v>5559</v>
      </c>
      <c r="E1316" t="s">
        <v>265</v>
      </c>
      <c r="F1316" t="s">
        <v>266</v>
      </c>
      <c r="G1316">
        <v>2020</v>
      </c>
      <c r="H1316">
        <v>73.343529803833405</v>
      </c>
    </row>
    <row r="1317" spans="1:8" ht="12.5" x14ac:dyDescent="0.25">
      <c r="A1317" t="s">
        <v>350</v>
      </c>
      <c r="B1317" t="s">
        <v>67</v>
      </c>
      <c r="C1317" t="s">
        <v>264</v>
      </c>
      <c r="D1317" t="str">
        <f t="shared" si="101"/>
        <v>5559</v>
      </c>
      <c r="E1317" t="s">
        <v>265</v>
      </c>
      <c r="F1317" t="s">
        <v>266</v>
      </c>
      <c r="G1317">
        <v>2021</v>
      </c>
      <c r="H1317">
        <v>75.123785303412504</v>
      </c>
    </row>
    <row r="1318" spans="1:8" ht="12.5" x14ac:dyDescent="0.25">
      <c r="A1318" t="s">
        <v>350</v>
      </c>
      <c r="B1318" t="s">
        <v>67</v>
      </c>
      <c r="C1318" t="s">
        <v>264</v>
      </c>
      <c r="D1318" t="str">
        <f t="shared" si="101"/>
        <v>5559</v>
      </c>
      <c r="E1318" t="s">
        <v>265</v>
      </c>
      <c r="F1318" t="s">
        <v>266</v>
      </c>
      <c r="G1318">
        <v>2022</v>
      </c>
      <c r="H1318">
        <v>76.369433467670206</v>
      </c>
    </row>
    <row r="1319" spans="1:8" ht="12.5" x14ac:dyDescent="0.25">
      <c r="A1319" t="s">
        <v>351</v>
      </c>
      <c r="B1319" t="s">
        <v>67</v>
      </c>
      <c r="C1319" t="s">
        <v>264</v>
      </c>
      <c r="D1319" t="str">
        <f t="shared" ref="D1319:D1331" si="102">"5564"</f>
        <v>5564</v>
      </c>
      <c r="E1319" t="s">
        <v>265</v>
      </c>
      <c r="F1319" t="s">
        <v>266</v>
      </c>
      <c r="G1319">
        <v>2010</v>
      </c>
      <c r="H1319">
        <v>39.769915883226098</v>
      </c>
    </row>
    <row r="1320" spans="1:8" ht="12.5" x14ac:dyDescent="0.25">
      <c r="A1320" t="s">
        <v>351</v>
      </c>
      <c r="B1320" t="s">
        <v>67</v>
      </c>
      <c r="C1320" t="s">
        <v>264</v>
      </c>
      <c r="D1320" t="str">
        <f t="shared" si="102"/>
        <v>5564</v>
      </c>
      <c r="E1320" t="s">
        <v>265</v>
      </c>
      <c r="F1320" t="s">
        <v>266</v>
      </c>
      <c r="G1320">
        <v>2011</v>
      </c>
      <c r="H1320">
        <v>41.425607225680402</v>
      </c>
    </row>
    <row r="1321" spans="1:8" ht="12.5" x14ac:dyDescent="0.25">
      <c r="A1321" t="s">
        <v>351</v>
      </c>
      <c r="B1321" t="s">
        <v>67</v>
      </c>
      <c r="C1321" t="s">
        <v>264</v>
      </c>
      <c r="D1321" t="str">
        <f t="shared" si="102"/>
        <v>5564</v>
      </c>
      <c r="E1321" t="s">
        <v>265</v>
      </c>
      <c r="F1321" t="s">
        <v>266</v>
      </c>
      <c r="G1321">
        <v>2012</v>
      </c>
      <c r="H1321">
        <v>44.490492442710803</v>
      </c>
    </row>
    <row r="1322" spans="1:8" ht="12.5" x14ac:dyDescent="0.25">
      <c r="A1322" t="s">
        <v>351</v>
      </c>
      <c r="B1322" t="s">
        <v>67</v>
      </c>
      <c r="C1322" t="s">
        <v>264</v>
      </c>
      <c r="D1322" t="str">
        <f t="shared" si="102"/>
        <v>5564</v>
      </c>
      <c r="E1322" t="s">
        <v>265</v>
      </c>
      <c r="F1322" t="s">
        <v>266</v>
      </c>
      <c r="G1322">
        <v>2013</v>
      </c>
      <c r="H1322">
        <v>45.560975609755999</v>
      </c>
    </row>
    <row r="1323" spans="1:8" ht="12.5" x14ac:dyDescent="0.25">
      <c r="A1323" t="s">
        <v>351</v>
      </c>
      <c r="B1323" t="s">
        <v>67</v>
      </c>
      <c r="C1323" t="s">
        <v>264</v>
      </c>
      <c r="D1323" t="str">
        <f t="shared" si="102"/>
        <v>5564</v>
      </c>
      <c r="E1323" t="s">
        <v>265</v>
      </c>
      <c r="F1323" t="s">
        <v>266</v>
      </c>
      <c r="G1323">
        <v>2014</v>
      </c>
      <c r="H1323">
        <v>46.942007797270897</v>
      </c>
    </row>
    <row r="1324" spans="1:8" ht="12.5" x14ac:dyDescent="0.25">
      <c r="A1324" t="s">
        <v>351</v>
      </c>
      <c r="B1324" t="s">
        <v>67</v>
      </c>
      <c r="C1324" t="s">
        <v>264</v>
      </c>
      <c r="D1324" t="str">
        <f t="shared" si="102"/>
        <v>5564</v>
      </c>
      <c r="E1324" t="s">
        <v>265</v>
      </c>
      <c r="F1324" t="s">
        <v>266</v>
      </c>
      <c r="G1324">
        <v>2015</v>
      </c>
      <c r="H1324">
        <v>48.720760233918099</v>
      </c>
    </row>
    <row r="1325" spans="1:8" ht="12.5" x14ac:dyDescent="0.25">
      <c r="A1325" t="s">
        <v>351</v>
      </c>
      <c r="B1325" t="s">
        <v>67</v>
      </c>
      <c r="C1325" t="s">
        <v>264</v>
      </c>
      <c r="D1325" t="str">
        <f t="shared" si="102"/>
        <v>5564</v>
      </c>
      <c r="E1325" t="s">
        <v>265</v>
      </c>
      <c r="F1325" t="s">
        <v>266</v>
      </c>
      <c r="G1325">
        <v>2016</v>
      </c>
      <c r="H1325">
        <v>49.793187347931799</v>
      </c>
    </row>
    <row r="1326" spans="1:8" ht="12.5" x14ac:dyDescent="0.25">
      <c r="A1326" t="s">
        <v>351</v>
      </c>
      <c r="B1326" t="s">
        <v>67</v>
      </c>
      <c r="C1326" t="s">
        <v>264</v>
      </c>
      <c r="D1326" t="str">
        <f t="shared" si="102"/>
        <v>5564</v>
      </c>
      <c r="E1326" t="s">
        <v>265</v>
      </c>
      <c r="F1326" t="s">
        <v>266</v>
      </c>
      <c r="G1326">
        <v>2017</v>
      </c>
      <c r="H1326">
        <v>51.291646547561498</v>
      </c>
    </row>
    <row r="1327" spans="1:8" ht="12.5" x14ac:dyDescent="0.25">
      <c r="A1327" t="s">
        <v>351</v>
      </c>
      <c r="B1327" t="s">
        <v>67</v>
      </c>
      <c r="C1327" t="s">
        <v>264</v>
      </c>
      <c r="D1327" t="str">
        <f t="shared" si="102"/>
        <v>5564</v>
      </c>
      <c r="E1327" t="s">
        <v>265</v>
      </c>
      <c r="F1327" t="s">
        <v>266</v>
      </c>
      <c r="G1327">
        <v>2018</v>
      </c>
      <c r="H1327">
        <v>52.155068625090202</v>
      </c>
    </row>
    <row r="1328" spans="1:8" ht="12.5" x14ac:dyDescent="0.25">
      <c r="A1328" t="s">
        <v>351</v>
      </c>
      <c r="B1328" t="s">
        <v>67</v>
      </c>
      <c r="C1328" t="s">
        <v>264</v>
      </c>
      <c r="D1328" t="str">
        <f t="shared" si="102"/>
        <v>5564</v>
      </c>
      <c r="E1328" t="s">
        <v>265</v>
      </c>
      <c r="F1328" t="s">
        <v>266</v>
      </c>
      <c r="G1328">
        <v>2019</v>
      </c>
      <c r="H1328">
        <v>53.014669409917502</v>
      </c>
    </row>
    <row r="1329" spans="1:8" ht="12.5" x14ac:dyDescent="0.25">
      <c r="A1329" t="s">
        <v>351</v>
      </c>
      <c r="B1329" t="s">
        <v>67</v>
      </c>
      <c r="C1329" t="s">
        <v>264</v>
      </c>
      <c r="D1329" t="str">
        <f t="shared" si="102"/>
        <v>5564</v>
      </c>
      <c r="E1329" t="s">
        <v>265</v>
      </c>
      <c r="F1329" t="s">
        <v>266</v>
      </c>
      <c r="G1329">
        <v>2020</v>
      </c>
      <c r="H1329">
        <v>53.804777182946701</v>
      </c>
    </row>
    <row r="1330" spans="1:8" ht="12.5" x14ac:dyDescent="0.25">
      <c r="A1330" t="s">
        <v>351</v>
      </c>
      <c r="B1330" t="s">
        <v>67</v>
      </c>
      <c r="C1330" t="s">
        <v>264</v>
      </c>
      <c r="D1330" t="str">
        <f t="shared" si="102"/>
        <v>5564</v>
      </c>
      <c r="E1330" t="s">
        <v>265</v>
      </c>
      <c r="F1330" t="s">
        <v>266</v>
      </c>
      <c r="G1330">
        <v>2021</v>
      </c>
      <c r="H1330">
        <v>55.947684284589599</v>
      </c>
    </row>
    <row r="1331" spans="1:8" ht="12.5" x14ac:dyDescent="0.25">
      <c r="A1331" t="s">
        <v>351</v>
      </c>
      <c r="B1331" t="s">
        <v>67</v>
      </c>
      <c r="C1331" t="s">
        <v>264</v>
      </c>
      <c r="D1331" t="str">
        <f t="shared" si="102"/>
        <v>5564</v>
      </c>
      <c r="E1331" t="s">
        <v>265</v>
      </c>
      <c r="F1331" t="s">
        <v>266</v>
      </c>
      <c r="G1331">
        <v>2022</v>
      </c>
      <c r="H1331">
        <v>56.868232463928301</v>
      </c>
    </row>
    <row r="1332" spans="1:8" ht="12.5" x14ac:dyDescent="0.25">
      <c r="A1332" t="s">
        <v>352</v>
      </c>
      <c r="B1332" t="s">
        <v>67</v>
      </c>
      <c r="C1332" t="s">
        <v>264</v>
      </c>
      <c r="D1332" t="str">
        <f t="shared" ref="D1332:D1344" si="103">"6064"</f>
        <v>6064</v>
      </c>
      <c r="E1332" t="s">
        <v>265</v>
      </c>
      <c r="F1332" t="s">
        <v>266</v>
      </c>
      <c r="G1332">
        <v>2010</v>
      </c>
      <c r="H1332">
        <v>18.006593963986798</v>
      </c>
    </row>
    <row r="1333" spans="1:8" ht="12.5" x14ac:dyDescent="0.25">
      <c r="A1333" t="s">
        <v>352</v>
      </c>
      <c r="B1333" t="s">
        <v>67</v>
      </c>
      <c r="C1333" t="s">
        <v>264</v>
      </c>
      <c r="D1333" t="str">
        <f t="shared" si="103"/>
        <v>6064</v>
      </c>
      <c r="E1333" t="s">
        <v>265</v>
      </c>
      <c r="F1333" t="s">
        <v>266</v>
      </c>
      <c r="G1333">
        <v>2011</v>
      </c>
      <c r="H1333">
        <v>18.8252641926763</v>
      </c>
    </row>
    <row r="1334" spans="1:8" ht="12.5" x14ac:dyDescent="0.25">
      <c r="A1334" t="s">
        <v>352</v>
      </c>
      <c r="B1334" t="s">
        <v>67</v>
      </c>
      <c r="C1334" t="s">
        <v>264</v>
      </c>
      <c r="D1334" t="str">
        <f t="shared" si="103"/>
        <v>6064</v>
      </c>
      <c r="E1334" t="s">
        <v>265</v>
      </c>
      <c r="F1334" t="s">
        <v>266</v>
      </c>
      <c r="G1334">
        <v>2012</v>
      </c>
      <c r="H1334">
        <v>21.7316654402747</v>
      </c>
    </row>
    <row r="1335" spans="1:8" ht="12.5" x14ac:dyDescent="0.25">
      <c r="A1335" t="s">
        <v>352</v>
      </c>
      <c r="B1335" t="s">
        <v>67</v>
      </c>
      <c r="C1335" t="s">
        <v>264</v>
      </c>
      <c r="D1335" t="str">
        <f t="shared" si="103"/>
        <v>6064</v>
      </c>
      <c r="E1335" t="s">
        <v>265</v>
      </c>
      <c r="F1335" t="s">
        <v>266</v>
      </c>
      <c r="G1335">
        <v>2013</v>
      </c>
      <c r="H1335">
        <v>23.5149124969189</v>
      </c>
    </row>
    <row r="1336" spans="1:8" ht="12.5" x14ac:dyDescent="0.25">
      <c r="A1336" t="s">
        <v>352</v>
      </c>
      <c r="B1336" t="s">
        <v>67</v>
      </c>
      <c r="C1336" t="s">
        <v>264</v>
      </c>
      <c r="D1336" t="str">
        <f t="shared" si="103"/>
        <v>6064</v>
      </c>
      <c r="E1336" t="s">
        <v>265</v>
      </c>
      <c r="F1336" t="s">
        <v>266</v>
      </c>
      <c r="G1336">
        <v>2014</v>
      </c>
      <c r="H1336">
        <v>25.3035935563816</v>
      </c>
    </row>
    <row r="1337" spans="1:8" ht="12.5" x14ac:dyDescent="0.25">
      <c r="A1337" t="s">
        <v>352</v>
      </c>
      <c r="B1337" t="s">
        <v>67</v>
      </c>
      <c r="C1337" t="s">
        <v>264</v>
      </c>
      <c r="D1337" t="str">
        <f t="shared" si="103"/>
        <v>6064</v>
      </c>
      <c r="E1337" t="s">
        <v>265</v>
      </c>
      <c r="F1337" t="s">
        <v>266</v>
      </c>
      <c r="G1337">
        <v>2015</v>
      </c>
      <c r="H1337">
        <v>27.5647410358565</v>
      </c>
    </row>
    <row r="1338" spans="1:8" ht="12.5" x14ac:dyDescent="0.25">
      <c r="A1338" t="s">
        <v>352</v>
      </c>
      <c r="B1338" t="s">
        <v>67</v>
      </c>
      <c r="C1338" t="s">
        <v>264</v>
      </c>
      <c r="D1338" t="str">
        <f t="shared" si="103"/>
        <v>6064</v>
      </c>
      <c r="E1338" t="s">
        <v>265</v>
      </c>
      <c r="F1338" t="s">
        <v>266</v>
      </c>
      <c r="G1338">
        <v>2016</v>
      </c>
      <c r="H1338">
        <v>28.1281281281281</v>
      </c>
    </row>
    <row r="1339" spans="1:8" ht="12.5" x14ac:dyDescent="0.25">
      <c r="A1339" t="s">
        <v>352</v>
      </c>
      <c r="B1339" t="s">
        <v>67</v>
      </c>
      <c r="C1339" t="s">
        <v>264</v>
      </c>
      <c r="D1339" t="str">
        <f t="shared" si="103"/>
        <v>6064</v>
      </c>
      <c r="E1339" t="s">
        <v>265</v>
      </c>
      <c r="F1339" t="s">
        <v>266</v>
      </c>
      <c r="G1339">
        <v>2017</v>
      </c>
      <c r="H1339">
        <v>29.4351828813137</v>
      </c>
    </row>
    <row r="1340" spans="1:8" ht="12.5" x14ac:dyDescent="0.25">
      <c r="A1340" t="s">
        <v>352</v>
      </c>
      <c r="B1340" t="s">
        <v>67</v>
      </c>
      <c r="C1340" t="s">
        <v>264</v>
      </c>
      <c r="D1340" t="str">
        <f t="shared" si="103"/>
        <v>6064</v>
      </c>
      <c r="E1340" t="s">
        <v>265</v>
      </c>
      <c r="F1340" t="s">
        <v>266</v>
      </c>
      <c r="G1340">
        <v>2018</v>
      </c>
      <c r="H1340">
        <v>31.034482758620602</v>
      </c>
    </row>
    <row r="1341" spans="1:8" ht="12.5" x14ac:dyDescent="0.25">
      <c r="A1341" t="s">
        <v>352</v>
      </c>
      <c r="B1341" t="s">
        <v>67</v>
      </c>
      <c r="C1341" t="s">
        <v>264</v>
      </c>
      <c r="D1341" t="str">
        <f t="shared" si="103"/>
        <v>6064</v>
      </c>
      <c r="E1341" t="s">
        <v>265</v>
      </c>
      <c r="F1341" t="s">
        <v>266</v>
      </c>
      <c r="G1341">
        <v>2019</v>
      </c>
      <c r="H1341">
        <v>32.655173957345802</v>
      </c>
    </row>
    <row r="1342" spans="1:8" ht="12.5" x14ac:dyDescent="0.25">
      <c r="A1342" t="s">
        <v>352</v>
      </c>
      <c r="B1342" t="s">
        <v>67</v>
      </c>
      <c r="C1342" t="s">
        <v>264</v>
      </c>
      <c r="D1342" t="str">
        <f t="shared" si="103"/>
        <v>6064</v>
      </c>
      <c r="E1342" t="s">
        <v>265</v>
      </c>
      <c r="F1342" t="s">
        <v>266</v>
      </c>
      <c r="G1342">
        <v>2020</v>
      </c>
      <c r="H1342">
        <v>33.071931068773601</v>
      </c>
    </row>
    <row r="1343" spans="1:8" ht="12.5" x14ac:dyDescent="0.25">
      <c r="A1343" t="s">
        <v>352</v>
      </c>
      <c r="B1343" t="s">
        <v>67</v>
      </c>
      <c r="C1343" t="s">
        <v>264</v>
      </c>
      <c r="D1343" t="str">
        <f t="shared" si="103"/>
        <v>6064</v>
      </c>
      <c r="E1343" t="s">
        <v>265</v>
      </c>
      <c r="F1343" t="s">
        <v>266</v>
      </c>
      <c r="G1343">
        <v>2021</v>
      </c>
      <c r="H1343">
        <v>35.536149854121</v>
      </c>
    </row>
    <row r="1344" spans="1:8" ht="12.5" x14ac:dyDescent="0.25">
      <c r="A1344" t="s">
        <v>352</v>
      </c>
      <c r="B1344" t="s">
        <v>67</v>
      </c>
      <c r="C1344" t="s">
        <v>264</v>
      </c>
      <c r="D1344" t="str">
        <f t="shared" si="103"/>
        <v>6064</v>
      </c>
      <c r="E1344" t="s">
        <v>265</v>
      </c>
      <c r="F1344" t="s">
        <v>266</v>
      </c>
      <c r="G1344">
        <v>2022</v>
      </c>
      <c r="H1344">
        <v>36.151007780889103</v>
      </c>
    </row>
    <row r="1345" spans="1:8" ht="12.5" x14ac:dyDescent="0.25">
      <c r="A1345" t="s">
        <v>353</v>
      </c>
      <c r="B1345" t="s">
        <v>67</v>
      </c>
      <c r="C1345" t="s">
        <v>264</v>
      </c>
      <c r="D1345" t="str">
        <f t="shared" ref="D1345:D1357" si="104">"6569"</f>
        <v>6569</v>
      </c>
      <c r="E1345" t="s">
        <v>265</v>
      </c>
      <c r="F1345" t="s">
        <v>266</v>
      </c>
      <c r="G1345">
        <v>2010</v>
      </c>
      <c r="H1345">
        <v>4.0597472232860898</v>
      </c>
    </row>
    <row r="1346" spans="1:8" ht="12.5" x14ac:dyDescent="0.25">
      <c r="A1346" t="s">
        <v>353</v>
      </c>
      <c r="B1346" t="s">
        <v>67</v>
      </c>
      <c r="C1346" t="s">
        <v>264</v>
      </c>
      <c r="D1346" t="str">
        <f t="shared" si="104"/>
        <v>6569</v>
      </c>
      <c r="E1346" t="s">
        <v>265</v>
      </c>
      <c r="F1346" t="s">
        <v>266</v>
      </c>
      <c r="G1346">
        <v>2011</v>
      </c>
      <c r="H1346">
        <v>5.23485120114736</v>
      </c>
    </row>
    <row r="1347" spans="1:8" ht="12.5" x14ac:dyDescent="0.25">
      <c r="A1347" t="s">
        <v>353</v>
      </c>
      <c r="B1347" t="s">
        <v>67</v>
      </c>
      <c r="C1347" t="s">
        <v>264</v>
      </c>
      <c r="D1347" t="str">
        <f t="shared" si="104"/>
        <v>6569</v>
      </c>
      <c r="E1347" t="s">
        <v>265</v>
      </c>
      <c r="F1347" t="s">
        <v>266</v>
      </c>
      <c r="G1347">
        <v>2012</v>
      </c>
      <c r="H1347">
        <v>5.90731070496083</v>
      </c>
    </row>
    <row r="1348" spans="1:8" ht="12.5" x14ac:dyDescent="0.25">
      <c r="A1348" t="s">
        <v>353</v>
      </c>
      <c r="B1348" t="s">
        <v>67</v>
      </c>
      <c r="C1348" t="s">
        <v>264</v>
      </c>
      <c r="D1348" t="str">
        <f t="shared" si="104"/>
        <v>6569</v>
      </c>
      <c r="E1348" t="s">
        <v>265</v>
      </c>
      <c r="F1348" t="s">
        <v>266</v>
      </c>
      <c r="G1348">
        <v>2013</v>
      </c>
      <c r="H1348">
        <v>5.6125528062764003</v>
      </c>
    </row>
    <row r="1349" spans="1:8" ht="12.5" x14ac:dyDescent="0.25">
      <c r="A1349" t="s">
        <v>353</v>
      </c>
      <c r="B1349" t="s">
        <v>67</v>
      </c>
      <c r="C1349" t="s">
        <v>264</v>
      </c>
      <c r="D1349" t="str">
        <f t="shared" si="104"/>
        <v>6569</v>
      </c>
      <c r="E1349" t="s">
        <v>265</v>
      </c>
      <c r="F1349" t="s">
        <v>266</v>
      </c>
      <c r="G1349">
        <v>2014</v>
      </c>
      <c r="H1349">
        <v>5.5993247045582404</v>
      </c>
    </row>
    <row r="1350" spans="1:8" ht="12.5" x14ac:dyDescent="0.25">
      <c r="A1350" t="s">
        <v>353</v>
      </c>
      <c r="B1350" t="s">
        <v>67</v>
      </c>
      <c r="C1350" t="s">
        <v>264</v>
      </c>
      <c r="D1350" t="str">
        <f t="shared" si="104"/>
        <v>6569</v>
      </c>
      <c r="E1350" t="s">
        <v>265</v>
      </c>
      <c r="F1350" t="s">
        <v>266</v>
      </c>
      <c r="G1350">
        <v>2015</v>
      </c>
      <c r="H1350">
        <v>5.9105431309904102</v>
      </c>
    </row>
    <row r="1351" spans="1:8" ht="12.5" x14ac:dyDescent="0.25">
      <c r="A1351" t="s">
        <v>353</v>
      </c>
      <c r="B1351" t="s">
        <v>67</v>
      </c>
      <c r="C1351" t="s">
        <v>264</v>
      </c>
      <c r="D1351" t="str">
        <f t="shared" si="104"/>
        <v>6569</v>
      </c>
      <c r="E1351" t="s">
        <v>265</v>
      </c>
      <c r="F1351" t="s">
        <v>266</v>
      </c>
      <c r="G1351">
        <v>2016</v>
      </c>
      <c r="H1351">
        <v>6.3577863577863498</v>
      </c>
    </row>
    <row r="1352" spans="1:8" ht="12.5" x14ac:dyDescent="0.25">
      <c r="A1352" t="s">
        <v>353</v>
      </c>
      <c r="B1352" t="s">
        <v>67</v>
      </c>
      <c r="C1352" t="s">
        <v>264</v>
      </c>
      <c r="D1352" t="str">
        <f t="shared" si="104"/>
        <v>6569</v>
      </c>
      <c r="E1352" t="s">
        <v>265</v>
      </c>
      <c r="F1352" t="s">
        <v>266</v>
      </c>
      <c r="G1352">
        <v>2017</v>
      </c>
      <c r="H1352">
        <v>6.6632496155817504</v>
      </c>
    </row>
    <row r="1353" spans="1:8" ht="12.5" x14ac:dyDescent="0.25">
      <c r="A1353" t="s">
        <v>353</v>
      </c>
      <c r="B1353" t="s">
        <v>67</v>
      </c>
      <c r="C1353" t="s">
        <v>264</v>
      </c>
      <c r="D1353" t="str">
        <f t="shared" si="104"/>
        <v>6569</v>
      </c>
      <c r="E1353" t="s">
        <v>265</v>
      </c>
      <c r="F1353" t="s">
        <v>266</v>
      </c>
      <c r="G1353">
        <v>2018</v>
      </c>
      <c r="H1353">
        <v>6.5362840967575897</v>
      </c>
    </row>
    <row r="1354" spans="1:8" ht="12.5" x14ac:dyDescent="0.25">
      <c r="A1354" t="s">
        <v>353</v>
      </c>
      <c r="B1354" t="s">
        <v>67</v>
      </c>
      <c r="C1354" t="s">
        <v>264</v>
      </c>
      <c r="D1354" t="str">
        <f t="shared" si="104"/>
        <v>6569</v>
      </c>
      <c r="E1354" t="s">
        <v>265</v>
      </c>
      <c r="F1354" t="s">
        <v>266</v>
      </c>
      <c r="G1354">
        <v>2019</v>
      </c>
      <c r="H1354">
        <v>7.5413220762986697</v>
      </c>
    </row>
    <row r="1355" spans="1:8" ht="12.5" x14ac:dyDescent="0.25">
      <c r="A1355" t="s">
        <v>353</v>
      </c>
      <c r="B1355" t="s">
        <v>67</v>
      </c>
      <c r="C1355" t="s">
        <v>264</v>
      </c>
      <c r="D1355" t="str">
        <f t="shared" si="104"/>
        <v>6569</v>
      </c>
      <c r="E1355" t="s">
        <v>265</v>
      </c>
      <c r="F1355" t="s">
        <v>266</v>
      </c>
      <c r="G1355">
        <v>2020</v>
      </c>
      <c r="H1355">
        <v>7.4587215546260301</v>
      </c>
    </row>
    <row r="1356" spans="1:8" ht="12.5" x14ac:dyDescent="0.25">
      <c r="A1356" t="s">
        <v>353</v>
      </c>
      <c r="B1356" t="s">
        <v>67</v>
      </c>
      <c r="C1356" t="s">
        <v>264</v>
      </c>
      <c r="D1356" t="str">
        <f t="shared" si="104"/>
        <v>6569</v>
      </c>
      <c r="E1356" t="s">
        <v>265</v>
      </c>
      <c r="F1356" t="s">
        <v>266</v>
      </c>
      <c r="G1356">
        <v>2021</v>
      </c>
      <c r="H1356">
        <v>8.5972759161276802</v>
      </c>
    </row>
    <row r="1357" spans="1:8" ht="12.5" x14ac:dyDescent="0.25">
      <c r="A1357" t="s">
        <v>353</v>
      </c>
      <c r="B1357" t="s">
        <v>67</v>
      </c>
      <c r="C1357" t="s">
        <v>264</v>
      </c>
      <c r="D1357" t="str">
        <f t="shared" si="104"/>
        <v>6569</v>
      </c>
      <c r="E1357" t="s">
        <v>265</v>
      </c>
      <c r="F1357" t="s">
        <v>266</v>
      </c>
      <c r="G1357">
        <v>2022</v>
      </c>
      <c r="H1357">
        <v>9.8972764635963699</v>
      </c>
    </row>
    <row r="1358" spans="1:8" ht="12.5" x14ac:dyDescent="0.25">
      <c r="A1358" t="s">
        <v>354</v>
      </c>
      <c r="B1358" t="s">
        <v>67</v>
      </c>
      <c r="C1358" t="s">
        <v>264</v>
      </c>
      <c r="D1358" t="str">
        <f t="shared" ref="D1358:D1370" si="105">"7074"</f>
        <v>7074</v>
      </c>
      <c r="E1358" t="s">
        <v>265</v>
      </c>
      <c r="F1358" t="s">
        <v>266</v>
      </c>
      <c r="G1358">
        <v>2010</v>
      </c>
      <c r="H1358">
        <v>1.21746431570109</v>
      </c>
    </row>
    <row r="1359" spans="1:8" ht="12.5" x14ac:dyDescent="0.25">
      <c r="A1359" t="s">
        <v>354</v>
      </c>
      <c r="B1359" t="s">
        <v>67</v>
      </c>
      <c r="C1359" t="s">
        <v>264</v>
      </c>
      <c r="D1359" t="str">
        <f t="shared" si="105"/>
        <v>7074</v>
      </c>
      <c r="E1359" t="s">
        <v>265</v>
      </c>
      <c r="F1359" t="s">
        <v>266</v>
      </c>
      <c r="G1359">
        <v>2011</v>
      </c>
      <c r="H1359">
        <v>1.53518123667377</v>
      </c>
    </row>
    <row r="1360" spans="1:8" ht="12.5" x14ac:dyDescent="0.25">
      <c r="A1360" t="s">
        <v>354</v>
      </c>
      <c r="B1360" t="s">
        <v>67</v>
      </c>
      <c r="C1360" t="s">
        <v>264</v>
      </c>
      <c r="D1360" t="str">
        <f t="shared" si="105"/>
        <v>7074</v>
      </c>
      <c r="E1360" t="s">
        <v>265</v>
      </c>
      <c r="F1360" t="s">
        <v>266</v>
      </c>
      <c r="G1360">
        <v>2012</v>
      </c>
      <c r="H1360">
        <v>1.7733564013840799</v>
      </c>
    </row>
    <row r="1361" spans="1:8" ht="12.5" x14ac:dyDescent="0.25">
      <c r="A1361" t="s">
        <v>354</v>
      </c>
      <c r="B1361" t="s">
        <v>67</v>
      </c>
      <c r="C1361" t="s">
        <v>264</v>
      </c>
      <c r="D1361" t="str">
        <f t="shared" si="105"/>
        <v>7074</v>
      </c>
      <c r="E1361" t="s">
        <v>265</v>
      </c>
      <c r="F1361" t="s">
        <v>266</v>
      </c>
      <c r="G1361">
        <v>2013</v>
      </c>
      <c r="H1361">
        <v>1.75588865096359</v>
      </c>
    </row>
    <row r="1362" spans="1:8" ht="12.5" x14ac:dyDescent="0.25">
      <c r="A1362" t="s">
        <v>354</v>
      </c>
      <c r="B1362" t="s">
        <v>67</v>
      </c>
      <c r="C1362" t="s">
        <v>264</v>
      </c>
      <c r="D1362" t="str">
        <f t="shared" si="105"/>
        <v>7074</v>
      </c>
      <c r="E1362" t="s">
        <v>265</v>
      </c>
      <c r="F1362" t="s">
        <v>266</v>
      </c>
      <c r="G1362">
        <v>2014</v>
      </c>
      <c r="H1362">
        <v>2.0151133501259402</v>
      </c>
    </row>
    <row r="1363" spans="1:8" ht="12.5" x14ac:dyDescent="0.25">
      <c r="A1363" t="s">
        <v>354</v>
      </c>
      <c r="B1363" t="s">
        <v>67</v>
      </c>
      <c r="C1363" t="s">
        <v>264</v>
      </c>
      <c r="D1363" t="str">
        <f t="shared" si="105"/>
        <v>7074</v>
      </c>
      <c r="E1363" t="s">
        <v>265</v>
      </c>
      <c r="F1363" t="s">
        <v>266</v>
      </c>
      <c r="G1363">
        <v>2015</v>
      </c>
      <c r="H1363">
        <v>2.3418241577649899</v>
      </c>
    </row>
    <row r="1364" spans="1:8" ht="12.5" x14ac:dyDescent="0.25">
      <c r="A1364" t="s">
        <v>354</v>
      </c>
      <c r="B1364" t="s">
        <v>67</v>
      </c>
      <c r="C1364" t="s">
        <v>264</v>
      </c>
      <c r="D1364" t="str">
        <f t="shared" si="105"/>
        <v>7074</v>
      </c>
      <c r="E1364" t="s">
        <v>265</v>
      </c>
      <c r="F1364" t="s">
        <v>266</v>
      </c>
      <c r="G1364">
        <v>2016</v>
      </c>
      <c r="H1364">
        <v>2.6912725874663499</v>
      </c>
    </row>
    <row r="1365" spans="1:8" ht="12.5" x14ac:dyDescent="0.25">
      <c r="A1365" t="s">
        <v>354</v>
      </c>
      <c r="B1365" t="s">
        <v>67</v>
      </c>
      <c r="C1365" t="s">
        <v>264</v>
      </c>
      <c r="D1365" t="str">
        <f t="shared" si="105"/>
        <v>7074</v>
      </c>
      <c r="E1365" t="s">
        <v>265</v>
      </c>
      <c r="F1365" t="s">
        <v>266</v>
      </c>
      <c r="G1365">
        <v>2017</v>
      </c>
      <c r="H1365">
        <v>2.7545327754532698</v>
      </c>
    </row>
    <row r="1366" spans="1:8" ht="12.5" x14ac:dyDescent="0.25">
      <c r="A1366" t="s">
        <v>354</v>
      </c>
      <c r="B1366" t="s">
        <v>67</v>
      </c>
      <c r="C1366" t="s">
        <v>264</v>
      </c>
      <c r="D1366" t="str">
        <f t="shared" si="105"/>
        <v>7074</v>
      </c>
      <c r="E1366" t="s">
        <v>265</v>
      </c>
      <c r="F1366" t="s">
        <v>266</v>
      </c>
      <c r="G1366">
        <v>2018</v>
      </c>
      <c r="H1366">
        <v>2.90603810138844</v>
      </c>
    </row>
    <row r="1367" spans="1:8" ht="12.5" x14ac:dyDescent="0.25">
      <c r="A1367" t="s">
        <v>354</v>
      </c>
      <c r="B1367" t="s">
        <v>67</v>
      </c>
      <c r="C1367" t="s">
        <v>264</v>
      </c>
      <c r="D1367" t="str">
        <f t="shared" si="105"/>
        <v>7074</v>
      </c>
      <c r="E1367" t="s">
        <v>265</v>
      </c>
      <c r="F1367" t="s">
        <v>266</v>
      </c>
      <c r="G1367">
        <v>2019</v>
      </c>
      <c r="H1367">
        <v>2.9148993726835002</v>
      </c>
    </row>
    <row r="1368" spans="1:8" ht="12.5" x14ac:dyDescent="0.25">
      <c r="A1368" t="s">
        <v>354</v>
      </c>
      <c r="B1368" t="s">
        <v>67</v>
      </c>
      <c r="C1368" t="s">
        <v>264</v>
      </c>
      <c r="D1368" t="str">
        <f t="shared" si="105"/>
        <v>7074</v>
      </c>
      <c r="E1368" t="s">
        <v>265</v>
      </c>
      <c r="F1368" t="s">
        <v>266</v>
      </c>
      <c r="G1368">
        <v>2020</v>
      </c>
      <c r="H1368">
        <v>3.0912910189752298</v>
      </c>
    </row>
    <row r="1369" spans="1:8" ht="12.5" x14ac:dyDescent="0.25">
      <c r="A1369" t="s">
        <v>354</v>
      </c>
      <c r="B1369" t="s">
        <v>67</v>
      </c>
      <c r="C1369" t="s">
        <v>264</v>
      </c>
      <c r="D1369" t="str">
        <f t="shared" si="105"/>
        <v>7074</v>
      </c>
      <c r="E1369" t="s">
        <v>265</v>
      </c>
      <c r="F1369" t="s">
        <v>266</v>
      </c>
      <c r="G1369">
        <v>2021</v>
      </c>
      <c r="H1369">
        <v>2.5842541090331399</v>
      </c>
    </row>
    <row r="1370" spans="1:8" ht="12.5" x14ac:dyDescent="0.25">
      <c r="A1370" t="s">
        <v>354</v>
      </c>
      <c r="B1370" t="s">
        <v>67</v>
      </c>
      <c r="C1370" t="s">
        <v>264</v>
      </c>
      <c r="D1370" t="str">
        <f t="shared" si="105"/>
        <v>7074</v>
      </c>
      <c r="E1370" t="s">
        <v>265</v>
      </c>
      <c r="F1370" t="s">
        <v>266</v>
      </c>
      <c r="G1370">
        <v>2022</v>
      </c>
      <c r="H1370">
        <v>2.9217806141039802</v>
      </c>
    </row>
    <row r="1371" spans="1:8" ht="12.5" x14ac:dyDescent="0.25">
      <c r="A1371" t="s">
        <v>355</v>
      </c>
      <c r="B1371" t="s">
        <v>89</v>
      </c>
      <c r="C1371" t="s">
        <v>264</v>
      </c>
      <c r="D1371" t="str">
        <f t="shared" ref="D1371:D1383" si="106">"5054"</f>
        <v>5054</v>
      </c>
      <c r="E1371" t="s">
        <v>265</v>
      </c>
      <c r="F1371" t="s">
        <v>266</v>
      </c>
      <c r="G1371">
        <v>2010</v>
      </c>
      <c r="H1371">
        <v>79.006761611845405</v>
      </c>
    </row>
    <row r="1372" spans="1:8" ht="12.5" x14ac:dyDescent="0.25">
      <c r="A1372" t="s">
        <v>355</v>
      </c>
      <c r="B1372" t="s">
        <v>89</v>
      </c>
      <c r="C1372" t="s">
        <v>264</v>
      </c>
      <c r="D1372" t="str">
        <f t="shared" si="106"/>
        <v>5054</v>
      </c>
      <c r="E1372" t="s">
        <v>265</v>
      </c>
      <c r="F1372" t="s">
        <v>266</v>
      </c>
      <c r="G1372">
        <v>2011</v>
      </c>
      <c r="H1372">
        <v>79.676831287382697</v>
      </c>
    </row>
    <row r="1373" spans="1:8" ht="12.5" x14ac:dyDescent="0.25">
      <c r="A1373" t="s">
        <v>355</v>
      </c>
      <c r="B1373" t="s">
        <v>89</v>
      </c>
      <c r="C1373" t="s">
        <v>264</v>
      </c>
      <c r="D1373" t="str">
        <f t="shared" si="106"/>
        <v>5054</v>
      </c>
      <c r="E1373" t="s">
        <v>265</v>
      </c>
      <c r="F1373" t="s">
        <v>266</v>
      </c>
      <c r="G1373">
        <v>2012</v>
      </c>
      <c r="H1373">
        <v>79.781259635267105</v>
      </c>
    </row>
    <row r="1374" spans="1:8" ht="12.5" x14ac:dyDescent="0.25">
      <c r="A1374" t="s">
        <v>355</v>
      </c>
      <c r="B1374" t="s">
        <v>89</v>
      </c>
      <c r="C1374" t="s">
        <v>264</v>
      </c>
      <c r="D1374" t="str">
        <f t="shared" si="106"/>
        <v>5054</v>
      </c>
      <c r="E1374" t="s">
        <v>265</v>
      </c>
      <c r="F1374" t="s">
        <v>266</v>
      </c>
      <c r="G1374">
        <v>2013</v>
      </c>
      <c r="H1374">
        <v>80.013162906154193</v>
      </c>
    </row>
    <row r="1375" spans="1:8" ht="12.5" x14ac:dyDescent="0.25">
      <c r="A1375" t="s">
        <v>355</v>
      </c>
      <c r="B1375" t="s">
        <v>89</v>
      </c>
      <c r="C1375" t="s">
        <v>264</v>
      </c>
      <c r="D1375" t="str">
        <f t="shared" si="106"/>
        <v>5054</v>
      </c>
      <c r="E1375" t="s">
        <v>265</v>
      </c>
      <c r="F1375" t="s">
        <v>266</v>
      </c>
      <c r="G1375">
        <v>2014</v>
      </c>
      <c r="H1375">
        <v>80.9013598382124</v>
      </c>
    </row>
    <row r="1376" spans="1:8" ht="12.5" x14ac:dyDescent="0.25">
      <c r="A1376" t="s">
        <v>355</v>
      </c>
      <c r="B1376" t="s">
        <v>89</v>
      </c>
      <c r="C1376" t="s">
        <v>264</v>
      </c>
      <c r="D1376" t="str">
        <f t="shared" si="106"/>
        <v>5054</v>
      </c>
      <c r="E1376" t="s">
        <v>265</v>
      </c>
      <c r="F1376" t="s">
        <v>266</v>
      </c>
      <c r="G1376">
        <v>2015</v>
      </c>
      <c r="H1376">
        <v>81.575902824177305</v>
      </c>
    </row>
    <row r="1377" spans="1:8" ht="12.5" x14ac:dyDescent="0.25">
      <c r="A1377" t="s">
        <v>355</v>
      </c>
      <c r="B1377" t="s">
        <v>89</v>
      </c>
      <c r="C1377" t="s">
        <v>264</v>
      </c>
      <c r="D1377" t="str">
        <f t="shared" si="106"/>
        <v>5054</v>
      </c>
      <c r="E1377" t="s">
        <v>265</v>
      </c>
      <c r="F1377" t="s">
        <v>266</v>
      </c>
      <c r="G1377">
        <v>2016</v>
      </c>
      <c r="H1377">
        <v>81.946640692122898</v>
      </c>
    </row>
    <row r="1378" spans="1:8" ht="12.5" x14ac:dyDescent="0.25">
      <c r="A1378" t="s">
        <v>355</v>
      </c>
      <c r="B1378" t="s">
        <v>89</v>
      </c>
      <c r="C1378" t="s">
        <v>264</v>
      </c>
      <c r="D1378" t="str">
        <f t="shared" si="106"/>
        <v>5054</v>
      </c>
      <c r="E1378" t="s">
        <v>265</v>
      </c>
      <c r="F1378" t="s">
        <v>266</v>
      </c>
      <c r="G1378">
        <v>2017</v>
      </c>
      <c r="H1378">
        <v>82.852126271596902</v>
      </c>
    </row>
    <row r="1379" spans="1:8" ht="12.5" x14ac:dyDescent="0.25">
      <c r="A1379" t="s">
        <v>355</v>
      </c>
      <c r="B1379" t="s">
        <v>89</v>
      </c>
      <c r="C1379" t="s">
        <v>264</v>
      </c>
      <c r="D1379" t="str">
        <f t="shared" si="106"/>
        <v>5054</v>
      </c>
      <c r="E1379" t="s">
        <v>265</v>
      </c>
      <c r="F1379" t="s">
        <v>266</v>
      </c>
      <c r="G1379">
        <v>2018</v>
      </c>
      <c r="H1379">
        <v>81.963931434691503</v>
      </c>
    </row>
    <row r="1380" spans="1:8" ht="12.5" x14ac:dyDescent="0.25">
      <c r="A1380" t="s">
        <v>355</v>
      </c>
      <c r="B1380" t="s">
        <v>89</v>
      </c>
      <c r="C1380" t="s">
        <v>264</v>
      </c>
      <c r="D1380" t="str">
        <f t="shared" si="106"/>
        <v>5054</v>
      </c>
      <c r="E1380" t="s">
        <v>265</v>
      </c>
      <c r="F1380" t="s">
        <v>266</v>
      </c>
      <c r="G1380">
        <v>2019</v>
      </c>
      <c r="H1380">
        <v>82.993621962857901</v>
      </c>
    </row>
    <row r="1381" spans="1:8" ht="12.5" x14ac:dyDescent="0.25">
      <c r="A1381" t="s">
        <v>355</v>
      </c>
      <c r="B1381" t="s">
        <v>89</v>
      </c>
      <c r="C1381" t="s">
        <v>264</v>
      </c>
      <c r="D1381" t="str">
        <f t="shared" si="106"/>
        <v>5054</v>
      </c>
      <c r="E1381" t="s">
        <v>265</v>
      </c>
      <c r="F1381" t="s">
        <v>266</v>
      </c>
      <c r="G1381">
        <v>2020</v>
      </c>
      <c r="H1381">
        <v>82.9822249323026</v>
      </c>
    </row>
    <row r="1382" spans="1:8" ht="12.5" x14ac:dyDescent="0.25">
      <c r="A1382" t="s">
        <v>355</v>
      </c>
      <c r="B1382" t="s">
        <v>89</v>
      </c>
      <c r="C1382" t="s">
        <v>264</v>
      </c>
      <c r="D1382" t="str">
        <f t="shared" si="106"/>
        <v>5054</v>
      </c>
      <c r="E1382" t="s">
        <v>265</v>
      </c>
      <c r="F1382" t="s">
        <v>266</v>
      </c>
      <c r="G1382">
        <v>2021</v>
      </c>
      <c r="H1382">
        <v>81.982579805934407</v>
      </c>
    </row>
    <row r="1383" spans="1:8" ht="12.5" x14ac:dyDescent="0.25">
      <c r="A1383" t="s">
        <v>355</v>
      </c>
      <c r="B1383" t="s">
        <v>89</v>
      </c>
      <c r="C1383" t="s">
        <v>264</v>
      </c>
      <c r="D1383" t="str">
        <f t="shared" si="106"/>
        <v>5054</v>
      </c>
      <c r="E1383" t="s">
        <v>265</v>
      </c>
      <c r="F1383" t="s">
        <v>266</v>
      </c>
      <c r="G1383">
        <v>2022</v>
      </c>
      <c r="H1383">
        <v>82.458951770472595</v>
      </c>
    </row>
    <row r="1384" spans="1:8" ht="12.5" x14ac:dyDescent="0.25">
      <c r="A1384" t="s">
        <v>356</v>
      </c>
      <c r="B1384" t="s">
        <v>89</v>
      </c>
      <c r="C1384" t="s">
        <v>264</v>
      </c>
      <c r="D1384" t="str">
        <f t="shared" ref="D1384:D1396" si="107">"5559"</f>
        <v>5559</v>
      </c>
      <c r="E1384" t="s">
        <v>265</v>
      </c>
      <c r="F1384" t="s">
        <v>266</v>
      </c>
      <c r="G1384">
        <v>2010</v>
      </c>
      <c r="H1384">
        <v>70.241061606014895</v>
      </c>
    </row>
    <row r="1385" spans="1:8" ht="12.5" x14ac:dyDescent="0.25">
      <c r="A1385" t="s">
        <v>356</v>
      </c>
      <c r="B1385" t="s">
        <v>89</v>
      </c>
      <c r="C1385" t="s">
        <v>264</v>
      </c>
      <c r="D1385" t="str">
        <f t="shared" si="107"/>
        <v>5559</v>
      </c>
      <c r="E1385" t="s">
        <v>265</v>
      </c>
      <c r="F1385" t="s">
        <v>266</v>
      </c>
      <c r="G1385">
        <v>2011</v>
      </c>
      <c r="H1385">
        <v>69.075987410222098</v>
      </c>
    </row>
    <row r="1386" spans="1:8" ht="12.5" x14ac:dyDescent="0.25">
      <c r="A1386" t="s">
        <v>356</v>
      </c>
      <c r="B1386" t="s">
        <v>89</v>
      </c>
      <c r="C1386" t="s">
        <v>264</v>
      </c>
      <c r="D1386" t="str">
        <f t="shared" si="107"/>
        <v>5559</v>
      </c>
      <c r="E1386" t="s">
        <v>265</v>
      </c>
      <c r="F1386" t="s">
        <v>266</v>
      </c>
      <c r="G1386">
        <v>2012</v>
      </c>
      <c r="H1386">
        <v>70.078781736684704</v>
      </c>
    </row>
    <row r="1387" spans="1:8" ht="12.5" x14ac:dyDescent="0.25">
      <c r="A1387" t="s">
        <v>356</v>
      </c>
      <c r="B1387" t="s">
        <v>89</v>
      </c>
      <c r="C1387" t="s">
        <v>264</v>
      </c>
      <c r="D1387" t="str">
        <f t="shared" si="107"/>
        <v>5559</v>
      </c>
      <c r="E1387" t="s">
        <v>265</v>
      </c>
      <c r="F1387" t="s">
        <v>266</v>
      </c>
      <c r="G1387">
        <v>2013</v>
      </c>
      <c r="H1387">
        <v>71.506629381252793</v>
      </c>
    </row>
    <row r="1388" spans="1:8" ht="12.5" x14ac:dyDescent="0.25">
      <c r="A1388" t="s">
        <v>356</v>
      </c>
      <c r="B1388" t="s">
        <v>89</v>
      </c>
      <c r="C1388" t="s">
        <v>264</v>
      </c>
      <c r="D1388" t="str">
        <f t="shared" si="107"/>
        <v>5559</v>
      </c>
      <c r="E1388" t="s">
        <v>265</v>
      </c>
      <c r="F1388" t="s">
        <v>266</v>
      </c>
      <c r="G1388">
        <v>2014</v>
      </c>
      <c r="H1388">
        <v>72.510889706124303</v>
      </c>
    </row>
    <row r="1389" spans="1:8" ht="12.5" x14ac:dyDescent="0.25">
      <c r="A1389" t="s">
        <v>356</v>
      </c>
      <c r="B1389" t="s">
        <v>89</v>
      </c>
      <c r="C1389" t="s">
        <v>264</v>
      </c>
      <c r="D1389" t="str">
        <f t="shared" si="107"/>
        <v>5559</v>
      </c>
      <c r="E1389" t="s">
        <v>265</v>
      </c>
      <c r="F1389" t="s">
        <v>266</v>
      </c>
      <c r="G1389">
        <v>2015</v>
      </c>
      <c r="H1389">
        <v>72.943774374772005</v>
      </c>
    </row>
    <row r="1390" spans="1:8" ht="12.5" x14ac:dyDescent="0.25">
      <c r="A1390" t="s">
        <v>356</v>
      </c>
      <c r="B1390" t="s">
        <v>89</v>
      </c>
      <c r="C1390" t="s">
        <v>264</v>
      </c>
      <c r="D1390" t="str">
        <f t="shared" si="107"/>
        <v>5559</v>
      </c>
      <c r="E1390" t="s">
        <v>265</v>
      </c>
      <c r="F1390" t="s">
        <v>266</v>
      </c>
      <c r="G1390">
        <v>2016</v>
      </c>
      <c r="H1390">
        <v>73.216985800840007</v>
      </c>
    </row>
    <row r="1391" spans="1:8" ht="12.5" x14ac:dyDescent="0.25">
      <c r="A1391" t="s">
        <v>356</v>
      </c>
      <c r="B1391" t="s">
        <v>89</v>
      </c>
      <c r="C1391" t="s">
        <v>264</v>
      </c>
      <c r="D1391" t="str">
        <f t="shared" si="107"/>
        <v>5559</v>
      </c>
      <c r="E1391" t="s">
        <v>265</v>
      </c>
      <c r="F1391" t="s">
        <v>266</v>
      </c>
      <c r="G1391">
        <v>2017</v>
      </c>
      <c r="H1391">
        <v>73.392300371553205</v>
      </c>
    </row>
    <row r="1392" spans="1:8" ht="12.5" x14ac:dyDescent="0.25">
      <c r="A1392" t="s">
        <v>356</v>
      </c>
      <c r="B1392" t="s">
        <v>89</v>
      </c>
      <c r="C1392" t="s">
        <v>264</v>
      </c>
      <c r="D1392" t="str">
        <f t="shared" si="107"/>
        <v>5559</v>
      </c>
      <c r="E1392" t="s">
        <v>265</v>
      </c>
      <c r="F1392" t="s">
        <v>266</v>
      </c>
      <c r="G1392">
        <v>2018</v>
      </c>
      <c r="H1392">
        <v>74.435349286236303</v>
      </c>
    </row>
    <row r="1393" spans="1:8" ht="12.5" x14ac:dyDescent="0.25">
      <c r="A1393" t="s">
        <v>356</v>
      </c>
      <c r="B1393" t="s">
        <v>89</v>
      </c>
      <c r="C1393" t="s">
        <v>264</v>
      </c>
      <c r="D1393" t="str">
        <f t="shared" si="107"/>
        <v>5559</v>
      </c>
      <c r="E1393" t="s">
        <v>265</v>
      </c>
      <c r="F1393" t="s">
        <v>266</v>
      </c>
      <c r="G1393">
        <v>2019</v>
      </c>
      <c r="H1393">
        <v>74.716378577769405</v>
      </c>
    </row>
    <row r="1394" spans="1:8" ht="12.5" x14ac:dyDescent="0.25">
      <c r="A1394" t="s">
        <v>356</v>
      </c>
      <c r="B1394" t="s">
        <v>89</v>
      </c>
      <c r="C1394" t="s">
        <v>264</v>
      </c>
      <c r="D1394" t="str">
        <f t="shared" si="107"/>
        <v>5559</v>
      </c>
      <c r="E1394" t="s">
        <v>265</v>
      </c>
      <c r="F1394" t="s">
        <v>266</v>
      </c>
      <c r="G1394">
        <v>2020</v>
      </c>
      <c r="H1394">
        <v>73.804370186846398</v>
      </c>
    </row>
    <row r="1395" spans="1:8" ht="12.5" x14ac:dyDescent="0.25">
      <c r="A1395" t="s">
        <v>356</v>
      </c>
      <c r="B1395" t="s">
        <v>89</v>
      </c>
      <c r="C1395" t="s">
        <v>264</v>
      </c>
      <c r="D1395" t="str">
        <f t="shared" si="107"/>
        <v>5559</v>
      </c>
      <c r="E1395" t="s">
        <v>265</v>
      </c>
      <c r="F1395" t="s">
        <v>266</v>
      </c>
      <c r="G1395">
        <v>2021</v>
      </c>
      <c r="H1395">
        <v>73.3724960840931</v>
      </c>
    </row>
    <row r="1396" spans="1:8" ht="12.5" x14ac:dyDescent="0.25">
      <c r="A1396" t="s">
        <v>356</v>
      </c>
      <c r="B1396" t="s">
        <v>89</v>
      </c>
      <c r="C1396" t="s">
        <v>264</v>
      </c>
      <c r="D1396" t="str">
        <f t="shared" si="107"/>
        <v>5559</v>
      </c>
      <c r="E1396" t="s">
        <v>265</v>
      </c>
      <c r="F1396" t="s">
        <v>266</v>
      </c>
      <c r="G1396">
        <v>2022</v>
      </c>
      <c r="H1396">
        <v>73.831526547909803</v>
      </c>
    </row>
    <row r="1397" spans="1:8" ht="12.5" x14ac:dyDescent="0.25">
      <c r="A1397" t="s">
        <v>357</v>
      </c>
      <c r="B1397" t="s">
        <v>89</v>
      </c>
      <c r="C1397" t="s">
        <v>264</v>
      </c>
      <c r="D1397" t="str">
        <f t="shared" ref="D1397:D1409" si="108">"5564"</f>
        <v>5564</v>
      </c>
      <c r="E1397" t="s">
        <v>265</v>
      </c>
      <c r="F1397" t="s">
        <v>266</v>
      </c>
      <c r="G1397">
        <v>2010</v>
      </c>
      <c r="H1397">
        <v>56.866903654878001</v>
      </c>
    </row>
    <row r="1398" spans="1:8" ht="12.5" x14ac:dyDescent="0.25">
      <c r="A1398" t="s">
        <v>357</v>
      </c>
      <c r="B1398" t="s">
        <v>89</v>
      </c>
      <c r="C1398" t="s">
        <v>264</v>
      </c>
      <c r="D1398" t="str">
        <f t="shared" si="108"/>
        <v>5564</v>
      </c>
      <c r="E1398" t="s">
        <v>265</v>
      </c>
      <c r="F1398" t="s">
        <v>266</v>
      </c>
      <c r="G1398">
        <v>2011</v>
      </c>
      <c r="H1398">
        <v>55.889784894540298</v>
      </c>
    </row>
    <row r="1399" spans="1:8" ht="12.5" x14ac:dyDescent="0.25">
      <c r="A1399" t="s">
        <v>357</v>
      </c>
      <c r="B1399" t="s">
        <v>89</v>
      </c>
      <c r="C1399" t="s">
        <v>264</v>
      </c>
      <c r="D1399" t="str">
        <f t="shared" si="108"/>
        <v>5564</v>
      </c>
      <c r="E1399" t="s">
        <v>265</v>
      </c>
      <c r="F1399" t="s">
        <v>266</v>
      </c>
      <c r="G1399">
        <v>2012</v>
      </c>
      <c r="H1399">
        <v>57.314163269075799</v>
      </c>
    </row>
    <row r="1400" spans="1:8" ht="12.5" x14ac:dyDescent="0.25">
      <c r="A1400" t="s">
        <v>357</v>
      </c>
      <c r="B1400" t="s">
        <v>89</v>
      </c>
      <c r="C1400" t="s">
        <v>264</v>
      </c>
      <c r="D1400" t="str">
        <f t="shared" si="108"/>
        <v>5564</v>
      </c>
      <c r="E1400" t="s">
        <v>265</v>
      </c>
      <c r="F1400" t="s">
        <v>266</v>
      </c>
      <c r="G1400">
        <v>2013</v>
      </c>
      <c r="H1400">
        <v>59.354926222157701</v>
      </c>
    </row>
    <row r="1401" spans="1:8" ht="12.5" x14ac:dyDescent="0.25">
      <c r="A1401" t="s">
        <v>357</v>
      </c>
      <c r="B1401" t="s">
        <v>89</v>
      </c>
      <c r="C1401" t="s">
        <v>264</v>
      </c>
      <c r="D1401" t="str">
        <f t="shared" si="108"/>
        <v>5564</v>
      </c>
      <c r="E1401" t="s">
        <v>265</v>
      </c>
      <c r="F1401" t="s">
        <v>266</v>
      </c>
      <c r="G1401">
        <v>2014</v>
      </c>
      <c r="H1401">
        <v>60.597108244037003</v>
      </c>
    </row>
    <row r="1402" spans="1:8" ht="12.5" x14ac:dyDescent="0.25">
      <c r="A1402" t="s">
        <v>357</v>
      </c>
      <c r="B1402" t="s">
        <v>89</v>
      </c>
      <c r="C1402" t="s">
        <v>264</v>
      </c>
      <c r="D1402" t="str">
        <f t="shared" si="108"/>
        <v>5564</v>
      </c>
      <c r="E1402" t="s">
        <v>265</v>
      </c>
      <c r="F1402" t="s">
        <v>266</v>
      </c>
      <c r="G1402">
        <v>2015</v>
      </c>
      <c r="H1402">
        <v>61.863622577931402</v>
      </c>
    </row>
    <row r="1403" spans="1:8" ht="12.5" x14ac:dyDescent="0.25">
      <c r="A1403" t="s">
        <v>357</v>
      </c>
      <c r="B1403" t="s">
        <v>89</v>
      </c>
      <c r="C1403" t="s">
        <v>264</v>
      </c>
      <c r="D1403" t="str">
        <f t="shared" si="108"/>
        <v>5564</v>
      </c>
      <c r="E1403" t="s">
        <v>265</v>
      </c>
      <c r="F1403" t="s">
        <v>266</v>
      </c>
      <c r="G1403">
        <v>2016</v>
      </c>
      <c r="H1403">
        <v>62.758666449932697</v>
      </c>
    </row>
    <row r="1404" spans="1:8" ht="12.5" x14ac:dyDescent="0.25">
      <c r="A1404" t="s">
        <v>357</v>
      </c>
      <c r="B1404" t="s">
        <v>89</v>
      </c>
      <c r="C1404" t="s">
        <v>264</v>
      </c>
      <c r="D1404" t="str">
        <f t="shared" si="108"/>
        <v>5564</v>
      </c>
      <c r="E1404" t="s">
        <v>265</v>
      </c>
      <c r="F1404" t="s">
        <v>266</v>
      </c>
      <c r="G1404">
        <v>2017</v>
      </c>
      <c r="H1404">
        <v>63.634293867288797</v>
      </c>
    </row>
    <row r="1405" spans="1:8" ht="12.5" x14ac:dyDescent="0.25">
      <c r="A1405" t="s">
        <v>357</v>
      </c>
      <c r="B1405" t="s">
        <v>89</v>
      </c>
      <c r="C1405" t="s">
        <v>264</v>
      </c>
      <c r="D1405" t="str">
        <f t="shared" si="108"/>
        <v>5564</v>
      </c>
      <c r="E1405" t="s">
        <v>265</v>
      </c>
      <c r="F1405" t="s">
        <v>266</v>
      </c>
      <c r="G1405">
        <v>2018</v>
      </c>
      <c r="H1405">
        <v>65.102366858063405</v>
      </c>
    </row>
    <row r="1406" spans="1:8" ht="12.5" x14ac:dyDescent="0.25">
      <c r="A1406" t="s">
        <v>357</v>
      </c>
      <c r="B1406" t="s">
        <v>89</v>
      </c>
      <c r="C1406" t="s">
        <v>264</v>
      </c>
      <c r="D1406" t="str">
        <f t="shared" si="108"/>
        <v>5564</v>
      </c>
      <c r="E1406" t="s">
        <v>265</v>
      </c>
      <c r="F1406" t="s">
        <v>266</v>
      </c>
      <c r="G1406">
        <v>2019</v>
      </c>
      <c r="H1406">
        <v>66.172147488457796</v>
      </c>
    </row>
    <row r="1407" spans="1:8" ht="12.5" x14ac:dyDescent="0.25">
      <c r="A1407" t="s">
        <v>357</v>
      </c>
      <c r="B1407" t="s">
        <v>89</v>
      </c>
      <c r="C1407" t="s">
        <v>264</v>
      </c>
      <c r="D1407" t="str">
        <f t="shared" si="108"/>
        <v>5564</v>
      </c>
      <c r="E1407" t="s">
        <v>265</v>
      </c>
      <c r="F1407" t="s">
        <v>266</v>
      </c>
      <c r="G1407">
        <v>2020</v>
      </c>
      <c r="H1407">
        <v>65.311066458501898</v>
      </c>
    </row>
    <row r="1408" spans="1:8" ht="12.5" x14ac:dyDescent="0.25">
      <c r="A1408" t="s">
        <v>357</v>
      </c>
      <c r="B1408" t="s">
        <v>89</v>
      </c>
      <c r="C1408" t="s">
        <v>264</v>
      </c>
      <c r="D1408" t="str">
        <f t="shared" si="108"/>
        <v>5564</v>
      </c>
      <c r="E1408" t="s">
        <v>265</v>
      </c>
      <c r="F1408" t="s">
        <v>266</v>
      </c>
      <c r="G1408">
        <v>2021</v>
      </c>
      <c r="H1408">
        <v>64.453344808182393</v>
      </c>
    </row>
    <row r="1409" spans="1:8" ht="12.5" x14ac:dyDescent="0.25">
      <c r="A1409" t="s">
        <v>357</v>
      </c>
      <c r="B1409" t="s">
        <v>89</v>
      </c>
      <c r="C1409" t="s">
        <v>264</v>
      </c>
      <c r="D1409" t="str">
        <f t="shared" si="108"/>
        <v>5564</v>
      </c>
      <c r="E1409" t="s">
        <v>265</v>
      </c>
      <c r="F1409" t="s">
        <v>266</v>
      </c>
      <c r="G1409">
        <v>2022</v>
      </c>
      <c r="H1409">
        <v>64.240686734102496</v>
      </c>
    </row>
    <row r="1410" spans="1:8" ht="12.5" x14ac:dyDescent="0.25">
      <c r="A1410" t="s">
        <v>358</v>
      </c>
      <c r="B1410" t="s">
        <v>89</v>
      </c>
      <c r="C1410" t="s">
        <v>264</v>
      </c>
      <c r="D1410" t="str">
        <f t="shared" ref="D1410:D1422" si="109">"6064"</f>
        <v>6064</v>
      </c>
      <c r="E1410" t="s">
        <v>265</v>
      </c>
      <c r="F1410" t="s">
        <v>266</v>
      </c>
      <c r="G1410">
        <v>2010</v>
      </c>
      <c r="H1410">
        <v>44.144248446802699</v>
      </c>
    </row>
    <row r="1411" spans="1:8" ht="12.5" x14ac:dyDescent="0.25">
      <c r="A1411" t="s">
        <v>358</v>
      </c>
      <c r="B1411" t="s">
        <v>89</v>
      </c>
      <c r="C1411" t="s">
        <v>264</v>
      </c>
      <c r="D1411" t="str">
        <f t="shared" si="109"/>
        <v>6064</v>
      </c>
      <c r="E1411" t="s">
        <v>265</v>
      </c>
      <c r="F1411" t="s">
        <v>266</v>
      </c>
      <c r="G1411">
        <v>2011</v>
      </c>
      <c r="H1411">
        <v>43.313325281569</v>
      </c>
    </row>
    <row r="1412" spans="1:8" ht="12.5" x14ac:dyDescent="0.25">
      <c r="A1412" t="s">
        <v>358</v>
      </c>
      <c r="B1412" t="s">
        <v>89</v>
      </c>
      <c r="C1412" t="s">
        <v>264</v>
      </c>
      <c r="D1412" t="str">
        <f t="shared" si="109"/>
        <v>6064</v>
      </c>
      <c r="E1412" t="s">
        <v>265</v>
      </c>
      <c r="F1412" t="s">
        <v>266</v>
      </c>
      <c r="G1412">
        <v>2012</v>
      </c>
      <c r="H1412">
        <v>44.341595636542699</v>
      </c>
    </row>
    <row r="1413" spans="1:8" ht="12.5" x14ac:dyDescent="0.25">
      <c r="A1413" t="s">
        <v>358</v>
      </c>
      <c r="B1413" t="s">
        <v>89</v>
      </c>
      <c r="C1413" t="s">
        <v>264</v>
      </c>
      <c r="D1413" t="str">
        <f t="shared" si="109"/>
        <v>6064</v>
      </c>
      <c r="E1413" t="s">
        <v>265</v>
      </c>
      <c r="F1413" t="s">
        <v>266</v>
      </c>
      <c r="G1413">
        <v>2013</v>
      </c>
      <c r="H1413">
        <v>46.461026976995498</v>
      </c>
    </row>
    <row r="1414" spans="1:8" ht="12.5" x14ac:dyDescent="0.25">
      <c r="A1414" t="s">
        <v>358</v>
      </c>
      <c r="B1414" t="s">
        <v>89</v>
      </c>
      <c r="C1414" t="s">
        <v>264</v>
      </c>
      <c r="D1414" t="str">
        <f t="shared" si="109"/>
        <v>6064</v>
      </c>
      <c r="E1414" t="s">
        <v>265</v>
      </c>
      <c r="F1414" t="s">
        <v>266</v>
      </c>
      <c r="G1414">
        <v>2014</v>
      </c>
      <c r="H1414">
        <v>47.5595928968973</v>
      </c>
    </row>
    <row r="1415" spans="1:8" ht="12.5" x14ac:dyDescent="0.25">
      <c r="A1415" t="s">
        <v>358</v>
      </c>
      <c r="B1415" t="s">
        <v>89</v>
      </c>
      <c r="C1415" t="s">
        <v>264</v>
      </c>
      <c r="D1415" t="str">
        <f t="shared" si="109"/>
        <v>6064</v>
      </c>
      <c r="E1415" t="s">
        <v>265</v>
      </c>
      <c r="F1415" t="s">
        <v>266</v>
      </c>
      <c r="G1415">
        <v>2015</v>
      </c>
      <c r="H1415">
        <v>49.363916977825198</v>
      </c>
    </row>
    <row r="1416" spans="1:8" ht="12.5" x14ac:dyDescent="0.25">
      <c r="A1416" t="s">
        <v>358</v>
      </c>
      <c r="B1416" t="s">
        <v>89</v>
      </c>
      <c r="C1416" t="s">
        <v>264</v>
      </c>
      <c r="D1416" t="str">
        <f t="shared" si="109"/>
        <v>6064</v>
      </c>
      <c r="E1416" t="s">
        <v>265</v>
      </c>
      <c r="F1416" t="s">
        <v>266</v>
      </c>
      <c r="G1416">
        <v>2016</v>
      </c>
      <c r="H1416">
        <v>50.727824003477203</v>
      </c>
    </row>
    <row r="1417" spans="1:8" ht="12.5" x14ac:dyDescent="0.25">
      <c r="A1417" t="s">
        <v>358</v>
      </c>
      <c r="B1417" t="s">
        <v>89</v>
      </c>
      <c r="C1417" t="s">
        <v>264</v>
      </c>
      <c r="D1417" t="str">
        <f t="shared" si="109"/>
        <v>6064</v>
      </c>
      <c r="E1417" t="s">
        <v>265</v>
      </c>
      <c r="F1417" t="s">
        <v>266</v>
      </c>
      <c r="G1417">
        <v>2017</v>
      </c>
      <c r="H1417">
        <v>52.290509023479103</v>
      </c>
    </row>
    <row r="1418" spans="1:8" ht="12.5" x14ac:dyDescent="0.25">
      <c r="A1418" t="s">
        <v>358</v>
      </c>
      <c r="B1418" t="s">
        <v>89</v>
      </c>
      <c r="C1418" t="s">
        <v>264</v>
      </c>
      <c r="D1418" t="str">
        <f t="shared" si="109"/>
        <v>6064</v>
      </c>
      <c r="E1418" t="s">
        <v>265</v>
      </c>
      <c r="F1418" t="s">
        <v>266</v>
      </c>
      <c r="G1418">
        <v>2018</v>
      </c>
      <c r="H1418">
        <v>54.198761077634998</v>
      </c>
    </row>
    <row r="1419" spans="1:8" ht="12.5" x14ac:dyDescent="0.25">
      <c r="A1419" t="s">
        <v>358</v>
      </c>
      <c r="B1419" t="s">
        <v>89</v>
      </c>
      <c r="C1419" t="s">
        <v>264</v>
      </c>
      <c r="D1419" t="str">
        <f t="shared" si="109"/>
        <v>6064</v>
      </c>
      <c r="E1419" t="s">
        <v>265</v>
      </c>
      <c r="F1419" t="s">
        <v>266</v>
      </c>
      <c r="G1419">
        <v>2019</v>
      </c>
      <c r="H1419">
        <v>56.154608854271302</v>
      </c>
    </row>
    <row r="1420" spans="1:8" ht="12.5" x14ac:dyDescent="0.25">
      <c r="A1420" t="s">
        <v>358</v>
      </c>
      <c r="B1420" t="s">
        <v>89</v>
      </c>
      <c r="C1420" t="s">
        <v>264</v>
      </c>
      <c r="D1420" t="str">
        <f t="shared" si="109"/>
        <v>6064</v>
      </c>
      <c r="E1420" t="s">
        <v>265</v>
      </c>
      <c r="F1420" t="s">
        <v>266</v>
      </c>
      <c r="G1420">
        <v>2020</v>
      </c>
      <c r="H1420">
        <v>55.3912248628884</v>
      </c>
    </row>
    <row r="1421" spans="1:8" ht="12.5" x14ac:dyDescent="0.25">
      <c r="A1421" t="s">
        <v>358</v>
      </c>
      <c r="B1421" t="s">
        <v>89</v>
      </c>
      <c r="C1421" t="s">
        <v>264</v>
      </c>
      <c r="D1421" t="str">
        <f t="shared" si="109"/>
        <v>6064</v>
      </c>
      <c r="E1421" t="s">
        <v>265</v>
      </c>
      <c r="F1421" t="s">
        <v>266</v>
      </c>
      <c r="G1421">
        <v>2021</v>
      </c>
      <c r="H1421">
        <v>54.187612995750897</v>
      </c>
    </row>
    <row r="1422" spans="1:8" ht="12.5" x14ac:dyDescent="0.25">
      <c r="A1422" t="s">
        <v>358</v>
      </c>
      <c r="B1422" t="s">
        <v>89</v>
      </c>
      <c r="C1422" t="s">
        <v>264</v>
      </c>
      <c r="D1422" t="str">
        <f t="shared" si="109"/>
        <v>6064</v>
      </c>
      <c r="E1422" t="s">
        <v>265</v>
      </c>
      <c r="F1422" t="s">
        <v>266</v>
      </c>
      <c r="G1422">
        <v>2022</v>
      </c>
      <c r="H1422">
        <v>54.157797455815</v>
      </c>
    </row>
    <row r="1423" spans="1:8" ht="12.5" x14ac:dyDescent="0.25">
      <c r="A1423" t="s">
        <v>359</v>
      </c>
      <c r="B1423" t="s">
        <v>89</v>
      </c>
      <c r="C1423" t="s">
        <v>264</v>
      </c>
      <c r="D1423" t="str">
        <f t="shared" ref="D1423:D1435" si="110">"6569"</f>
        <v>6569</v>
      </c>
      <c r="E1423" t="s">
        <v>265</v>
      </c>
      <c r="F1423" t="s">
        <v>266</v>
      </c>
      <c r="G1423">
        <v>2010</v>
      </c>
      <c r="H1423">
        <v>18.644439548422799</v>
      </c>
    </row>
    <row r="1424" spans="1:8" ht="12.5" x14ac:dyDescent="0.25">
      <c r="A1424" t="s">
        <v>359</v>
      </c>
      <c r="B1424" t="s">
        <v>89</v>
      </c>
      <c r="C1424" t="s">
        <v>264</v>
      </c>
      <c r="D1424" t="str">
        <f t="shared" si="110"/>
        <v>6569</v>
      </c>
      <c r="E1424" t="s">
        <v>265</v>
      </c>
      <c r="F1424" t="s">
        <v>266</v>
      </c>
      <c r="G1424">
        <v>2011</v>
      </c>
      <c r="H1424">
        <v>18.5971161664066</v>
      </c>
    </row>
    <row r="1425" spans="1:8" ht="12.5" x14ac:dyDescent="0.25">
      <c r="A1425" t="s">
        <v>359</v>
      </c>
      <c r="B1425" t="s">
        <v>89</v>
      </c>
      <c r="C1425" t="s">
        <v>264</v>
      </c>
      <c r="D1425" t="str">
        <f t="shared" si="110"/>
        <v>6569</v>
      </c>
      <c r="E1425" t="s">
        <v>265</v>
      </c>
      <c r="F1425" t="s">
        <v>266</v>
      </c>
      <c r="G1425">
        <v>2012</v>
      </c>
      <c r="H1425">
        <v>18.953221894478101</v>
      </c>
    </row>
    <row r="1426" spans="1:8" ht="12.5" x14ac:dyDescent="0.25">
      <c r="A1426" t="s">
        <v>359</v>
      </c>
      <c r="B1426" t="s">
        <v>89</v>
      </c>
      <c r="C1426" t="s">
        <v>264</v>
      </c>
      <c r="D1426" t="str">
        <f t="shared" si="110"/>
        <v>6569</v>
      </c>
      <c r="E1426" t="s">
        <v>265</v>
      </c>
      <c r="F1426" t="s">
        <v>266</v>
      </c>
      <c r="G1426">
        <v>2013</v>
      </c>
      <c r="H1426">
        <v>20.331585597693302</v>
      </c>
    </row>
    <row r="1427" spans="1:8" ht="12.5" x14ac:dyDescent="0.25">
      <c r="A1427" t="s">
        <v>359</v>
      </c>
      <c r="B1427" t="s">
        <v>89</v>
      </c>
      <c r="C1427" t="s">
        <v>264</v>
      </c>
      <c r="D1427" t="str">
        <f t="shared" si="110"/>
        <v>6569</v>
      </c>
      <c r="E1427" t="s">
        <v>265</v>
      </c>
      <c r="F1427" t="s">
        <v>266</v>
      </c>
      <c r="G1427">
        <v>2014</v>
      </c>
      <c r="H1427">
        <v>20.533428034832198</v>
      </c>
    </row>
    <row r="1428" spans="1:8" ht="12.5" x14ac:dyDescent="0.25">
      <c r="A1428" t="s">
        <v>359</v>
      </c>
      <c r="B1428" t="s">
        <v>89</v>
      </c>
      <c r="C1428" t="s">
        <v>264</v>
      </c>
      <c r="D1428" t="str">
        <f t="shared" si="110"/>
        <v>6569</v>
      </c>
      <c r="E1428" t="s">
        <v>265</v>
      </c>
      <c r="F1428" t="s">
        <v>266</v>
      </c>
      <c r="G1428">
        <v>2015</v>
      </c>
      <c r="H1428">
        <v>20.963123389856499</v>
      </c>
    </row>
    <row r="1429" spans="1:8" ht="12.5" x14ac:dyDescent="0.25">
      <c r="A1429" t="s">
        <v>359</v>
      </c>
      <c r="B1429" t="s">
        <v>89</v>
      </c>
      <c r="C1429" t="s">
        <v>264</v>
      </c>
      <c r="D1429" t="str">
        <f t="shared" si="110"/>
        <v>6569</v>
      </c>
      <c r="E1429" t="s">
        <v>265</v>
      </c>
      <c r="F1429" t="s">
        <v>266</v>
      </c>
      <c r="G1429">
        <v>2016</v>
      </c>
      <c r="H1429">
        <v>20.9039558439137</v>
      </c>
    </row>
    <row r="1430" spans="1:8" ht="12.5" x14ac:dyDescent="0.25">
      <c r="A1430" t="s">
        <v>359</v>
      </c>
      <c r="B1430" t="s">
        <v>89</v>
      </c>
      <c r="C1430" t="s">
        <v>264</v>
      </c>
      <c r="D1430" t="str">
        <f t="shared" si="110"/>
        <v>6569</v>
      </c>
      <c r="E1430" t="s">
        <v>265</v>
      </c>
      <c r="F1430" t="s">
        <v>266</v>
      </c>
      <c r="G1430">
        <v>2017</v>
      </c>
      <c r="H1430">
        <v>20.9567551096752</v>
      </c>
    </row>
    <row r="1431" spans="1:8" ht="12.5" x14ac:dyDescent="0.25">
      <c r="A1431" t="s">
        <v>359</v>
      </c>
      <c r="B1431" t="s">
        <v>89</v>
      </c>
      <c r="C1431" t="s">
        <v>264</v>
      </c>
      <c r="D1431" t="str">
        <f t="shared" si="110"/>
        <v>6569</v>
      </c>
      <c r="E1431" t="s">
        <v>265</v>
      </c>
      <c r="F1431" t="s">
        <v>266</v>
      </c>
      <c r="G1431">
        <v>2018</v>
      </c>
      <c r="H1431">
        <v>21.343692936331699</v>
      </c>
    </row>
    <row r="1432" spans="1:8" ht="12.5" x14ac:dyDescent="0.25">
      <c r="A1432" t="s">
        <v>359</v>
      </c>
      <c r="B1432" t="s">
        <v>89</v>
      </c>
      <c r="C1432" t="s">
        <v>264</v>
      </c>
      <c r="D1432" t="str">
        <f t="shared" si="110"/>
        <v>6569</v>
      </c>
      <c r="E1432" t="s">
        <v>265</v>
      </c>
      <c r="F1432" t="s">
        <v>266</v>
      </c>
      <c r="G1432">
        <v>2019</v>
      </c>
      <c r="H1432">
        <v>23.002015641039101</v>
      </c>
    </row>
    <row r="1433" spans="1:8" ht="12.5" x14ac:dyDescent="0.25">
      <c r="A1433" t="s">
        <v>359</v>
      </c>
      <c r="B1433" t="s">
        <v>89</v>
      </c>
      <c r="C1433" t="s">
        <v>264</v>
      </c>
      <c r="D1433" t="str">
        <f t="shared" si="110"/>
        <v>6569</v>
      </c>
      <c r="E1433" t="s">
        <v>265</v>
      </c>
      <c r="F1433" t="s">
        <v>266</v>
      </c>
      <c r="G1433">
        <v>2020</v>
      </c>
      <c r="H1433">
        <v>23.949141569154001</v>
      </c>
    </row>
    <row r="1434" spans="1:8" ht="12.5" x14ac:dyDescent="0.25">
      <c r="A1434" t="s">
        <v>359</v>
      </c>
      <c r="B1434" t="s">
        <v>89</v>
      </c>
      <c r="C1434" t="s">
        <v>264</v>
      </c>
      <c r="D1434" t="str">
        <f t="shared" si="110"/>
        <v>6569</v>
      </c>
      <c r="E1434" t="s">
        <v>265</v>
      </c>
      <c r="F1434" t="s">
        <v>266</v>
      </c>
      <c r="G1434">
        <v>2021</v>
      </c>
      <c r="H1434">
        <v>23.558242797533801</v>
      </c>
    </row>
    <row r="1435" spans="1:8" ht="12.5" x14ac:dyDescent="0.25">
      <c r="A1435" t="s">
        <v>359</v>
      </c>
      <c r="B1435" t="s">
        <v>89</v>
      </c>
      <c r="C1435" t="s">
        <v>264</v>
      </c>
      <c r="D1435" t="str">
        <f t="shared" si="110"/>
        <v>6569</v>
      </c>
      <c r="E1435" t="s">
        <v>265</v>
      </c>
      <c r="F1435" t="s">
        <v>266</v>
      </c>
      <c r="G1435">
        <v>2022</v>
      </c>
      <c r="H1435">
        <v>25.345419497238101</v>
      </c>
    </row>
    <row r="1436" spans="1:8" ht="12.5" x14ac:dyDescent="0.25">
      <c r="A1436" t="s">
        <v>360</v>
      </c>
      <c r="B1436" t="s">
        <v>89</v>
      </c>
      <c r="C1436" t="s">
        <v>264</v>
      </c>
      <c r="D1436" t="str">
        <f t="shared" ref="D1436:D1448" si="111">"7074"</f>
        <v>7074</v>
      </c>
      <c r="E1436" t="s">
        <v>265</v>
      </c>
      <c r="F1436" t="s">
        <v>266</v>
      </c>
      <c r="G1436">
        <v>2010</v>
      </c>
      <c r="H1436">
        <v>6.9718600094199097</v>
      </c>
    </row>
    <row r="1437" spans="1:8" ht="12.5" x14ac:dyDescent="0.25">
      <c r="A1437" t="s">
        <v>360</v>
      </c>
      <c r="B1437" t="s">
        <v>89</v>
      </c>
      <c r="C1437" t="s">
        <v>264</v>
      </c>
      <c r="D1437" t="str">
        <f t="shared" si="111"/>
        <v>7074</v>
      </c>
      <c r="E1437" t="s">
        <v>265</v>
      </c>
      <c r="F1437" t="s">
        <v>266</v>
      </c>
      <c r="G1437">
        <v>2011</v>
      </c>
      <c r="H1437">
        <v>7.6611924758850201</v>
      </c>
    </row>
    <row r="1438" spans="1:8" ht="12.5" x14ac:dyDescent="0.25">
      <c r="A1438" t="s">
        <v>360</v>
      </c>
      <c r="B1438" t="s">
        <v>89</v>
      </c>
      <c r="C1438" t="s">
        <v>264</v>
      </c>
      <c r="D1438" t="str">
        <f t="shared" si="111"/>
        <v>7074</v>
      </c>
      <c r="E1438" t="s">
        <v>265</v>
      </c>
      <c r="F1438" t="s">
        <v>266</v>
      </c>
      <c r="G1438">
        <v>2012</v>
      </c>
      <c r="H1438">
        <v>7.7377426822658997</v>
      </c>
    </row>
    <row r="1439" spans="1:8" ht="12.5" x14ac:dyDescent="0.25">
      <c r="A1439" t="s">
        <v>360</v>
      </c>
      <c r="B1439" t="s">
        <v>89</v>
      </c>
      <c r="C1439" t="s">
        <v>264</v>
      </c>
      <c r="D1439" t="str">
        <f t="shared" si="111"/>
        <v>7074</v>
      </c>
      <c r="E1439" t="s">
        <v>265</v>
      </c>
      <c r="F1439" t="s">
        <v>266</v>
      </c>
      <c r="G1439">
        <v>2013</v>
      </c>
      <c r="H1439">
        <v>8.3882299828342699</v>
      </c>
    </row>
    <row r="1440" spans="1:8" ht="12.5" x14ac:dyDescent="0.25">
      <c r="A1440" t="s">
        <v>360</v>
      </c>
      <c r="B1440" t="s">
        <v>89</v>
      </c>
      <c r="C1440" t="s">
        <v>264</v>
      </c>
      <c r="D1440" t="str">
        <f t="shared" si="111"/>
        <v>7074</v>
      </c>
      <c r="E1440" t="s">
        <v>265</v>
      </c>
      <c r="F1440" t="s">
        <v>266</v>
      </c>
      <c r="G1440">
        <v>2014</v>
      </c>
      <c r="H1440">
        <v>9.3841545354475393</v>
      </c>
    </row>
    <row r="1441" spans="1:8" ht="12.5" x14ac:dyDescent="0.25">
      <c r="A1441" t="s">
        <v>360</v>
      </c>
      <c r="B1441" t="s">
        <v>89</v>
      </c>
      <c r="C1441" t="s">
        <v>264</v>
      </c>
      <c r="D1441" t="str">
        <f t="shared" si="111"/>
        <v>7074</v>
      </c>
      <c r="E1441" t="s">
        <v>265</v>
      </c>
      <c r="F1441" t="s">
        <v>266</v>
      </c>
      <c r="G1441">
        <v>2015</v>
      </c>
      <c r="H1441">
        <v>9.8176789153657396</v>
      </c>
    </row>
    <row r="1442" spans="1:8" ht="12.5" x14ac:dyDescent="0.25">
      <c r="A1442" t="s">
        <v>360</v>
      </c>
      <c r="B1442" t="s">
        <v>89</v>
      </c>
      <c r="C1442" t="s">
        <v>264</v>
      </c>
      <c r="D1442" t="str">
        <f t="shared" si="111"/>
        <v>7074</v>
      </c>
      <c r="E1442" t="s">
        <v>265</v>
      </c>
      <c r="F1442" t="s">
        <v>266</v>
      </c>
      <c r="G1442">
        <v>2016</v>
      </c>
      <c r="H1442">
        <v>10.198003971996901</v>
      </c>
    </row>
    <row r="1443" spans="1:8" ht="12.5" x14ac:dyDescent="0.25">
      <c r="A1443" t="s">
        <v>360</v>
      </c>
      <c r="B1443" t="s">
        <v>89</v>
      </c>
      <c r="C1443" t="s">
        <v>264</v>
      </c>
      <c r="D1443" t="str">
        <f t="shared" si="111"/>
        <v>7074</v>
      </c>
      <c r="E1443" t="s">
        <v>265</v>
      </c>
      <c r="F1443" t="s">
        <v>266</v>
      </c>
      <c r="G1443">
        <v>2017</v>
      </c>
      <c r="H1443">
        <v>10.4366389689022</v>
      </c>
    </row>
    <row r="1444" spans="1:8" ht="12.5" x14ac:dyDescent="0.25">
      <c r="A1444" t="s">
        <v>360</v>
      </c>
      <c r="B1444" t="s">
        <v>89</v>
      </c>
      <c r="C1444" t="s">
        <v>264</v>
      </c>
      <c r="D1444" t="str">
        <f t="shared" si="111"/>
        <v>7074</v>
      </c>
      <c r="E1444" t="s">
        <v>265</v>
      </c>
      <c r="F1444" t="s">
        <v>266</v>
      </c>
      <c r="G1444">
        <v>2018</v>
      </c>
      <c r="H1444">
        <v>10.7613768519749</v>
      </c>
    </row>
    <row r="1445" spans="1:8" ht="12.5" x14ac:dyDescent="0.25">
      <c r="A1445" t="s">
        <v>360</v>
      </c>
      <c r="B1445" t="s">
        <v>89</v>
      </c>
      <c r="C1445" t="s">
        <v>264</v>
      </c>
      <c r="D1445" t="str">
        <f t="shared" si="111"/>
        <v>7074</v>
      </c>
      <c r="E1445" t="s">
        <v>265</v>
      </c>
      <c r="F1445" t="s">
        <v>266</v>
      </c>
      <c r="G1445">
        <v>2019</v>
      </c>
      <c r="H1445">
        <v>10.3283464929992</v>
      </c>
    </row>
    <row r="1446" spans="1:8" ht="12.5" x14ac:dyDescent="0.25">
      <c r="A1446" t="s">
        <v>360</v>
      </c>
      <c r="B1446" t="s">
        <v>89</v>
      </c>
      <c r="C1446" t="s">
        <v>264</v>
      </c>
      <c r="D1446" t="str">
        <f t="shared" si="111"/>
        <v>7074</v>
      </c>
      <c r="E1446" t="s">
        <v>265</v>
      </c>
      <c r="F1446" t="s">
        <v>266</v>
      </c>
      <c r="G1446">
        <v>2020</v>
      </c>
      <c r="H1446">
        <v>9.3388218680047395</v>
      </c>
    </row>
    <row r="1447" spans="1:8" ht="12.5" x14ac:dyDescent="0.25">
      <c r="A1447" t="s">
        <v>360</v>
      </c>
      <c r="B1447" t="s">
        <v>89</v>
      </c>
      <c r="C1447" t="s">
        <v>264</v>
      </c>
      <c r="D1447" t="str">
        <f t="shared" si="111"/>
        <v>7074</v>
      </c>
      <c r="E1447" t="s">
        <v>265</v>
      </c>
      <c r="F1447" t="s">
        <v>266</v>
      </c>
      <c r="G1447">
        <v>2021</v>
      </c>
      <c r="H1447">
        <v>9.2753935282804907</v>
      </c>
    </row>
    <row r="1448" spans="1:8" ht="12.5" x14ac:dyDescent="0.25">
      <c r="A1448" t="s">
        <v>360</v>
      </c>
      <c r="B1448" t="s">
        <v>89</v>
      </c>
      <c r="C1448" t="s">
        <v>264</v>
      </c>
      <c r="D1448" t="str">
        <f t="shared" si="111"/>
        <v>7074</v>
      </c>
      <c r="E1448" t="s">
        <v>265</v>
      </c>
      <c r="F1448" t="s">
        <v>266</v>
      </c>
      <c r="G1448">
        <v>2022</v>
      </c>
      <c r="H1448">
        <v>8.8964407996074009</v>
      </c>
    </row>
    <row r="1449" spans="1:8" ht="12.5" x14ac:dyDescent="0.25">
      <c r="A1449" t="s">
        <v>361</v>
      </c>
      <c r="B1449" t="s">
        <v>69</v>
      </c>
      <c r="C1449" t="s">
        <v>264</v>
      </c>
      <c r="D1449" t="str">
        <f t="shared" ref="D1449:D1461" si="112">"5054"</f>
        <v>5054</v>
      </c>
      <c r="E1449" t="s">
        <v>265</v>
      </c>
      <c r="F1449" t="s">
        <v>266</v>
      </c>
      <c r="G1449">
        <v>2010</v>
      </c>
      <c r="H1449">
        <v>66.527598651358701</v>
      </c>
    </row>
    <row r="1450" spans="1:8" ht="12.5" x14ac:dyDescent="0.25">
      <c r="A1450" t="s">
        <v>361</v>
      </c>
      <c r="B1450" t="s">
        <v>69</v>
      </c>
      <c r="C1450" t="s">
        <v>264</v>
      </c>
      <c r="D1450" t="str">
        <f t="shared" si="112"/>
        <v>5054</v>
      </c>
      <c r="E1450" t="s">
        <v>265</v>
      </c>
      <c r="F1450" t="s">
        <v>266</v>
      </c>
      <c r="G1450">
        <v>2011</v>
      </c>
      <c r="H1450">
        <v>63.878170070438202</v>
      </c>
    </row>
    <row r="1451" spans="1:8" ht="12.5" x14ac:dyDescent="0.25">
      <c r="A1451" t="s">
        <v>361</v>
      </c>
      <c r="B1451" t="s">
        <v>69</v>
      </c>
      <c r="C1451" t="s">
        <v>264</v>
      </c>
      <c r="D1451" t="str">
        <f t="shared" si="112"/>
        <v>5054</v>
      </c>
      <c r="E1451" t="s">
        <v>265</v>
      </c>
      <c r="F1451" t="s">
        <v>266</v>
      </c>
      <c r="G1451">
        <v>2012</v>
      </c>
      <c r="H1451">
        <v>59.163838102660897</v>
      </c>
    </row>
    <row r="1452" spans="1:8" ht="12.5" x14ac:dyDescent="0.25">
      <c r="A1452" t="s">
        <v>361</v>
      </c>
      <c r="B1452" t="s">
        <v>69</v>
      </c>
      <c r="C1452" t="s">
        <v>264</v>
      </c>
      <c r="D1452" t="str">
        <f t="shared" si="112"/>
        <v>5054</v>
      </c>
      <c r="E1452" t="s">
        <v>265</v>
      </c>
      <c r="F1452" t="s">
        <v>266</v>
      </c>
      <c r="G1452">
        <v>2013</v>
      </c>
      <c r="H1452">
        <v>56.420023286708997</v>
      </c>
    </row>
    <row r="1453" spans="1:8" ht="12.5" x14ac:dyDescent="0.25">
      <c r="A1453" t="s">
        <v>361</v>
      </c>
      <c r="B1453" t="s">
        <v>69</v>
      </c>
      <c r="C1453" t="s">
        <v>264</v>
      </c>
      <c r="D1453" t="str">
        <f t="shared" si="112"/>
        <v>5054</v>
      </c>
      <c r="E1453" t="s">
        <v>265</v>
      </c>
      <c r="F1453" t="s">
        <v>266</v>
      </c>
      <c r="G1453">
        <v>2014</v>
      </c>
      <c r="H1453">
        <v>58.650735355621897</v>
      </c>
    </row>
    <row r="1454" spans="1:8" ht="12.5" x14ac:dyDescent="0.25">
      <c r="A1454" t="s">
        <v>361</v>
      </c>
      <c r="B1454" t="s">
        <v>69</v>
      </c>
      <c r="C1454" t="s">
        <v>264</v>
      </c>
      <c r="D1454" t="str">
        <f t="shared" si="112"/>
        <v>5054</v>
      </c>
      <c r="E1454" t="s">
        <v>265</v>
      </c>
      <c r="F1454" t="s">
        <v>266</v>
      </c>
      <c r="G1454">
        <v>2015</v>
      </c>
      <c r="H1454">
        <v>60.823261448365599</v>
      </c>
    </row>
    <row r="1455" spans="1:8" ht="12.5" x14ac:dyDescent="0.25">
      <c r="A1455" t="s">
        <v>361</v>
      </c>
      <c r="B1455" t="s">
        <v>69</v>
      </c>
      <c r="C1455" t="s">
        <v>264</v>
      </c>
      <c r="D1455" t="str">
        <f t="shared" si="112"/>
        <v>5054</v>
      </c>
      <c r="E1455" t="s">
        <v>265</v>
      </c>
      <c r="F1455" t="s">
        <v>266</v>
      </c>
      <c r="G1455">
        <v>2016</v>
      </c>
      <c r="H1455">
        <v>61.466231488528798</v>
      </c>
    </row>
    <row r="1456" spans="1:8" ht="12.5" x14ac:dyDescent="0.25">
      <c r="A1456" t="s">
        <v>361</v>
      </c>
      <c r="B1456" t="s">
        <v>69</v>
      </c>
      <c r="C1456" t="s">
        <v>264</v>
      </c>
      <c r="D1456" t="str">
        <f t="shared" si="112"/>
        <v>5054</v>
      </c>
      <c r="E1456" t="s">
        <v>265</v>
      </c>
      <c r="F1456" t="s">
        <v>266</v>
      </c>
      <c r="G1456">
        <v>2017</v>
      </c>
      <c r="H1456">
        <v>64.399990815585298</v>
      </c>
    </row>
    <row r="1457" spans="1:8" ht="12.5" x14ac:dyDescent="0.25">
      <c r="A1457" t="s">
        <v>361</v>
      </c>
      <c r="B1457" t="s">
        <v>69</v>
      </c>
      <c r="C1457" t="s">
        <v>264</v>
      </c>
      <c r="D1457" t="str">
        <f t="shared" si="112"/>
        <v>5054</v>
      </c>
      <c r="E1457" t="s">
        <v>265</v>
      </c>
      <c r="F1457" t="s">
        <v>266</v>
      </c>
      <c r="G1457">
        <v>2018</v>
      </c>
      <c r="H1457">
        <v>66.660057783117296</v>
      </c>
    </row>
    <row r="1458" spans="1:8" ht="12.5" x14ac:dyDescent="0.25">
      <c r="A1458" t="s">
        <v>361</v>
      </c>
      <c r="B1458" t="s">
        <v>69</v>
      </c>
      <c r="C1458" t="s">
        <v>264</v>
      </c>
      <c r="D1458" t="str">
        <f t="shared" si="112"/>
        <v>5054</v>
      </c>
      <c r="E1458" t="s">
        <v>265</v>
      </c>
      <c r="F1458" t="s">
        <v>266</v>
      </c>
      <c r="G1458">
        <v>2019</v>
      </c>
      <c r="H1458">
        <v>69.036655284620906</v>
      </c>
    </row>
    <row r="1459" spans="1:8" ht="12.5" x14ac:dyDescent="0.25">
      <c r="A1459" t="s">
        <v>361</v>
      </c>
      <c r="B1459" t="s">
        <v>69</v>
      </c>
      <c r="C1459" t="s">
        <v>264</v>
      </c>
      <c r="D1459" t="str">
        <f t="shared" si="112"/>
        <v>5054</v>
      </c>
      <c r="E1459" t="s">
        <v>265</v>
      </c>
      <c r="F1459" t="s">
        <v>266</v>
      </c>
      <c r="G1459">
        <v>2020</v>
      </c>
      <c r="H1459">
        <v>69.692269431113303</v>
      </c>
    </row>
    <row r="1460" spans="1:8" ht="12.5" x14ac:dyDescent="0.25">
      <c r="A1460" t="s">
        <v>361</v>
      </c>
      <c r="B1460" t="s">
        <v>69</v>
      </c>
      <c r="C1460" t="s">
        <v>264</v>
      </c>
      <c r="D1460" t="str">
        <f t="shared" si="112"/>
        <v>5054</v>
      </c>
      <c r="E1460" t="s">
        <v>265</v>
      </c>
      <c r="F1460" t="s">
        <v>266</v>
      </c>
      <c r="G1460">
        <v>2021</v>
      </c>
      <c r="H1460">
        <v>73.089775918172705</v>
      </c>
    </row>
    <row r="1461" spans="1:8" ht="12.5" x14ac:dyDescent="0.25">
      <c r="A1461" t="s">
        <v>361</v>
      </c>
      <c r="B1461" t="s">
        <v>69</v>
      </c>
      <c r="C1461" t="s">
        <v>264</v>
      </c>
      <c r="D1461" t="str">
        <f t="shared" si="112"/>
        <v>5054</v>
      </c>
      <c r="E1461" t="s">
        <v>265</v>
      </c>
      <c r="F1461" t="s">
        <v>266</v>
      </c>
      <c r="G1461">
        <v>2022</v>
      </c>
      <c r="H1461">
        <v>76.431976557477</v>
      </c>
    </row>
    <row r="1462" spans="1:8" ht="12.5" x14ac:dyDescent="0.25">
      <c r="A1462" t="s">
        <v>362</v>
      </c>
      <c r="B1462" t="s">
        <v>69</v>
      </c>
      <c r="C1462" t="s">
        <v>264</v>
      </c>
      <c r="D1462" t="str">
        <f t="shared" ref="D1462:D1474" si="113">"5559"</f>
        <v>5559</v>
      </c>
      <c r="E1462" t="s">
        <v>265</v>
      </c>
      <c r="F1462" t="s">
        <v>266</v>
      </c>
      <c r="G1462">
        <v>2010</v>
      </c>
      <c r="H1462">
        <v>53.965704738515598</v>
      </c>
    </row>
    <row r="1463" spans="1:8" ht="12.5" x14ac:dyDescent="0.25">
      <c r="A1463" t="s">
        <v>362</v>
      </c>
      <c r="B1463" t="s">
        <v>69</v>
      </c>
      <c r="C1463" t="s">
        <v>264</v>
      </c>
      <c r="D1463" t="str">
        <f t="shared" si="113"/>
        <v>5559</v>
      </c>
      <c r="E1463" t="s">
        <v>265</v>
      </c>
      <c r="F1463" t="s">
        <v>266</v>
      </c>
      <c r="G1463">
        <v>2011</v>
      </c>
      <c r="H1463">
        <v>50.722181924434302</v>
      </c>
    </row>
    <row r="1464" spans="1:8" ht="12.5" x14ac:dyDescent="0.25">
      <c r="A1464" t="s">
        <v>362</v>
      </c>
      <c r="B1464" t="s">
        <v>69</v>
      </c>
      <c r="C1464" t="s">
        <v>264</v>
      </c>
      <c r="D1464" t="str">
        <f t="shared" si="113"/>
        <v>5559</v>
      </c>
      <c r="E1464" t="s">
        <v>265</v>
      </c>
      <c r="F1464" t="s">
        <v>266</v>
      </c>
      <c r="G1464">
        <v>2012</v>
      </c>
      <c r="H1464">
        <v>47.9454134624701</v>
      </c>
    </row>
    <row r="1465" spans="1:8" ht="12.5" x14ac:dyDescent="0.25">
      <c r="A1465" t="s">
        <v>362</v>
      </c>
      <c r="B1465" t="s">
        <v>69</v>
      </c>
      <c r="C1465" t="s">
        <v>264</v>
      </c>
      <c r="D1465" t="str">
        <f t="shared" si="113"/>
        <v>5559</v>
      </c>
      <c r="E1465" t="s">
        <v>265</v>
      </c>
      <c r="F1465" t="s">
        <v>266</v>
      </c>
      <c r="G1465">
        <v>2013</v>
      </c>
      <c r="H1465">
        <v>45.973627586605097</v>
      </c>
    </row>
    <row r="1466" spans="1:8" ht="12.5" x14ac:dyDescent="0.25">
      <c r="A1466" t="s">
        <v>362</v>
      </c>
      <c r="B1466" t="s">
        <v>69</v>
      </c>
      <c r="C1466" t="s">
        <v>264</v>
      </c>
      <c r="D1466" t="str">
        <f t="shared" si="113"/>
        <v>5559</v>
      </c>
      <c r="E1466" t="s">
        <v>265</v>
      </c>
      <c r="F1466" t="s">
        <v>266</v>
      </c>
      <c r="G1466">
        <v>2014</v>
      </c>
      <c r="H1466">
        <v>43.882218213450997</v>
      </c>
    </row>
    <row r="1467" spans="1:8" ht="12.5" x14ac:dyDescent="0.25">
      <c r="A1467" t="s">
        <v>362</v>
      </c>
      <c r="B1467" t="s">
        <v>69</v>
      </c>
      <c r="C1467" t="s">
        <v>264</v>
      </c>
      <c r="D1467" t="str">
        <f t="shared" si="113"/>
        <v>5559</v>
      </c>
      <c r="E1467" t="s">
        <v>265</v>
      </c>
      <c r="F1467" t="s">
        <v>266</v>
      </c>
      <c r="G1467">
        <v>2015</v>
      </c>
      <c r="H1467">
        <v>44.283378406250399</v>
      </c>
    </row>
    <row r="1468" spans="1:8" ht="12.5" x14ac:dyDescent="0.25">
      <c r="A1468" t="s">
        <v>362</v>
      </c>
      <c r="B1468" t="s">
        <v>69</v>
      </c>
      <c r="C1468" t="s">
        <v>264</v>
      </c>
      <c r="D1468" t="str">
        <f t="shared" si="113"/>
        <v>5559</v>
      </c>
      <c r="E1468" t="s">
        <v>265</v>
      </c>
      <c r="F1468" t="s">
        <v>266</v>
      </c>
      <c r="G1468">
        <v>2016</v>
      </c>
      <c r="H1468">
        <v>46.797771311833799</v>
      </c>
    </row>
    <row r="1469" spans="1:8" ht="12.5" x14ac:dyDescent="0.25">
      <c r="A1469" t="s">
        <v>362</v>
      </c>
      <c r="B1469" t="s">
        <v>69</v>
      </c>
      <c r="C1469" t="s">
        <v>264</v>
      </c>
      <c r="D1469" t="str">
        <f t="shared" si="113"/>
        <v>5559</v>
      </c>
      <c r="E1469" t="s">
        <v>265</v>
      </c>
      <c r="F1469" t="s">
        <v>266</v>
      </c>
      <c r="G1469">
        <v>2017</v>
      </c>
      <c r="H1469">
        <v>49.162987724065601</v>
      </c>
    </row>
    <row r="1470" spans="1:8" ht="12.5" x14ac:dyDescent="0.25">
      <c r="A1470" t="s">
        <v>362</v>
      </c>
      <c r="B1470" t="s">
        <v>69</v>
      </c>
      <c r="C1470" t="s">
        <v>264</v>
      </c>
      <c r="D1470" t="str">
        <f t="shared" si="113"/>
        <v>5559</v>
      </c>
      <c r="E1470" t="s">
        <v>265</v>
      </c>
      <c r="F1470" t="s">
        <v>266</v>
      </c>
      <c r="G1470">
        <v>2018</v>
      </c>
      <c r="H1470">
        <v>52.347987504022498</v>
      </c>
    </row>
    <row r="1471" spans="1:8" ht="12.5" x14ac:dyDescent="0.25">
      <c r="A1471" t="s">
        <v>362</v>
      </c>
      <c r="B1471" t="s">
        <v>69</v>
      </c>
      <c r="C1471" t="s">
        <v>264</v>
      </c>
      <c r="D1471" t="str">
        <f t="shared" si="113"/>
        <v>5559</v>
      </c>
      <c r="E1471" t="s">
        <v>265</v>
      </c>
      <c r="F1471" t="s">
        <v>266</v>
      </c>
      <c r="G1471">
        <v>2019</v>
      </c>
      <c r="H1471">
        <v>54.0088732853783</v>
      </c>
    </row>
    <row r="1472" spans="1:8" ht="12.5" x14ac:dyDescent="0.25">
      <c r="A1472" t="s">
        <v>362</v>
      </c>
      <c r="B1472" t="s">
        <v>69</v>
      </c>
      <c r="C1472" t="s">
        <v>264</v>
      </c>
      <c r="D1472" t="str">
        <f t="shared" si="113"/>
        <v>5559</v>
      </c>
      <c r="E1472" t="s">
        <v>265</v>
      </c>
      <c r="F1472" t="s">
        <v>266</v>
      </c>
      <c r="G1472">
        <v>2020</v>
      </c>
      <c r="H1472">
        <v>55.072343080057003</v>
      </c>
    </row>
    <row r="1473" spans="1:8" ht="12.5" x14ac:dyDescent="0.25">
      <c r="A1473" t="s">
        <v>362</v>
      </c>
      <c r="B1473" t="s">
        <v>69</v>
      </c>
      <c r="C1473" t="s">
        <v>264</v>
      </c>
      <c r="D1473" t="str">
        <f t="shared" si="113"/>
        <v>5559</v>
      </c>
      <c r="E1473" t="s">
        <v>265</v>
      </c>
      <c r="F1473" t="s">
        <v>266</v>
      </c>
      <c r="G1473">
        <v>2021</v>
      </c>
      <c r="H1473">
        <v>58.190717195104</v>
      </c>
    </row>
    <row r="1474" spans="1:8" ht="12.5" x14ac:dyDescent="0.25">
      <c r="A1474" t="s">
        <v>362</v>
      </c>
      <c r="B1474" t="s">
        <v>69</v>
      </c>
      <c r="C1474" t="s">
        <v>264</v>
      </c>
      <c r="D1474" t="str">
        <f t="shared" si="113"/>
        <v>5559</v>
      </c>
      <c r="E1474" t="s">
        <v>265</v>
      </c>
      <c r="F1474" t="s">
        <v>266</v>
      </c>
      <c r="G1474">
        <v>2022</v>
      </c>
      <c r="H1474">
        <v>62.470715328413498</v>
      </c>
    </row>
    <row r="1475" spans="1:8" ht="12.5" x14ac:dyDescent="0.25">
      <c r="A1475" t="s">
        <v>363</v>
      </c>
      <c r="B1475" t="s">
        <v>69</v>
      </c>
      <c r="C1475" t="s">
        <v>264</v>
      </c>
      <c r="D1475" t="str">
        <f t="shared" ref="D1475:D1487" si="114">"5564"</f>
        <v>5564</v>
      </c>
      <c r="E1475" t="s">
        <v>265</v>
      </c>
      <c r="F1475" t="s">
        <v>266</v>
      </c>
      <c r="G1475">
        <v>2010</v>
      </c>
      <c r="H1475">
        <v>42.367738203054799</v>
      </c>
    </row>
    <row r="1476" spans="1:8" ht="12.5" x14ac:dyDescent="0.25">
      <c r="A1476" t="s">
        <v>363</v>
      </c>
      <c r="B1476" t="s">
        <v>69</v>
      </c>
      <c r="C1476" t="s">
        <v>264</v>
      </c>
      <c r="D1476" t="str">
        <f t="shared" si="114"/>
        <v>5564</v>
      </c>
      <c r="E1476" t="s">
        <v>265</v>
      </c>
      <c r="F1476" t="s">
        <v>266</v>
      </c>
      <c r="G1476">
        <v>2011</v>
      </c>
      <c r="H1476">
        <v>39.4673974204972</v>
      </c>
    </row>
    <row r="1477" spans="1:8" ht="12.5" x14ac:dyDescent="0.25">
      <c r="A1477" t="s">
        <v>363</v>
      </c>
      <c r="B1477" t="s">
        <v>69</v>
      </c>
      <c r="C1477" t="s">
        <v>264</v>
      </c>
      <c r="D1477" t="str">
        <f t="shared" si="114"/>
        <v>5564</v>
      </c>
      <c r="E1477" t="s">
        <v>265</v>
      </c>
      <c r="F1477" t="s">
        <v>266</v>
      </c>
      <c r="G1477">
        <v>2012</v>
      </c>
      <c r="H1477">
        <v>36.454463534052998</v>
      </c>
    </row>
    <row r="1478" spans="1:8" ht="12.5" x14ac:dyDescent="0.25">
      <c r="A1478" t="s">
        <v>363</v>
      </c>
      <c r="B1478" t="s">
        <v>69</v>
      </c>
      <c r="C1478" t="s">
        <v>264</v>
      </c>
      <c r="D1478" t="str">
        <f t="shared" si="114"/>
        <v>5564</v>
      </c>
      <c r="E1478" t="s">
        <v>265</v>
      </c>
      <c r="F1478" t="s">
        <v>266</v>
      </c>
      <c r="G1478">
        <v>2013</v>
      </c>
      <c r="H1478">
        <v>35.556821020652201</v>
      </c>
    </row>
    <row r="1479" spans="1:8" ht="12.5" x14ac:dyDescent="0.25">
      <c r="A1479" t="s">
        <v>363</v>
      </c>
      <c r="B1479" t="s">
        <v>69</v>
      </c>
      <c r="C1479" t="s">
        <v>264</v>
      </c>
      <c r="D1479" t="str">
        <f t="shared" si="114"/>
        <v>5564</v>
      </c>
      <c r="E1479" t="s">
        <v>265</v>
      </c>
      <c r="F1479" t="s">
        <v>266</v>
      </c>
      <c r="G1479">
        <v>2014</v>
      </c>
      <c r="H1479">
        <v>34.039434351934403</v>
      </c>
    </row>
    <row r="1480" spans="1:8" ht="12.5" x14ac:dyDescent="0.25">
      <c r="A1480" t="s">
        <v>363</v>
      </c>
      <c r="B1480" t="s">
        <v>69</v>
      </c>
      <c r="C1480" t="s">
        <v>264</v>
      </c>
      <c r="D1480" t="str">
        <f t="shared" si="114"/>
        <v>5564</v>
      </c>
      <c r="E1480" t="s">
        <v>265</v>
      </c>
      <c r="F1480" t="s">
        <v>266</v>
      </c>
      <c r="G1480">
        <v>2015</v>
      </c>
      <c r="H1480">
        <v>34.328193363528499</v>
      </c>
    </row>
    <row r="1481" spans="1:8" ht="12.5" x14ac:dyDescent="0.25">
      <c r="A1481" t="s">
        <v>363</v>
      </c>
      <c r="B1481" t="s">
        <v>69</v>
      </c>
      <c r="C1481" t="s">
        <v>264</v>
      </c>
      <c r="D1481" t="str">
        <f t="shared" si="114"/>
        <v>5564</v>
      </c>
      <c r="E1481" t="s">
        <v>265</v>
      </c>
      <c r="F1481" t="s">
        <v>266</v>
      </c>
      <c r="G1481">
        <v>2016</v>
      </c>
      <c r="H1481">
        <v>36.270294166823803</v>
      </c>
    </row>
    <row r="1482" spans="1:8" ht="12.5" x14ac:dyDescent="0.25">
      <c r="A1482" t="s">
        <v>363</v>
      </c>
      <c r="B1482" t="s">
        <v>69</v>
      </c>
      <c r="C1482" t="s">
        <v>264</v>
      </c>
      <c r="D1482" t="str">
        <f t="shared" si="114"/>
        <v>5564</v>
      </c>
      <c r="E1482" t="s">
        <v>265</v>
      </c>
      <c r="F1482" t="s">
        <v>266</v>
      </c>
      <c r="G1482">
        <v>2017</v>
      </c>
      <c r="H1482">
        <v>38.260325618743799</v>
      </c>
    </row>
    <row r="1483" spans="1:8" ht="12.5" x14ac:dyDescent="0.25">
      <c r="A1483" t="s">
        <v>363</v>
      </c>
      <c r="B1483" t="s">
        <v>69</v>
      </c>
      <c r="C1483" t="s">
        <v>264</v>
      </c>
      <c r="D1483" t="str">
        <f t="shared" si="114"/>
        <v>5564</v>
      </c>
      <c r="E1483" t="s">
        <v>265</v>
      </c>
      <c r="F1483" t="s">
        <v>266</v>
      </c>
      <c r="G1483">
        <v>2018</v>
      </c>
      <c r="H1483">
        <v>41.070389613876003</v>
      </c>
    </row>
    <row r="1484" spans="1:8" ht="12.5" x14ac:dyDescent="0.25">
      <c r="A1484" t="s">
        <v>363</v>
      </c>
      <c r="B1484" t="s">
        <v>69</v>
      </c>
      <c r="C1484" t="s">
        <v>264</v>
      </c>
      <c r="D1484" t="str">
        <f t="shared" si="114"/>
        <v>5564</v>
      </c>
      <c r="E1484" t="s">
        <v>265</v>
      </c>
      <c r="F1484" t="s">
        <v>266</v>
      </c>
      <c r="G1484">
        <v>2019</v>
      </c>
      <c r="H1484">
        <v>43.172939063222003</v>
      </c>
    </row>
    <row r="1485" spans="1:8" ht="12.5" x14ac:dyDescent="0.25">
      <c r="A1485" t="s">
        <v>363</v>
      </c>
      <c r="B1485" t="s">
        <v>69</v>
      </c>
      <c r="C1485" t="s">
        <v>264</v>
      </c>
      <c r="D1485" t="str">
        <f t="shared" si="114"/>
        <v>5564</v>
      </c>
      <c r="E1485" t="s">
        <v>265</v>
      </c>
      <c r="F1485" t="s">
        <v>266</v>
      </c>
      <c r="G1485">
        <v>2020</v>
      </c>
      <c r="H1485">
        <v>44.595814988111599</v>
      </c>
    </row>
    <row r="1486" spans="1:8" ht="12.5" x14ac:dyDescent="0.25">
      <c r="A1486" t="s">
        <v>363</v>
      </c>
      <c r="B1486" t="s">
        <v>69</v>
      </c>
      <c r="C1486" t="s">
        <v>264</v>
      </c>
      <c r="D1486" t="str">
        <f t="shared" si="114"/>
        <v>5564</v>
      </c>
      <c r="E1486" t="s">
        <v>265</v>
      </c>
      <c r="F1486" t="s">
        <v>266</v>
      </c>
      <c r="G1486">
        <v>2021</v>
      </c>
      <c r="H1486">
        <v>48.308423930702602</v>
      </c>
    </row>
    <row r="1487" spans="1:8" ht="12.5" x14ac:dyDescent="0.25">
      <c r="A1487" t="s">
        <v>363</v>
      </c>
      <c r="B1487" t="s">
        <v>69</v>
      </c>
      <c r="C1487" t="s">
        <v>264</v>
      </c>
      <c r="D1487" t="str">
        <f t="shared" si="114"/>
        <v>5564</v>
      </c>
      <c r="E1487" t="s">
        <v>265</v>
      </c>
      <c r="F1487" t="s">
        <v>266</v>
      </c>
      <c r="G1487">
        <v>2022</v>
      </c>
      <c r="H1487">
        <v>51.857498077320201</v>
      </c>
    </row>
    <row r="1488" spans="1:8" ht="12.5" x14ac:dyDescent="0.25">
      <c r="A1488" t="s">
        <v>364</v>
      </c>
      <c r="B1488" t="s">
        <v>69</v>
      </c>
      <c r="C1488" t="s">
        <v>264</v>
      </c>
      <c r="D1488" t="str">
        <f t="shared" ref="D1488:D1500" si="115">"6064"</f>
        <v>6064</v>
      </c>
      <c r="E1488" t="s">
        <v>265</v>
      </c>
      <c r="F1488" t="s">
        <v>266</v>
      </c>
      <c r="G1488">
        <v>2010</v>
      </c>
      <c r="H1488">
        <v>30.616132857828799</v>
      </c>
    </row>
    <row r="1489" spans="1:8" ht="12.5" x14ac:dyDescent="0.25">
      <c r="A1489" t="s">
        <v>364</v>
      </c>
      <c r="B1489" t="s">
        <v>69</v>
      </c>
      <c r="C1489" t="s">
        <v>264</v>
      </c>
      <c r="D1489" t="str">
        <f t="shared" si="115"/>
        <v>6064</v>
      </c>
      <c r="E1489" t="s">
        <v>265</v>
      </c>
      <c r="F1489" t="s">
        <v>266</v>
      </c>
      <c r="G1489">
        <v>2011</v>
      </c>
      <c r="H1489">
        <v>28.219539334874199</v>
      </c>
    </row>
    <row r="1490" spans="1:8" ht="12.5" x14ac:dyDescent="0.25">
      <c r="A1490" t="s">
        <v>364</v>
      </c>
      <c r="B1490" t="s">
        <v>69</v>
      </c>
      <c r="C1490" t="s">
        <v>264</v>
      </c>
      <c r="D1490" t="str">
        <f t="shared" si="115"/>
        <v>6064</v>
      </c>
      <c r="E1490" t="s">
        <v>265</v>
      </c>
      <c r="F1490" t="s">
        <v>266</v>
      </c>
      <c r="G1490">
        <v>2012</v>
      </c>
      <c r="H1490">
        <v>24.743077806236101</v>
      </c>
    </row>
    <row r="1491" spans="1:8" ht="12.5" x14ac:dyDescent="0.25">
      <c r="A1491" t="s">
        <v>364</v>
      </c>
      <c r="B1491" t="s">
        <v>69</v>
      </c>
      <c r="C1491" t="s">
        <v>264</v>
      </c>
      <c r="D1491" t="str">
        <f t="shared" si="115"/>
        <v>6064</v>
      </c>
      <c r="E1491" t="s">
        <v>265</v>
      </c>
      <c r="F1491" t="s">
        <v>266</v>
      </c>
      <c r="G1491">
        <v>2013</v>
      </c>
      <c r="H1491">
        <v>24.492168244916201</v>
      </c>
    </row>
    <row r="1492" spans="1:8" ht="12.5" x14ac:dyDescent="0.25">
      <c r="A1492" t="s">
        <v>364</v>
      </c>
      <c r="B1492" t="s">
        <v>69</v>
      </c>
      <c r="C1492" t="s">
        <v>264</v>
      </c>
      <c r="D1492" t="str">
        <f t="shared" si="115"/>
        <v>6064</v>
      </c>
      <c r="E1492" t="s">
        <v>265</v>
      </c>
      <c r="F1492" t="s">
        <v>266</v>
      </c>
      <c r="G1492">
        <v>2014</v>
      </c>
      <c r="H1492">
        <v>24.120202458381801</v>
      </c>
    </row>
    <row r="1493" spans="1:8" ht="12.5" x14ac:dyDescent="0.25">
      <c r="A1493" t="s">
        <v>364</v>
      </c>
      <c r="B1493" t="s">
        <v>69</v>
      </c>
      <c r="C1493" t="s">
        <v>264</v>
      </c>
      <c r="D1493" t="str">
        <f t="shared" si="115"/>
        <v>6064</v>
      </c>
      <c r="E1493" t="s">
        <v>265</v>
      </c>
      <c r="F1493" t="s">
        <v>266</v>
      </c>
      <c r="G1493">
        <v>2015</v>
      </c>
      <c r="H1493">
        <v>24.543949791294398</v>
      </c>
    </row>
    <row r="1494" spans="1:8" ht="12.5" x14ac:dyDescent="0.25">
      <c r="A1494" t="s">
        <v>364</v>
      </c>
      <c r="B1494" t="s">
        <v>69</v>
      </c>
      <c r="C1494" t="s">
        <v>264</v>
      </c>
      <c r="D1494" t="str">
        <f t="shared" si="115"/>
        <v>6064</v>
      </c>
      <c r="E1494" t="s">
        <v>265</v>
      </c>
      <c r="F1494" t="s">
        <v>266</v>
      </c>
      <c r="G1494">
        <v>2016</v>
      </c>
      <c r="H1494">
        <v>25.259455619242701</v>
      </c>
    </row>
    <row r="1495" spans="1:8" ht="12.5" x14ac:dyDescent="0.25">
      <c r="A1495" t="s">
        <v>364</v>
      </c>
      <c r="B1495" t="s">
        <v>69</v>
      </c>
      <c r="C1495" t="s">
        <v>264</v>
      </c>
      <c r="D1495" t="str">
        <f t="shared" si="115"/>
        <v>6064</v>
      </c>
      <c r="E1495" t="s">
        <v>265</v>
      </c>
      <c r="F1495" t="s">
        <v>266</v>
      </c>
      <c r="G1495">
        <v>2017</v>
      </c>
      <c r="H1495">
        <v>26.990834550932</v>
      </c>
    </row>
    <row r="1496" spans="1:8" ht="12.5" x14ac:dyDescent="0.25">
      <c r="A1496" t="s">
        <v>364</v>
      </c>
      <c r="B1496" t="s">
        <v>69</v>
      </c>
      <c r="C1496" t="s">
        <v>264</v>
      </c>
      <c r="D1496" t="str">
        <f t="shared" si="115"/>
        <v>6064</v>
      </c>
      <c r="E1496" t="s">
        <v>265</v>
      </c>
      <c r="F1496" t="s">
        <v>266</v>
      </c>
      <c r="G1496">
        <v>2018</v>
      </c>
      <c r="H1496">
        <v>30.111657206952799</v>
      </c>
    </row>
    <row r="1497" spans="1:8" ht="12.5" x14ac:dyDescent="0.25">
      <c r="A1497" t="s">
        <v>364</v>
      </c>
      <c r="B1497" t="s">
        <v>69</v>
      </c>
      <c r="C1497" t="s">
        <v>264</v>
      </c>
      <c r="D1497" t="str">
        <f t="shared" si="115"/>
        <v>6064</v>
      </c>
      <c r="E1497" t="s">
        <v>265</v>
      </c>
      <c r="F1497" t="s">
        <v>266</v>
      </c>
      <c r="G1497">
        <v>2019</v>
      </c>
      <c r="H1497">
        <v>32.8731393051835</v>
      </c>
    </row>
    <row r="1498" spans="1:8" ht="12.5" x14ac:dyDescent="0.25">
      <c r="A1498" t="s">
        <v>364</v>
      </c>
      <c r="B1498" t="s">
        <v>69</v>
      </c>
      <c r="C1498" t="s">
        <v>264</v>
      </c>
      <c r="D1498" t="str">
        <f t="shared" si="115"/>
        <v>6064</v>
      </c>
      <c r="E1498" t="s">
        <v>265</v>
      </c>
      <c r="F1498" t="s">
        <v>266</v>
      </c>
      <c r="G1498">
        <v>2020</v>
      </c>
      <c r="H1498">
        <v>34.573176030586602</v>
      </c>
    </row>
    <row r="1499" spans="1:8" ht="12.5" x14ac:dyDescent="0.25">
      <c r="A1499" t="s">
        <v>364</v>
      </c>
      <c r="B1499" t="s">
        <v>69</v>
      </c>
      <c r="C1499" t="s">
        <v>264</v>
      </c>
      <c r="D1499" t="str">
        <f t="shared" si="115"/>
        <v>6064</v>
      </c>
      <c r="E1499" t="s">
        <v>265</v>
      </c>
      <c r="F1499" t="s">
        <v>266</v>
      </c>
      <c r="G1499">
        <v>2021</v>
      </c>
      <c r="H1499">
        <v>38.013703477027597</v>
      </c>
    </row>
    <row r="1500" spans="1:8" ht="12.5" x14ac:dyDescent="0.25">
      <c r="A1500" t="s">
        <v>364</v>
      </c>
      <c r="B1500" t="s">
        <v>69</v>
      </c>
      <c r="C1500" t="s">
        <v>264</v>
      </c>
      <c r="D1500" t="str">
        <f t="shared" si="115"/>
        <v>6064</v>
      </c>
      <c r="E1500" t="s">
        <v>265</v>
      </c>
      <c r="F1500" t="s">
        <v>266</v>
      </c>
      <c r="G1500">
        <v>2022</v>
      </c>
      <c r="H1500">
        <v>40.740658178176197</v>
      </c>
    </row>
    <row r="1501" spans="1:8" ht="12.5" x14ac:dyDescent="0.25">
      <c r="A1501" t="s">
        <v>365</v>
      </c>
      <c r="B1501" t="s">
        <v>69</v>
      </c>
      <c r="C1501" t="s">
        <v>264</v>
      </c>
      <c r="D1501" t="str">
        <f t="shared" ref="D1501:D1513" si="116">"6569"</f>
        <v>6569</v>
      </c>
      <c r="E1501" t="s">
        <v>265</v>
      </c>
      <c r="F1501" t="s">
        <v>266</v>
      </c>
      <c r="G1501">
        <v>2010</v>
      </c>
      <c r="H1501">
        <v>9.6472324053397394</v>
      </c>
    </row>
    <row r="1502" spans="1:8" ht="12.5" x14ac:dyDescent="0.25">
      <c r="A1502" t="s">
        <v>365</v>
      </c>
      <c r="B1502" t="s">
        <v>69</v>
      </c>
      <c r="C1502" t="s">
        <v>264</v>
      </c>
      <c r="D1502" t="str">
        <f t="shared" si="116"/>
        <v>6569</v>
      </c>
      <c r="E1502" t="s">
        <v>265</v>
      </c>
      <c r="F1502" t="s">
        <v>266</v>
      </c>
      <c r="G1502">
        <v>2011</v>
      </c>
      <c r="H1502">
        <v>8.7214409861116504</v>
      </c>
    </row>
    <row r="1503" spans="1:8" ht="12.5" x14ac:dyDescent="0.25">
      <c r="A1503" t="s">
        <v>365</v>
      </c>
      <c r="B1503" t="s">
        <v>69</v>
      </c>
      <c r="C1503" t="s">
        <v>264</v>
      </c>
      <c r="D1503" t="str">
        <f t="shared" si="116"/>
        <v>6569</v>
      </c>
      <c r="E1503" t="s">
        <v>265</v>
      </c>
      <c r="F1503" t="s">
        <v>266</v>
      </c>
      <c r="G1503">
        <v>2012</v>
      </c>
      <c r="H1503">
        <v>6.87746617666257</v>
      </c>
    </row>
    <row r="1504" spans="1:8" ht="12.5" x14ac:dyDescent="0.25">
      <c r="A1504" t="s">
        <v>365</v>
      </c>
      <c r="B1504" t="s">
        <v>69</v>
      </c>
      <c r="C1504" t="s">
        <v>264</v>
      </c>
      <c r="D1504" t="str">
        <f t="shared" si="116"/>
        <v>6569</v>
      </c>
      <c r="E1504" t="s">
        <v>265</v>
      </c>
      <c r="F1504" t="s">
        <v>266</v>
      </c>
      <c r="G1504">
        <v>2013</v>
      </c>
      <c r="H1504">
        <v>6.4102154693298701</v>
      </c>
    </row>
    <row r="1505" spans="1:8" ht="12.5" x14ac:dyDescent="0.25">
      <c r="A1505" t="s">
        <v>365</v>
      </c>
      <c r="B1505" t="s">
        <v>69</v>
      </c>
      <c r="C1505" t="s">
        <v>264</v>
      </c>
      <c r="D1505" t="str">
        <f t="shared" si="116"/>
        <v>6569</v>
      </c>
      <c r="E1505" t="s">
        <v>265</v>
      </c>
      <c r="F1505" t="s">
        <v>266</v>
      </c>
      <c r="G1505">
        <v>2014</v>
      </c>
      <c r="H1505">
        <v>6.4526417097652304</v>
      </c>
    </row>
    <row r="1506" spans="1:8" ht="12.5" x14ac:dyDescent="0.25">
      <c r="A1506" t="s">
        <v>365</v>
      </c>
      <c r="B1506" t="s">
        <v>69</v>
      </c>
      <c r="C1506" t="s">
        <v>264</v>
      </c>
      <c r="D1506" t="str">
        <f t="shared" si="116"/>
        <v>6569</v>
      </c>
      <c r="E1506" t="s">
        <v>265</v>
      </c>
      <c r="F1506" t="s">
        <v>266</v>
      </c>
      <c r="G1506">
        <v>2015</v>
      </c>
      <c r="H1506">
        <v>7.8759811440439096</v>
      </c>
    </row>
    <row r="1507" spans="1:8" ht="12.5" x14ac:dyDescent="0.25">
      <c r="A1507" t="s">
        <v>365</v>
      </c>
      <c r="B1507" t="s">
        <v>69</v>
      </c>
      <c r="C1507" t="s">
        <v>264</v>
      </c>
      <c r="D1507" t="str">
        <f t="shared" si="116"/>
        <v>6569</v>
      </c>
      <c r="E1507" t="s">
        <v>265</v>
      </c>
      <c r="F1507" t="s">
        <v>266</v>
      </c>
      <c r="G1507">
        <v>2016</v>
      </c>
      <c r="H1507">
        <v>8.6865962267818695</v>
      </c>
    </row>
    <row r="1508" spans="1:8" ht="12.5" x14ac:dyDescent="0.25">
      <c r="A1508" t="s">
        <v>365</v>
      </c>
      <c r="B1508" t="s">
        <v>69</v>
      </c>
      <c r="C1508" t="s">
        <v>264</v>
      </c>
      <c r="D1508" t="str">
        <f t="shared" si="116"/>
        <v>6569</v>
      </c>
      <c r="E1508" t="s">
        <v>265</v>
      </c>
      <c r="F1508" t="s">
        <v>266</v>
      </c>
      <c r="G1508">
        <v>2017</v>
      </c>
      <c r="H1508">
        <v>9.6820146684524904</v>
      </c>
    </row>
    <row r="1509" spans="1:8" ht="12.5" x14ac:dyDescent="0.25">
      <c r="A1509" t="s">
        <v>365</v>
      </c>
      <c r="B1509" t="s">
        <v>69</v>
      </c>
      <c r="C1509" t="s">
        <v>264</v>
      </c>
      <c r="D1509" t="str">
        <f t="shared" si="116"/>
        <v>6569</v>
      </c>
      <c r="E1509" t="s">
        <v>265</v>
      </c>
      <c r="F1509" t="s">
        <v>266</v>
      </c>
      <c r="G1509">
        <v>2018</v>
      </c>
      <c r="H1509">
        <v>10.637162441279999</v>
      </c>
    </row>
    <row r="1510" spans="1:8" ht="12.5" x14ac:dyDescent="0.25">
      <c r="A1510" t="s">
        <v>365</v>
      </c>
      <c r="B1510" t="s">
        <v>69</v>
      </c>
      <c r="C1510" t="s">
        <v>264</v>
      </c>
      <c r="D1510" t="str">
        <f t="shared" si="116"/>
        <v>6569</v>
      </c>
      <c r="E1510" t="s">
        <v>265</v>
      </c>
      <c r="F1510" t="s">
        <v>266</v>
      </c>
      <c r="G1510">
        <v>2019</v>
      </c>
      <c r="H1510">
        <v>11.6576545503254</v>
      </c>
    </row>
    <row r="1511" spans="1:8" ht="12.5" x14ac:dyDescent="0.25">
      <c r="A1511" t="s">
        <v>365</v>
      </c>
      <c r="B1511" t="s">
        <v>69</v>
      </c>
      <c r="C1511" t="s">
        <v>264</v>
      </c>
      <c r="D1511" t="str">
        <f t="shared" si="116"/>
        <v>6569</v>
      </c>
      <c r="E1511" t="s">
        <v>265</v>
      </c>
      <c r="F1511" t="s">
        <v>266</v>
      </c>
      <c r="G1511">
        <v>2020</v>
      </c>
      <c r="H1511">
        <v>12.9394458983846</v>
      </c>
    </row>
    <row r="1512" spans="1:8" ht="12.5" x14ac:dyDescent="0.25">
      <c r="A1512" t="s">
        <v>365</v>
      </c>
      <c r="B1512" t="s">
        <v>69</v>
      </c>
      <c r="C1512" t="s">
        <v>264</v>
      </c>
      <c r="D1512" t="str">
        <f t="shared" si="116"/>
        <v>6569</v>
      </c>
      <c r="E1512" t="s">
        <v>265</v>
      </c>
      <c r="F1512" t="s">
        <v>266</v>
      </c>
      <c r="G1512">
        <v>2021</v>
      </c>
      <c r="H1512">
        <v>13.7802723427973</v>
      </c>
    </row>
    <row r="1513" spans="1:8" ht="12.5" x14ac:dyDescent="0.25">
      <c r="A1513" t="s">
        <v>365</v>
      </c>
      <c r="B1513" t="s">
        <v>69</v>
      </c>
      <c r="C1513" t="s">
        <v>264</v>
      </c>
      <c r="D1513" t="str">
        <f t="shared" si="116"/>
        <v>6569</v>
      </c>
      <c r="E1513" t="s">
        <v>265</v>
      </c>
      <c r="F1513" t="s">
        <v>266</v>
      </c>
      <c r="G1513">
        <v>2022</v>
      </c>
      <c r="H1513">
        <v>14.068568092851899</v>
      </c>
    </row>
    <row r="1514" spans="1:8" ht="12.5" x14ac:dyDescent="0.25">
      <c r="A1514" t="s">
        <v>366</v>
      </c>
      <c r="B1514" t="s">
        <v>69</v>
      </c>
      <c r="C1514" t="s">
        <v>264</v>
      </c>
      <c r="D1514" t="str">
        <f t="shared" ref="D1514:D1526" si="117">"7074"</f>
        <v>7074</v>
      </c>
      <c r="E1514" t="s">
        <v>265</v>
      </c>
      <c r="F1514" t="s">
        <v>266</v>
      </c>
      <c r="G1514">
        <v>2010</v>
      </c>
      <c r="H1514">
        <v>3.5592540346934798</v>
      </c>
    </row>
    <row r="1515" spans="1:8" ht="12.5" x14ac:dyDescent="0.25">
      <c r="A1515" t="s">
        <v>366</v>
      </c>
      <c r="B1515" t="s">
        <v>69</v>
      </c>
      <c r="C1515" t="s">
        <v>264</v>
      </c>
      <c r="D1515" t="str">
        <f t="shared" si="117"/>
        <v>7074</v>
      </c>
      <c r="E1515" t="s">
        <v>265</v>
      </c>
      <c r="F1515" t="s">
        <v>266</v>
      </c>
      <c r="G1515">
        <v>2011</v>
      </c>
      <c r="H1515">
        <v>2.8431950488525501</v>
      </c>
    </row>
    <row r="1516" spans="1:8" ht="12.5" x14ac:dyDescent="0.25">
      <c r="A1516" t="s">
        <v>366</v>
      </c>
      <c r="B1516" t="s">
        <v>69</v>
      </c>
      <c r="C1516" t="s">
        <v>264</v>
      </c>
      <c r="D1516" t="str">
        <f t="shared" si="117"/>
        <v>7074</v>
      </c>
      <c r="E1516" t="s">
        <v>265</v>
      </c>
      <c r="F1516" t="s">
        <v>266</v>
      </c>
      <c r="G1516">
        <v>2012</v>
      </c>
      <c r="H1516">
        <v>2.1691548767849498</v>
      </c>
    </row>
    <row r="1517" spans="1:8" ht="12.5" x14ac:dyDescent="0.25">
      <c r="A1517" t="s">
        <v>366</v>
      </c>
      <c r="B1517" t="s">
        <v>69</v>
      </c>
      <c r="C1517" t="s">
        <v>264</v>
      </c>
      <c r="D1517" t="str">
        <f t="shared" si="117"/>
        <v>7074</v>
      </c>
      <c r="E1517" t="s">
        <v>265</v>
      </c>
      <c r="F1517" t="s">
        <v>266</v>
      </c>
      <c r="G1517">
        <v>2013</v>
      </c>
      <c r="H1517">
        <v>2.1221130973114901</v>
      </c>
    </row>
    <row r="1518" spans="1:8" ht="12.5" x14ac:dyDescent="0.25">
      <c r="A1518" t="s">
        <v>366</v>
      </c>
      <c r="B1518" t="s">
        <v>69</v>
      </c>
      <c r="C1518" t="s">
        <v>264</v>
      </c>
      <c r="D1518" t="str">
        <f t="shared" si="117"/>
        <v>7074</v>
      </c>
      <c r="E1518" t="s">
        <v>265</v>
      </c>
      <c r="F1518" t="s">
        <v>266</v>
      </c>
      <c r="G1518">
        <v>2014</v>
      </c>
      <c r="H1518">
        <v>2.0858384231594198</v>
      </c>
    </row>
    <row r="1519" spans="1:8" ht="12.5" x14ac:dyDescent="0.25">
      <c r="A1519" t="s">
        <v>366</v>
      </c>
      <c r="B1519" t="s">
        <v>69</v>
      </c>
      <c r="C1519" t="s">
        <v>264</v>
      </c>
      <c r="D1519" t="str">
        <f t="shared" si="117"/>
        <v>7074</v>
      </c>
      <c r="E1519" t="s">
        <v>265</v>
      </c>
      <c r="F1519" t="s">
        <v>266</v>
      </c>
      <c r="G1519">
        <v>2015</v>
      </c>
      <c r="H1519">
        <v>1.59639773490335</v>
      </c>
    </row>
    <row r="1520" spans="1:8" ht="12.5" x14ac:dyDescent="0.25">
      <c r="A1520" t="s">
        <v>366</v>
      </c>
      <c r="B1520" t="s">
        <v>69</v>
      </c>
      <c r="C1520" t="s">
        <v>264</v>
      </c>
      <c r="D1520" t="str">
        <f t="shared" si="117"/>
        <v>7074</v>
      </c>
      <c r="E1520" t="s">
        <v>265</v>
      </c>
      <c r="F1520" t="s">
        <v>266</v>
      </c>
      <c r="G1520">
        <v>2016</v>
      </c>
      <c r="H1520">
        <v>1.4638987381973101</v>
      </c>
    </row>
    <row r="1521" spans="1:8" ht="12.5" x14ac:dyDescent="0.25">
      <c r="A1521" t="s">
        <v>366</v>
      </c>
      <c r="B1521" t="s">
        <v>69</v>
      </c>
      <c r="C1521" t="s">
        <v>264</v>
      </c>
      <c r="D1521" t="str">
        <f t="shared" si="117"/>
        <v>7074</v>
      </c>
      <c r="E1521" t="s">
        <v>265</v>
      </c>
      <c r="F1521" t="s">
        <v>266</v>
      </c>
      <c r="G1521">
        <v>2017</v>
      </c>
      <c r="H1521">
        <v>1.64189082719074</v>
      </c>
    </row>
    <row r="1522" spans="1:8" ht="12.5" x14ac:dyDescent="0.25">
      <c r="A1522" t="s">
        <v>366</v>
      </c>
      <c r="B1522" t="s">
        <v>69</v>
      </c>
      <c r="C1522" t="s">
        <v>264</v>
      </c>
      <c r="D1522" t="str">
        <f t="shared" si="117"/>
        <v>7074</v>
      </c>
      <c r="E1522" t="s">
        <v>265</v>
      </c>
      <c r="F1522" t="s">
        <v>266</v>
      </c>
      <c r="G1522">
        <v>2018</v>
      </c>
      <c r="H1522">
        <v>1.76770708040964</v>
      </c>
    </row>
    <row r="1523" spans="1:8" ht="12.5" x14ac:dyDescent="0.25">
      <c r="A1523" t="s">
        <v>366</v>
      </c>
      <c r="B1523" t="s">
        <v>69</v>
      </c>
      <c r="C1523" t="s">
        <v>264</v>
      </c>
      <c r="D1523" t="str">
        <f t="shared" si="117"/>
        <v>7074</v>
      </c>
      <c r="E1523" t="s">
        <v>265</v>
      </c>
      <c r="F1523" t="s">
        <v>266</v>
      </c>
      <c r="G1523">
        <v>2019</v>
      </c>
      <c r="H1523">
        <v>2.0119931395745501</v>
      </c>
    </row>
    <row r="1524" spans="1:8" ht="12.5" x14ac:dyDescent="0.25">
      <c r="A1524" t="s">
        <v>366</v>
      </c>
      <c r="B1524" t="s">
        <v>69</v>
      </c>
      <c r="C1524" t="s">
        <v>264</v>
      </c>
      <c r="D1524" t="str">
        <f t="shared" si="117"/>
        <v>7074</v>
      </c>
      <c r="E1524" t="s">
        <v>265</v>
      </c>
      <c r="F1524" t="s">
        <v>266</v>
      </c>
      <c r="G1524">
        <v>2020</v>
      </c>
      <c r="H1524">
        <v>2.36754271381337</v>
      </c>
    </row>
    <row r="1525" spans="1:8" ht="12.5" x14ac:dyDescent="0.25">
      <c r="A1525" t="s">
        <v>366</v>
      </c>
      <c r="B1525" t="s">
        <v>69</v>
      </c>
      <c r="C1525" t="s">
        <v>264</v>
      </c>
      <c r="D1525" t="str">
        <f t="shared" si="117"/>
        <v>7074</v>
      </c>
      <c r="E1525" t="s">
        <v>265</v>
      </c>
      <c r="F1525" t="s">
        <v>266</v>
      </c>
      <c r="G1525">
        <v>2021</v>
      </c>
      <c r="H1525">
        <v>2.6047093860364301</v>
      </c>
    </row>
    <row r="1526" spans="1:8" ht="12.5" x14ac:dyDescent="0.25">
      <c r="A1526" t="s">
        <v>366</v>
      </c>
      <c r="B1526" t="s">
        <v>69</v>
      </c>
      <c r="C1526" t="s">
        <v>264</v>
      </c>
      <c r="D1526" t="str">
        <f t="shared" si="117"/>
        <v>7074</v>
      </c>
      <c r="E1526" t="s">
        <v>265</v>
      </c>
      <c r="F1526" t="s">
        <v>266</v>
      </c>
      <c r="G1526">
        <v>2022</v>
      </c>
      <c r="H1526">
        <v>2.2010144868386599</v>
      </c>
    </row>
    <row r="1527" spans="1:8" ht="12.5" x14ac:dyDescent="0.25">
      <c r="A1527" t="s">
        <v>519</v>
      </c>
      <c r="B1527" t="s">
        <v>92</v>
      </c>
      <c r="C1527" t="s">
        <v>264</v>
      </c>
      <c r="D1527" t="str">
        <f t="shared" ref="D1527:D1539" si="118">"5054"</f>
        <v>5054</v>
      </c>
      <c r="E1527" t="s">
        <v>265</v>
      </c>
      <c r="F1527" t="s">
        <v>266</v>
      </c>
      <c r="G1527">
        <v>2010</v>
      </c>
      <c r="H1527">
        <v>64.930177663829895</v>
      </c>
    </row>
    <row r="1528" spans="1:8" ht="12.5" x14ac:dyDescent="0.25">
      <c r="A1528" t="s">
        <v>519</v>
      </c>
      <c r="B1528" t="s">
        <v>92</v>
      </c>
      <c r="C1528" t="s">
        <v>264</v>
      </c>
      <c r="D1528" t="str">
        <f t="shared" si="118"/>
        <v>5054</v>
      </c>
      <c r="E1528" t="s">
        <v>265</v>
      </c>
      <c r="F1528" t="s">
        <v>266</v>
      </c>
      <c r="G1528">
        <v>2011</v>
      </c>
      <c r="H1528">
        <v>64.298365369293805</v>
      </c>
    </row>
    <row r="1529" spans="1:8" ht="12.5" x14ac:dyDescent="0.25">
      <c r="A1529" t="s">
        <v>519</v>
      </c>
      <c r="B1529" t="s">
        <v>92</v>
      </c>
      <c r="C1529" t="s">
        <v>264</v>
      </c>
      <c r="D1529" t="str">
        <f t="shared" si="118"/>
        <v>5054</v>
      </c>
      <c r="E1529" t="s">
        <v>265</v>
      </c>
      <c r="F1529" t="s">
        <v>266</v>
      </c>
      <c r="G1529">
        <v>2012</v>
      </c>
      <c r="H1529">
        <v>64.253711239314001</v>
      </c>
    </row>
    <row r="1530" spans="1:8" ht="12.5" x14ac:dyDescent="0.25">
      <c r="A1530" t="s">
        <v>519</v>
      </c>
      <c r="B1530" t="s">
        <v>92</v>
      </c>
      <c r="C1530" t="s">
        <v>264</v>
      </c>
      <c r="D1530" t="str">
        <f t="shared" si="118"/>
        <v>5054</v>
      </c>
      <c r="E1530" t="s">
        <v>265</v>
      </c>
      <c r="F1530" t="s">
        <v>266</v>
      </c>
      <c r="G1530">
        <v>2013</v>
      </c>
      <c r="H1530">
        <v>62.698030466315799</v>
      </c>
    </row>
    <row r="1531" spans="1:8" ht="12.5" x14ac:dyDescent="0.25">
      <c r="A1531" t="s">
        <v>519</v>
      </c>
      <c r="B1531" t="s">
        <v>92</v>
      </c>
      <c r="C1531" t="s">
        <v>264</v>
      </c>
      <c r="D1531" t="str">
        <f t="shared" si="118"/>
        <v>5054</v>
      </c>
      <c r="E1531" t="s">
        <v>265</v>
      </c>
      <c r="F1531" t="s">
        <v>266</v>
      </c>
      <c r="G1531">
        <v>2014</v>
      </c>
      <c r="H1531">
        <v>65.716122680795905</v>
      </c>
    </row>
    <row r="1532" spans="1:8" ht="12.5" x14ac:dyDescent="0.25">
      <c r="A1532" t="s">
        <v>519</v>
      </c>
      <c r="B1532" t="s">
        <v>92</v>
      </c>
      <c r="C1532" t="s">
        <v>264</v>
      </c>
      <c r="D1532" t="str">
        <f t="shared" si="118"/>
        <v>5054</v>
      </c>
      <c r="E1532" t="s">
        <v>265</v>
      </c>
      <c r="F1532" t="s">
        <v>266</v>
      </c>
      <c r="G1532">
        <v>2015</v>
      </c>
      <c r="H1532">
        <v>66.592227203840494</v>
      </c>
    </row>
    <row r="1533" spans="1:8" ht="12.5" x14ac:dyDescent="0.25">
      <c r="A1533" t="s">
        <v>519</v>
      </c>
      <c r="B1533" t="s">
        <v>92</v>
      </c>
      <c r="C1533" t="s">
        <v>264</v>
      </c>
      <c r="D1533" t="str">
        <f t="shared" si="118"/>
        <v>5054</v>
      </c>
      <c r="E1533" t="s">
        <v>265</v>
      </c>
      <c r="F1533" t="s">
        <v>266</v>
      </c>
      <c r="G1533">
        <v>2016</v>
      </c>
      <c r="H1533">
        <v>65.115948184567898</v>
      </c>
    </row>
    <row r="1534" spans="1:8" ht="12.5" x14ac:dyDescent="0.25">
      <c r="A1534" t="s">
        <v>519</v>
      </c>
      <c r="B1534" t="s">
        <v>92</v>
      </c>
      <c r="C1534" t="s">
        <v>264</v>
      </c>
      <c r="D1534" t="str">
        <f t="shared" si="118"/>
        <v>5054</v>
      </c>
      <c r="E1534" t="s">
        <v>265</v>
      </c>
      <c r="F1534" t="s">
        <v>266</v>
      </c>
      <c r="G1534">
        <v>2017</v>
      </c>
      <c r="H1534">
        <v>67.447927513907999</v>
      </c>
    </row>
    <row r="1535" spans="1:8" ht="12.5" x14ac:dyDescent="0.25">
      <c r="A1535" t="s">
        <v>519</v>
      </c>
      <c r="B1535" t="s">
        <v>92</v>
      </c>
      <c r="C1535" t="s">
        <v>264</v>
      </c>
      <c r="D1535" t="str">
        <f t="shared" si="118"/>
        <v>5054</v>
      </c>
      <c r="E1535" t="s">
        <v>265</v>
      </c>
      <c r="F1535" t="s">
        <v>266</v>
      </c>
      <c r="G1535">
        <v>2018</v>
      </c>
      <c r="H1535">
        <v>69.929633154212397</v>
      </c>
    </row>
    <row r="1536" spans="1:8" ht="12.5" x14ac:dyDescent="0.25">
      <c r="A1536" t="s">
        <v>519</v>
      </c>
      <c r="B1536" t="s">
        <v>92</v>
      </c>
      <c r="C1536" t="s">
        <v>264</v>
      </c>
      <c r="D1536" t="str">
        <f t="shared" si="118"/>
        <v>5054</v>
      </c>
      <c r="E1536" t="s">
        <v>265</v>
      </c>
      <c r="F1536" t="s">
        <v>266</v>
      </c>
      <c r="G1536">
        <v>2019</v>
      </c>
      <c r="H1536">
        <v>70.833060269828906</v>
      </c>
    </row>
    <row r="1537" spans="1:8" ht="12.5" x14ac:dyDescent="0.25">
      <c r="A1537" t="s">
        <v>519</v>
      </c>
      <c r="B1537" t="s">
        <v>92</v>
      </c>
      <c r="C1537" t="s">
        <v>264</v>
      </c>
      <c r="D1537" t="str">
        <f t="shared" si="118"/>
        <v>5054</v>
      </c>
      <c r="E1537" t="s">
        <v>265</v>
      </c>
      <c r="F1537" t="s">
        <v>266</v>
      </c>
      <c r="G1537">
        <v>2020</v>
      </c>
      <c r="H1537">
        <v>70.881141283058994</v>
      </c>
    </row>
    <row r="1538" spans="1:8" ht="12.5" x14ac:dyDescent="0.25">
      <c r="A1538" t="s">
        <v>519</v>
      </c>
      <c r="B1538" t="s">
        <v>92</v>
      </c>
      <c r="C1538" t="s">
        <v>264</v>
      </c>
      <c r="D1538" t="str">
        <f t="shared" si="118"/>
        <v>5054</v>
      </c>
      <c r="E1538" t="s">
        <v>265</v>
      </c>
      <c r="F1538" t="s">
        <v>266</v>
      </c>
      <c r="G1538">
        <v>2021</v>
      </c>
      <c r="H1538">
        <v>71.528745358101901</v>
      </c>
    </row>
    <row r="1539" spans="1:8" ht="12.5" x14ac:dyDescent="0.25">
      <c r="A1539" t="s">
        <v>519</v>
      </c>
      <c r="B1539" t="s">
        <v>92</v>
      </c>
      <c r="C1539" t="s">
        <v>264</v>
      </c>
      <c r="D1539" t="str">
        <f t="shared" si="118"/>
        <v>5054</v>
      </c>
      <c r="E1539" t="s">
        <v>265</v>
      </c>
      <c r="F1539" t="s">
        <v>266</v>
      </c>
      <c r="G1539">
        <v>2022</v>
      </c>
      <c r="H1539">
        <v>72.724737338035993</v>
      </c>
    </row>
    <row r="1540" spans="1:8" ht="12.5" x14ac:dyDescent="0.25">
      <c r="A1540" t="s">
        <v>520</v>
      </c>
      <c r="B1540" t="s">
        <v>92</v>
      </c>
      <c r="C1540" t="s">
        <v>264</v>
      </c>
      <c r="D1540" t="str">
        <f t="shared" ref="D1540:D1552" si="119">"5559"</f>
        <v>5559</v>
      </c>
      <c r="E1540" t="s">
        <v>265</v>
      </c>
      <c r="F1540" t="s">
        <v>266</v>
      </c>
      <c r="G1540">
        <v>2010</v>
      </c>
      <c r="H1540">
        <v>48.227965542505899</v>
      </c>
    </row>
    <row r="1541" spans="1:8" ht="12.5" x14ac:dyDescent="0.25">
      <c r="A1541" t="s">
        <v>520</v>
      </c>
      <c r="B1541" t="s">
        <v>92</v>
      </c>
      <c r="C1541" t="s">
        <v>264</v>
      </c>
      <c r="D1541" t="str">
        <f t="shared" si="119"/>
        <v>5559</v>
      </c>
      <c r="E1541" t="s">
        <v>265</v>
      </c>
      <c r="F1541" t="s">
        <v>266</v>
      </c>
      <c r="G1541">
        <v>2011</v>
      </c>
      <c r="H1541">
        <v>48.013184175441097</v>
      </c>
    </row>
    <row r="1542" spans="1:8" ht="12.5" x14ac:dyDescent="0.25">
      <c r="A1542" t="s">
        <v>520</v>
      </c>
      <c r="B1542" t="s">
        <v>92</v>
      </c>
      <c r="C1542" t="s">
        <v>264</v>
      </c>
      <c r="D1542" t="str">
        <f t="shared" si="119"/>
        <v>5559</v>
      </c>
      <c r="E1542" t="s">
        <v>265</v>
      </c>
      <c r="F1542" t="s">
        <v>266</v>
      </c>
      <c r="G1542">
        <v>2012</v>
      </c>
      <c r="H1542">
        <v>48.617089766586098</v>
      </c>
    </row>
    <row r="1543" spans="1:8" ht="12.5" x14ac:dyDescent="0.25">
      <c r="A1543" t="s">
        <v>520</v>
      </c>
      <c r="B1543" t="s">
        <v>92</v>
      </c>
      <c r="C1543" t="s">
        <v>264</v>
      </c>
      <c r="D1543" t="str">
        <f t="shared" si="119"/>
        <v>5559</v>
      </c>
      <c r="E1543" t="s">
        <v>265</v>
      </c>
      <c r="F1543" t="s">
        <v>266</v>
      </c>
      <c r="G1543">
        <v>2013</v>
      </c>
      <c r="H1543">
        <v>49.334192610327499</v>
      </c>
    </row>
    <row r="1544" spans="1:8" ht="12.5" x14ac:dyDescent="0.25">
      <c r="A1544" t="s">
        <v>520</v>
      </c>
      <c r="B1544" t="s">
        <v>92</v>
      </c>
      <c r="C1544" t="s">
        <v>264</v>
      </c>
      <c r="D1544" t="str">
        <f t="shared" si="119"/>
        <v>5559</v>
      </c>
      <c r="E1544" t="s">
        <v>265</v>
      </c>
      <c r="F1544" t="s">
        <v>266</v>
      </c>
      <c r="G1544">
        <v>2014</v>
      </c>
      <c r="H1544">
        <v>47.595182694830299</v>
      </c>
    </row>
    <row r="1545" spans="1:8" ht="12.5" x14ac:dyDescent="0.25">
      <c r="A1545" t="s">
        <v>520</v>
      </c>
      <c r="B1545" t="s">
        <v>92</v>
      </c>
      <c r="C1545" t="s">
        <v>264</v>
      </c>
      <c r="D1545" t="str">
        <f t="shared" si="119"/>
        <v>5559</v>
      </c>
      <c r="E1545" t="s">
        <v>265</v>
      </c>
      <c r="F1545" t="s">
        <v>266</v>
      </c>
      <c r="G1545">
        <v>2015</v>
      </c>
      <c r="H1545">
        <v>49.284165182753199</v>
      </c>
    </row>
    <row r="1546" spans="1:8" ht="12.5" x14ac:dyDescent="0.25">
      <c r="A1546" t="s">
        <v>520</v>
      </c>
      <c r="B1546" t="s">
        <v>92</v>
      </c>
      <c r="C1546" t="s">
        <v>264</v>
      </c>
      <c r="D1546" t="str">
        <f t="shared" si="119"/>
        <v>5559</v>
      </c>
      <c r="E1546" t="s">
        <v>265</v>
      </c>
      <c r="F1546" t="s">
        <v>266</v>
      </c>
      <c r="G1546">
        <v>2016</v>
      </c>
      <c r="H1546">
        <v>49.699092468037499</v>
      </c>
    </row>
    <row r="1547" spans="1:8" ht="12.5" x14ac:dyDescent="0.25">
      <c r="A1547" t="s">
        <v>520</v>
      </c>
      <c r="B1547" t="s">
        <v>92</v>
      </c>
      <c r="C1547" t="s">
        <v>264</v>
      </c>
      <c r="D1547" t="str">
        <f t="shared" si="119"/>
        <v>5559</v>
      </c>
      <c r="E1547" t="s">
        <v>265</v>
      </c>
      <c r="F1547" t="s">
        <v>266</v>
      </c>
      <c r="G1547">
        <v>2017</v>
      </c>
      <c r="H1547">
        <v>53.621019013441497</v>
      </c>
    </row>
    <row r="1548" spans="1:8" ht="12.5" x14ac:dyDescent="0.25">
      <c r="A1548" t="s">
        <v>520</v>
      </c>
      <c r="B1548" t="s">
        <v>92</v>
      </c>
      <c r="C1548" t="s">
        <v>264</v>
      </c>
      <c r="D1548" t="str">
        <f t="shared" si="119"/>
        <v>5559</v>
      </c>
      <c r="E1548" t="s">
        <v>265</v>
      </c>
      <c r="F1548" t="s">
        <v>266</v>
      </c>
      <c r="G1548">
        <v>2018</v>
      </c>
      <c r="H1548">
        <v>55.879139257099602</v>
      </c>
    </row>
    <row r="1549" spans="1:8" ht="12.5" x14ac:dyDescent="0.25">
      <c r="A1549" t="s">
        <v>520</v>
      </c>
      <c r="B1549" t="s">
        <v>92</v>
      </c>
      <c r="C1549" t="s">
        <v>264</v>
      </c>
      <c r="D1549" t="str">
        <f t="shared" si="119"/>
        <v>5559</v>
      </c>
      <c r="E1549" t="s">
        <v>265</v>
      </c>
      <c r="F1549" t="s">
        <v>266</v>
      </c>
      <c r="G1549">
        <v>2019</v>
      </c>
      <c r="H1549">
        <v>58.882736129991201</v>
      </c>
    </row>
    <row r="1550" spans="1:8" ht="12.5" x14ac:dyDescent="0.25">
      <c r="A1550" t="s">
        <v>520</v>
      </c>
      <c r="B1550" t="s">
        <v>92</v>
      </c>
      <c r="C1550" t="s">
        <v>264</v>
      </c>
      <c r="D1550" t="str">
        <f t="shared" si="119"/>
        <v>5559</v>
      </c>
      <c r="E1550" t="s">
        <v>265</v>
      </c>
      <c r="F1550" t="s">
        <v>266</v>
      </c>
      <c r="G1550">
        <v>2020</v>
      </c>
      <c r="H1550">
        <v>60.630341627716902</v>
      </c>
    </row>
    <row r="1551" spans="1:8" ht="12.5" x14ac:dyDescent="0.25">
      <c r="A1551" t="s">
        <v>520</v>
      </c>
      <c r="B1551" t="s">
        <v>92</v>
      </c>
      <c r="C1551" t="s">
        <v>264</v>
      </c>
      <c r="D1551" t="str">
        <f t="shared" si="119"/>
        <v>5559</v>
      </c>
      <c r="E1551" t="s">
        <v>265</v>
      </c>
      <c r="F1551" t="s">
        <v>266</v>
      </c>
      <c r="G1551">
        <v>2021</v>
      </c>
      <c r="H1551">
        <v>64.342150802908407</v>
      </c>
    </row>
    <row r="1552" spans="1:8" ht="12.5" x14ac:dyDescent="0.25">
      <c r="A1552" t="s">
        <v>520</v>
      </c>
      <c r="B1552" t="s">
        <v>92</v>
      </c>
      <c r="C1552" t="s">
        <v>264</v>
      </c>
      <c r="D1552" t="str">
        <f t="shared" si="119"/>
        <v>5559</v>
      </c>
      <c r="E1552" t="s">
        <v>265</v>
      </c>
      <c r="F1552" t="s">
        <v>266</v>
      </c>
      <c r="G1552">
        <v>2022</v>
      </c>
      <c r="H1552">
        <v>64.196674451823498</v>
      </c>
    </row>
    <row r="1553" spans="1:8" ht="12.5" x14ac:dyDescent="0.25">
      <c r="A1553" t="s">
        <v>521</v>
      </c>
      <c r="B1553" t="s">
        <v>92</v>
      </c>
      <c r="C1553" t="s">
        <v>264</v>
      </c>
      <c r="D1553" t="str">
        <f t="shared" ref="D1553:D1565" si="120">"5564"</f>
        <v>5564</v>
      </c>
      <c r="E1553" t="s">
        <v>265</v>
      </c>
      <c r="F1553" t="s">
        <v>266</v>
      </c>
      <c r="G1553">
        <v>2010</v>
      </c>
      <c r="H1553">
        <v>39.105062918006404</v>
      </c>
    </row>
    <row r="1554" spans="1:8" ht="12.5" x14ac:dyDescent="0.25">
      <c r="A1554" t="s">
        <v>521</v>
      </c>
      <c r="B1554" t="s">
        <v>92</v>
      </c>
      <c r="C1554" t="s">
        <v>264</v>
      </c>
      <c r="D1554" t="str">
        <f t="shared" si="120"/>
        <v>5564</v>
      </c>
      <c r="E1554" t="s">
        <v>265</v>
      </c>
      <c r="F1554" t="s">
        <v>266</v>
      </c>
      <c r="G1554">
        <v>2011</v>
      </c>
      <c r="H1554">
        <v>38.242286004409202</v>
      </c>
    </row>
    <row r="1555" spans="1:8" ht="12.5" x14ac:dyDescent="0.25">
      <c r="A1555" t="s">
        <v>521</v>
      </c>
      <c r="B1555" t="s">
        <v>92</v>
      </c>
      <c r="C1555" t="s">
        <v>264</v>
      </c>
      <c r="D1555" t="str">
        <f t="shared" si="120"/>
        <v>5564</v>
      </c>
      <c r="E1555" t="s">
        <v>265</v>
      </c>
      <c r="F1555" t="s">
        <v>266</v>
      </c>
      <c r="G1555">
        <v>2012</v>
      </c>
      <c r="H1555">
        <v>37.485352778638003</v>
      </c>
    </row>
    <row r="1556" spans="1:8" ht="12.5" x14ac:dyDescent="0.25">
      <c r="A1556" t="s">
        <v>521</v>
      </c>
      <c r="B1556" t="s">
        <v>92</v>
      </c>
      <c r="C1556" t="s">
        <v>264</v>
      </c>
      <c r="D1556" t="str">
        <f t="shared" si="120"/>
        <v>5564</v>
      </c>
      <c r="E1556" t="s">
        <v>265</v>
      </c>
      <c r="F1556" t="s">
        <v>266</v>
      </c>
      <c r="G1556">
        <v>2013</v>
      </c>
      <c r="H1556">
        <v>37.767832028940397</v>
      </c>
    </row>
    <row r="1557" spans="1:8" ht="12.5" x14ac:dyDescent="0.25">
      <c r="A1557" t="s">
        <v>521</v>
      </c>
      <c r="B1557" t="s">
        <v>92</v>
      </c>
      <c r="C1557" t="s">
        <v>264</v>
      </c>
      <c r="D1557" t="str">
        <f t="shared" si="120"/>
        <v>5564</v>
      </c>
      <c r="E1557" t="s">
        <v>265</v>
      </c>
      <c r="F1557" t="s">
        <v>266</v>
      </c>
      <c r="G1557">
        <v>2014</v>
      </c>
      <c r="H1557">
        <v>36.249382729918501</v>
      </c>
    </row>
    <row r="1558" spans="1:8" ht="12.5" x14ac:dyDescent="0.25">
      <c r="A1558" t="s">
        <v>521</v>
      </c>
      <c r="B1558" t="s">
        <v>92</v>
      </c>
      <c r="C1558" t="s">
        <v>264</v>
      </c>
      <c r="D1558" t="str">
        <f t="shared" si="120"/>
        <v>5564</v>
      </c>
      <c r="E1558" t="s">
        <v>265</v>
      </c>
      <c r="F1558" t="s">
        <v>266</v>
      </c>
      <c r="G1558">
        <v>2015</v>
      </c>
      <c r="H1558">
        <v>39.191717635634099</v>
      </c>
    </row>
    <row r="1559" spans="1:8" ht="12.5" x14ac:dyDescent="0.25">
      <c r="A1559" t="s">
        <v>521</v>
      </c>
      <c r="B1559" t="s">
        <v>92</v>
      </c>
      <c r="C1559" t="s">
        <v>264</v>
      </c>
      <c r="D1559" t="str">
        <f t="shared" si="120"/>
        <v>5564</v>
      </c>
      <c r="E1559" t="s">
        <v>265</v>
      </c>
      <c r="F1559" t="s">
        <v>266</v>
      </c>
      <c r="G1559">
        <v>2016</v>
      </c>
      <c r="H1559">
        <v>38.138851641519899</v>
      </c>
    </row>
    <row r="1560" spans="1:8" ht="12.5" x14ac:dyDescent="0.25">
      <c r="A1560" t="s">
        <v>521</v>
      </c>
      <c r="B1560" t="s">
        <v>92</v>
      </c>
      <c r="C1560" t="s">
        <v>264</v>
      </c>
      <c r="D1560" t="str">
        <f t="shared" si="120"/>
        <v>5564</v>
      </c>
      <c r="E1560" t="s">
        <v>265</v>
      </c>
      <c r="F1560" t="s">
        <v>266</v>
      </c>
      <c r="G1560">
        <v>2017</v>
      </c>
      <c r="H1560">
        <v>40.343198041963198</v>
      </c>
    </row>
    <row r="1561" spans="1:8" ht="12.5" x14ac:dyDescent="0.25">
      <c r="A1561" t="s">
        <v>521</v>
      </c>
      <c r="B1561" t="s">
        <v>92</v>
      </c>
      <c r="C1561" t="s">
        <v>264</v>
      </c>
      <c r="D1561" t="str">
        <f t="shared" si="120"/>
        <v>5564</v>
      </c>
      <c r="E1561" t="s">
        <v>265</v>
      </c>
      <c r="F1561" t="s">
        <v>266</v>
      </c>
      <c r="G1561">
        <v>2018</v>
      </c>
      <c r="H1561">
        <v>42.812414322258803</v>
      </c>
    </row>
    <row r="1562" spans="1:8" ht="12.5" x14ac:dyDescent="0.25">
      <c r="A1562" t="s">
        <v>521</v>
      </c>
      <c r="B1562" t="s">
        <v>92</v>
      </c>
      <c r="C1562" t="s">
        <v>264</v>
      </c>
      <c r="D1562" t="str">
        <f t="shared" si="120"/>
        <v>5564</v>
      </c>
      <c r="E1562" t="s">
        <v>265</v>
      </c>
      <c r="F1562" t="s">
        <v>266</v>
      </c>
      <c r="G1562">
        <v>2019</v>
      </c>
      <c r="H1562">
        <v>43.945709348050798</v>
      </c>
    </row>
    <row r="1563" spans="1:8" ht="12.5" x14ac:dyDescent="0.25">
      <c r="A1563" t="s">
        <v>521</v>
      </c>
      <c r="B1563" t="s">
        <v>92</v>
      </c>
      <c r="C1563" t="s">
        <v>264</v>
      </c>
      <c r="D1563" t="str">
        <f t="shared" si="120"/>
        <v>5564</v>
      </c>
      <c r="E1563" t="s">
        <v>265</v>
      </c>
      <c r="F1563" t="s">
        <v>266</v>
      </c>
      <c r="G1563">
        <v>2020</v>
      </c>
      <c r="H1563">
        <v>45.507711856000398</v>
      </c>
    </row>
    <row r="1564" spans="1:8" ht="12.5" x14ac:dyDescent="0.25">
      <c r="A1564" t="s">
        <v>521</v>
      </c>
      <c r="B1564" t="s">
        <v>92</v>
      </c>
      <c r="C1564" t="s">
        <v>264</v>
      </c>
      <c r="D1564" t="str">
        <f t="shared" si="120"/>
        <v>5564</v>
      </c>
      <c r="E1564" t="s">
        <v>265</v>
      </c>
      <c r="F1564" t="s">
        <v>266</v>
      </c>
      <c r="G1564">
        <v>2021</v>
      </c>
      <c r="H1564">
        <v>48.641183148846402</v>
      </c>
    </row>
    <row r="1565" spans="1:8" ht="12.5" x14ac:dyDescent="0.25">
      <c r="A1565" t="s">
        <v>521</v>
      </c>
      <c r="B1565" t="s">
        <v>92</v>
      </c>
      <c r="C1565" t="s">
        <v>264</v>
      </c>
      <c r="D1565" t="str">
        <f t="shared" si="120"/>
        <v>5564</v>
      </c>
      <c r="E1565" t="s">
        <v>265</v>
      </c>
      <c r="F1565" t="s">
        <v>266</v>
      </c>
      <c r="G1565">
        <v>2022</v>
      </c>
      <c r="H1565">
        <v>50.1210137117247</v>
      </c>
    </row>
    <row r="1566" spans="1:8" ht="12.5" x14ac:dyDescent="0.25">
      <c r="A1566" t="s">
        <v>522</v>
      </c>
      <c r="B1566" t="s">
        <v>92</v>
      </c>
      <c r="C1566" t="s">
        <v>264</v>
      </c>
      <c r="D1566" t="str">
        <f t="shared" ref="D1566:D1578" si="121">"6064"</f>
        <v>6064</v>
      </c>
      <c r="E1566" t="s">
        <v>265</v>
      </c>
      <c r="F1566" t="s">
        <v>266</v>
      </c>
      <c r="G1566">
        <v>2010</v>
      </c>
      <c r="H1566">
        <v>28.2128732726433</v>
      </c>
    </row>
    <row r="1567" spans="1:8" ht="12.5" x14ac:dyDescent="0.25">
      <c r="A1567" t="s">
        <v>522</v>
      </c>
      <c r="B1567" t="s">
        <v>92</v>
      </c>
      <c r="C1567" t="s">
        <v>264</v>
      </c>
      <c r="D1567" t="str">
        <f t="shared" si="121"/>
        <v>6064</v>
      </c>
      <c r="E1567" t="s">
        <v>265</v>
      </c>
      <c r="F1567" t="s">
        <v>266</v>
      </c>
      <c r="G1567">
        <v>2011</v>
      </c>
      <c r="H1567">
        <v>26.985114636807001</v>
      </c>
    </row>
    <row r="1568" spans="1:8" ht="12.5" x14ac:dyDescent="0.25">
      <c r="A1568" t="s">
        <v>522</v>
      </c>
      <c r="B1568" t="s">
        <v>92</v>
      </c>
      <c r="C1568" t="s">
        <v>264</v>
      </c>
      <c r="D1568" t="str">
        <f t="shared" si="121"/>
        <v>6064</v>
      </c>
      <c r="E1568" t="s">
        <v>265</v>
      </c>
      <c r="F1568" t="s">
        <v>266</v>
      </c>
      <c r="G1568">
        <v>2012</v>
      </c>
      <c r="H1568">
        <v>24.694760156584199</v>
      </c>
    </row>
    <row r="1569" spans="1:8" ht="12.5" x14ac:dyDescent="0.25">
      <c r="A1569" t="s">
        <v>522</v>
      </c>
      <c r="B1569" t="s">
        <v>92</v>
      </c>
      <c r="C1569" t="s">
        <v>264</v>
      </c>
      <c r="D1569" t="str">
        <f t="shared" si="121"/>
        <v>6064</v>
      </c>
      <c r="E1569" t="s">
        <v>265</v>
      </c>
      <c r="F1569" t="s">
        <v>266</v>
      </c>
      <c r="G1569">
        <v>2013</v>
      </c>
      <c r="H1569">
        <v>24.914197536308698</v>
      </c>
    </row>
    <row r="1570" spans="1:8" ht="12.5" x14ac:dyDescent="0.25">
      <c r="A1570" t="s">
        <v>522</v>
      </c>
      <c r="B1570" t="s">
        <v>92</v>
      </c>
      <c r="C1570" t="s">
        <v>264</v>
      </c>
      <c r="D1570" t="str">
        <f t="shared" si="121"/>
        <v>6064</v>
      </c>
      <c r="E1570" t="s">
        <v>265</v>
      </c>
      <c r="F1570" t="s">
        <v>266</v>
      </c>
      <c r="G1570">
        <v>2014</v>
      </c>
      <c r="H1570">
        <v>23.867485634575601</v>
      </c>
    </row>
    <row r="1571" spans="1:8" ht="12.5" x14ac:dyDescent="0.25">
      <c r="A1571" t="s">
        <v>522</v>
      </c>
      <c r="B1571" t="s">
        <v>92</v>
      </c>
      <c r="C1571" t="s">
        <v>264</v>
      </c>
      <c r="D1571" t="str">
        <f t="shared" si="121"/>
        <v>6064</v>
      </c>
      <c r="E1571" t="s">
        <v>265</v>
      </c>
      <c r="F1571" t="s">
        <v>266</v>
      </c>
      <c r="G1571">
        <v>2015</v>
      </c>
      <c r="H1571">
        <v>28.464969049201901</v>
      </c>
    </row>
    <row r="1572" spans="1:8" ht="12.5" x14ac:dyDescent="0.25">
      <c r="A1572" t="s">
        <v>522</v>
      </c>
      <c r="B1572" t="s">
        <v>92</v>
      </c>
      <c r="C1572" t="s">
        <v>264</v>
      </c>
      <c r="D1572" t="str">
        <f t="shared" si="121"/>
        <v>6064</v>
      </c>
      <c r="E1572" t="s">
        <v>265</v>
      </c>
      <c r="F1572" t="s">
        <v>266</v>
      </c>
      <c r="G1572">
        <v>2016</v>
      </c>
      <c r="H1572">
        <v>26.160573454055999</v>
      </c>
    </row>
    <row r="1573" spans="1:8" ht="12.5" x14ac:dyDescent="0.25">
      <c r="A1573" t="s">
        <v>522</v>
      </c>
      <c r="B1573" t="s">
        <v>92</v>
      </c>
      <c r="C1573" t="s">
        <v>264</v>
      </c>
      <c r="D1573" t="str">
        <f t="shared" si="121"/>
        <v>6064</v>
      </c>
      <c r="E1573" t="s">
        <v>265</v>
      </c>
      <c r="F1573" t="s">
        <v>266</v>
      </c>
      <c r="G1573">
        <v>2017</v>
      </c>
      <c r="H1573">
        <v>26.893389249896899</v>
      </c>
    </row>
    <row r="1574" spans="1:8" ht="12.5" x14ac:dyDescent="0.25">
      <c r="A1574" t="s">
        <v>522</v>
      </c>
      <c r="B1574" t="s">
        <v>92</v>
      </c>
      <c r="C1574" t="s">
        <v>264</v>
      </c>
      <c r="D1574" t="str">
        <f t="shared" si="121"/>
        <v>6064</v>
      </c>
      <c r="E1574" t="s">
        <v>265</v>
      </c>
      <c r="F1574" t="s">
        <v>266</v>
      </c>
      <c r="G1574">
        <v>2018</v>
      </c>
      <c r="H1574">
        <v>29.8910618056095</v>
      </c>
    </row>
    <row r="1575" spans="1:8" ht="12.5" x14ac:dyDescent="0.25">
      <c r="A1575" t="s">
        <v>522</v>
      </c>
      <c r="B1575" t="s">
        <v>92</v>
      </c>
      <c r="C1575" t="s">
        <v>264</v>
      </c>
      <c r="D1575" t="str">
        <f t="shared" si="121"/>
        <v>6064</v>
      </c>
      <c r="E1575" t="s">
        <v>265</v>
      </c>
      <c r="F1575" t="s">
        <v>266</v>
      </c>
      <c r="G1575">
        <v>2019</v>
      </c>
      <c r="H1575">
        <v>29.526335148761799</v>
      </c>
    </row>
    <row r="1576" spans="1:8" ht="12.5" x14ac:dyDescent="0.25">
      <c r="A1576" t="s">
        <v>522</v>
      </c>
      <c r="B1576" t="s">
        <v>92</v>
      </c>
      <c r="C1576" t="s">
        <v>264</v>
      </c>
      <c r="D1576" t="str">
        <f t="shared" si="121"/>
        <v>6064</v>
      </c>
      <c r="E1576" t="s">
        <v>265</v>
      </c>
      <c r="F1576" t="s">
        <v>266</v>
      </c>
      <c r="G1576">
        <v>2020</v>
      </c>
      <c r="H1576">
        <v>31.2567235246077</v>
      </c>
    </row>
    <row r="1577" spans="1:8" ht="12.5" x14ac:dyDescent="0.25">
      <c r="A1577" t="s">
        <v>522</v>
      </c>
      <c r="B1577" t="s">
        <v>92</v>
      </c>
      <c r="C1577" t="s">
        <v>264</v>
      </c>
      <c r="D1577" t="str">
        <f t="shared" si="121"/>
        <v>6064</v>
      </c>
      <c r="E1577" t="s">
        <v>265</v>
      </c>
      <c r="F1577" t="s">
        <v>266</v>
      </c>
      <c r="G1577">
        <v>2021</v>
      </c>
      <c r="H1577">
        <v>34.197577155392999</v>
      </c>
    </row>
    <row r="1578" spans="1:8" ht="12.5" x14ac:dyDescent="0.25">
      <c r="A1578" t="s">
        <v>522</v>
      </c>
      <c r="B1578" t="s">
        <v>92</v>
      </c>
      <c r="C1578" t="s">
        <v>264</v>
      </c>
      <c r="D1578" t="str">
        <f t="shared" si="121"/>
        <v>6064</v>
      </c>
      <c r="E1578" t="s">
        <v>265</v>
      </c>
      <c r="F1578" t="s">
        <v>266</v>
      </c>
      <c r="G1578">
        <v>2022</v>
      </c>
      <c r="H1578">
        <v>37.481262792201399</v>
      </c>
    </row>
    <row r="1579" spans="1:8" ht="12.5" x14ac:dyDescent="0.25">
      <c r="A1579" t="s">
        <v>523</v>
      </c>
      <c r="B1579" t="s">
        <v>92</v>
      </c>
      <c r="C1579" t="s">
        <v>264</v>
      </c>
      <c r="D1579" t="str">
        <f t="shared" ref="D1579:D1591" si="122">"6569"</f>
        <v>6569</v>
      </c>
      <c r="E1579" t="s">
        <v>265</v>
      </c>
      <c r="F1579" t="s">
        <v>266</v>
      </c>
      <c r="G1579">
        <v>2010</v>
      </c>
      <c r="H1579">
        <v>9.5805130613872809</v>
      </c>
    </row>
    <row r="1580" spans="1:8" ht="12.5" x14ac:dyDescent="0.25">
      <c r="A1580" t="s">
        <v>523</v>
      </c>
      <c r="B1580" t="s">
        <v>92</v>
      </c>
      <c r="C1580" t="s">
        <v>264</v>
      </c>
      <c r="D1580" t="str">
        <f t="shared" si="122"/>
        <v>6569</v>
      </c>
      <c r="E1580" t="s">
        <v>265</v>
      </c>
      <c r="F1580" t="s">
        <v>266</v>
      </c>
      <c r="G1580">
        <v>2011</v>
      </c>
      <c r="H1580">
        <v>8.0104189087640201</v>
      </c>
    </row>
    <row r="1581" spans="1:8" ht="12.5" x14ac:dyDescent="0.25">
      <c r="A1581" t="s">
        <v>523</v>
      </c>
      <c r="B1581" t="s">
        <v>92</v>
      </c>
      <c r="C1581" t="s">
        <v>264</v>
      </c>
      <c r="D1581" t="str">
        <f t="shared" si="122"/>
        <v>6569</v>
      </c>
      <c r="E1581" t="s">
        <v>265</v>
      </c>
      <c r="F1581" t="s">
        <v>266</v>
      </c>
      <c r="G1581">
        <v>2012</v>
      </c>
      <c r="H1581">
        <v>8.3196263876104499</v>
      </c>
    </row>
    <row r="1582" spans="1:8" ht="12.5" x14ac:dyDescent="0.25">
      <c r="A1582" t="s">
        <v>523</v>
      </c>
      <c r="B1582" t="s">
        <v>92</v>
      </c>
      <c r="C1582" t="s">
        <v>264</v>
      </c>
      <c r="D1582" t="str">
        <f t="shared" si="122"/>
        <v>6569</v>
      </c>
      <c r="E1582" t="s">
        <v>265</v>
      </c>
      <c r="F1582" t="s">
        <v>266</v>
      </c>
      <c r="G1582">
        <v>2013</v>
      </c>
      <c r="H1582">
        <v>7.3289766976561399</v>
      </c>
    </row>
    <row r="1583" spans="1:8" ht="12.5" x14ac:dyDescent="0.25">
      <c r="A1583" t="s">
        <v>523</v>
      </c>
      <c r="B1583" t="s">
        <v>92</v>
      </c>
      <c r="C1583" t="s">
        <v>264</v>
      </c>
      <c r="D1583" t="str">
        <f t="shared" si="122"/>
        <v>6569</v>
      </c>
      <c r="E1583" t="s">
        <v>265</v>
      </c>
      <c r="F1583" t="s">
        <v>266</v>
      </c>
      <c r="G1583">
        <v>2014</v>
      </c>
      <c r="H1583">
        <v>6.1567721146599004</v>
      </c>
    </row>
    <row r="1584" spans="1:8" ht="12.5" x14ac:dyDescent="0.25">
      <c r="A1584" t="s">
        <v>523</v>
      </c>
      <c r="B1584" t="s">
        <v>92</v>
      </c>
      <c r="C1584" t="s">
        <v>264</v>
      </c>
      <c r="D1584" t="str">
        <f t="shared" si="122"/>
        <v>6569</v>
      </c>
      <c r="E1584" t="s">
        <v>265</v>
      </c>
      <c r="F1584" t="s">
        <v>266</v>
      </c>
      <c r="G1584">
        <v>2015</v>
      </c>
      <c r="H1584">
        <v>6.7243746938064097</v>
      </c>
    </row>
    <row r="1585" spans="1:8" ht="12.5" x14ac:dyDescent="0.25">
      <c r="A1585" t="s">
        <v>523</v>
      </c>
      <c r="B1585" t="s">
        <v>92</v>
      </c>
      <c r="C1585" t="s">
        <v>264</v>
      </c>
      <c r="D1585" t="str">
        <f t="shared" si="122"/>
        <v>6569</v>
      </c>
      <c r="E1585" t="s">
        <v>265</v>
      </c>
      <c r="F1585" t="s">
        <v>266</v>
      </c>
      <c r="G1585">
        <v>2016</v>
      </c>
      <c r="H1585">
        <v>6.0893908794734202</v>
      </c>
    </row>
    <row r="1586" spans="1:8" ht="12.5" x14ac:dyDescent="0.25">
      <c r="A1586" t="s">
        <v>523</v>
      </c>
      <c r="B1586" t="s">
        <v>92</v>
      </c>
      <c r="C1586" t="s">
        <v>264</v>
      </c>
      <c r="D1586" t="str">
        <f t="shared" si="122"/>
        <v>6569</v>
      </c>
      <c r="E1586" t="s">
        <v>265</v>
      </c>
      <c r="F1586" t="s">
        <v>266</v>
      </c>
      <c r="G1586">
        <v>2017</v>
      </c>
      <c r="H1586">
        <v>5.70045253549696</v>
      </c>
    </row>
    <row r="1587" spans="1:8" ht="12.5" x14ac:dyDescent="0.25">
      <c r="A1587" t="s">
        <v>523</v>
      </c>
      <c r="B1587" t="s">
        <v>92</v>
      </c>
      <c r="C1587" t="s">
        <v>264</v>
      </c>
      <c r="D1587" t="str">
        <f t="shared" si="122"/>
        <v>6569</v>
      </c>
      <c r="E1587" t="s">
        <v>265</v>
      </c>
      <c r="F1587" t="s">
        <v>266</v>
      </c>
      <c r="G1587">
        <v>2018</v>
      </c>
      <c r="H1587">
        <v>5.6888386263042197</v>
      </c>
    </row>
    <row r="1588" spans="1:8" ht="12.5" x14ac:dyDescent="0.25">
      <c r="A1588" t="s">
        <v>523</v>
      </c>
      <c r="B1588" t="s">
        <v>92</v>
      </c>
      <c r="C1588" t="s">
        <v>264</v>
      </c>
      <c r="D1588" t="str">
        <f t="shared" si="122"/>
        <v>6569</v>
      </c>
      <c r="E1588" t="s">
        <v>265</v>
      </c>
      <c r="F1588" t="s">
        <v>266</v>
      </c>
      <c r="G1588">
        <v>2019</v>
      </c>
      <c r="H1588">
        <v>6.5437046991193402</v>
      </c>
    </row>
    <row r="1589" spans="1:8" ht="12.5" x14ac:dyDescent="0.25">
      <c r="A1589" t="s">
        <v>523</v>
      </c>
      <c r="B1589" t="s">
        <v>92</v>
      </c>
      <c r="C1589" t="s">
        <v>264</v>
      </c>
      <c r="D1589" t="str">
        <f t="shared" si="122"/>
        <v>6569</v>
      </c>
      <c r="E1589" t="s">
        <v>265</v>
      </c>
      <c r="F1589" t="s">
        <v>266</v>
      </c>
      <c r="G1589">
        <v>2020</v>
      </c>
      <c r="H1589">
        <v>5.6654079984338397</v>
      </c>
    </row>
    <row r="1590" spans="1:8" ht="12.5" x14ac:dyDescent="0.25">
      <c r="A1590" t="s">
        <v>523</v>
      </c>
      <c r="B1590" t="s">
        <v>92</v>
      </c>
      <c r="C1590" t="s">
        <v>264</v>
      </c>
      <c r="D1590" t="str">
        <f t="shared" si="122"/>
        <v>6569</v>
      </c>
      <c r="E1590" t="s">
        <v>265</v>
      </c>
      <c r="F1590" t="s">
        <v>266</v>
      </c>
      <c r="G1590">
        <v>2021</v>
      </c>
      <c r="H1590">
        <v>6.0001275867450898</v>
      </c>
    </row>
    <row r="1591" spans="1:8" ht="12.5" x14ac:dyDescent="0.25">
      <c r="A1591" t="s">
        <v>523</v>
      </c>
      <c r="B1591" t="s">
        <v>92</v>
      </c>
      <c r="C1591" t="s">
        <v>264</v>
      </c>
      <c r="D1591" t="str">
        <f t="shared" si="122"/>
        <v>6569</v>
      </c>
      <c r="E1591" t="s">
        <v>265</v>
      </c>
      <c r="F1591" t="s">
        <v>266</v>
      </c>
      <c r="G1591">
        <v>2022</v>
      </c>
      <c r="H1591">
        <v>7.4270245957287697</v>
      </c>
    </row>
    <row r="1592" spans="1:8" ht="12.5" x14ac:dyDescent="0.25">
      <c r="A1592" t="s">
        <v>524</v>
      </c>
      <c r="B1592" t="s">
        <v>92</v>
      </c>
      <c r="C1592" t="s">
        <v>264</v>
      </c>
      <c r="D1592" t="str">
        <f t="shared" ref="D1592:D1604" si="123">"7074"</f>
        <v>7074</v>
      </c>
      <c r="E1592" t="s">
        <v>265</v>
      </c>
      <c r="F1592" t="s">
        <v>266</v>
      </c>
      <c r="G1592">
        <v>2010</v>
      </c>
      <c r="H1592">
        <v>6.6066434533860896</v>
      </c>
    </row>
    <row r="1593" spans="1:8" ht="12.5" x14ac:dyDescent="0.25">
      <c r="A1593" t="s">
        <v>524</v>
      </c>
      <c r="B1593" t="s">
        <v>92</v>
      </c>
      <c r="C1593" t="s">
        <v>264</v>
      </c>
      <c r="D1593" t="str">
        <f t="shared" si="123"/>
        <v>7074</v>
      </c>
      <c r="E1593" t="s">
        <v>265</v>
      </c>
      <c r="F1593" t="s">
        <v>266</v>
      </c>
      <c r="G1593">
        <v>2011</v>
      </c>
      <c r="H1593">
        <v>7.4481875745203503</v>
      </c>
    </row>
    <row r="1594" spans="1:8" ht="12.5" x14ac:dyDescent="0.25">
      <c r="A1594" t="s">
        <v>524</v>
      </c>
      <c r="B1594" t="s">
        <v>92</v>
      </c>
      <c r="C1594" t="s">
        <v>264</v>
      </c>
      <c r="D1594" t="str">
        <f t="shared" si="123"/>
        <v>7074</v>
      </c>
      <c r="E1594" t="s">
        <v>265</v>
      </c>
      <c r="F1594" t="s">
        <v>266</v>
      </c>
      <c r="G1594">
        <v>2012</v>
      </c>
      <c r="H1594">
        <v>6.1235251132478599</v>
      </c>
    </row>
    <row r="1595" spans="1:8" ht="12.5" x14ac:dyDescent="0.25">
      <c r="A1595" t="s">
        <v>524</v>
      </c>
      <c r="B1595" t="s">
        <v>92</v>
      </c>
      <c r="C1595" t="s">
        <v>264</v>
      </c>
      <c r="D1595" t="str">
        <f t="shared" si="123"/>
        <v>7074</v>
      </c>
      <c r="E1595" t="s">
        <v>265</v>
      </c>
      <c r="F1595" t="s">
        <v>266</v>
      </c>
      <c r="G1595">
        <v>2013</v>
      </c>
      <c r="H1595">
        <v>4.42595812227629</v>
      </c>
    </row>
    <row r="1596" spans="1:8" ht="12.5" x14ac:dyDescent="0.25">
      <c r="A1596" t="s">
        <v>524</v>
      </c>
      <c r="B1596" t="s">
        <v>92</v>
      </c>
      <c r="C1596" t="s">
        <v>264</v>
      </c>
      <c r="D1596" t="str">
        <f t="shared" si="123"/>
        <v>7074</v>
      </c>
      <c r="E1596" t="s">
        <v>265</v>
      </c>
      <c r="F1596" t="s">
        <v>266</v>
      </c>
      <c r="G1596">
        <v>2014</v>
      </c>
      <c r="H1596">
        <v>3.1980415065549499</v>
      </c>
    </row>
    <row r="1597" spans="1:8" ht="12.5" x14ac:dyDescent="0.25">
      <c r="A1597" t="s">
        <v>524</v>
      </c>
      <c r="B1597" t="s">
        <v>92</v>
      </c>
      <c r="C1597" t="s">
        <v>264</v>
      </c>
      <c r="D1597" t="str">
        <f t="shared" si="123"/>
        <v>7074</v>
      </c>
      <c r="E1597" t="s">
        <v>265</v>
      </c>
      <c r="F1597" t="s">
        <v>266</v>
      </c>
      <c r="G1597">
        <v>2015</v>
      </c>
      <c r="H1597">
        <v>3.6583085793214298</v>
      </c>
    </row>
    <row r="1598" spans="1:8" ht="12.5" x14ac:dyDescent="0.25">
      <c r="A1598" t="s">
        <v>524</v>
      </c>
      <c r="B1598" t="s">
        <v>92</v>
      </c>
      <c r="C1598" t="s">
        <v>264</v>
      </c>
      <c r="D1598" t="str">
        <f t="shared" si="123"/>
        <v>7074</v>
      </c>
      <c r="E1598" t="s">
        <v>265</v>
      </c>
      <c r="F1598" t="s">
        <v>266</v>
      </c>
      <c r="G1598">
        <v>2016</v>
      </c>
      <c r="H1598">
        <v>2.7615500577086101</v>
      </c>
    </row>
    <row r="1599" spans="1:8" ht="12.5" x14ac:dyDescent="0.25">
      <c r="A1599" t="s">
        <v>524</v>
      </c>
      <c r="B1599" t="s">
        <v>92</v>
      </c>
      <c r="C1599" t="s">
        <v>264</v>
      </c>
      <c r="D1599" t="str">
        <f t="shared" si="123"/>
        <v>7074</v>
      </c>
      <c r="E1599" t="s">
        <v>265</v>
      </c>
      <c r="F1599" t="s">
        <v>266</v>
      </c>
      <c r="G1599">
        <v>2017</v>
      </c>
      <c r="H1599">
        <v>2.2874241993058102</v>
      </c>
    </row>
    <row r="1600" spans="1:8" ht="12.5" x14ac:dyDescent="0.25">
      <c r="A1600" t="s">
        <v>524</v>
      </c>
      <c r="B1600" t="s">
        <v>92</v>
      </c>
      <c r="C1600" t="s">
        <v>264</v>
      </c>
      <c r="D1600" t="str">
        <f t="shared" si="123"/>
        <v>7074</v>
      </c>
      <c r="E1600" t="s">
        <v>265</v>
      </c>
      <c r="F1600" t="s">
        <v>266</v>
      </c>
      <c r="G1600">
        <v>2018</v>
      </c>
      <c r="H1600">
        <v>2.1181934484076299</v>
      </c>
    </row>
    <row r="1601" spans="1:8" ht="12.5" x14ac:dyDescent="0.25">
      <c r="A1601" t="s">
        <v>524</v>
      </c>
      <c r="B1601" t="s">
        <v>92</v>
      </c>
      <c r="C1601" t="s">
        <v>264</v>
      </c>
      <c r="D1601" t="str">
        <f t="shared" si="123"/>
        <v>7074</v>
      </c>
      <c r="E1601" t="s">
        <v>265</v>
      </c>
      <c r="F1601" t="s">
        <v>266</v>
      </c>
      <c r="G1601">
        <v>2019</v>
      </c>
      <c r="H1601">
        <v>2.9168840628945798</v>
      </c>
    </row>
    <row r="1602" spans="1:8" ht="12.5" x14ac:dyDescent="0.25">
      <c r="A1602" t="s">
        <v>524</v>
      </c>
      <c r="B1602" t="s">
        <v>92</v>
      </c>
      <c r="C1602" t="s">
        <v>264</v>
      </c>
      <c r="D1602" t="str">
        <f t="shared" si="123"/>
        <v>7074</v>
      </c>
      <c r="E1602" t="s">
        <v>265</v>
      </c>
      <c r="F1602" t="s">
        <v>266</v>
      </c>
      <c r="G1602">
        <v>2020</v>
      </c>
      <c r="H1602">
        <v>2.0119241371985401</v>
      </c>
    </row>
    <row r="1603" spans="1:8" ht="12.5" x14ac:dyDescent="0.25">
      <c r="A1603" t="s">
        <v>524</v>
      </c>
      <c r="B1603" t="s">
        <v>92</v>
      </c>
      <c r="C1603" t="s">
        <v>264</v>
      </c>
      <c r="D1603" t="str">
        <f t="shared" si="123"/>
        <v>7074</v>
      </c>
      <c r="E1603" t="s">
        <v>265</v>
      </c>
      <c r="F1603" t="s">
        <v>266</v>
      </c>
      <c r="G1603">
        <v>2021</v>
      </c>
      <c r="H1603">
        <v>2.3426072585350601</v>
      </c>
    </row>
    <row r="1604" spans="1:8" ht="12.5" x14ac:dyDescent="0.25">
      <c r="A1604" t="s">
        <v>524</v>
      </c>
      <c r="B1604" t="s">
        <v>92</v>
      </c>
      <c r="C1604" t="s">
        <v>264</v>
      </c>
      <c r="D1604" t="str">
        <f t="shared" si="123"/>
        <v>7074</v>
      </c>
      <c r="E1604" t="s">
        <v>265</v>
      </c>
      <c r="F1604" t="s">
        <v>266</v>
      </c>
      <c r="G1604">
        <v>2022</v>
      </c>
      <c r="H1604">
        <v>1.6349799410652699</v>
      </c>
    </row>
    <row r="1605" spans="1:8" ht="12.5" x14ac:dyDescent="0.25">
      <c r="A1605" t="s">
        <v>367</v>
      </c>
      <c r="B1605" t="s">
        <v>70</v>
      </c>
      <c r="C1605" t="s">
        <v>264</v>
      </c>
      <c r="D1605" t="str">
        <f t="shared" ref="D1605:D1617" si="124">"5054"</f>
        <v>5054</v>
      </c>
      <c r="E1605" t="s">
        <v>265</v>
      </c>
      <c r="F1605" t="s">
        <v>266</v>
      </c>
      <c r="G1605">
        <v>2010</v>
      </c>
      <c r="H1605">
        <v>69.188189284801993</v>
      </c>
    </row>
    <row r="1606" spans="1:8" ht="12.5" x14ac:dyDescent="0.25">
      <c r="A1606" t="s">
        <v>367</v>
      </c>
      <c r="B1606" t="s">
        <v>70</v>
      </c>
      <c r="C1606" t="s">
        <v>264</v>
      </c>
      <c r="D1606" t="str">
        <f t="shared" si="124"/>
        <v>5054</v>
      </c>
      <c r="E1606" t="s">
        <v>265</v>
      </c>
      <c r="F1606" t="s">
        <v>266</v>
      </c>
      <c r="G1606">
        <v>2011</v>
      </c>
      <c r="H1606">
        <v>69.896781380506795</v>
      </c>
    </row>
    <row r="1607" spans="1:8" ht="12.5" x14ac:dyDescent="0.25">
      <c r="A1607" t="s">
        <v>367</v>
      </c>
      <c r="B1607" t="s">
        <v>70</v>
      </c>
      <c r="C1607" t="s">
        <v>264</v>
      </c>
      <c r="D1607" t="str">
        <f t="shared" si="124"/>
        <v>5054</v>
      </c>
      <c r="E1607" t="s">
        <v>265</v>
      </c>
      <c r="F1607" t="s">
        <v>266</v>
      </c>
      <c r="G1607">
        <v>2012</v>
      </c>
      <c r="H1607">
        <v>72.935559888064304</v>
      </c>
    </row>
    <row r="1608" spans="1:8" ht="12.5" x14ac:dyDescent="0.25">
      <c r="A1608" t="s">
        <v>367</v>
      </c>
      <c r="B1608" t="s">
        <v>70</v>
      </c>
      <c r="C1608" t="s">
        <v>264</v>
      </c>
      <c r="D1608" t="str">
        <f t="shared" si="124"/>
        <v>5054</v>
      </c>
      <c r="E1608" t="s">
        <v>265</v>
      </c>
      <c r="F1608" t="s">
        <v>266</v>
      </c>
      <c r="G1608">
        <v>2013</v>
      </c>
      <c r="H1608">
        <v>74.142481963854394</v>
      </c>
    </row>
    <row r="1609" spans="1:8" ht="12.5" x14ac:dyDescent="0.25">
      <c r="A1609" t="s">
        <v>367</v>
      </c>
      <c r="B1609" t="s">
        <v>70</v>
      </c>
      <c r="C1609" t="s">
        <v>264</v>
      </c>
      <c r="D1609" t="str">
        <f t="shared" si="124"/>
        <v>5054</v>
      </c>
      <c r="E1609" t="s">
        <v>265</v>
      </c>
      <c r="F1609" t="s">
        <v>266</v>
      </c>
      <c r="G1609">
        <v>2014</v>
      </c>
      <c r="H1609">
        <v>77.407910705090103</v>
      </c>
    </row>
    <row r="1610" spans="1:8" ht="12.5" x14ac:dyDescent="0.25">
      <c r="A1610" t="s">
        <v>367</v>
      </c>
      <c r="B1610" t="s">
        <v>70</v>
      </c>
      <c r="C1610" t="s">
        <v>264</v>
      </c>
      <c r="D1610" t="str">
        <f t="shared" si="124"/>
        <v>5054</v>
      </c>
      <c r="E1610" t="s">
        <v>265</v>
      </c>
      <c r="F1610" t="s">
        <v>266</v>
      </c>
      <c r="G1610">
        <v>2015</v>
      </c>
      <c r="H1610">
        <v>80.430299760171707</v>
      </c>
    </row>
    <row r="1611" spans="1:8" ht="12.5" x14ac:dyDescent="0.25">
      <c r="A1611" t="s">
        <v>367</v>
      </c>
      <c r="B1611" t="s">
        <v>70</v>
      </c>
      <c r="C1611" t="s">
        <v>264</v>
      </c>
      <c r="D1611" t="str">
        <f t="shared" si="124"/>
        <v>5054</v>
      </c>
      <c r="E1611" t="s">
        <v>265</v>
      </c>
      <c r="F1611" t="s">
        <v>266</v>
      </c>
      <c r="G1611">
        <v>2016</v>
      </c>
      <c r="H1611">
        <v>82.264453032793298</v>
      </c>
    </row>
    <row r="1612" spans="1:8" ht="12.5" x14ac:dyDescent="0.25">
      <c r="A1612" t="s">
        <v>367</v>
      </c>
      <c r="B1612" t="s">
        <v>70</v>
      </c>
      <c r="C1612" t="s">
        <v>264</v>
      </c>
      <c r="D1612" t="str">
        <f t="shared" si="124"/>
        <v>5054</v>
      </c>
      <c r="E1612" t="s">
        <v>265</v>
      </c>
      <c r="F1612" t="s">
        <v>266</v>
      </c>
      <c r="G1612">
        <v>2017</v>
      </c>
      <c r="H1612">
        <v>83.774893957823394</v>
      </c>
    </row>
    <row r="1613" spans="1:8" ht="12.5" x14ac:dyDescent="0.25">
      <c r="A1613" t="s">
        <v>367</v>
      </c>
      <c r="B1613" t="s">
        <v>70</v>
      </c>
      <c r="C1613" t="s">
        <v>264</v>
      </c>
      <c r="D1613" t="str">
        <f t="shared" si="124"/>
        <v>5054</v>
      </c>
      <c r="E1613" t="s">
        <v>265</v>
      </c>
      <c r="F1613" t="s">
        <v>266</v>
      </c>
      <c r="G1613">
        <v>2018</v>
      </c>
      <c r="H1613">
        <v>85.491494804919796</v>
      </c>
    </row>
    <row r="1614" spans="1:8" ht="12.5" x14ac:dyDescent="0.25">
      <c r="A1614" t="s">
        <v>367</v>
      </c>
      <c r="B1614" t="s">
        <v>70</v>
      </c>
      <c r="C1614" t="s">
        <v>264</v>
      </c>
      <c r="D1614" t="str">
        <f t="shared" si="124"/>
        <v>5054</v>
      </c>
      <c r="E1614" t="s">
        <v>265</v>
      </c>
      <c r="F1614" t="s">
        <v>266</v>
      </c>
      <c r="G1614">
        <v>2019</v>
      </c>
      <c r="H1614">
        <v>85.8570718447681</v>
      </c>
    </row>
    <row r="1615" spans="1:8" ht="12.5" x14ac:dyDescent="0.25">
      <c r="A1615" t="s">
        <v>367</v>
      </c>
      <c r="B1615" t="s">
        <v>70</v>
      </c>
      <c r="C1615" t="s">
        <v>264</v>
      </c>
      <c r="D1615" t="str">
        <f t="shared" si="124"/>
        <v>5054</v>
      </c>
      <c r="E1615" t="s">
        <v>265</v>
      </c>
      <c r="F1615" t="s">
        <v>266</v>
      </c>
      <c r="G1615">
        <v>2020</v>
      </c>
      <c r="H1615">
        <v>86.506091279881304</v>
      </c>
    </row>
    <row r="1616" spans="1:8" ht="12.5" x14ac:dyDescent="0.25">
      <c r="A1616" t="s">
        <v>367</v>
      </c>
      <c r="B1616" t="s">
        <v>70</v>
      </c>
      <c r="C1616" t="s">
        <v>264</v>
      </c>
      <c r="D1616" t="str">
        <f t="shared" si="124"/>
        <v>5054</v>
      </c>
      <c r="E1616" t="s">
        <v>265</v>
      </c>
      <c r="F1616" t="s">
        <v>266</v>
      </c>
      <c r="G1616">
        <v>2021</v>
      </c>
      <c r="H1616">
        <v>87.371317001924595</v>
      </c>
    </row>
    <row r="1617" spans="1:8" ht="12.5" x14ac:dyDescent="0.25">
      <c r="A1617" t="s">
        <v>367</v>
      </c>
      <c r="B1617" t="s">
        <v>70</v>
      </c>
      <c r="C1617" t="s">
        <v>264</v>
      </c>
      <c r="D1617" t="str">
        <f t="shared" si="124"/>
        <v>5054</v>
      </c>
      <c r="E1617" t="s">
        <v>265</v>
      </c>
      <c r="F1617" t="s">
        <v>266</v>
      </c>
      <c r="G1617">
        <v>2022</v>
      </c>
      <c r="H1617">
        <v>87.750262299322998</v>
      </c>
    </row>
    <row r="1618" spans="1:8" ht="12.5" x14ac:dyDescent="0.25">
      <c r="A1618" t="s">
        <v>368</v>
      </c>
      <c r="B1618" t="s">
        <v>70</v>
      </c>
      <c r="C1618" t="s">
        <v>264</v>
      </c>
      <c r="D1618" t="str">
        <f t="shared" ref="D1618:D1630" si="125">"5559"</f>
        <v>5559</v>
      </c>
      <c r="E1618" t="s">
        <v>265</v>
      </c>
      <c r="F1618" t="s">
        <v>266</v>
      </c>
      <c r="G1618">
        <v>2010</v>
      </c>
      <c r="H1618">
        <v>51.105157401205602</v>
      </c>
    </row>
    <row r="1619" spans="1:8" ht="12.5" x14ac:dyDescent="0.25">
      <c r="A1619" t="s">
        <v>368</v>
      </c>
      <c r="B1619" t="s">
        <v>70</v>
      </c>
      <c r="C1619" t="s">
        <v>264</v>
      </c>
      <c r="D1619" t="str">
        <f t="shared" si="125"/>
        <v>5559</v>
      </c>
      <c r="E1619" t="s">
        <v>265</v>
      </c>
      <c r="F1619" t="s">
        <v>266</v>
      </c>
      <c r="G1619">
        <v>2011</v>
      </c>
      <c r="H1619">
        <v>53.153154373642302</v>
      </c>
    </row>
    <row r="1620" spans="1:8" ht="12.5" x14ac:dyDescent="0.25">
      <c r="A1620" t="s">
        <v>368</v>
      </c>
      <c r="B1620" t="s">
        <v>70</v>
      </c>
      <c r="C1620" t="s">
        <v>264</v>
      </c>
      <c r="D1620" t="str">
        <f t="shared" si="125"/>
        <v>5559</v>
      </c>
      <c r="E1620" t="s">
        <v>265</v>
      </c>
      <c r="F1620" t="s">
        <v>266</v>
      </c>
      <c r="G1620">
        <v>2012</v>
      </c>
      <c r="H1620">
        <v>55.067742781028301</v>
      </c>
    </row>
    <row r="1621" spans="1:8" ht="12.5" x14ac:dyDescent="0.25">
      <c r="A1621" t="s">
        <v>368</v>
      </c>
      <c r="B1621" t="s">
        <v>70</v>
      </c>
      <c r="C1621" t="s">
        <v>264</v>
      </c>
      <c r="D1621" t="str">
        <f t="shared" si="125"/>
        <v>5559</v>
      </c>
      <c r="E1621" t="s">
        <v>265</v>
      </c>
      <c r="F1621" t="s">
        <v>266</v>
      </c>
      <c r="G1621">
        <v>2013</v>
      </c>
      <c r="H1621">
        <v>57.6820494853648</v>
      </c>
    </row>
    <row r="1622" spans="1:8" ht="12.5" x14ac:dyDescent="0.25">
      <c r="A1622" t="s">
        <v>368</v>
      </c>
      <c r="B1622" t="s">
        <v>70</v>
      </c>
      <c r="C1622" t="s">
        <v>264</v>
      </c>
      <c r="D1622" t="str">
        <f t="shared" si="125"/>
        <v>5559</v>
      </c>
      <c r="E1622" t="s">
        <v>265</v>
      </c>
      <c r="F1622" t="s">
        <v>266</v>
      </c>
      <c r="G1622">
        <v>2014</v>
      </c>
      <c r="H1622">
        <v>63.226623789511102</v>
      </c>
    </row>
    <row r="1623" spans="1:8" ht="12.5" x14ac:dyDescent="0.25">
      <c r="A1623" t="s">
        <v>368</v>
      </c>
      <c r="B1623" t="s">
        <v>70</v>
      </c>
      <c r="C1623" t="s">
        <v>264</v>
      </c>
      <c r="D1623" t="str">
        <f t="shared" si="125"/>
        <v>5559</v>
      </c>
      <c r="E1623" t="s">
        <v>265</v>
      </c>
      <c r="F1623" t="s">
        <v>266</v>
      </c>
      <c r="G1623">
        <v>2015</v>
      </c>
      <c r="H1623">
        <v>66.441685408498998</v>
      </c>
    </row>
    <row r="1624" spans="1:8" ht="12.5" x14ac:dyDescent="0.25">
      <c r="A1624" t="s">
        <v>368</v>
      </c>
      <c r="B1624" t="s">
        <v>70</v>
      </c>
      <c r="C1624" t="s">
        <v>264</v>
      </c>
      <c r="D1624" t="str">
        <f t="shared" si="125"/>
        <v>5559</v>
      </c>
      <c r="E1624" t="s">
        <v>265</v>
      </c>
      <c r="F1624" t="s">
        <v>266</v>
      </c>
      <c r="G1624">
        <v>2016</v>
      </c>
      <c r="H1624">
        <v>70.037179387964898</v>
      </c>
    </row>
    <row r="1625" spans="1:8" ht="12.5" x14ac:dyDescent="0.25">
      <c r="A1625" t="s">
        <v>368</v>
      </c>
      <c r="B1625" t="s">
        <v>70</v>
      </c>
      <c r="C1625" t="s">
        <v>264</v>
      </c>
      <c r="D1625" t="str">
        <f t="shared" si="125"/>
        <v>5559</v>
      </c>
      <c r="E1625" t="s">
        <v>265</v>
      </c>
      <c r="F1625" t="s">
        <v>266</v>
      </c>
      <c r="G1625">
        <v>2017</v>
      </c>
      <c r="H1625">
        <v>71.451399865508904</v>
      </c>
    </row>
    <row r="1626" spans="1:8" ht="12.5" x14ac:dyDescent="0.25">
      <c r="A1626" t="s">
        <v>368</v>
      </c>
      <c r="B1626" t="s">
        <v>70</v>
      </c>
      <c r="C1626" t="s">
        <v>264</v>
      </c>
      <c r="D1626" t="str">
        <f t="shared" si="125"/>
        <v>5559</v>
      </c>
      <c r="E1626" t="s">
        <v>265</v>
      </c>
      <c r="F1626" t="s">
        <v>266</v>
      </c>
      <c r="G1626">
        <v>2018</v>
      </c>
      <c r="H1626">
        <v>74.015419251930098</v>
      </c>
    </row>
    <row r="1627" spans="1:8" ht="12.5" x14ac:dyDescent="0.25">
      <c r="A1627" t="s">
        <v>368</v>
      </c>
      <c r="B1627" t="s">
        <v>70</v>
      </c>
      <c r="C1627" t="s">
        <v>264</v>
      </c>
      <c r="D1627" t="str">
        <f t="shared" si="125"/>
        <v>5559</v>
      </c>
      <c r="E1627" t="s">
        <v>265</v>
      </c>
      <c r="F1627" t="s">
        <v>266</v>
      </c>
      <c r="G1627">
        <v>2019</v>
      </c>
      <c r="H1627">
        <v>74.344053947536295</v>
      </c>
    </row>
    <row r="1628" spans="1:8" ht="12.5" x14ac:dyDescent="0.25">
      <c r="A1628" t="s">
        <v>368</v>
      </c>
      <c r="B1628" t="s">
        <v>70</v>
      </c>
      <c r="C1628" t="s">
        <v>264</v>
      </c>
      <c r="D1628" t="str">
        <f t="shared" si="125"/>
        <v>5559</v>
      </c>
      <c r="E1628" t="s">
        <v>265</v>
      </c>
      <c r="F1628" t="s">
        <v>266</v>
      </c>
      <c r="G1628">
        <v>2020</v>
      </c>
      <c r="H1628">
        <v>75.221777409115603</v>
      </c>
    </row>
    <row r="1629" spans="1:8" ht="12.5" x14ac:dyDescent="0.25">
      <c r="A1629" t="s">
        <v>368</v>
      </c>
      <c r="B1629" t="s">
        <v>70</v>
      </c>
      <c r="C1629" t="s">
        <v>264</v>
      </c>
      <c r="D1629" t="str">
        <f t="shared" si="125"/>
        <v>5559</v>
      </c>
      <c r="E1629" t="s">
        <v>265</v>
      </c>
      <c r="F1629" t="s">
        <v>266</v>
      </c>
      <c r="G1629">
        <v>2021</v>
      </c>
      <c r="H1629">
        <v>78.652151930553799</v>
      </c>
    </row>
    <row r="1630" spans="1:8" ht="12.5" x14ac:dyDescent="0.25">
      <c r="A1630" t="s">
        <v>368</v>
      </c>
      <c r="B1630" t="s">
        <v>70</v>
      </c>
      <c r="C1630" t="s">
        <v>264</v>
      </c>
      <c r="D1630" t="str">
        <f t="shared" si="125"/>
        <v>5559</v>
      </c>
      <c r="E1630" t="s">
        <v>265</v>
      </c>
      <c r="F1630" t="s">
        <v>266</v>
      </c>
      <c r="G1630">
        <v>2022</v>
      </c>
      <c r="H1630">
        <v>79.900970976067896</v>
      </c>
    </row>
    <row r="1631" spans="1:8" ht="12.5" x14ac:dyDescent="0.25">
      <c r="A1631" t="s">
        <v>369</v>
      </c>
      <c r="B1631" t="s">
        <v>70</v>
      </c>
      <c r="C1631" t="s">
        <v>264</v>
      </c>
      <c r="D1631" t="str">
        <f t="shared" ref="D1631:D1643" si="126">"5564"</f>
        <v>5564</v>
      </c>
      <c r="E1631" t="s">
        <v>265</v>
      </c>
      <c r="F1631" t="s">
        <v>266</v>
      </c>
      <c r="G1631">
        <v>2010</v>
      </c>
      <c r="H1631">
        <v>33.598655635411397</v>
      </c>
    </row>
    <row r="1632" spans="1:8" ht="12.5" x14ac:dyDescent="0.25">
      <c r="A1632" t="s">
        <v>369</v>
      </c>
      <c r="B1632" t="s">
        <v>70</v>
      </c>
      <c r="C1632" t="s">
        <v>264</v>
      </c>
      <c r="D1632" t="str">
        <f t="shared" si="126"/>
        <v>5564</v>
      </c>
      <c r="E1632" t="s">
        <v>265</v>
      </c>
      <c r="F1632" t="s">
        <v>266</v>
      </c>
      <c r="G1632">
        <v>2011</v>
      </c>
      <c r="H1632">
        <v>35.264430651709901</v>
      </c>
    </row>
    <row r="1633" spans="1:8" ht="12.5" x14ac:dyDescent="0.25">
      <c r="A1633" t="s">
        <v>369</v>
      </c>
      <c r="B1633" t="s">
        <v>70</v>
      </c>
      <c r="C1633" t="s">
        <v>264</v>
      </c>
      <c r="D1633" t="str">
        <f t="shared" si="126"/>
        <v>5564</v>
      </c>
      <c r="E1633" t="s">
        <v>265</v>
      </c>
      <c r="F1633" t="s">
        <v>266</v>
      </c>
      <c r="G1633">
        <v>2012</v>
      </c>
      <c r="H1633">
        <v>36.133623801998397</v>
      </c>
    </row>
    <row r="1634" spans="1:8" ht="12.5" x14ac:dyDescent="0.25">
      <c r="A1634" t="s">
        <v>369</v>
      </c>
      <c r="B1634" t="s">
        <v>70</v>
      </c>
      <c r="C1634" t="s">
        <v>264</v>
      </c>
      <c r="D1634" t="str">
        <f t="shared" si="126"/>
        <v>5564</v>
      </c>
      <c r="E1634" t="s">
        <v>265</v>
      </c>
      <c r="F1634" t="s">
        <v>266</v>
      </c>
      <c r="G1634">
        <v>2013</v>
      </c>
      <c r="H1634">
        <v>37.907108469615402</v>
      </c>
    </row>
    <row r="1635" spans="1:8" ht="12.5" x14ac:dyDescent="0.25">
      <c r="A1635" t="s">
        <v>369</v>
      </c>
      <c r="B1635" t="s">
        <v>70</v>
      </c>
      <c r="C1635" t="s">
        <v>264</v>
      </c>
      <c r="D1635" t="str">
        <f t="shared" si="126"/>
        <v>5564</v>
      </c>
      <c r="E1635" t="s">
        <v>265</v>
      </c>
      <c r="F1635" t="s">
        <v>266</v>
      </c>
      <c r="G1635">
        <v>2014</v>
      </c>
      <c r="H1635">
        <v>41.750770399027701</v>
      </c>
    </row>
    <row r="1636" spans="1:8" ht="12.5" x14ac:dyDescent="0.25">
      <c r="A1636" t="s">
        <v>369</v>
      </c>
      <c r="B1636" t="s">
        <v>70</v>
      </c>
      <c r="C1636" t="s">
        <v>264</v>
      </c>
      <c r="D1636" t="str">
        <f t="shared" si="126"/>
        <v>5564</v>
      </c>
      <c r="E1636" t="s">
        <v>265</v>
      </c>
      <c r="F1636" t="s">
        <v>266</v>
      </c>
      <c r="G1636">
        <v>2015</v>
      </c>
      <c r="H1636">
        <v>45.309370528573702</v>
      </c>
    </row>
    <row r="1637" spans="1:8" ht="12.5" x14ac:dyDescent="0.25">
      <c r="A1637" t="s">
        <v>369</v>
      </c>
      <c r="B1637" t="s">
        <v>70</v>
      </c>
      <c r="C1637" t="s">
        <v>264</v>
      </c>
      <c r="D1637" t="str">
        <f t="shared" si="126"/>
        <v>5564</v>
      </c>
      <c r="E1637" t="s">
        <v>265</v>
      </c>
      <c r="F1637" t="s">
        <v>266</v>
      </c>
      <c r="G1637">
        <v>2016</v>
      </c>
      <c r="H1637">
        <v>49.828130345369097</v>
      </c>
    </row>
    <row r="1638" spans="1:8" ht="12.5" x14ac:dyDescent="0.25">
      <c r="A1638" t="s">
        <v>369</v>
      </c>
      <c r="B1638" t="s">
        <v>70</v>
      </c>
      <c r="C1638" t="s">
        <v>264</v>
      </c>
      <c r="D1638" t="str">
        <f t="shared" si="126"/>
        <v>5564</v>
      </c>
      <c r="E1638" t="s">
        <v>265</v>
      </c>
      <c r="F1638" t="s">
        <v>266</v>
      </c>
      <c r="G1638">
        <v>2017</v>
      </c>
      <c r="H1638">
        <v>51.655520777569699</v>
      </c>
    </row>
    <row r="1639" spans="1:8" ht="12.5" x14ac:dyDescent="0.25">
      <c r="A1639" t="s">
        <v>369</v>
      </c>
      <c r="B1639" t="s">
        <v>70</v>
      </c>
      <c r="C1639" t="s">
        <v>264</v>
      </c>
      <c r="D1639" t="str">
        <f t="shared" si="126"/>
        <v>5564</v>
      </c>
      <c r="E1639" t="s">
        <v>265</v>
      </c>
      <c r="F1639" t="s">
        <v>266</v>
      </c>
      <c r="G1639">
        <v>2018</v>
      </c>
      <c r="H1639">
        <v>54.400580321115498</v>
      </c>
    </row>
    <row r="1640" spans="1:8" ht="12.5" x14ac:dyDescent="0.25">
      <c r="A1640" t="s">
        <v>369</v>
      </c>
      <c r="B1640" t="s">
        <v>70</v>
      </c>
      <c r="C1640" t="s">
        <v>264</v>
      </c>
      <c r="D1640" t="str">
        <f t="shared" si="126"/>
        <v>5564</v>
      </c>
      <c r="E1640" t="s">
        <v>265</v>
      </c>
      <c r="F1640" t="s">
        <v>266</v>
      </c>
      <c r="G1640">
        <v>2019</v>
      </c>
      <c r="H1640">
        <v>56.699986677273699</v>
      </c>
    </row>
    <row r="1641" spans="1:8" ht="12.5" x14ac:dyDescent="0.25">
      <c r="A1641" t="s">
        <v>369</v>
      </c>
      <c r="B1641" t="s">
        <v>70</v>
      </c>
      <c r="C1641" t="s">
        <v>264</v>
      </c>
      <c r="D1641" t="str">
        <f t="shared" si="126"/>
        <v>5564</v>
      </c>
      <c r="E1641" t="s">
        <v>265</v>
      </c>
      <c r="F1641" t="s">
        <v>266</v>
      </c>
      <c r="G1641">
        <v>2020</v>
      </c>
      <c r="H1641">
        <v>59.598787348117803</v>
      </c>
    </row>
    <row r="1642" spans="1:8" ht="12.5" x14ac:dyDescent="0.25">
      <c r="A1642" t="s">
        <v>369</v>
      </c>
      <c r="B1642" t="s">
        <v>70</v>
      </c>
      <c r="C1642" t="s">
        <v>264</v>
      </c>
      <c r="D1642" t="str">
        <f t="shared" si="126"/>
        <v>5564</v>
      </c>
      <c r="E1642" t="s">
        <v>265</v>
      </c>
      <c r="F1642" t="s">
        <v>266</v>
      </c>
      <c r="G1642">
        <v>2021</v>
      </c>
      <c r="H1642">
        <v>62.793251782204401</v>
      </c>
    </row>
    <row r="1643" spans="1:8" ht="12.5" x14ac:dyDescent="0.25">
      <c r="A1643" t="s">
        <v>369</v>
      </c>
      <c r="B1643" t="s">
        <v>70</v>
      </c>
      <c r="C1643" t="s">
        <v>264</v>
      </c>
      <c r="D1643" t="str">
        <f t="shared" si="126"/>
        <v>5564</v>
      </c>
      <c r="E1643" t="s">
        <v>265</v>
      </c>
      <c r="F1643" t="s">
        <v>266</v>
      </c>
      <c r="G1643">
        <v>2022</v>
      </c>
      <c r="H1643">
        <v>65.574147039595701</v>
      </c>
    </row>
    <row r="1644" spans="1:8" ht="12.5" x14ac:dyDescent="0.25">
      <c r="A1644" t="s">
        <v>370</v>
      </c>
      <c r="B1644" t="s">
        <v>70</v>
      </c>
      <c r="C1644" t="s">
        <v>264</v>
      </c>
      <c r="D1644" t="str">
        <f t="shared" ref="D1644:D1656" si="127">"6064"</f>
        <v>6064</v>
      </c>
      <c r="E1644" t="s">
        <v>265</v>
      </c>
      <c r="F1644" t="s">
        <v>266</v>
      </c>
      <c r="G1644">
        <v>2010</v>
      </c>
      <c r="H1644">
        <v>12.6183970771324</v>
      </c>
    </row>
    <row r="1645" spans="1:8" ht="12.5" x14ac:dyDescent="0.25">
      <c r="A1645" t="s">
        <v>370</v>
      </c>
      <c r="B1645" t="s">
        <v>70</v>
      </c>
      <c r="C1645" t="s">
        <v>264</v>
      </c>
      <c r="D1645" t="str">
        <f t="shared" si="127"/>
        <v>6064</v>
      </c>
      <c r="E1645" t="s">
        <v>265</v>
      </c>
      <c r="F1645" t="s">
        <v>266</v>
      </c>
      <c r="G1645">
        <v>2011</v>
      </c>
      <c r="H1645">
        <v>13.8867219297204</v>
      </c>
    </row>
    <row r="1646" spans="1:8" ht="12.5" x14ac:dyDescent="0.25">
      <c r="A1646" t="s">
        <v>370</v>
      </c>
      <c r="B1646" t="s">
        <v>70</v>
      </c>
      <c r="C1646" t="s">
        <v>264</v>
      </c>
      <c r="D1646" t="str">
        <f t="shared" si="127"/>
        <v>6064</v>
      </c>
      <c r="E1646" t="s">
        <v>265</v>
      </c>
      <c r="F1646" t="s">
        <v>266</v>
      </c>
      <c r="G1646">
        <v>2012</v>
      </c>
      <c r="H1646">
        <v>13.818516424037099</v>
      </c>
    </row>
    <row r="1647" spans="1:8" ht="12.5" x14ac:dyDescent="0.25">
      <c r="A1647" t="s">
        <v>370</v>
      </c>
      <c r="B1647" t="s">
        <v>70</v>
      </c>
      <c r="C1647" t="s">
        <v>264</v>
      </c>
      <c r="D1647" t="str">
        <f t="shared" si="127"/>
        <v>6064</v>
      </c>
      <c r="E1647" t="s">
        <v>265</v>
      </c>
      <c r="F1647" t="s">
        <v>266</v>
      </c>
      <c r="G1647">
        <v>2013</v>
      </c>
      <c r="H1647">
        <v>15.529730872822499</v>
      </c>
    </row>
    <row r="1648" spans="1:8" ht="12.5" x14ac:dyDescent="0.25">
      <c r="A1648" t="s">
        <v>370</v>
      </c>
      <c r="B1648" t="s">
        <v>70</v>
      </c>
      <c r="C1648" t="s">
        <v>264</v>
      </c>
      <c r="D1648" t="str">
        <f t="shared" si="127"/>
        <v>6064</v>
      </c>
      <c r="E1648" t="s">
        <v>265</v>
      </c>
      <c r="F1648" t="s">
        <v>266</v>
      </c>
      <c r="G1648">
        <v>2014</v>
      </c>
      <c r="H1648">
        <v>19.4188934421426</v>
      </c>
    </row>
    <row r="1649" spans="1:8" ht="12.5" x14ac:dyDescent="0.25">
      <c r="A1649" t="s">
        <v>370</v>
      </c>
      <c r="B1649" t="s">
        <v>70</v>
      </c>
      <c r="C1649" t="s">
        <v>264</v>
      </c>
      <c r="D1649" t="str">
        <f t="shared" si="127"/>
        <v>6064</v>
      </c>
      <c r="E1649" t="s">
        <v>265</v>
      </c>
      <c r="F1649" t="s">
        <v>266</v>
      </c>
      <c r="G1649">
        <v>2015</v>
      </c>
      <c r="H1649">
        <v>25.397445243254701</v>
      </c>
    </row>
    <row r="1650" spans="1:8" ht="12.5" x14ac:dyDescent="0.25">
      <c r="A1650" t="s">
        <v>370</v>
      </c>
      <c r="B1650" t="s">
        <v>70</v>
      </c>
      <c r="C1650" t="s">
        <v>264</v>
      </c>
      <c r="D1650" t="str">
        <f t="shared" si="127"/>
        <v>6064</v>
      </c>
      <c r="E1650" t="s">
        <v>265</v>
      </c>
      <c r="F1650" t="s">
        <v>266</v>
      </c>
      <c r="G1650">
        <v>2016</v>
      </c>
      <c r="H1650">
        <v>32.174383218584602</v>
      </c>
    </row>
    <row r="1651" spans="1:8" ht="12.5" x14ac:dyDescent="0.25">
      <c r="A1651" t="s">
        <v>370</v>
      </c>
      <c r="B1651" t="s">
        <v>70</v>
      </c>
      <c r="C1651" t="s">
        <v>264</v>
      </c>
      <c r="D1651" t="str">
        <f t="shared" si="127"/>
        <v>6064</v>
      </c>
      <c r="E1651" t="s">
        <v>265</v>
      </c>
      <c r="F1651" t="s">
        <v>266</v>
      </c>
      <c r="G1651">
        <v>2017</v>
      </c>
      <c r="H1651">
        <v>35.154340441050202</v>
      </c>
    </row>
    <row r="1652" spans="1:8" ht="12.5" x14ac:dyDescent="0.25">
      <c r="A1652" t="s">
        <v>370</v>
      </c>
      <c r="B1652" t="s">
        <v>70</v>
      </c>
      <c r="C1652" t="s">
        <v>264</v>
      </c>
      <c r="D1652" t="str">
        <f t="shared" si="127"/>
        <v>6064</v>
      </c>
      <c r="E1652" t="s">
        <v>265</v>
      </c>
      <c r="F1652" t="s">
        <v>266</v>
      </c>
      <c r="G1652">
        <v>2018</v>
      </c>
      <c r="H1652">
        <v>38.205482517207301</v>
      </c>
    </row>
    <row r="1653" spans="1:8" ht="12.5" x14ac:dyDescent="0.25">
      <c r="A1653" t="s">
        <v>370</v>
      </c>
      <c r="B1653" t="s">
        <v>70</v>
      </c>
      <c r="C1653" t="s">
        <v>264</v>
      </c>
      <c r="D1653" t="str">
        <f t="shared" si="127"/>
        <v>6064</v>
      </c>
      <c r="E1653" t="s">
        <v>265</v>
      </c>
      <c r="F1653" t="s">
        <v>266</v>
      </c>
      <c r="G1653">
        <v>2019</v>
      </c>
      <c r="H1653">
        <v>41.684299793549798</v>
      </c>
    </row>
    <row r="1654" spans="1:8" ht="12.5" x14ac:dyDescent="0.25">
      <c r="A1654" t="s">
        <v>370</v>
      </c>
      <c r="B1654" t="s">
        <v>70</v>
      </c>
      <c r="C1654" t="s">
        <v>264</v>
      </c>
      <c r="D1654" t="str">
        <f t="shared" si="127"/>
        <v>6064</v>
      </c>
      <c r="E1654" t="s">
        <v>265</v>
      </c>
      <c r="F1654" t="s">
        <v>266</v>
      </c>
      <c r="G1654">
        <v>2020</v>
      </c>
      <c r="H1654">
        <v>45.620059779654397</v>
      </c>
    </row>
    <row r="1655" spans="1:8" ht="12.5" x14ac:dyDescent="0.25">
      <c r="A1655" t="s">
        <v>370</v>
      </c>
      <c r="B1655" t="s">
        <v>70</v>
      </c>
      <c r="C1655" t="s">
        <v>264</v>
      </c>
      <c r="D1655" t="str">
        <f t="shared" si="127"/>
        <v>6064</v>
      </c>
      <c r="E1655" t="s">
        <v>265</v>
      </c>
      <c r="F1655" t="s">
        <v>266</v>
      </c>
      <c r="G1655">
        <v>2021</v>
      </c>
      <c r="H1655">
        <v>47.8084732314287</v>
      </c>
    </row>
    <row r="1656" spans="1:8" ht="12.5" x14ac:dyDescent="0.25">
      <c r="A1656" t="s">
        <v>370</v>
      </c>
      <c r="B1656" t="s">
        <v>70</v>
      </c>
      <c r="C1656" t="s">
        <v>264</v>
      </c>
      <c r="D1656" t="str">
        <f t="shared" si="127"/>
        <v>6064</v>
      </c>
      <c r="E1656" t="s">
        <v>265</v>
      </c>
      <c r="F1656" t="s">
        <v>266</v>
      </c>
      <c r="G1656">
        <v>2022</v>
      </c>
      <c r="H1656">
        <v>51.065948329510498</v>
      </c>
    </row>
    <row r="1657" spans="1:8" ht="12.5" x14ac:dyDescent="0.25">
      <c r="A1657" t="s">
        <v>371</v>
      </c>
      <c r="B1657" t="s">
        <v>70</v>
      </c>
      <c r="C1657" t="s">
        <v>264</v>
      </c>
      <c r="D1657" t="str">
        <f t="shared" ref="D1657:D1669" si="128">"6569"</f>
        <v>6569</v>
      </c>
      <c r="E1657" t="s">
        <v>265</v>
      </c>
      <c r="F1657" t="s">
        <v>266</v>
      </c>
      <c r="G1657">
        <v>2010</v>
      </c>
      <c r="H1657">
        <v>4.8475371178390603</v>
      </c>
    </row>
    <row r="1658" spans="1:8" ht="12.5" x14ac:dyDescent="0.25">
      <c r="A1658" t="s">
        <v>371</v>
      </c>
      <c r="B1658" t="s">
        <v>70</v>
      </c>
      <c r="C1658" t="s">
        <v>264</v>
      </c>
      <c r="D1658" t="str">
        <f t="shared" si="128"/>
        <v>6569</v>
      </c>
      <c r="E1658" t="s">
        <v>265</v>
      </c>
      <c r="F1658" t="s">
        <v>266</v>
      </c>
      <c r="G1658">
        <v>2011</v>
      </c>
      <c r="H1658">
        <v>5.2038836863659199</v>
      </c>
    </row>
    <row r="1659" spans="1:8" ht="12.5" x14ac:dyDescent="0.25">
      <c r="A1659" t="s">
        <v>371</v>
      </c>
      <c r="B1659" t="s">
        <v>70</v>
      </c>
      <c r="C1659" t="s">
        <v>264</v>
      </c>
      <c r="D1659" t="str">
        <f t="shared" si="128"/>
        <v>6569</v>
      </c>
      <c r="E1659" t="s">
        <v>265</v>
      </c>
      <c r="F1659" t="s">
        <v>266</v>
      </c>
      <c r="G1659">
        <v>2012</v>
      </c>
      <c r="H1659">
        <v>5.26315777861564</v>
      </c>
    </row>
    <row r="1660" spans="1:8" ht="12.5" x14ac:dyDescent="0.25">
      <c r="A1660" t="s">
        <v>371</v>
      </c>
      <c r="B1660" t="s">
        <v>70</v>
      </c>
      <c r="C1660" t="s">
        <v>264</v>
      </c>
      <c r="D1660" t="str">
        <f t="shared" si="128"/>
        <v>6569</v>
      </c>
      <c r="E1660" t="s">
        <v>265</v>
      </c>
      <c r="F1660" t="s">
        <v>266</v>
      </c>
      <c r="G1660">
        <v>2013</v>
      </c>
      <c r="H1660">
        <v>4.9130762283180696</v>
      </c>
    </row>
    <row r="1661" spans="1:8" ht="12.5" x14ac:dyDescent="0.25">
      <c r="A1661" t="s">
        <v>371</v>
      </c>
      <c r="B1661" t="s">
        <v>70</v>
      </c>
      <c r="C1661" t="s">
        <v>264</v>
      </c>
      <c r="D1661" t="str">
        <f t="shared" si="128"/>
        <v>6569</v>
      </c>
      <c r="E1661" t="s">
        <v>265</v>
      </c>
      <c r="F1661" t="s">
        <v>266</v>
      </c>
      <c r="G1661">
        <v>2014</v>
      </c>
      <c r="H1661">
        <v>4.2730299890241703</v>
      </c>
    </row>
    <row r="1662" spans="1:8" ht="12.5" x14ac:dyDescent="0.25">
      <c r="A1662" t="s">
        <v>371</v>
      </c>
      <c r="B1662" t="s">
        <v>70</v>
      </c>
      <c r="C1662" t="s">
        <v>264</v>
      </c>
      <c r="D1662" t="str">
        <f t="shared" si="128"/>
        <v>6569</v>
      </c>
      <c r="E1662" t="s">
        <v>265</v>
      </c>
      <c r="F1662" t="s">
        <v>266</v>
      </c>
      <c r="G1662">
        <v>2015</v>
      </c>
      <c r="H1662">
        <v>4.6012287620864196</v>
      </c>
    </row>
    <row r="1663" spans="1:8" ht="12.5" x14ac:dyDescent="0.25">
      <c r="A1663" t="s">
        <v>371</v>
      </c>
      <c r="B1663" t="s">
        <v>70</v>
      </c>
      <c r="C1663" t="s">
        <v>264</v>
      </c>
      <c r="D1663" t="str">
        <f t="shared" si="128"/>
        <v>6569</v>
      </c>
      <c r="E1663" t="s">
        <v>265</v>
      </c>
      <c r="F1663" t="s">
        <v>266</v>
      </c>
      <c r="G1663">
        <v>2016</v>
      </c>
      <c r="H1663">
        <v>5.25318288402487</v>
      </c>
    </row>
    <row r="1664" spans="1:8" ht="12.5" x14ac:dyDescent="0.25">
      <c r="A1664" t="s">
        <v>371</v>
      </c>
      <c r="B1664" t="s">
        <v>70</v>
      </c>
      <c r="C1664" t="s">
        <v>264</v>
      </c>
      <c r="D1664" t="str">
        <f t="shared" si="128"/>
        <v>6569</v>
      </c>
      <c r="E1664" t="s">
        <v>265</v>
      </c>
      <c r="F1664" t="s">
        <v>266</v>
      </c>
      <c r="G1664">
        <v>2017</v>
      </c>
      <c r="H1664">
        <v>5.8337854877924302</v>
      </c>
    </row>
    <row r="1665" spans="1:8" ht="12.5" x14ac:dyDescent="0.25">
      <c r="A1665" t="s">
        <v>371</v>
      </c>
      <c r="B1665" t="s">
        <v>70</v>
      </c>
      <c r="C1665" t="s">
        <v>264</v>
      </c>
      <c r="D1665" t="str">
        <f t="shared" si="128"/>
        <v>6569</v>
      </c>
      <c r="E1665" t="s">
        <v>265</v>
      </c>
      <c r="F1665" t="s">
        <v>266</v>
      </c>
      <c r="G1665">
        <v>2018</v>
      </c>
      <c r="H1665">
        <v>6.8962367641339801</v>
      </c>
    </row>
    <row r="1666" spans="1:8" ht="12.5" x14ac:dyDescent="0.25">
      <c r="A1666" t="s">
        <v>371</v>
      </c>
      <c r="B1666" t="s">
        <v>70</v>
      </c>
      <c r="C1666" t="s">
        <v>264</v>
      </c>
      <c r="D1666" t="str">
        <f t="shared" si="128"/>
        <v>6569</v>
      </c>
      <c r="E1666" t="s">
        <v>265</v>
      </c>
      <c r="F1666" t="s">
        <v>266</v>
      </c>
      <c r="G1666">
        <v>2019</v>
      </c>
      <c r="H1666">
        <v>9.0562700841971093</v>
      </c>
    </row>
    <row r="1667" spans="1:8" ht="12.5" x14ac:dyDescent="0.25">
      <c r="A1667" t="s">
        <v>371</v>
      </c>
      <c r="B1667" t="s">
        <v>70</v>
      </c>
      <c r="C1667" t="s">
        <v>264</v>
      </c>
      <c r="D1667" t="str">
        <f t="shared" si="128"/>
        <v>6569</v>
      </c>
      <c r="E1667" t="s">
        <v>265</v>
      </c>
      <c r="F1667" t="s">
        <v>266</v>
      </c>
      <c r="G1667">
        <v>2020</v>
      </c>
      <c r="H1667">
        <v>9.8691776109594294</v>
      </c>
    </row>
    <row r="1668" spans="1:8" ht="12.5" x14ac:dyDescent="0.25">
      <c r="A1668" t="s">
        <v>371</v>
      </c>
      <c r="B1668" t="s">
        <v>70</v>
      </c>
      <c r="C1668" t="s">
        <v>264</v>
      </c>
      <c r="D1668" t="str">
        <f t="shared" si="128"/>
        <v>6569</v>
      </c>
      <c r="E1668" t="s">
        <v>265</v>
      </c>
      <c r="F1668" t="s">
        <v>266</v>
      </c>
      <c r="G1668">
        <v>2021</v>
      </c>
      <c r="H1668">
        <v>11.7042017783484</v>
      </c>
    </row>
    <row r="1669" spans="1:8" ht="12.5" x14ac:dyDescent="0.25">
      <c r="A1669" t="s">
        <v>371</v>
      </c>
      <c r="B1669" t="s">
        <v>70</v>
      </c>
      <c r="C1669" t="s">
        <v>264</v>
      </c>
      <c r="D1669" t="str">
        <f t="shared" si="128"/>
        <v>6569</v>
      </c>
      <c r="E1669" t="s">
        <v>265</v>
      </c>
      <c r="F1669" t="s">
        <v>266</v>
      </c>
      <c r="G1669">
        <v>2022</v>
      </c>
      <c r="H1669">
        <v>12.757690232056101</v>
      </c>
    </row>
    <row r="1670" spans="1:8" ht="12.5" x14ac:dyDescent="0.25">
      <c r="A1670" t="s">
        <v>372</v>
      </c>
      <c r="B1670" t="s">
        <v>70</v>
      </c>
      <c r="C1670" t="s">
        <v>264</v>
      </c>
      <c r="D1670" t="str">
        <f t="shared" ref="D1670:D1682" si="129">"7074"</f>
        <v>7074</v>
      </c>
      <c r="E1670" t="s">
        <v>265</v>
      </c>
      <c r="F1670" t="s">
        <v>266</v>
      </c>
      <c r="G1670">
        <v>2010</v>
      </c>
      <c r="H1670">
        <v>1.49361598567107</v>
      </c>
    </row>
    <row r="1671" spans="1:8" ht="12.5" x14ac:dyDescent="0.25">
      <c r="A1671" t="s">
        <v>372</v>
      </c>
      <c r="B1671" t="s">
        <v>70</v>
      </c>
      <c r="C1671" t="s">
        <v>264</v>
      </c>
      <c r="D1671" t="str">
        <f t="shared" si="129"/>
        <v>7074</v>
      </c>
      <c r="E1671" t="s">
        <v>265</v>
      </c>
      <c r="F1671" t="s">
        <v>266</v>
      </c>
      <c r="G1671">
        <v>2011</v>
      </c>
      <c r="H1671">
        <v>1.9240019098807399</v>
      </c>
    </row>
    <row r="1672" spans="1:8" ht="12.5" x14ac:dyDescent="0.25">
      <c r="A1672" t="s">
        <v>372</v>
      </c>
      <c r="B1672" t="s">
        <v>70</v>
      </c>
      <c r="C1672" t="s">
        <v>264</v>
      </c>
      <c r="D1672" t="str">
        <f t="shared" si="129"/>
        <v>7074</v>
      </c>
      <c r="E1672" t="s">
        <v>265</v>
      </c>
      <c r="F1672" t="s">
        <v>266</v>
      </c>
      <c r="G1672">
        <v>2012</v>
      </c>
      <c r="H1672">
        <v>1.7021277272109401</v>
      </c>
    </row>
    <row r="1673" spans="1:8" ht="12.5" x14ac:dyDescent="0.25">
      <c r="A1673" t="s">
        <v>372</v>
      </c>
      <c r="B1673" t="s">
        <v>70</v>
      </c>
      <c r="C1673" t="s">
        <v>264</v>
      </c>
      <c r="D1673" t="str">
        <f t="shared" si="129"/>
        <v>7074</v>
      </c>
      <c r="E1673" t="s">
        <v>265</v>
      </c>
      <c r="F1673" t="s">
        <v>266</v>
      </c>
      <c r="G1673">
        <v>2013</v>
      </c>
      <c r="H1673">
        <v>1.5452029687687501</v>
      </c>
    </row>
    <row r="1674" spans="1:8" ht="12.5" x14ac:dyDescent="0.25">
      <c r="A1674" t="s">
        <v>372</v>
      </c>
      <c r="B1674" t="s">
        <v>70</v>
      </c>
      <c r="C1674" t="s">
        <v>264</v>
      </c>
      <c r="D1674" t="str">
        <f t="shared" si="129"/>
        <v>7074</v>
      </c>
      <c r="E1674" t="s">
        <v>265</v>
      </c>
      <c r="F1674" t="s">
        <v>266</v>
      </c>
      <c r="G1674">
        <v>2014</v>
      </c>
      <c r="H1674">
        <v>1.77567991296899</v>
      </c>
    </row>
    <row r="1675" spans="1:8" ht="12.5" x14ac:dyDescent="0.25">
      <c r="A1675" t="s">
        <v>372</v>
      </c>
      <c r="B1675" t="s">
        <v>70</v>
      </c>
      <c r="C1675" t="s">
        <v>264</v>
      </c>
      <c r="D1675" t="str">
        <f t="shared" si="129"/>
        <v>7074</v>
      </c>
      <c r="E1675" t="s">
        <v>265</v>
      </c>
      <c r="F1675" t="s">
        <v>266</v>
      </c>
      <c r="G1675">
        <v>2015</v>
      </c>
      <c r="H1675">
        <v>2.0211225115107299</v>
      </c>
    </row>
    <row r="1676" spans="1:8" ht="12.5" x14ac:dyDescent="0.25">
      <c r="A1676" t="s">
        <v>372</v>
      </c>
      <c r="B1676" t="s">
        <v>70</v>
      </c>
      <c r="C1676" t="s">
        <v>264</v>
      </c>
      <c r="D1676" t="str">
        <f t="shared" si="129"/>
        <v>7074</v>
      </c>
      <c r="E1676" t="s">
        <v>265</v>
      </c>
      <c r="F1676" t="s">
        <v>266</v>
      </c>
      <c r="G1676">
        <v>2016</v>
      </c>
      <c r="H1676">
        <v>2.62449091797532</v>
      </c>
    </row>
    <row r="1677" spans="1:8" ht="12.5" x14ac:dyDescent="0.25">
      <c r="A1677" t="s">
        <v>372</v>
      </c>
      <c r="B1677" t="s">
        <v>70</v>
      </c>
      <c r="C1677" t="s">
        <v>264</v>
      </c>
      <c r="D1677" t="str">
        <f t="shared" si="129"/>
        <v>7074</v>
      </c>
      <c r="E1677" t="s">
        <v>265</v>
      </c>
      <c r="F1677" t="s">
        <v>266</v>
      </c>
      <c r="G1677">
        <v>2017</v>
      </c>
      <c r="H1677">
        <v>2.9589413232141402</v>
      </c>
    </row>
    <row r="1678" spans="1:8" ht="12.5" x14ac:dyDescent="0.25">
      <c r="A1678" t="s">
        <v>372</v>
      </c>
      <c r="B1678" t="s">
        <v>70</v>
      </c>
      <c r="C1678" t="s">
        <v>264</v>
      </c>
      <c r="D1678" t="str">
        <f t="shared" si="129"/>
        <v>7074</v>
      </c>
      <c r="E1678" t="s">
        <v>265</v>
      </c>
      <c r="F1678" t="s">
        <v>266</v>
      </c>
      <c r="G1678">
        <v>2018</v>
      </c>
      <c r="H1678">
        <v>3.7531112511804001</v>
      </c>
    </row>
    <row r="1679" spans="1:8" ht="12.5" x14ac:dyDescent="0.25">
      <c r="A1679" t="s">
        <v>372</v>
      </c>
      <c r="B1679" t="s">
        <v>70</v>
      </c>
      <c r="C1679" t="s">
        <v>264</v>
      </c>
      <c r="D1679" t="str">
        <f t="shared" si="129"/>
        <v>7074</v>
      </c>
      <c r="E1679" t="s">
        <v>265</v>
      </c>
      <c r="F1679" t="s">
        <v>266</v>
      </c>
      <c r="G1679">
        <v>2019</v>
      </c>
      <c r="H1679">
        <v>4.2070991945007501</v>
      </c>
    </row>
    <row r="1680" spans="1:8" ht="12.5" x14ac:dyDescent="0.25">
      <c r="A1680" t="s">
        <v>372</v>
      </c>
      <c r="B1680" t="s">
        <v>70</v>
      </c>
      <c r="C1680" t="s">
        <v>264</v>
      </c>
      <c r="D1680" t="str">
        <f t="shared" si="129"/>
        <v>7074</v>
      </c>
      <c r="E1680" t="s">
        <v>265</v>
      </c>
      <c r="F1680" t="s">
        <v>266</v>
      </c>
      <c r="G1680">
        <v>2020</v>
      </c>
      <c r="H1680">
        <v>4.3581386272515399</v>
      </c>
    </row>
    <row r="1681" spans="1:8" ht="12.5" x14ac:dyDescent="0.25">
      <c r="A1681" t="s">
        <v>372</v>
      </c>
      <c r="B1681" t="s">
        <v>70</v>
      </c>
      <c r="C1681" t="s">
        <v>264</v>
      </c>
      <c r="D1681" t="str">
        <f t="shared" si="129"/>
        <v>7074</v>
      </c>
      <c r="E1681" t="s">
        <v>265</v>
      </c>
      <c r="F1681" t="s">
        <v>266</v>
      </c>
      <c r="G1681">
        <v>2021</v>
      </c>
      <c r="H1681">
        <v>4.5790250660745597</v>
      </c>
    </row>
    <row r="1682" spans="1:8" ht="12.5" x14ac:dyDescent="0.25">
      <c r="A1682" t="s">
        <v>372</v>
      </c>
      <c r="B1682" t="s">
        <v>70</v>
      </c>
      <c r="C1682" t="s">
        <v>264</v>
      </c>
      <c r="D1682" t="str">
        <f t="shared" si="129"/>
        <v>7074</v>
      </c>
      <c r="E1682" t="s">
        <v>265</v>
      </c>
      <c r="F1682" t="s">
        <v>266</v>
      </c>
      <c r="G1682">
        <v>2022</v>
      </c>
      <c r="H1682">
        <v>5.1927939936878804</v>
      </c>
    </row>
    <row r="1683" spans="1:8" ht="12.5" x14ac:dyDescent="0.25">
      <c r="A1683" t="s">
        <v>373</v>
      </c>
      <c r="B1683" t="s">
        <v>72</v>
      </c>
      <c r="C1683" t="s">
        <v>264</v>
      </c>
      <c r="D1683" t="str">
        <f t="shared" ref="D1683:D1695" si="130">"5054"</f>
        <v>5054</v>
      </c>
      <c r="E1683" t="s">
        <v>265</v>
      </c>
      <c r="F1683" t="s">
        <v>266</v>
      </c>
      <c r="G1683">
        <v>2010</v>
      </c>
      <c r="H1683">
        <v>68.190857157462901</v>
      </c>
    </row>
    <row r="1684" spans="1:8" ht="12.5" x14ac:dyDescent="0.25">
      <c r="A1684" t="s">
        <v>373</v>
      </c>
      <c r="B1684" t="s">
        <v>72</v>
      </c>
      <c r="C1684" t="s">
        <v>264</v>
      </c>
      <c r="D1684" t="str">
        <f t="shared" si="130"/>
        <v>5054</v>
      </c>
      <c r="E1684" t="s">
        <v>265</v>
      </c>
      <c r="F1684" t="s">
        <v>266</v>
      </c>
      <c r="G1684">
        <v>2011</v>
      </c>
      <c r="H1684">
        <v>67.172564656412206</v>
      </c>
    </row>
    <row r="1685" spans="1:8" ht="12.5" x14ac:dyDescent="0.25">
      <c r="A1685" t="s">
        <v>373</v>
      </c>
      <c r="B1685" t="s">
        <v>72</v>
      </c>
      <c r="C1685" t="s">
        <v>264</v>
      </c>
      <c r="D1685" t="str">
        <f t="shared" si="130"/>
        <v>5054</v>
      </c>
      <c r="E1685" t="s">
        <v>265</v>
      </c>
      <c r="F1685" t="s">
        <v>266</v>
      </c>
      <c r="G1685">
        <v>2012</v>
      </c>
      <c r="H1685">
        <v>66.288534535242903</v>
      </c>
    </row>
    <row r="1686" spans="1:8" ht="12.5" x14ac:dyDescent="0.25">
      <c r="A1686" t="s">
        <v>373</v>
      </c>
      <c r="B1686" t="s">
        <v>72</v>
      </c>
      <c r="C1686" t="s">
        <v>264</v>
      </c>
      <c r="D1686" t="str">
        <f t="shared" si="130"/>
        <v>5054</v>
      </c>
      <c r="E1686" t="s">
        <v>265</v>
      </c>
      <c r="F1686" t="s">
        <v>266</v>
      </c>
      <c r="G1686">
        <v>2013</v>
      </c>
      <c r="H1686">
        <v>68.137037501055204</v>
      </c>
    </row>
    <row r="1687" spans="1:8" ht="12.5" x14ac:dyDescent="0.25">
      <c r="A1687" t="s">
        <v>373</v>
      </c>
      <c r="B1687" t="s">
        <v>72</v>
      </c>
      <c r="C1687" t="s">
        <v>264</v>
      </c>
      <c r="D1687" t="str">
        <f t="shared" si="130"/>
        <v>5054</v>
      </c>
      <c r="E1687" t="s">
        <v>265</v>
      </c>
      <c r="F1687" t="s">
        <v>266</v>
      </c>
      <c r="G1687">
        <v>2014</v>
      </c>
      <c r="H1687">
        <v>69.164856132049493</v>
      </c>
    </row>
    <row r="1688" spans="1:8" ht="12.5" x14ac:dyDescent="0.25">
      <c r="A1688" t="s">
        <v>373</v>
      </c>
      <c r="B1688" t="s">
        <v>72</v>
      </c>
      <c r="C1688" t="s">
        <v>264</v>
      </c>
      <c r="D1688" t="str">
        <f t="shared" si="130"/>
        <v>5054</v>
      </c>
      <c r="E1688" t="s">
        <v>265</v>
      </c>
      <c r="F1688" t="s">
        <v>266</v>
      </c>
      <c r="G1688">
        <v>2015</v>
      </c>
      <c r="H1688">
        <v>71.672485455696801</v>
      </c>
    </row>
    <row r="1689" spans="1:8" ht="12.5" x14ac:dyDescent="0.25">
      <c r="A1689" t="s">
        <v>373</v>
      </c>
      <c r="B1689" t="s">
        <v>72</v>
      </c>
      <c r="C1689" t="s">
        <v>264</v>
      </c>
      <c r="D1689" t="str">
        <f t="shared" si="130"/>
        <v>5054</v>
      </c>
      <c r="E1689" t="s">
        <v>265</v>
      </c>
      <c r="F1689" t="s">
        <v>266</v>
      </c>
      <c r="G1689">
        <v>2016</v>
      </c>
      <c r="H1689">
        <v>72.576807098702801</v>
      </c>
    </row>
    <row r="1690" spans="1:8" ht="12.5" x14ac:dyDescent="0.25">
      <c r="A1690" t="s">
        <v>373</v>
      </c>
      <c r="B1690" t="s">
        <v>72</v>
      </c>
      <c r="C1690" t="s">
        <v>264</v>
      </c>
      <c r="D1690" t="str">
        <f t="shared" si="130"/>
        <v>5054</v>
      </c>
      <c r="E1690" t="s">
        <v>265</v>
      </c>
      <c r="F1690" t="s">
        <v>266</v>
      </c>
      <c r="G1690">
        <v>2017</v>
      </c>
      <c r="H1690">
        <v>74.395925743785</v>
      </c>
    </row>
    <row r="1691" spans="1:8" ht="12.5" x14ac:dyDescent="0.25">
      <c r="A1691" t="s">
        <v>373</v>
      </c>
      <c r="B1691" t="s">
        <v>72</v>
      </c>
      <c r="C1691" t="s">
        <v>264</v>
      </c>
      <c r="D1691" t="str">
        <f t="shared" si="130"/>
        <v>5054</v>
      </c>
      <c r="E1691" t="s">
        <v>265</v>
      </c>
      <c r="F1691" t="s">
        <v>266</v>
      </c>
      <c r="G1691">
        <v>2018</v>
      </c>
      <c r="H1691">
        <v>74.062816747420996</v>
      </c>
    </row>
    <row r="1692" spans="1:8" ht="12.5" x14ac:dyDescent="0.25">
      <c r="A1692" t="s">
        <v>373</v>
      </c>
      <c r="B1692" t="s">
        <v>72</v>
      </c>
      <c r="C1692" t="s">
        <v>264</v>
      </c>
      <c r="D1692" t="str">
        <f t="shared" si="130"/>
        <v>5054</v>
      </c>
      <c r="E1692" t="s">
        <v>265</v>
      </c>
      <c r="F1692" t="s">
        <v>266</v>
      </c>
      <c r="G1692">
        <v>2019</v>
      </c>
      <c r="H1692">
        <v>77.279153157662094</v>
      </c>
    </row>
    <row r="1693" spans="1:8" ht="12.5" x14ac:dyDescent="0.25">
      <c r="A1693" t="s">
        <v>373</v>
      </c>
      <c r="B1693" t="s">
        <v>72</v>
      </c>
      <c r="C1693" t="s">
        <v>264</v>
      </c>
      <c r="D1693" t="str">
        <f t="shared" si="130"/>
        <v>5054</v>
      </c>
      <c r="E1693" t="s">
        <v>265</v>
      </c>
      <c r="F1693" t="s">
        <v>266</v>
      </c>
      <c r="G1693">
        <v>2020</v>
      </c>
      <c r="H1693">
        <v>77.715476112808105</v>
      </c>
    </row>
    <row r="1694" spans="1:8" ht="12.5" x14ac:dyDescent="0.25">
      <c r="A1694" t="s">
        <v>373</v>
      </c>
      <c r="B1694" t="s">
        <v>72</v>
      </c>
      <c r="C1694" t="s">
        <v>264</v>
      </c>
      <c r="D1694" t="str">
        <f t="shared" si="130"/>
        <v>5054</v>
      </c>
      <c r="E1694" t="s">
        <v>265</v>
      </c>
      <c r="F1694" t="s">
        <v>266</v>
      </c>
      <c r="G1694">
        <v>2021</v>
      </c>
      <c r="H1694">
        <v>76.834232413362301</v>
      </c>
    </row>
    <row r="1695" spans="1:8" ht="12.5" x14ac:dyDescent="0.25">
      <c r="A1695" t="s">
        <v>373</v>
      </c>
      <c r="B1695" t="s">
        <v>72</v>
      </c>
      <c r="C1695" t="s">
        <v>264</v>
      </c>
      <c r="D1695" t="str">
        <f t="shared" si="130"/>
        <v>5054</v>
      </c>
      <c r="E1695" t="s">
        <v>265</v>
      </c>
      <c r="F1695" t="s">
        <v>266</v>
      </c>
      <c r="G1695">
        <v>2022</v>
      </c>
      <c r="H1695">
        <v>80.812144486980102</v>
      </c>
    </row>
    <row r="1696" spans="1:8" ht="12.5" x14ac:dyDescent="0.25">
      <c r="A1696" t="s">
        <v>374</v>
      </c>
      <c r="B1696" t="s">
        <v>72</v>
      </c>
      <c r="C1696" t="s">
        <v>264</v>
      </c>
      <c r="D1696" t="str">
        <f t="shared" ref="D1696:D1708" si="131">"5559"</f>
        <v>5559</v>
      </c>
      <c r="E1696" t="s">
        <v>265</v>
      </c>
      <c r="F1696" t="s">
        <v>266</v>
      </c>
      <c r="G1696">
        <v>2010</v>
      </c>
      <c r="H1696">
        <v>58.937024245135603</v>
      </c>
    </row>
    <row r="1697" spans="1:8" ht="12.5" x14ac:dyDescent="0.25">
      <c r="A1697" t="s">
        <v>374</v>
      </c>
      <c r="B1697" t="s">
        <v>72</v>
      </c>
      <c r="C1697" t="s">
        <v>264</v>
      </c>
      <c r="D1697" t="str">
        <f t="shared" si="131"/>
        <v>5559</v>
      </c>
      <c r="E1697" t="s">
        <v>265</v>
      </c>
      <c r="F1697" t="s">
        <v>266</v>
      </c>
      <c r="G1697">
        <v>2011</v>
      </c>
      <c r="H1697">
        <v>58.818524138685099</v>
      </c>
    </row>
    <row r="1698" spans="1:8" ht="12.5" x14ac:dyDescent="0.25">
      <c r="A1698" t="s">
        <v>374</v>
      </c>
      <c r="B1698" t="s">
        <v>72</v>
      </c>
      <c r="C1698" t="s">
        <v>264</v>
      </c>
      <c r="D1698" t="str">
        <f t="shared" si="131"/>
        <v>5559</v>
      </c>
      <c r="E1698" t="s">
        <v>265</v>
      </c>
      <c r="F1698" t="s">
        <v>266</v>
      </c>
      <c r="G1698">
        <v>2012</v>
      </c>
      <c r="H1698">
        <v>57.668211255863099</v>
      </c>
    </row>
    <row r="1699" spans="1:8" ht="12.5" x14ac:dyDescent="0.25">
      <c r="A1699" t="s">
        <v>374</v>
      </c>
      <c r="B1699" t="s">
        <v>72</v>
      </c>
      <c r="C1699" t="s">
        <v>264</v>
      </c>
      <c r="D1699" t="str">
        <f t="shared" si="131"/>
        <v>5559</v>
      </c>
      <c r="E1699" t="s">
        <v>265</v>
      </c>
      <c r="F1699" t="s">
        <v>266</v>
      </c>
      <c r="G1699">
        <v>2013</v>
      </c>
      <c r="H1699">
        <v>60.008876046788302</v>
      </c>
    </row>
    <row r="1700" spans="1:8" ht="12.5" x14ac:dyDescent="0.25">
      <c r="A1700" t="s">
        <v>374</v>
      </c>
      <c r="B1700" t="s">
        <v>72</v>
      </c>
      <c r="C1700" t="s">
        <v>264</v>
      </c>
      <c r="D1700" t="str">
        <f t="shared" si="131"/>
        <v>5559</v>
      </c>
      <c r="E1700" t="s">
        <v>265</v>
      </c>
      <c r="F1700" t="s">
        <v>266</v>
      </c>
      <c r="G1700">
        <v>2014</v>
      </c>
      <c r="H1700">
        <v>61.164271138497803</v>
      </c>
    </row>
    <row r="1701" spans="1:8" ht="12.5" x14ac:dyDescent="0.25">
      <c r="A1701" t="s">
        <v>374</v>
      </c>
      <c r="B1701" t="s">
        <v>72</v>
      </c>
      <c r="C1701" t="s">
        <v>264</v>
      </c>
      <c r="D1701" t="str">
        <f t="shared" si="131"/>
        <v>5559</v>
      </c>
      <c r="E1701" t="s">
        <v>265</v>
      </c>
      <c r="F1701" t="s">
        <v>266</v>
      </c>
      <c r="G1701">
        <v>2015</v>
      </c>
      <c r="H1701">
        <v>63.682391523360202</v>
      </c>
    </row>
    <row r="1702" spans="1:8" ht="12.5" x14ac:dyDescent="0.25">
      <c r="A1702" t="s">
        <v>374</v>
      </c>
      <c r="B1702" t="s">
        <v>72</v>
      </c>
      <c r="C1702" t="s">
        <v>264</v>
      </c>
      <c r="D1702" t="str">
        <f t="shared" si="131"/>
        <v>5559</v>
      </c>
      <c r="E1702" t="s">
        <v>265</v>
      </c>
      <c r="F1702" t="s">
        <v>266</v>
      </c>
      <c r="G1702">
        <v>2016</v>
      </c>
      <c r="H1702">
        <v>65.263469664870499</v>
      </c>
    </row>
    <row r="1703" spans="1:8" ht="12.5" x14ac:dyDescent="0.25">
      <c r="A1703" t="s">
        <v>374</v>
      </c>
      <c r="B1703" t="s">
        <v>72</v>
      </c>
      <c r="C1703" t="s">
        <v>264</v>
      </c>
      <c r="D1703" t="str">
        <f t="shared" si="131"/>
        <v>5559</v>
      </c>
      <c r="E1703" t="s">
        <v>265</v>
      </c>
      <c r="F1703" t="s">
        <v>266</v>
      </c>
      <c r="G1703">
        <v>2017</v>
      </c>
      <c r="H1703">
        <v>65.4732597460345</v>
      </c>
    </row>
    <row r="1704" spans="1:8" ht="12.5" x14ac:dyDescent="0.25">
      <c r="A1704" t="s">
        <v>374</v>
      </c>
      <c r="B1704" t="s">
        <v>72</v>
      </c>
      <c r="C1704" t="s">
        <v>264</v>
      </c>
      <c r="D1704" t="str">
        <f t="shared" si="131"/>
        <v>5559</v>
      </c>
      <c r="E1704" t="s">
        <v>265</v>
      </c>
      <c r="F1704" t="s">
        <v>266</v>
      </c>
      <c r="G1704">
        <v>2018</v>
      </c>
      <c r="H1704">
        <v>69.112153552581304</v>
      </c>
    </row>
    <row r="1705" spans="1:8" ht="12.5" x14ac:dyDescent="0.25">
      <c r="A1705" t="s">
        <v>374</v>
      </c>
      <c r="B1705" t="s">
        <v>72</v>
      </c>
      <c r="C1705" t="s">
        <v>264</v>
      </c>
      <c r="D1705" t="str">
        <f t="shared" si="131"/>
        <v>5559</v>
      </c>
      <c r="E1705" t="s">
        <v>265</v>
      </c>
      <c r="F1705" t="s">
        <v>266</v>
      </c>
      <c r="G1705">
        <v>2019</v>
      </c>
      <c r="H1705">
        <v>70.344530709027794</v>
      </c>
    </row>
    <row r="1706" spans="1:8" ht="12.5" x14ac:dyDescent="0.25">
      <c r="A1706" t="s">
        <v>374</v>
      </c>
      <c r="B1706" t="s">
        <v>72</v>
      </c>
      <c r="C1706" t="s">
        <v>264</v>
      </c>
      <c r="D1706" t="str">
        <f t="shared" si="131"/>
        <v>5559</v>
      </c>
      <c r="E1706" t="s">
        <v>265</v>
      </c>
      <c r="F1706" t="s">
        <v>266</v>
      </c>
      <c r="G1706">
        <v>2020</v>
      </c>
      <c r="H1706">
        <v>70.657327807104906</v>
      </c>
    </row>
    <row r="1707" spans="1:8" ht="12.5" x14ac:dyDescent="0.25">
      <c r="A1707" t="s">
        <v>374</v>
      </c>
      <c r="B1707" t="s">
        <v>72</v>
      </c>
      <c r="C1707" t="s">
        <v>264</v>
      </c>
      <c r="D1707" t="str">
        <f t="shared" si="131"/>
        <v>5559</v>
      </c>
      <c r="E1707" t="s">
        <v>265</v>
      </c>
      <c r="F1707" t="s">
        <v>266</v>
      </c>
      <c r="G1707">
        <v>2021</v>
      </c>
      <c r="H1707">
        <v>72.413706476671095</v>
      </c>
    </row>
    <row r="1708" spans="1:8" ht="12.5" x14ac:dyDescent="0.25">
      <c r="A1708" t="s">
        <v>374</v>
      </c>
      <c r="B1708" t="s">
        <v>72</v>
      </c>
      <c r="C1708" t="s">
        <v>264</v>
      </c>
      <c r="D1708" t="str">
        <f t="shared" si="131"/>
        <v>5559</v>
      </c>
      <c r="E1708" t="s">
        <v>265</v>
      </c>
      <c r="F1708" t="s">
        <v>266</v>
      </c>
      <c r="G1708">
        <v>2022</v>
      </c>
      <c r="H1708">
        <v>76.6294266743934</v>
      </c>
    </row>
    <row r="1709" spans="1:8" ht="12.5" x14ac:dyDescent="0.25">
      <c r="A1709" t="s">
        <v>375</v>
      </c>
      <c r="B1709" t="s">
        <v>72</v>
      </c>
      <c r="C1709" t="s">
        <v>264</v>
      </c>
      <c r="D1709" t="str">
        <f t="shared" ref="D1709:D1721" si="132">"5564"</f>
        <v>5564</v>
      </c>
      <c r="E1709" t="s">
        <v>265</v>
      </c>
      <c r="F1709" t="s">
        <v>266</v>
      </c>
      <c r="G1709">
        <v>2010</v>
      </c>
      <c r="H1709">
        <v>50.4499239355142</v>
      </c>
    </row>
    <row r="1710" spans="1:8" ht="12.5" x14ac:dyDescent="0.25">
      <c r="A1710" t="s">
        <v>375</v>
      </c>
      <c r="B1710" t="s">
        <v>72</v>
      </c>
      <c r="C1710" t="s">
        <v>264</v>
      </c>
      <c r="D1710" t="str">
        <f t="shared" si="132"/>
        <v>5564</v>
      </c>
      <c r="E1710" t="s">
        <v>265</v>
      </c>
      <c r="F1710" t="s">
        <v>266</v>
      </c>
      <c r="G1710">
        <v>2011</v>
      </c>
      <c r="H1710">
        <v>50.131550129502202</v>
      </c>
    </row>
    <row r="1711" spans="1:8" ht="12.5" x14ac:dyDescent="0.25">
      <c r="A1711" t="s">
        <v>375</v>
      </c>
      <c r="B1711" t="s">
        <v>72</v>
      </c>
      <c r="C1711" t="s">
        <v>264</v>
      </c>
      <c r="D1711" t="str">
        <f t="shared" si="132"/>
        <v>5564</v>
      </c>
      <c r="E1711" t="s">
        <v>265</v>
      </c>
      <c r="F1711" t="s">
        <v>266</v>
      </c>
      <c r="G1711">
        <v>2012</v>
      </c>
      <c r="H1711">
        <v>49.317211293057902</v>
      </c>
    </row>
    <row r="1712" spans="1:8" ht="12.5" x14ac:dyDescent="0.25">
      <c r="A1712" t="s">
        <v>375</v>
      </c>
      <c r="B1712" t="s">
        <v>72</v>
      </c>
      <c r="C1712" t="s">
        <v>264</v>
      </c>
      <c r="D1712" t="str">
        <f t="shared" si="132"/>
        <v>5564</v>
      </c>
      <c r="E1712" t="s">
        <v>265</v>
      </c>
      <c r="F1712" t="s">
        <v>266</v>
      </c>
      <c r="G1712">
        <v>2013</v>
      </c>
      <c r="H1712">
        <v>51.219421774172702</v>
      </c>
    </row>
    <row r="1713" spans="1:8" ht="12.5" x14ac:dyDescent="0.25">
      <c r="A1713" t="s">
        <v>375</v>
      </c>
      <c r="B1713" t="s">
        <v>72</v>
      </c>
      <c r="C1713" t="s">
        <v>264</v>
      </c>
      <c r="D1713" t="str">
        <f t="shared" si="132"/>
        <v>5564</v>
      </c>
      <c r="E1713" t="s">
        <v>265</v>
      </c>
      <c r="F1713" t="s">
        <v>266</v>
      </c>
      <c r="G1713">
        <v>2014</v>
      </c>
      <c r="H1713">
        <v>52.618805213183201</v>
      </c>
    </row>
    <row r="1714" spans="1:8" ht="12.5" x14ac:dyDescent="0.25">
      <c r="A1714" t="s">
        <v>375</v>
      </c>
      <c r="B1714" t="s">
        <v>72</v>
      </c>
      <c r="C1714" t="s">
        <v>264</v>
      </c>
      <c r="D1714" t="str">
        <f t="shared" si="132"/>
        <v>5564</v>
      </c>
      <c r="E1714" t="s">
        <v>265</v>
      </c>
      <c r="F1714" t="s">
        <v>266</v>
      </c>
      <c r="G1714">
        <v>2015</v>
      </c>
      <c r="H1714">
        <v>55.409218151914402</v>
      </c>
    </row>
    <row r="1715" spans="1:8" ht="12.5" x14ac:dyDescent="0.25">
      <c r="A1715" t="s">
        <v>375</v>
      </c>
      <c r="B1715" t="s">
        <v>72</v>
      </c>
      <c r="C1715" t="s">
        <v>264</v>
      </c>
      <c r="D1715" t="str">
        <f t="shared" si="132"/>
        <v>5564</v>
      </c>
      <c r="E1715" t="s">
        <v>265</v>
      </c>
      <c r="F1715" t="s">
        <v>266</v>
      </c>
      <c r="G1715">
        <v>2016</v>
      </c>
      <c r="H1715">
        <v>56.895688399688296</v>
      </c>
    </row>
    <row r="1716" spans="1:8" ht="12.5" x14ac:dyDescent="0.25">
      <c r="A1716" t="s">
        <v>375</v>
      </c>
      <c r="B1716" t="s">
        <v>72</v>
      </c>
      <c r="C1716" t="s">
        <v>264</v>
      </c>
      <c r="D1716" t="str">
        <f t="shared" si="132"/>
        <v>5564</v>
      </c>
      <c r="E1716" t="s">
        <v>265</v>
      </c>
      <c r="F1716" t="s">
        <v>266</v>
      </c>
      <c r="G1716">
        <v>2017</v>
      </c>
      <c r="H1716">
        <v>58.578950926454297</v>
      </c>
    </row>
    <row r="1717" spans="1:8" ht="12.5" x14ac:dyDescent="0.25">
      <c r="A1717" t="s">
        <v>375</v>
      </c>
      <c r="B1717" t="s">
        <v>72</v>
      </c>
      <c r="C1717" t="s">
        <v>264</v>
      </c>
      <c r="D1717" t="str">
        <f t="shared" si="132"/>
        <v>5564</v>
      </c>
      <c r="E1717" t="s">
        <v>265</v>
      </c>
      <c r="F1717" t="s">
        <v>266</v>
      </c>
      <c r="G1717">
        <v>2018</v>
      </c>
      <c r="H1717">
        <v>61.079175414762297</v>
      </c>
    </row>
    <row r="1718" spans="1:8" ht="12.5" x14ac:dyDescent="0.25">
      <c r="A1718" t="s">
        <v>375</v>
      </c>
      <c r="B1718" t="s">
        <v>72</v>
      </c>
      <c r="C1718" t="s">
        <v>264</v>
      </c>
      <c r="D1718" t="str">
        <f t="shared" si="132"/>
        <v>5564</v>
      </c>
      <c r="E1718" t="s">
        <v>265</v>
      </c>
      <c r="F1718" t="s">
        <v>266</v>
      </c>
      <c r="G1718">
        <v>2019</v>
      </c>
      <c r="H1718">
        <v>62.8715721530751</v>
      </c>
    </row>
    <row r="1719" spans="1:8" ht="12.5" x14ac:dyDescent="0.25">
      <c r="A1719" t="s">
        <v>375</v>
      </c>
      <c r="B1719" t="s">
        <v>72</v>
      </c>
      <c r="C1719" t="s">
        <v>264</v>
      </c>
      <c r="D1719" t="str">
        <f t="shared" si="132"/>
        <v>5564</v>
      </c>
      <c r="E1719" t="s">
        <v>265</v>
      </c>
      <c r="F1719" t="s">
        <v>266</v>
      </c>
      <c r="G1719">
        <v>2020</v>
      </c>
      <c r="H1719">
        <v>62.854545316839598</v>
      </c>
    </row>
    <row r="1720" spans="1:8" ht="12.5" x14ac:dyDescent="0.25">
      <c r="A1720" t="s">
        <v>375</v>
      </c>
      <c r="B1720" t="s">
        <v>72</v>
      </c>
      <c r="C1720" t="s">
        <v>264</v>
      </c>
      <c r="D1720" t="str">
        <f t="shared" si="132"/>
        <v>5564</v>
      </c>
      <c r="E1720" t="s">
        <v>265</v>
      </c>
      <c r="F1720" t="s">
        <v>266</v>
      </c>
      <c r="G1720">
        <v>2021</v>
      </c>
      <c r="H1720">
        <v>64.127669826031706</v>
      </c>
    </row>
    <row r="1721" spans="1:8" ht="12.5" x14ac:dyDescent="0.25">
      <c r="A1721" t="s">
        <v>375</v>
      </c>
      <c r="B1721" t="s">
        <v>72</v>
      </c>
      <c r="C1721" t="s">
        <v>264</v>
      </c>
      <c r="D1721" t="str">
        <f t="shared" si="132"/>
        <v>5564</v>
      </c>
      <c r="E1721" t="s">
        <v>265</v>
      </c>
      <c r="F1721" t="s">
        <v>266</v>
      </c>
      <c r="G1721">
        <v>2022</v>
      </c>
      <c r="H1721">
        <v>68.146273652537005</v>
      </c>
    </row>
    <row r="1722" spans="1:8" ht="12.5" x14ac:dyDescent="0.25">
      <c r="A1722" t="s">
        <v>376</v>
      </c>
      <c r="B1722" t="s">
        <v>72</v>
      </c>
      <c r="C1722" t="s">
        <v>264</v>
      </c>
      <c r="D1722" t="str">
        <f t="shared" ref="D1722:D1734" si="133">"6064"</f>
        <v>6064</v>
      </c>
      <c r="E1722" t="s">
        <v>265</v>
      </c>
      <c r="F1722" t="s">
        <v>266</v>
      </c>
      <c r="G1722">
        <v>2010</v>
      </c>
      <c r="H1722">
        <v>40.848298097564701</v>
      </c>
    </row>
    <row r="1723" spans="1:8" ht="12.5" x14ac:dyDescent="0.25">
      <c r="A1723" t="s">
        <v>376</v>
      </c>
      <c r="B1723" t="s">
        <v>72</v>
      </c>
      <c r="C1723" t="s">
        <v>264</v>
      </c>
      <c r="D1723" t="str">
        <f t="shared" si="133"/>
        <v>6064</v>
      </c>
      <c r="E1723" t="s">
        <v>265</v>
      </c>
      <c r="F1723" t="s">
        <v>266</v>
      </c>
      <c r="G1723">
        <v>2011</v>
      </c>
      <c r="H1723">
        <v>40.371606609783399</v>
      </c>
    </row>
    <row r="1724" spans="1:8" ht="12.5" x14ac:dyDescent="0.25">
      <c r="A1724" t="s">
        <v>376</v>
      </c>
      <c r="B1724" t="s">
        <v>72</v>
      </c>
      <c r="C1724" t="s">
        <v>264</v>
      </c>
      <c r="D1724" t="str">
        <f t="shared" si="133"/>
        <v>6064</v>
      </c>
      <c r="E1724" t="s">
        <v>265</v>
      </c>
      <c r="F1724" t="s">
        <v>266</v>
      </c>
      <c r="G1724">
        <v>2012</v>
      </c>
      <c r="H1724">
        <v>39.8753829110316</v>
      </c>
    </row>
    <row r="1725" spans="1:8" ht="12.5" x14ac:dyDescent="0.25">
      <c r="A1725" t="s">
        <v>376</v>
      </c>
      <c r="B1725" t="s">
        <v>72</v>
      </c>
      <c r="C1725" t="s">
        <v>264</v>
      </c>
      <c r="D1725" t="str">
        <f t="shared" si="133"/>
        <v>6064</v>
      </c>
      <c r="E1725" t="s">
        <v>265</v>
      </c>
      <c r="F1725" t="s">
        <v>266</v>
      </c>
      <c r="G1725">
        <v>2013</v>
      </c>
      <c r="H1725">
        <v>41.322726356161397</v>
      </c>
    </row>
    <row r="1726" spans="1:8" ht="12.5" x14ac:dyDescent="0.25">
      <c r="A1726" t="s">
        <v>376</v>
      </c>
      <c r="B1726" t="s">
        <v>72</v>
      </c>
      <c r="C1726" t="s">
        <v>264</v>
      </c>
      <c r="D1726" t="str">
        <f t="shared" si="133"/>
        <v>6064</v>
      </c>
      <c r="E1726" t="s">
        <v>265</v>
      </c>
      <c r="F1726" t="s">
        <v>266</v>
      </c>
      <c r="G1726">
        <v>2014</v>
      </c>
      <c r="H1726">
        <v>42.970419469976299</v>
      </c>
    </row>
    <row r="1727" spans="1:8" ht="12.5" x14ac:dyDescent="0.25">
      <c r="A1727" t="s">
        <v>376</v>
      </c>
      <c r="B1727" t="s">
        <v>72</v>
      </c>
      <c r="C1727" t="s">
        <v>264</v>
      </c>
      <c r="D1727" t="str">
        <f t="shared" si="133"/>
        <v>6064</v>
      </c>
      <c r="E1727" t="s">
        <v>265</v>
      </c>
      <c r="F1727" t="s">
        <v>266</v>
      </c>
      <c r="G1727">
        <v>2015</v>
      </c>
      <c r="H1727">
        <v>46.0641737683004</v>
      </c>
    </row>
    <row r="1728" spans="1:8" ht="12.5" x14ac:dyDescent="0.25">
      <c r="A1728" t="s">
        <v>376</v>
      </c>
      <c r="B1728" t="s">
        <v>72</v>
      </c>
      <c r="C1728" t="s">
        <v>264</v>
      </c>
      <c r="D1728" t="str">
        <f t="shared" si="133"/>
        <v>6064</v>
      </c>
      <c r="E1728" t="s">
        <v>265</v>
      </c>
      <c r="F1728" t="s">
        <v>266</v>
      </c>
      <c r="G1728">
        <v>2016</v>
      </c>
      <c r="H1728">
        <v>47.365922335607998</v>
      </c>
    </row>
    <row r="1729" spans="1:8" ht="12.5" x14ac:dyDescent="0.25">
      <c r="A1729" t="s">
        <v>376</v>
      </c>
      <c r="B1729" t="s">
        <v>72</v>
      </c>
      <c r="C1729" t="s">
        <v>264</v>
      </c>
      <c r="D1729" t="str">
        <f t="shared" si="133"/>
        <v>6064</v>
      </c>
      <c r="E1729" t="s">
        <v>265</v>
      </c>
      <c r="F1729" t="s">
        <v>266</v>
      </c>
      <c r="G1729">
        <v>2017</v>
      </c>
      <c r="H1729">
        <v>50.7179001168534</v>
      </c>
    </row>
    <row r="1730" spans="1:8" ht="12.5" x14ac:dyDescent="0.25">
      <c r="A1730" t="s">
        <v>376</v>
      </c>
      <c r="B1730" t="s">
        <v>72</v>
      </c>
      <c r="C1730" t="s">
        <v>264</v>
      </c>
      <c r="D1730" t="str">
        <f t="shared" si="133"/>
        <v>6064</v>
      </c>
      <c r="E1730" t="s">
        <v>265</v>
      </c>
      <c r="F1730" t="s">
        <v>266</v>
      </c>
      <c r="G1730">
        <v>2018</v>
      </c>
      <c r="H1730">
        <v>51.935909509473603</v>
      </c>
    </row>
    <row r="1731" spans="1:8" ht="12.5" x14ac:dyDescent="0.25">
      <c r="A1731" t="s">
        <v>376</v>
      </c>
      <c r="B1731" t="s">
        <v>72</v>
      </c>
      <c r="C1731" t="s">
        <v>264</v>
      </c>
      <c r="D1731" t="str">
        <f t="shared" si="133"/>
        <v>6064</v>
      </c>
      <c r="E1731" t="s">
        <v>265</v>
      </c>
      <c r="F1731" t="s">
        <v>266</v>
      </c>
      <c r="G1731">
        <v>2019</v>
      </c>
      <c r="H1731">
        <v>54.374162771598698</v>
      </c>
    </row>
    <row r="1732" spans="1:8" ht="12.5" x14ac:dyDescent="0.25">
      <c r="A1732" t="s">
        <v>376</v>
      </c>
      <c r="B1732" t="s">
        <v>72</v>
      </c>
      <c r="C1732" t="s">
        <v>264</v>
      </c>
      <c r="D1732" t="str">
        <f t="shared" si="133"/>
        <v>6064</v>
      </c>
      <c r="E1732" t="s">
        <v>265</v>
      </c>
      <c r="F1732" t="s">
        <v>266</v>
      </c>
      <c r="G1732">
        <v>2020</v>
      </c>
      <c r="H1732">
        <v>54.022494996613297</v>
      </c>
    </row>
    <row r="1733" spans="1:8" ht="12.5" x14ac:dyDescent="0.25">
      <c r="A1733" t="s">
        <v>376</v>
      </c>
      <c r="B1733" t="s">
        <v>72</v>
      </c>
      <c r="C1733" t="s">
        <v>264</v>
      </c>
      <c r="D1733" t="str">
        <f t="shared" si="133"/>
        <v>6064</v>
      </c>
      <c r="E1733" t="s">
        <v>265</v>
      </c>
      <c r="F1733" t="s">
        <v>266</v>
      </c>
      <c r="G1733">
        <v>2021</v>
      </c>
      <c r="H1733">
        <v>54.6772093930946</v>
      </c>
    </row>
    <row r="1734" spans="1:8" ht="12.5" x14ac:dyDescent="0.25">
      <c r="A1734" t="s">
        <v>376</v>
      </c>
      <c r="B1734" t="s">
        <v>72</v>
      </c>
      <c r="C1734" t="s">
        <v>264</v>
      </c>
      <c r="D1734" t="str">
        <f t="shared" si="133"/>
        <v>6064</v>
      </c>
      <c r="E1734" t="s">
        <v>265</v>
      </c>
      <c r="F1734" t="s">
        <v>266</v>
      </c>
      <c r="G1734">
        <v>2022</v>
      </c>
      <c r="H1734">
        <v>58.734118747811301</v>
      </c>
    </row>
    <row r="1735" spans="1:8" ht="12.5" x14ac:dyDescent="0.25">
      <c r="A1735" t="s">
        <v>377</v>
      </c>
      <c r="B1735" t="s">
        <v>72</v>
      </c>
      <c r="C1735" t="s">
        <v>264</v>
      </c>
      <c r="D1735" t="str">
        <f t="shared" ref="D1735:D1747" si="134">"6569"</f>
        <v>6569</v>
      </c>
      <c r="E1735" t="s">
        <v>265</v>
      </c>
      <c r="F1735" t="s">
        <v>266</v>
      </c>
      <c r="G1735">
        <v>2010</v>
      </c>
      <c r="H1735">
        <v>17.203658031863</v>
      </c>
    </row>
    <row r="1736" spans="1:8" ht="12.5" x14ac:dyDescent="0.25">
      <c r="A1736" t="s">
        <v>377</v>
      </c>
      <c r="B1736" t="s">
        <v>72</v>
      </c>
      <c r="C1736" t="s">
        <v>264</v>
      </c>
      <c r="D1736" t="str">
        <f t="shared" si="134"/>
        <v>6569</v>
      </c>
      <c r="E1736" t="s">
        <v>265</v>
      </c>
      <c r="F1736" t="s">
        <v>266</v>
      </c>
      <c r="G1736">
        <v>2011</v>
      </c>
      <c r="H1736">
        <v>16.630713750808798</v>
      </c>
    </row>
    <row r="1737" spans="1:8" ht="12.5" x14ac:dyDescent="0.25">
      <c r="A1737" t="s">
        <v>377</v>
      </c>
      <c r="B1737" t="s">
        <v>72</v>
      </c>
      <c r="C1737" t="s">
        <v>264</v>
      </c>
      <c r="D1737" t="str">
        <f t="shared" si="134"/>
        <v>6569</v>
      </c>
      <c r="E1737" t="s">
        <v>265</v>
      </c>
      <c r="F1737" t="s">
        <v>266</v>
      </c>
      <c r="G1737">
        <v>2012</v>
      </c>
      <c r="H1737">
        <v>16.643365369706199</v>
      </c>
    </row>
    <row r="1738" spans="1:8" ht="12.5" x14ac:dyDescent="0.25">
      <c r="A1738" t="s">
        <v>377</v>
      </c>
      <c r="B1738" t="s">
        <v>72</v>
      </c>
      <c r="C1738" t="s">
        <v>264</v>
      </c>
      <c r="D1738" t="str">
        <f t="shared" si="134"/>
        <v>6569</v>
      </c>
      <c r="E1738" t="s">
        <v>265</v>
      </c>
      <c r="F1738" t="s">
        <v>266</v>
      </c>
      <c r="G1738">
        <v>2013</v>
      </c>
      <c r="H1738">
        <v>16.4528930608998</v>
      </c>
    </row>
    <row r="1739" spans="1:8" ht="12.5" x14ac:dyDescent="0.25">
      <c r="A1739" t="s">
        <v>377</v>
      </c>
      <c r="B1739" t="s">
        <v>72</v>
      </c>
      <c r="C1739" t="s">
        <v>264</v>
      </c>
      <c r="D1739" t="str">
        <f t="shared" si="134"/>
        <v>6569</v>
      </c>
      <c r="E1739" t="s">
        <v>265</v>
      </c>
      <c r="F1739" t="s">
        <v>266</v>
      </c>
      <c r="G1739">
        <v>2014</v>
      </c>
      <c r="H1739">
        <v>17.8582669191122</v>
      </c>
    </row>
    <row r="1740" spans="1:8" ht="12.5" x14ac:dyDescent="0.25">
      <c r="A1740" t="s">
        <v>377</v>
      </c>
      <c r="B1740" t="s">
        <v>72</v>
      </c>
      <c r="C1740" t="s">
        <v>264</v>
      </c>
      <c r="D1740" t="str">
        <f t="shared" si="134"/>
        <v>6569</v>
      </c>
      <c r="E1740" t="s">
        <v>265</v>
      </c>
      <c r="F1740" t="s">
        <v>266</v>
      </c>
      <c r="G1740">
        <v>2015</v>
      </c>
      <c r="H1740">
        <v>18.960316043815499</v>
      </c>
    </row>
    <row r="1741" spans="1:8" ht="12.5" x14ac:dyDescent="0.25">
      <c r="A1741" t="s">
        <v>377</v>
      </c>
      <c r="B1741" t="s">
        <v>72</v>
      </c>
      <c r="C1741" t="s">
        <v>264</v>
      </c>
      <c r="D1741" t="str">
        <f t="shared" si="134"/>
        <v>6569</v>
      </c>
      <c r="E1741" t="s">
        <v>265</v>
      </c>
      <c r="F1741" t="s">
        <v>266</v>
      </c>
      <c r="G1741">
        <v>2016</v>
      </c>
      <c r="H1741">
        <v>19.332248385741899</v>
      </c>
    </row>
    <row r="1742" spans="1:8" ht="12.5" x14ac:dyDescent="0.25">
      <c r="A1742" t="s">
        <v>377</v>
      </c>
      <c r="B1742" t="s">
        <v>72</v>
      </c>
      <c r="C1742" t="s">
        <v>264</v>
      </c>
      <c r="D1742" t="str">
        <f t="shared" si="134"/>
        <v>6569</v>
      </c>
      <c r="E1742" t="s">
        <v>265</v>
      </c>
      <c r="F1742" t="s">
        <v>266</v>
      </c>
      <c r="G1742">
        <v>2017</v>
      </c>
      <c r="H1742">
        <v>19.2447513667069</v>
      </c>
    </row>
    <row r="1743" spans="1:8" ht="12.5" x14ac:dyDescent="0.25">
      <c r="A1743" t="s">
        <v>377</v>
      </c>
      <c r="B1743" t="s">
        <v>72</v>
      </c>
      <c r="C1743" t="s">
        <v>264</v>
      </c>
      <c r="D1743" t="str">
        <f t="shared" si="134"/>
        <v>6569</v>
      </c>
      <c r="E1743" t="s">
        <v>265</v>
      </c>
      <c r="F1743" t="s">
        <v>266</v>
      </c>
      <c r="G1743">
        <v>2018</v>
      </c>
      <c r="H1743">
        <v>22.303216820639602</v>
      </c>
    </row>
    <row r="1744" spans="1:8" ht="12.5" x14ac:dyDescent="0.25">
      <c r="A1744" t="s">
        <v>377</v>
      </c>
      <c r="B1744" t="s">
        <v>72</v>
      </c>
      <c r="C1744" t="s">
        <v>264</v>
      </c>
      <c r="D1744" t="str">
        <f t="shared" si="134"/>
        <v>6569</v>
      </c>
      <c r="E1744" t="s">
        <v>265</v>
      </c>
      <c r="F1744" t="s">
        <v>266</v>
      </c>
      <c r="G1744">
        <v>2019</v>
      </c>
      <c r="H1744">
        <v>23.821839456606799</v>
      </c>
    </row>
    <row r="1745" spans="1:8" ht="12.5" x14ac:dyDescent="0.25">
      <c r="A1745" t="s">
        <v>377</v>
      </c>
      <c r="B1745" t="s">
        <v>72</v>
      </c>
      <c r="C1745" t="s">
        <v>264</v>
      </c>
      <c r="D1745" t="str">
        <f t="shared" si="134"/>
        <v>6569</v>
      </c>
      <c r="E1745" t="s">
        <v>265</v>
      </c>
      <c r="F1745" t="s">
        <v>266</v>
      </c>
      <c r="G1745">
        <v>2020</v>
      </c>
      <c r="H1745">
        <v>23.915809080600798</v>
      </c>
    </row>
    <row r="1746" spans="1:8" ht="12.5" x14ac:dyDescent="0.25">
      <c r="A1746" t="s">
        <v>377</v>
      </c>
      <c r="B1746" t="s">
        <v>72</v>
      </c>
      <c r="C1746" t="s">
        <v>264</v>
      </c>
      <c r="D1746" t="str">
        <f t="shared" si="134"/>
        <v>6569</v>
      </c>
      <c r="E1746" t="s">
        <v>265</v>
      </c>
      <c r="F1746" t="s">
        <v>266</v>
      </c>
      <c r="G1746">
        <v>2021</v>
      </c>
      <c r="H1746">
        <v>26.3494629406716</v>
      </c>
    </row>
    <row r="1747" spans="1:8" ht="12.5" x14ac:dyDescent="0.25">
      <c r="A1747" t="s">
        <v>377</v>
      </c>
      <c r="B1747" t="s">
        <v>72</v>
      </c>
      <c r="C1747" t="s">
        <v>264</v>
      </c>
      <c r="D1747" t="str">
        <f t="shared" si="134"/>
        <v>6569</v>
      </c>
      <c r="E1747" t="s">
        <v>265</v>
      </c>
      <c r="F1747" t="s">
        <v>266</v>
      </c>
      <c r="G1747">
        <v>2022</v>
      </c>
      <c r="H1747">
        <v>25.558093437215302</v>
      </c>
    </row>
    <row r="1748" spans="1:8" ht="12.5" x14ac:dyDescent="0.25">
      <c r="A1748" t="s">
        <v>378</v>
      </c>
      <c r="B1748" t="s">
        <v>72</v>
      </c>
      <c r="C1748" t="s">
        <v>264</v>
      </c>
      <c r="D1748" t="str">
        <f t="shared" ref="D1748:D1760" si="135">"7074"</f>
        <v>7074</v>
      </c>
      <c r="E1748" t="s">
        <v>265</v>
      </c>
      <c r="F1748" t="s">
        <v>266</v>
      </c>
      <c r="G1748">
        <v>2010</v>
      </c>
      <c r="H1748">
        <v>7.3659879391451</v>
      </c>
    </row>
    <row r="1749" spans="1:8" ht="12.5" x14ac:dyDescent="0.25">
      <c r="A1749" t="s">
        <v>378</v>
      </c>
      <c r="B1749" t="s">
        <v>72</v>
      </c>
      <c r="C1749" t="s">
        <v>264</v>
      </c>
      <c r="D1749" t="str">
        <f t="shared" si="135"/>
        <v>7074</v>
      </c>
      <c r="E1749" t="s">
        <v>265</v>
      </c>
      <c r="F1749" t="s">
        <v>266</v>
      </c>
      <c r="G1749">
        <v>2011</v>
      </c>
      <c r="H1749">
        <v>8.9405882339728002</v>
      </c>
    </row>
    <row r="1750" spans="1:8" ht="12.5" x14ac:dyDescent="0.25">
      <c r="A1750" t="s">
        <v>378</v>
      </c>
      <c r="B1750" t="s">
        <v>72</v>
      </c>
      <c r="C1750" t="s">
        <v>264</v>
      </c>
      <c r="D1750" t="str">
        <f t="shared" si="135"/>
        <v>7074</v>
      </c>
      <c r="E1750" t="s">
        <v>265</v>
      </c>
      <c r="F1750" t="s">
        <v>266</v>
      </c>
      <c r="G1750">
        <v>2012</v>
      </c>
      <c r="H1750">
        <v>9.0187240118251903</v>
      </c>
    </row>
    <row r="1751" spans="1:8" ht="12.5" x14ac:dyDescent="0.25">
      <c r="A1751" t="s">
        <v>378</v>
      </c>
      <c r="B1751" t="s">
        <v>72</v>
      </c>
      <c r="C1751" t="s">
        <v>264</v>
      </c>
      <c r="D1751" t="str">
        <f t="shared" si="135"/>
        <v>7074</v>
      </c>
      <c r="E1751" t="s">
        <v>265</v>
      </c>
      <c r="F1751" t="s">
        <v>266</v>
      </c>
      <c r="G1751">
        <v>2013</v>
      </c>
      <c r="H1751">
        <v>9.8428517485177291</v>
      </c>
    </row>
    <row r="1752" spans="1:8" ht="12.5" x14ac:dyDescent="0.25">
      <c r="A1752" t="s">
        <v>378</v>
      </c>
      <c r="B1752" t="s">
        <v>72</v>
      </c>
      <c r="C1752" t="s">
        <v>264</v>
      </c>
      <c r="D1752" t="str">
        <f t="shared" si="135"/>
        <v>7074</v>
      </c>
      <c r="E1752" t="s">
        <v>265</v>
      </c>
      <c r="F1752" t="s">
        <v>266</v>
      </c>
      <c r="G1752">
        <v>2014</v>
      </c>
      <c r="H1752">
        <v>7.9409241879363899</v>
      </c>
    </row>
    <row r="1753" spans="1:8" ht="12.5" x14ac:dyDescent="0.25">
      <c r="A1753" t="s">
        <v>378</v>
      </c>
      <c r="B1753" t="s">
        <v>72</v>
      </c>
      <c r="C1753" t="s">
        <v>264</v>
      </c>
      <c r="D1753" t="str">
        <f t="shared" si="135"/>
        <v>7074</v>
      </c>
      <c r="E1753" t="s">
        <v>265</v>
      </c>
      <c r="F1753" t="s">
        <v>266</v>
      </c>
      <c r="G1753">
        <v>2015</v>
      </c>
      <c r="H1753">
        <v>9.0981697667046397</v>
      </c>
    </row>
    <row r="1754" spans="1:8" ht="12.5" x14ac:dyDescent="0.25">
      <c r="A1754" t="s">
        <v>378</v>
      </c>
      <c r="B1754" t="s">
        <v>72</v>
      </c>
      <c r="C1754" t="s">
        <v>264</v>
      </c>
      <c r="D1754" t="str">
        <f t="shared" si="135"/>
        <v>7074</v>
      </c>
      <c r="E1754" t="s">
        <v>265</v>
      </c>
      <c r="F1754" t="s">
        <v>266</v>
      </c>
      <c r="G1754">
        <v>2016</v>
      </c>
      <c r="H1754">
        <v>9.7763512559240198</v>
      </c>
    </row>
    <row r="1755" spans="1:8" ht="12.5" x14ac:dyDescent="0.25">
      <c r="A1755" t="s">
        <v>378</v>
      </c>
      <c r="B1755" t="s">
        <v>72</v>
      </c>
      <c r="C1755" t="s">
        <v>264</v>
      </c>
      <c r="D1755" t="str">
        <f t="shared" si="135"/>
        <v>7074</v>
      </c>
      <c r="E1755" t="s">
        <v>265</v>
      </c>
      <c r="F1755" t="s">
        <v>266</v>
      </c>
      <c r="G1755">
        <v>2017</v>
      </c>
      <c r="H1755">
        <v>10.792710845916799</v>
      </c>
    </row>
    <row r="1756" spans="1:8" ht="12.5" x14ac:dyDescent="0.25">
      <c r="A1756" t="s">
        <v>378</v>
      </c>
      <c r="B1756" t="s">
        <v>72</v>
      </c>
      <c r="C1756" t="s">
        <v>264</v>
      </c>
      <c r="D1756" t="str">
        <f t="shared" si="135"/>
        <v>7074</v>
      </c>
      <c r="E1756" t="s">
        <v>265</v>
      </c>
      <c r="F1756" t="s">
        <v>266</v>
      </c>
      <c r="G1756">
        <v>2018</v>
      </c>
      <c r="H1756">
        <v>9.4493452105016598</v>
      </c>
    </row>
    <row r="1757" spans="1:8" ht="12.5" x14ac:dyDescent="0.25">
      <c r="A1757" t="s">
        <v>378</v>
      </c>
      <c r="B1757" t="s">
        <v>72</v>
      </c>
      <c r="C1757" t="s">
        <v>264</v>
      </c>
      <c r="D1757" t="str">
        <f t="shared" si="135"/>
        <v>7074</v>
      </c>
      <c r="E1757" t="s">
        <v>265</v>
      </c>
      <c r="F1757" t="s">
        <v>266</v>
      </c>
      <c r="G1757">
        <v>2019</v>
      </c>
      <c r="H1757">
        <v>10.846983531533599</v>
      </c>
    </row>
    <row r="1758" spans="1:8" ht="12.5" x14ac:dyDescent="0.25">
      <c r="A1758" t="s">
        <v>378</v>
      </c>
      <c r="B1758" t="s">
        <v>72</v>
      </c>
      <c r="C1758" t="s">
        <v>264</v>
      </c>
      <c r="D1758" t="str">
        <f t="shared" si="135"/>
        <v>7074</v>
      </c>
      <c r="E1758" t="s">
        <v>265</v>
      </c>
      <c r="F1758" t="s">
        <v>266</v>
      </c>
      <c r="G1758">
        <v>2020</v>
      </c>
      <c r="H1758">
        <v>11.1047033101925</v>
      </c>
    </row>
    <row r="1759" spans="1:8" ht="12.5" x14ac:dyDescent="0.25">
      <c r="A1759" t="s">
        <v>378</v>
      </c>
      <c r="B1759" t="s">
        <v>72</v>
      </c>
      <c r="C1759" t="s">
        <v>264</v>
      </c>
      <c r="D1759" t="str">
        <f t="shared" si="135"/>
        <v>7074</v>
      </c>
      <c r="E1759" t="s">
        <v>265</v>
      </c>
      <c r="F1759" t="s">
        <v>266</v>
      </c>
      <c r="G1759">
        <v>2021</v>
      </c>
      <c r="H1759">
        <v>13.571304847877199</v>
      </c>
    </row>
    <row r="1760" spans="1:8" ht="12.5" x14ac:dyDescent="0.25">
      <c r="A1760" t="s">
        <v>378</v>
      </c>
      <c r="B1760" t="s">
        <v>72</v>
      </c>
      <c r="C1760" t="s">
        <v>264</v>
      </c>
      <c r="D1760" t="str">
        <f t="shared" si="135"/>
        <v>7074</v>
      </c>
      <c r="E1760" t="s">
        <v>265</v>
      </c>
      <c r="F1760" t="s">
        <v>266</v>
      </c>
      <c r="G1760">
        <v>2022</v>
      </c>
      <c r="H1760">
        <v>13.285612454126699</v>
      </c>
    </row>
    <row r="1761" spans="1:8" ht="12.5" x14ac:dyDescent="0.25">
      <c r="A1761" t="s">
        <v>379</v>
      </c>
      <c r="B1761" t="s">
        <v>71</v>
      </c>
      <c r="C1761" t="s">
        <v>264</v>
      </c>
      <c r="D1761" t="str">
        <f t="shared" ref="D1761:D1773" si="136">"5054"</f>
        <v>5054</v>
      </c>
      <c r="E1761" t="s">
        <v>265</v>
      </c>
      <c r="F1761" t="s">
        <v>266</v>
      </c>
      <c r="G1761">
        <v>2010</v>
      </c>
      <c r="H1761">
        <v>85.761905851818199</v>
      </c>
    </row>
    <row r="1762" spans="1:8" ht="12.5" x14ac:dyDescent="0.25">
      <c r="A1762" t="s">
        <v>379</v>
      </c>
      <c r="B1762" t="s">
        <v>71</v>
      </c>
      <c r="C1762" t="s">
        <v>264</v>
      </c>
      <c r="D1762" t="str">
        <f t="shared" si="136"/>
        <v>5054</v>
      </c>
      <c r="E1762" t="s">
        <v>265</v>
      </c>
      <c r="F1762" t="s">
        <v>266</v>
      </c>
      <c r="G1762">
        <v>2011</v>
      </c>
      <c r="H1762">
        <v>84.862820447985996</v>
      </c>
    </row>
    <row r="1763" spans="1:8" ht="12.5" x14ac:dyDescent="0.25">
      <c r="A1763" t="s">
        <v>379</v>
      </c>
      <c r="B1763" t="s">
        <v>71</v>
      </c>
      <c r="C1763" t="s">
        <v>264</v>
      </c>
      <c r="D1763" t="str">
        <f t="shared" si="136"/>
        <v>5054</v>
      </c>
      <c r="E1763" t="s">
        <v>265</v>
      </c>
      <c r="F1763" t="s">
        <v>266</v>
      </c>
      <c r="G1763">
        <v>2012</v>
      </c>
      <c r="H1763">
        <v>86.660365077726695</v>
      </c>
    </row>
    <row r="1764" spans="1:8" ht="12.5" x14ac:dyDescent="0.25">
      <c r="A1764" t="s">
        <v>379</v>
      </c>
      <c r="B1764" t="s">
        <v>71</v>
      </c>
      <c r="C1764" t="s">
        <v>264</v>
      </c>
      <c r="D1764" t="str">
        <f t="shared" si="136"/>
        <v>5054</v>
      </c>
      <c r="E1764" t="s">
        <v>265</v>
      </c>
      <c r="F1764" t="s">
        <v>266</v>
      </c>
      <c r="G1764">
        <v>2013</v>
      </c>
      <c r="H1764">
        <v>86.879103363775599</v>
      </c>
    </row>
    <row r="1765" spans="1:8" ht="12.5" x14ac:dyDescent="0.25">
      <c r="A1765" t="s">
        <v>379</v>
      </c>
      <c r="B1765" t="s">
        <v>71</v>
      </c>
      <c r="C1765" t="s">
        <v>264</v>
      </c>
      <c r="D1765" t="str">
        <f t="shared" si="136"/>
        <v>5054</v>
      </c>
      <c r="E1765" t="s">
        <v>265</v>
      </c>
      <c r="F1765" t="s">
        <v>266</v>
      </c>
      <c r="G1765">
        <v>2014</v>
      </c>
      <c r="H1765">
        <v>87.581695650737501</v>
      </c>
    </row>
    <row r="1766" spans="1:8" ht="12.5" x14ac:dyDescent="0.25">
      <c r="A1766" t="s">
        <v>379</v>
      </c>
      <c r="B1766" t="s">
        <v>71</v>
      </c>
      <c r="C1766" t="s">
        <v>264</v>
      </c>
      <c r="D1766" t="str">
        <f t="shared" si="136"/>
        <v>5054</v>
      </c>
      <c r="E1766" t="s">
        <v>265</v>
      </c>
      <c r="F1766" t="s">
        <v>266</v>
      </c>
      <c r="G1766">
        <v>2015</v>
      </c>
      <c r="H1766">
        <v>86.915887309032797</v>
      </c>
    </row>
    <row r="1767" spans="1:8" ht="12.5" x14ac:dyDescent="0.25">
      <c r="A1767" t="s">
        <v>379</v>
      </c>
      <c r="B1767" t="s">
        <v>71</v>
      </c>
      <c r="C1767" t="s">
        <v>264</v>
      </c>
      <c r="D1767" t="str">
        <f t="shared" si="136"/>
        <v>5054</v>
      </c>
      <c r="E1767" t="s">
        <v>265</v>
      </c>
      <c r="F1767" t="s">
        <v>266</v>
      </c>
      <c r="G1767">
        <v>2016</v>
      </c>
      <c r="H1767">
        <v>88.148150306670303</v>
      </c>
    </row>
    <row r="1768" spans="1:8" ht="12.5" x14ac:dyDescent="0.25">
      <c r="A1768" t="s">
        <v>379</v>
      </c>
      <c r="B1768" t="s">
        <v>71</v>
      </c>
      <c r="C1768" t="s">
        <v>264</v>
      </c>
      <c r="D1768" t="str">
        <f t="shared" si="136"/>
        <v>5054</v>
      </c>
      <c r="E1768" t="s">
        <v>265</v>
      </c>
      <c r="F1768" t="s">
        <v>266</v>
      </c>
      <c r="G1768">
        <v>2017</v>
      </c>
      <c r="H1768">
        <v>87.454379605709605</v>
      </c>
    </row>
    <row r="1769" spans="1:8" ht="12.5" x14ac:dyDescent="0.25">
      <c r="A1769" t="s">
        <v>379</v>
      </c>
      <c r="B1769" t="s">
        <v>71</v>
      </c>
      <c r="C1769" t="s">
        <v>264</v>
      </c>
      <c r="D1769" t="str">
        <f t="shared" si="136"/>
        <v>5054</v>
      </c>
      <c r="E1769" t="s">
        <v>265</v>
      </c>
      <c r="F1769" t="s">
        <v>266</v>
      </c>
      <c r="G1769">
        <v>2018</v>
      </c>
      <c r="H1769">
        <v>86.4383590635248</v>
      </c>
    </row>
    <row r="1770" spans="1:8" ht="12.5" x14ac:dyDescent="0.25">
      <c r="A1770" t="s">
        <v>379</v>
      </c>
      <c r="B1770" t="s">
        <v>71</v>
      </c>
      <c r="C1770" t="s">
        <v>264</v>
      </c>
      <c r="D1770" t="str">
        <f t="shared" si="136"/>
        <v>5054</v>
      </c>
      <c r="E1770" t="s">
        <v>265</v>
      </c>
      <c r="F1770" t="s">
        <v>266</v>
      </c>
      <c r="G1770">
        <v>2019</v>
      </c>
      <c r="H1770">
        <v>84.583523000272606</v>
      </c>
    </row>
    <row r="1771" spans="1:8" ht="12.5" x14ac:dyDescent="0.25">
      <c r="A1771" t="s">
        <v>379</v>
      </c>
      <c r="B1771" t="s">
        <v>71</v>
      </c>
      <c r="C1771" t="s">
        <v>264</v>
      </c>
      <c r="D1771" t="str">
        <f t="shared" si="136"/>
        <v>5054</v>
      </c>
      <c r="E1771" t="s">
        <v>265</v>
      </c>
      <c r="F1771" t="s">
        <v>266</v>
      </c>
      <c r="G1771">
        <v>2020</v>
      </c>
      <c r="H1771">
        <v>81.956618424917295</v>
      </c>
    </row>
    <row r="1772" spans="1:8" ht="12.5" x14ac:dyDescent="0.25">
      <c r="A1772" t="s">
        <v>379</v>
      </c>
      <c r="B1772" t="s">
        <v>71</v>
      </c>
      <c r="C1772" t="s">
        <v>264</v>
      </c>
      <c r="D1772" t="str">
        <f t="shared" si="136"/>
        <v>5054</v>
      </c>
      <c r="E1772" t="s">
        <v>265</v>
      </c>
      <c r="F1772" t="s">
        <v>266</v>
      </c>
      <c r="G1772">
        <v>2021</v>
      </c>
      <c r="H1772">
        <v>82.750583486406498</v>
      </c>
    </row>
    <row r="1773" spans="1:8" ht="12.5" x14ac:dyDescent="0.25">
      <c r="A1773" t="s">
        <v>379</v>
      </c>
      <c r="B1773" t="s">
        <v>71</v>
      </c>
      <c r="C1773" t="s">
        <v>264</v>
      </c>
      <c r="D1773" t="str">
        <f t="shared" si="136"/>
        <v>5054</v>
      </c>
      <c r="E1773" t="s">
        <v>265</v>
      </c>
      <c r="F1773" t="s">
        <v>266</v>
      </c>
      <c r="G1773">
        <v>2022</v>
      </c>
      <c r="H1773">
        <v>86.048646167966893</v>
      </c>
    </row>
    <row r="1774" spans="1:8" ht="12.5" x14ac:dyDescent="0.25">
      <c r="A1774" t="s">
        <v>380</v>
      </c>
      <c r="B1774" t="s">
        <v>71</v>
      </c>
      <c r="C1774" t="s">
        <v>264</v>
      </c>
      <c r="D1774" t="str">
        <f t="shared" ref="D1774:D1786" si="137">"5559"</f>
        <v>5559</v>
      </c>
      <c r="E1774" t="s">
        <v>265</v>
      </c>
      <c r="F1774" t="s">
        <v>266</v>
      </c>
      <c r="G1774">
        <v>2010</v>
      </c>
      <c r="H1774">
        <v>83.808999764721904</v>
      </c>
    </row>
    <row r="1775" spans="1:8" ht="12.5" x14ac:dyDescent="0.25">
      <c r="A1775" t="s">
        <v>380</v>
      </c>
      <c r="B1775" t="s">
        <v>71</v>
      </c>
      <c r="C1775" t="s">
        <v>264</v>
      </c>
      <c r="D1775" t="str">
        <f t="shared" si="137"/>
        <v>5559</v>
      </c>
      <c r="E1775" t="s">
        <v>265</v>
      </c>
      <c r="F1775" t="s">
        <v>266</v>
      </c>
      <c r="G1775">
        <v>2011</v>
      </c>
      <c r="H1775">
        <v>81.018764986173196</v>
      </c>
    </row>
    <row r="1776" spans="1:8" ht="12.5" x14ac:dyDescent="0.25">
      <c r="A1776" t="s">
        <v>380</v>
      </c>
      <c r="B1776" t="s">
        <v>71</v>
      </c>
      <c r="C1776" t="s">
        <v>264</v>
      </c>
      <c r="D1776" t="str">
        <f t="shared" si="137"/>
        <v>5559</v>
      </c>
      <c r="E1776" t="s">
        <v>265</v>
      </c>
      <c r="F1776" t="s">
        <v>266</v>
      </c>
      <c r="G1776">
        <v>2012</v>
      </c>
      <c r="H1776">
        <v>80.093555253283299</v>
      </c>
    </row>
    <row r="1777" spans="1:8" ht="12.5" x14ac:dyDescent="0.25">
      <c r="A1777" t="s">
        <v>380</v>
      </c>
      <c r="B1777" t="s">
        <v>71</v>
      </c>
      <c r="C1777" t="s">
        <v>264</v>
      </c>
      <c r="D1777" t="str">
        <f t="shared" si="137"/>
        <v>5559</v>
      </c>
      <c r="E1777" t="s">
        <v>265</v>
      </c>
      <c r="F1777" t="s">
        <v>266</v>
      </c>
      <c r="G1777">
        <v>2013</v>
      </c>
      <c r="H1777">
        <v>81.910567254003297</v>
      </c>
    </row>
    <row r="1778" spans="1:8" ht="12.5" x14ac:dyDescent="0.25">
      <c r="A1778" t="s">
        <v>380</v>
      </c>
      <c r="B1778" t="s">
        <v>71</v>
      </c>
      <c r="C1778" t="s">
        <v>264</v>
      </c>
      <c r="D1778" t="str">
        <f t="shared" si="137"/>
        <v>5559</v>
      </c>
      <c r="E1778" t="s">
        <v>265</v>
      </c>
      <c r="F1778" t="s">
        <v>266</v>
      </c>
      <c r="G1778">
        <v>2014</v>
      </c>
      <c r="H1778">
        <v>84.153002901529206</v>
      </c>
    </row>
    <row r="1779" spans="1:8" ht="12.5" x14ac:dyDescent="0.25">
      <c r="A1779" t="s">
        <v>380</v>
      </c>
      <c r="B1779" t="s">
        <v>71</v>
      </c>
      <c r="C1779" t="s">
        <v>264</v>
      </c>
      <c r="D1779" t="str">
        <f t="shared" si="137"/>
        <v>5559</v>
      </c>
      <c r="E1779" t="s">
        <v>265</v>
      </c>
      <c r="F1779" t="s">
        <v>266</v>
      </c>
      <c r="G1779">
        <v>2015</v>
      </c>
      <c r="H1779">
        <v>84.458476029379995</v>
      </c>
    </row>
    <row r="1780" spans="1:8" ht="12.5" x14ac:dyDescent="0.25">
      <c r="A1780" t="s">
        <v>380</v>
      </c>
      <c r="B1780" t="s">
        <v>71</v>
      </c>
      <c r="C1780" t="s">
        <v>264</v>
      </c>
      <c r="D1780" t="str">
        <f t="shared" si="137"/>
        <v>5559</v>
      </c>
      <c r="E1780" t="s">
        <v>265</v>
      </c>
      <c r="F1780" t="s">
        <v>266</v>
      </c>
      <c r="G1780">
        <v>2016</v>
      </c>
      <c r="H1780">
        <v>83.445302359845201</v>
      </c>
    </row>
    <row r="1781" spans="1:8" ht="12.5" x14ac:dyDescent="0.25">
      <c r="A1781" t="s">
        <v>380</v>
      </c>
      <c r="B1781" t="s">
        <v>71</v>
      </c>
      <c r="C1781" t="s">
        <v>264</v>
      </c>
      <c r="D1781" t="str">
        <f t="shared" si="137"/>
        <v>5559</v>
      </c>
      <c r="E1781" t="s">
        <v>265</v>
      </c>
      <c r="F1781" t="s">
        <v>266</v>
      </c>
      <c r="G1781">
        <v>2017</v>
      </c>
      <c r="H1781">
        <v>82.9453630701516</v>
      </c>
    </row>
    <row r="1782" spans="1:8" ht="12.5" x14ac:dyDescent="0.25">
      <c r="A1782" t="s">
        <v>380</v>
      </c>
      <c r="B1782" t="s">
        <v>71</v>
      </c>
      <c r="C1782" t="s">
        <v>264</v>
      </c>
      <c r="D1782" t="str">
        <f t="shared" si="137"/>
        <v>5559</v>
      </c>
      <c r="E1782" t="s">
        <v>265</v>
      </c>
      <c r="F1782" t="s">
        <v>266</v>
      </c>
      <c r="G1782">
        <v>2018</v>
      </c>
      <c r="H1782">
        <v>80.2987872308085</v>
      </c>
    </row>
    <row r="1783" spans="1:8" ht="12.5" x14ac:dyDescent="0.25">
      <c r="A1783" t="s">
        <v>380</v>
      </c>
      <c r="B1783" t="s">
        <v>71</v>
      </c>
      <c r="C1783" t="s">
        <v>264</v>
      </c>
      <c r="D1783" t="str">
        <f t="shared" si="137"/>
        <v>5559</v>
      </c>
      <c r="E1783" t="s">
        <v>265</v>
      </c>
      <c r="F1783" t="s">
        <v>266</v>
      </c>
      <c r="G1783">
        <v>2019</v>
      </c>
      <c r="H1783">
        <v>80.673433941866605</v>
      </c>
    </row>
    <row r="1784" spans="1:8" ht="12.5" x14ac:dyDescent="0.25">
      <c r="A1784" t="s">
        <v>380</v>
      </c>
      <c r="B1784" t="s">
        <v>71</v>
      </c>
      <c r="C1784" t="s">
        <v>264</v>
      </c>
      <c r="D1784" t="str">
        <f t="shared" si="137"/>
        <v>5559</v>
      </c>
      <c r="E1784" t="s">
        <v>265</v>
      </c>
      <c r="F1784" t="s">
        <v>266</v>
      </c>
      <c r="G1784">
        <v>2020</v>
      </c>
      <c r="H1784">
        <v>78.755761764067202</v>
      </c>
    </row>
    <row r="1785" spans="1:8" ht="12.5" x14ac:dyDescent="0.25">
      <c r="A1785" t="s">
        <v>380</v>
      </c>
      <c r="B1785" t="s">
        <v>71</v>
      </c>
      <c r="C1785" t="s">
        <v>264</v>
      </c>
      <c r="D1785" t="str">
        <f t="shared" si="137"/>
        <v>5559</v>
      </c>
      <c r="E1785" t="s">
        <v>265</v>
      </c>
      <c r="F1785" t="s">
        <v>266</v>
      </c>
      <c r="G1785">
        <v>2021</v>
      </c>
      <c r="H1785">
        <v>83.653843298734898</v>
      </c>
    </row>
    <row r="1786" spans="1:8" ht="12.5" x14ac:dyDescent="0.25">
      <c r="A1786" t="s">
        <v>380</v>
      </c>
      <c r="B1786" t="s">
        <v>71</v>
      </c>
      <c r="C1786" t="s">
        <v>264</v>
      </c>
      <c r="D1786" t="str">
        <f t="shared" si="137"/>
        <v>5559</v>
      </c>
      <c r="E1786" t="s">
        <v>265</v>
      </c>
      <c r="F1786" t="s">
        <v>266</v>
      </c>
      <c r="G1786">
        <v>2022</v>
      </c>
      <c r="H1786">
        <v>85.283528352835305</v>
      </c>
    </row>
    <row r="1787" spans="1:8" ht="12.5" x14ac:dyDescent="0.25">
      <c r="A1787" t="s">
        <v>381</v>
      </c>
      <c r="B1787" t="s">
        <v>71</v>
      </c>
      <c r="C1787" t="s">
        <v>264</v>
      </c>
      <c r="D1787" t="str">
        <f t="shared" ref="D1787:D1799" si="138">"5564"</f>
        <v>5564</v>
      </c>
      <c r="E1787" t="s">
        <v>265</v>
      </c>
      <c r="F1787" t="s">
        <v>266</v>
      </c>
      <c r="G1787">
        <v>2010</v>
      </c>
      <c r="H1787">
        <v>78.697340730335497</v>
      </c>
    </row>
    <row r="1788" spans="1:8" ht="12.5" x14ac:dyDescent="0.25">
      <c r="A1788" t="s">
        <v>381</v>
      </c>
      <c r="B1788" t="s">
        <v>71</v>
      </c>
      <c r="C1788" t="s">
        <v>264</v>
      </c>
      <c r="D1788" t="str">
        <f t="shared" si="138"/>
        <v>5564</v>
      </c>
      <c r="E1788" t="s">
        <v>265</v>
      </c>
      <c r="F1788" t="s">
        <v>266</v>
      </c>
      <c r="G1788">
        <v>2011</v>
      </c>
      <c r="H1788">
        <v>77.468868561543502</v>
      </c>
    </row>
    <row r="1789" spans="1:8" ht="12.5" x14ac:dyDescent="0.25">
      <c r="A1789" t="s">
        <v>381</v>
      </c>
      <c r="B1789" t="s">
        <v>71</v>
      </c>
      <c r="C1789" t="s">
        <v>264</v>
      </c>
      <c r="D1789" t="str">
        <f t="shared" si="138"/>
        <v>5564</v>
      </c>
      <c r="E1789" t="s">
        <v>265</v>
      </c>
      <c r="F1789" t="s">
        <v>266</v>
      </c>
      <c r="G1789">
        <v>2012</v>
      </c>
      <c r="H1789">
        <v>76.899268297807495</v>
      </c>
    </row>
    <row r="1790" spans="1:8" ht="12.5" x14ac:dyDescent="0.25">
      <c r="A1790" t="s">
        <v>381</v>
      </c>
      <c r="B1790" t="s">
        <v>71</v>
      </c>
      <c r="C1790" t="s">
        <v>264</v>
      </c>
      <c r="D1790" t="str">
        <f t="shared" si="138"/>
        <v>5564</v>
      </c>
      <c r="E1790" t="s">
        <v>265</v>
      </c>
      <c r="F1790" t="s">
        <v>266</v>
      </c>
      <c r="G1790">
        <v>2013</v>
      </c>
      <c r="H1790">
        <v>79.637759483026798</v>
      </c>
    </row>
    <row r="1791" spans="1:8" ht="12.5" x14ac:dyDescent="0.25">
      <c r="A1791" t="s">
        <v>381</v>
      </c>
      <c r="B1791" t="s">
        <v>71</v>
      </c>
      <c r="C1791" t="s">
        <v>264</v>
      </c>
      <c r="D1791" t="str">
        <f t="shared" si="138"/>
        <v>5564</v>
      </c>
      <c r="E1791" t="s">
        <v>265</v>
      </c>
      <c r="F1791" t="s">
        <v>266</v>
      </c>
      <c r="G1791">
        <v>2014</v>
      </c>
      <c r="H1791">
        <v>82.409639101801602</v>
      </c>
    </row>
    <row r="1792" spans="1:8" ht="12.5" x14ac:dyDescent="0.25">
      <c r="A1792" t="s">
        <v>381</v>
      </c>
      <c r="B1792" t="s">
        <v>71</v>
      </c>
      <c r="C1792" t="s">
        <v>264</v>
      </c>
      <c r="D1792" t="str">
        <f t="shared" si="138"/>
        <v>5564</v>
      </c>
      <c r="E1792" t="s">
        <v>265</v>
      </c>
      <c r="F1792" t="s">
        <v>266</v>
      </c>
      <c r="G1792">
        <v>2015</v>
      </c>
      <c r="H1792">
        <v>82.815356672077598</v>
      </c>
    </row>
    <row r="1793" spans="1:8" ht="12.5" x14ac:dyDescent="0.25">
      <c r="A1793" t="s">
        <v>381</v>
      </c>
      <c r="B1793" t="s">
        <v>71</v>
      </c>
      <c r="C1793" t="s">
        <v>264</v>
      </c>
      <c r="D1793" t="str">
        <f t="shared" si="138"/>
        <v>5564</v>
      </c>
      <c r="E1793" t="s">
        <v>265</v>
      </c>
      <c r="F1793" t="s">
        <v>266</v>
      </c>
      <c r="G1793">
        <v>2016</v>
      </c>
      <c r="H1793">
        <v>82.265508903070597</v>
      </c>
    </row>
    <row r="1794" spans="1:8" ht="12.5" x14ac:dyDescent="0.25">
      <c r="A1794" t="s">
        <v>381</v>
      </c>
      <c r="B1794" t="s">
        <v>71</v>
      </c>
      <c r="C1794" t="s">
        <v>264</v>
      </c>
      <c r="D1794" t="str">
        <f t="shared" si="138"/>
        <v>5564</v>
      </c>
      <c r="E1794" t="s">
        <v>265</v>
      </c>
      <c r="F1794" t="s">
        <v>266</v>
      </c>
      <c r="G1794">
        <v>2017</v>
      </c>
      <c r="H1794">
        <v>81.282883364411902</v>
      </c>
    </row>
    <row r="1795" spans="1:8" ht="12.5" x14ac:dyDescent="0.25">
      <c r="A1795" t="s">
        <v>381</v>
      </c>
      <c r="B1795" t="s">
        <v>71</v>
      </c>
      <c r="C1795" t="s">
        <v>264</v>
      </c>
      <c r="D1795" t="str">
        <f t="shared" si="138"/>
        <v>5564</v>
      </c>
      <c r="E1795" t="s">
        <v>265</v>
      </c>
      <c r="F1795" t="s">
        <v>266</v>
      </c>
      <c r="G1795">
        <v>2018</v>
      </c>
      <c r="H1795">
        <v>77.856620351353897</v>
      </c>
    </row>
    <row r="1796" spans="1:8" ht="12.5" x14ac:dyDescent="0.25">
      <c r="A1796" t="s">
        <v>381</v>
      </c>
      <c r="B1796" t="s">
        <v>71</v>
      </c>
      <c r="C1796" t="s">
        <v>264</v>
      </c>
      <c r="D1796" t="str">
        <f t="shared" si="138"/>
        <v>5564</v>
      </c>
      <c r="E1796" t="s">
        <v>265</v>
      </c>
      <c r="F1796" t="s">
        <v>266</v>
      </c>
      <c r="G1796">
        <v>2019</v>
      </c>
      <c r="H1796">
        <v>78.007203549655799</v>
      </c>
    </row>
    <row r="1797" spans="1:8" ht="12.5" x14ac:dyDescent="0.25">
      <c r="A1797" t="s">
        <v>381</v>
      </c>
      <c r="B1797" t="s">
        <v>71</v>
      </c>
      <c r="C1797" t="s">
        <v>264</v>
      </c>
      <c r="D1797" t="str">
        <f t="shared" si="138"/>
        <v>5564</v>
      </c>
      <c r="E1797" t="s">
        <v>265</v>
      </c>
      <c r="F1797" t="s">
        <v>266</v>
      </c>
      <c r="G1797">
        <v>2020</v>
      </c>
      <c r="H1797">
        <v>76.804369585387803</v>
      </c>
    </row>
    <row r="1798" spans="1:8" ht="12.5" x14ac:dyDescent="0.25">
      <c r="A1798" t="s">
        <v>381</v>
      </c>
      <c r="B1798" t="s">
        <v>71</v>
      </c>
      <c r="C1798" t="s">
        <v>264</v>
      </c>
      <c r="D1798" t="str">
        <f t="shared" si="138"/>
        <v>5564</v>
      </c>
      <c r="E1798" t="s">
        <v>265</v>
      </c>
      <c r="F1798" t="s">
        <v>266</v>
      </c>
      <c r="G1798">
        <v>2021</v>
      </c>
      <c r="H1798">
        <v>80.174035243603598</v>
      </c>
    </row>
    <row r="1799" spans="1:8" ht="12.5" x14ac:dyDescent="0.25">
      <c r="A1799" t="s">
        <v>381</v>
      </c>
      <c r="B1799" t="s">
        <v>71</v>
      </c>
      <c r="C1799" t="s">
        <v>264</v>
      </c>
      <c r="D1799" t="str">
        <f t="shared" si="138"/>
        <v>5564</v>
      </c>
      <c r="E1799" t="s">
        <v>265</v>
      </c>
      <c r="F1799" t="s">
        <v>266</v>
      </c>
      <c r="G1799">
        <v>2022</v>
      </c>
      <c r="H1799">
        <v>82.593539391122405</v>
      </c>
    </row>
    <row r="1800" spans="1:8" ht="12.5" x14ac:dyDescent="0.25">
      <c r="A1800" t="s">
        <v>382</v>
      </c>
      <c r="B1800" t="s">
        <v>71</v>
      </c>
      <c r="C1800" t="s">
        <v>264</v>
      </c>
      <c r="D1800" t="str">
        <f t="shared" ref="D1800:D1812" si="139">"6064"</f>
        <v>6064</v>
      </c>
      <c r="E1800" t="s">
        <v>265</v>
      </c>
      <c r="F1800" t="s">
        <v>266</v>
      </c>
      <c r="G1800">
        <v>2010</v>
      </c>
      <c r="H1800">
        <v>72.590165060074597</v>
      </c>
    </row>
    <row r="1801" spans="1:8" ht="12.5" x14ac:dyDescent="0.25">
      <c r="A1801" t="s">
        <v>382</v>
      </c>
      <c r="B1801" t="s">
        <v>71</v>
      </c>
      <c r="C1801" t="s">
        <v>264</v>
      </c>
      <c r="D1801" t="str">
        <f t="shared" si="139"/>
        <v>6064</v>
      </c>
      <c r="E1801" t="s">
        <v>265</v>
      </c>
      <c r="F1801" t="s">
        <v>266</v>
      </c>
      <c r="G1801">
        <v>2011</v>
      </c>
      <c r="H1801">
        <v>73.299751945581207</v>
      </c>
    </row>
    <row r="1802" spans="1:8" ht="12.5" x14ac:dyDescent="0.25">
      <c r="A1802" t="s">
        <v>382</v>
      </c>
      <c r="B1802" t="s">
        <v>71</v>
      </c>
      <c r="C1802" t="s">
        <v>264</v>
      </c>
      <c r="D1802" t="str">
        <f t="shared" si="139"/>
        <v>6064</v>
      </c>
      <c r="E1802" t="s">
        <v>265</v>
      </c>
      <c r="F1802" t="s">
        <v>266</v>
      </c>
      <c r="G1802">
        <v>2012</v>
      </c>
      <c r="H1802">
        <v>73.128833968170298</v>
      </c>
    </row>
    <row r="1803" spans="1:8" ht="12.5" x14ac:dyDescent="0.25">
      <c r="A1803" t="s">
        <v>382</v>
      </c>
      <c r="B1803" t="s">
        <v>71</v>
      </c>
      <c r="C1803" t="s">
        <v>264</v>
      </c>
      <c r="D1803" t="str">
        <f t="shared" si="139"/>
        <v>6064</v>
      </c>
      <c r="E1803" t="s">
        <v>265</v>
      </c>
      <c r="F1803" t="s">
        <v>266</v>
      </c>
      <c r="G1803">
        <v>2013</v>
      </c>
      <c r="H1803">
        <v>76.968973264913004</v>
      </c>
    </row>
    <row r="1804" spans="1:8" ht="12.5" x14ac:dyDescent="0.25">
      <c r="A1804" t="s">
        <v>382</v>
      </c>
      <c r="B1804" t="s">
        <v>71</v>
      </c>
      <c r="C1804" t="s">
        <v>264</v>
      </c>
      <c r="D1804" t="str">
        <f t="shared" si="139"/>
        <v>6064</v>
      </c>
      <c r="E1804" t="s">
        <v>265</v>
      </c>
      <c r="F1804" t="s">
        <v>266</v>
      </c>
      <c r="G1804">
        <v>2014</v>
      </c>
      <c r="H1804">
        <v>80.371664950385096</v>
      </c>
    </row>
    <row r="1805" spans="1:8" ht="12.5" x14ac:dyDescent="0.25">
      <c r="A1805" t="s">
        <v>382</v>
      </c>
      <c r="B1805" t="s">
        <v>71</v>
      </c>
      <c r="C1805" t="s">
        <v>264</v>
      </c>
      <c r="D1805" t="str">
        <f t="shared" si="139"/>
        <v>6064</v>
      </c>
      <c r="E1805" t="s">
        <v>265</v>
      </c>
      <c r="F1805" t="s">
        <v>266</v>
      </c>
      <c r="G1805">
        <v>2015</v>
      </c>
      <c r="H1805">
        <v>80.903953949922297</v>
      </c>
    </row>
    <row r="1806" spans="1:8" ht="12.5" x14ac:dyDescent="0.25">
      <c r="A1806" t="s">
        <v>382</v>
      </c>
      <c r="B1806" t="s">
        <v>71</v>
      </c>
      <c r="C1806" t="s">
        <v>264</v>
      </c>
      <c r="D1806" t="str">
        <f t="shared" si="139"/>
        <v>6064</v>
      </c>
      <c r="E1806" t="s">
        <v>265</v>
      </c>
      <c r="F1806" t="s">
        <v>266</v>
      </c>
      <c r="G1806">
        <v>2016</v>
      </c>
      <c r="H1806">
        <v>80.913094405210103</v>
      </c>
    </row>
    <row r="1807" spans="1:8" ht="12.5" x14ac:dyDescent="0.25">
      <c r="A1807" t="s">
        <v>382</v>
      </c>
      <c r="B1807" t="s">
        <v>71</v>
      </c>
      <c r="C1807" t="s">
        <v>264</v>
      </c>
      <c r="D1807" t="str">
        <f t="shared" si="139"/>
        <v>6064</v>
      </c>
      <c r="E1807" t="s">
        <v>265</v>
      </c>
      <c r="F1807" t="s">
        <v>266</v>
      </c>
      <c r="G1807">
        <v>2017</v>
      </c>
      <c r="H1807">
        <v>79.427358509695196</v>
      </c>
    </row>
    <row r="1808" spans="1:8" ht="12.5" x14ac:dyDescent="0.25">
      <c r="A1808" t="s">
        <v>382</v>
      </c>
      <c r="B1808" t="s">
        <v>71</v>
      </c>
      <c r="C1808" t="s">
        <v>264</v>
      </c>
      <c r="D1808" t="str">
        <f t="shared" si="139"/>
        <v>6064</v>
      </c>
      <c r="E1808" t="s">
        <v>265</v>
      </c>
      <c r="F1808" t="s">
        <v>266</v>
      </c>
      <c r="G1808">
        <v>2018</v>
      </c>
      <c r="H1808">
        <v>75.167097716021004</v>
      </c>
    </row>
    <row r="1809" spans="1:8" ht="12.5" x14ac:dyDescent="0.25">
      <c r="A1809" t="s">
        <v>382</v>
      </c>
      <c r="B1809" t="s">
        <v>71</v>
      </c>
      <c r="C1809" t="s">
        <v>264</v>
      </c>
      <c r="D1809" t="str">
        <f t="shared" si="139"/>
        <v>6064</v>
      </c>
      <c r="E1809" t="s">
        <v>265</v>
      </c>
      <c r="F1809" t="s">
        <v>266</v>
      </c>
      <c r="G1809">
        <v>2019</v>
      </c>
      <c r="H1809">
        <v>75.112667999136306</v>
      </c>
    </row>
    <row r="1810" spans="1:8" ht="12.5" x14ac:dyDescent="0.25">
      <c r="A1810" t="s">
        <v>382</v>
      </c>
      <c r="B1810" t="s">
        <v>71</v>
      </c>
      <c r="C1810" t="s">
        <v>264</v>
      </c>
      <c r="D1810" t="str">
        <f t="shared" si="139"/>
        <v>6064</v>
      </c>
      <c r="E1810" t="s">
        <v>265</v>
      </c>
      <c r="F1810" t="s">
        <v>266</v>
      </c>
      <c r="G1810">
        <v>2020</v>
      </c>
      <c r="H1810">
        <v>74.730657061052199</v>
      </c>
    </row>
    <row r="1811" spans="1:8" ht="12.5" x14ac:dyDescent="0.25">
      <c r="A1811" t="s">
        <v>382</v>
      </c>
      <c r="B1811" t="s">
        <v>71</v>
      </c>
      <c r="C1811" t="s">
        <v>264</v>
      </c>
      <c r="D1811" t="str">
        <f t="shared" si="139"/>
        <v>6064</v>
      </c>
      <c r="E1811" t="s">
        <v>265</v>
      </c>
      <c r="F1811" t="s">
        <v>266</v>
      </c>
      <c r="G1811">
        <v>2021</v>
      </c>
      <c r="H1811">
        <v>76.499034888984497</v>
      </c>
    </row>
    <row r="1812" spans="1:8" ht="12.5" x14ac:dyDescent="0.25">
      <c r="A1812" t="s">
        <v>382</v>
      </c>
      <c r="B1812" t="s">
        <v>71</v>
      </c>
      <c r="C1812" t="s">
        <v>264</v>
      </c>
      <c r="D1812" t="str">
        <f t="shared" si="139"/>
        <v>6064</v>
      </c>
      <c r="E1812" t="s">
        <v>265</v>
      </c>
      <c r="F1812" t="s">
        <v>266</v>
      </c>
      <c r="G1812">
        <v>2022</v>
      </c>
      <c r="H1812">
        <v>79.721287842383404</v>
      </c>
    </row>
    <row r="1813" spans="1:8" ht="12.5" x14ac:dyDescent="0.25">
      <c r="A1813" t="s">
        <v>383</v>
      </c>
      <c r="B1813" t="s">
        <v>71</v>
      </c>
      <c r="C1813" t="s">
        <v>264</v>
      </c>
      <c r="D1813" t="str">
        <f t="shared" ref="D1813:D1825" si="140">"6569"</f>
        <v>6569</v>
      </c>
      <c r="E1813" t="s">
        <v>265</v>
      </c>
      <c r="F1813" t="s">
        <v>266</v>
      </c>
      <c r="G1813">
        <v>2010</v>
      </c>
      <c r="H1813">
        <v>46.005266475769901</v>
      </c>
    </row>
    <row r="1814" spans="1:8" ht="12.5" x14ac:dyDescent="0.25">
      <c r="A1814" t="s">
        <v>383</v>
      </c>
      <c r="B1814" t="s">
        <v>71</v>
      </c>
      <c r="C1814" t="s">
        <v>264</v>
      </c>
      <c r="D1814" t="str">
        <f t="shared" si="140"/>
        <v>6569</v>
      </c>
      <c r="E1814" t="s">
        <v>265</v>
      </c>
      <c r="F1814" t="s">
        <v>266</v>
      </c>
      <c r="G1814">
        <v>2011</v>
      </c>
      <c r="H1814">
        <v>44.892915103427697</v>
      </c>
    </row>
    <row r="1815" spans="1:8" ht="12.5" x14ac:dyDescent="0.25">
      <c r="A1815" t="s">
        <v>383</v>
      </c>
      <c r="B1815" t="s">
        <v>71</v>
      </c>
      <c r="C1815" t="s">
        <v>264</v>
      </c>
      <c r="D1815" t="str">
        <f t="shared" si="140"/>
        <v>6569</v>
      </c>
      <c r="E1815" t="s">
        <v>265</v>
      </c>
      <c r="F1815" t="s">
        <v>266</v>
      </c>
      <c r="G1815">
        <v>2012</v>
      </c>
      <c r="H1815">
        <v>45.8593769936124</v>
      </c>
    </row>
    <row r="1816" spans="1:8" ht="12.5" x14ac:dyDescent="0.25">
      <c r="A1816" t="s">
        <v>383</v>
      </c>
      <c r="B1816" t="s">
        <v>71</v>
      </c>
      <c r="C1816" t="s">
        <v>264</v>
      </c>
      <c r="D1816" t="str">
        <f t="shared" si="140"/>
        <v>6569</v>
      </c>
      <c r="E1816" t="s">
        <v>265</v>
      </c>
      <c r="F1816" t="s">
        <v>266</v>
      </c>
      <c r="G1816">
        <v>2013</v>
      </c>
      <c r="H1816">
        <v>48.696947471681803</v>
      </c>
    </row>
    <row r="1817" spans="1:8" ht="12.5" x14ac:dyDescent="0.25">
      <c r="A1817" t="s">
        <v>383</v>
      </c>
      <c r="B1817" t="s">
        <v>71</v>
      </c>
      <c r="C1817" t="s">
        <v>264</v>
      </c>
      <c r="D1817" t="str">
        <f t="shared" si="140"/>
        <v>6569</v>
      </c>
      <c r="E1817" t="s">
        <v>265</v>
      </c>
      <c r="F1817" t="s">
        <v>266</v>
      </c>
      <c r="G1817">
        <v>2014</v>
      </c>
      <c r="H1817">
        <v>51.983004334828003</v>
      </c>
    </row>
    <row r="1818" spans="1:8" ht="12.5" x14ac:dyDescent="0.25">
      <c r="A1818" t="s">
        <v>383</v>
      </c>
      <c r="B1818" t="s">
        <v>71</v>
      </c>
      <c r="C1818" t="s">
        <v>264</v>
      </c>
      <c r="D1818" t="str">
        <f t="shared" si="140"/>
        <v>6569</v>
      </c>
      <c r="E1818" t="s">
        <v>265</v>
      </c>
      <c r="F1818" t="s">
        <v>266</v>
      </c>
      <c r="G1818">
        <v>2015</v>
      </c>
      <c r="H1818">
        <v>52.699934843117802</v>
      </c>
    </row>
    <row r="1819" spans="1:8" ht="12.5" x14ac:dyDescent="0.25">
      <c r="A1819" t="s">
        <v>383</v>
      </c>
      <c r="B1819" t="s">
        <v>71</v>
      </c>
      <c r="C1819" t="s">
        <v>264</v>
      </c>
      <c r="D1819" t="str">
        <f t="shared" si="140"/>
        <v>6569</v>
      </c>
      <c r="E1819" t="s">
        <v>265</v>
      </c>
      <c r="F1819" t="s">
        <v>266</v>
      </c>
      <c r="G1819">
        <v>2016</v>
      </c>
      <c r="H1819">
        <v>54.366383450024799</v>
      </c>
    </row>
    <row r="1820" spans="1:8" ht="12.5" x14ac:dyDescent="0.25">
      <c r="A1820" t="s">
        <v>383</v>
      </c>
      <c r="B1820" t="s">
        <v>71</v>
      </c>
      <c r="C1820" t="s">
        <v>264</v>
      </c>
      <c r="D1820" t="str">
        <f t="shared" si="140"/>
        <v>6569</v>
      </c>
      <c r="E1820" t="s">
        <v>265</v>
      </c>
      <c r="F1820" t="s">
        <v>266</v>
      </c>
      <c r="G1820">
        <v>2017</v>
      </c>
      <c r="H1820">
        <v>49.999998479473298</v>
      </c>
    </row>
    <row r="1821" spans="1:8" ht="12.5" x14ac:dyDescent="0.25">
      <c r="A1821" t="s">
        <v>383</v>
      </c>
      <c r="B1821" t="s">
        <v>71</v>
      </c>
      <c r="C1821" t="s">
        <v>264</v>
      </c>
      <c r="D1821" t="str">
        <f t="shared" si="140"/>
        <v>6569</v>
      </c>
      <c r="E1821" t="s">
        <v>265</v>
      </c>
      <c r="F1821" t="s">
        <v>266</v>
      </c>
      <c r="G1821">
        <v>2018</v>
      </c>
      <c r="H1821">
        <v>50.062034680733497</v>
      </c>
    </row>
    <row r="1822" spans="1:8" ht="12.5" x14ac:dyDescent="0.25">
      <c r="A1822" t="s">
        <v>383</v>
      </c>
      <c r="B1822" t="s">
        <v>71</v>
      </c>
      <c r="C1822" t="s">
        <v>264</v>
      </c>
      <c r="D1822" t="str">
        <f t="shared" si="140"/>
        <v>6569</v>
      </c>
      <c r="E1822" t="s">
        <v>265</v>
      </c>
      <c r="F1822" t="s">
        <v>266</v>
      </c>
      <c r="G1822">
        <v>2019</v>
      </c>
      <c r="H1822">
        <v>48.315282952359901</v>
      </c>
    </row>
    <row r="1823" spans="1:8" ht="12.5" x14ac:dyDescent="0.25">
      <c r="A1823" t="s">
        <v>383</v>
      </c>
      <c r="B1823" t="s">
        <v>71</v>
      </c>
      <c r="C1823" t="s">
        <v>264</v>
      </c>
      <c r="D1823" t="str">
        <f t="shared" si="140"/>
        <v>6569</v>
      </c>
      <c r="E1823" t="s">
        <v>265</v>
      </c>
      <c r="F1823" t="s">
        <v>266</v>
      </c>
      <c r="G1823">
        <v>2020</v>
      </c>
      <c r="H1823">
        <v>44.932627688857202</v>
      </c>
    </row>
    <row r="1824" spans="1:8" ht="12.5" x14ac:dyDescent="0.25">
      <c r="A1824" t="s">
        <v>383</v>
      </c>
      <c r="B1824" t="s">
        <v>71</v>
      </c>
      <c r="C1824" t="s">
        <v>264</v>
      </c>
      <c r="D1824" t="str">
        <f t="shared" si="140"/>
        <v>6569</v>
      </c>
      <c r="E1824" t="s">
        <v>265</v>
      </c>
      <c r="F1824" t="s">
        <v>266</v>
      </c>
      <c r="G1824">
        <v>2021</v>
      </c>
      <c r="H1824">
        <v>47.572813114802599</v>
      </c>
    </row>
    <row r="1825" spans="1:8" ht="12.5" x14ac:dyDescent="0.25">
      <c r="A1825" t="s">
        <v>383</v>
      </c>
      <c r="B1825" t="s">
        <v>71</v>
      </c>
      <c r="C1825" t="s">
        <v>264</v>
      </c>
      <c r="D1825" t="str">
        <f t="shared" si="140"/>
        <v>6569</v>
      </c>
      <c r="E1825" t="s">
        <v>265</v>
      </c>
      <c r="F1825" t="s">
        <v>266</v>
      </c>
      <c r="G1825">
        <v>2022</v>
      </c>
      <c r="H1825">
        <v>48.2967032967032</v>
      </c>
    </row>
    <row r="1826" spans="1:8" ht="12.5" x14ac:dyDescent="0.25">
      <c r="A1826" t="s">
        <v>384</v>
      </c>
      <c r="B1826" t="s">
        <v>71</v>
      </c>
      <c r="C1826" t="s">
        <v>264</v>
      </c>
      <c r="D1826" t="str">
        <f t="shared" ref="D1826:D1837" si="141">"7074"</f>
        <v>7074</v>
      </c>
      <c r="E1826" t="s">
        <v>265</v>
      </c>
      <c r="F1826" t="s">
        <v>266</v>
      </c>
      <c r="G1826">
        <v>2010</v>
      </c>
      <c r="H1826">
        <v>16.608187885446799</v>
      </c>
    </row>
    <row r="1827" spans="1:8" ht="12.5" x14ac:dyDescent="0.25">
      <c r="A1827" t="s">
        <v>384</v>
      </c>
      <c r="B1827" t="s">
        <v>71</v>
      </c>
      <c r="C1827" t="s">
        <v>264</v>
      </c>
      <c r="D1827" t="str">
        <f t="shared" si="141"/>
        <v>7074</v>
      </c>
      <c r="E1827" t="s">
        <v>265</v>
      </c>
      <c r="F1827" t="s">
        <v>266</v>
      </c>
      <c r="G1827">
        <v>2011</v>
      </c>
      <c r="H1827">
        <v>12.5</v>
      </c>
    </row>
    <row r="1828" spans="1:8" ht="12.5" x14ac:dyDescent="0.25">
      <c r="A1828" t="s">
        <v>384</v>
      </c>
      <c r="B1828" t="s">
        <v>71</v>
      </c>
      <c r="C1828" t="s">
        <v>264</v>
      </c>
      <c r="D1828" t="str">
        <f t="shared" si="141"/>
        <v>7074</v>
      </c>
      <c r="E1828" t="s">
        <v>265</v>
      </c>
      <c r="F1828" t="s">
        <v>266</v>
      </c>
      <c r="G1828">
        <v>2013</v>
      </c>
      <c r="H1828">
        <v>10.8649785792978</v>
      </c>
    </row>
    <row r="1829" spans="1:8" ht="12.5" x14ac:dyDescent="0.25">
      <c r="A1829" t="s">
        <v>384</v>
      </c>
      <c r="B1829" t="s">
        <v>71</v>
      </c>
      <c r="C1829" t="s">
        <v>264</v>
      </c>
      <c r="D1829" t="str">
        <f t="shared" si="141"/>
        <v>7074</v>
      </c>
      <c r="E1829" t="s">
        <v>265</v>
      </c>
      <c r="F1829" t="s">
        <v>266</v>
      </c>
      <c r="G1829">
        <v>2014</v>
      </c>
      <c r="H1829">
        <v>12.012011594541001</v>
      </c>
    </row>
    <row r="1830" spans="1:8" ht="12.5" x14ac:dyDescent="0.25">
      <c r="A1830" t="s">
        <v>384</v>
      </c>
      <c r="B1830" t="s">
        <v>71</v>
      </c>
      <c r="C1830" t="s">
        <v>264</v>
      </c>
      <c r="D1830" t="str">
        <f t="shared" si="141"/>
        <v>7074</v>
      </c>
      <c r="E1830" t="s">
        <v>265</v>
      </c>
      <c r="F1830" t="s">
        <v>266</v>
      </c>
      <c r="G1830">
        <v>2015</v>
      </c>
      <c r="H1830">
        <v>16.093022878779902</v>
      </c>
    </row>
    <row r="1831" spans="1:8" ht="12.5" x14ac:dyDescent="0.25">
      <c r="A1831" t="s">
        <v>384</v>
      </c>
      <c r="B1831" t="s">
        <v>71</v>
      </c>
      <c r="C1831" t="s">
        <v>264</v>
      </c>
      <c r="D1831" t="str">
        <f t="shared" si="141"/>
        <v>7074</v>
      </c>
      <c r="E1831" t="s">
        <v>265</v>
      </c>
      <c r="F1831" t="s">
        <v>266</v>
      </c>
      <c r="G1831">
        <v>2016</v>
      </c>
      <c r="H1831">
        <v>17.807016882503099</v>
      </c>
    </row>
    <row r="1832" spans="1:8" ht="12.5" x14ac:dyDescent="0.25">
      <c r="A1832" t="s">
        <v>384</v>
      </c>
      <c r="B1832" t="s">
        <v>71</v>
      </c>
      <c r="C1832" t="s">
        <v>264</v>
      </c>
      <c r="D1832" t="str">
        <f t="shared" si="141"/>
        <v>7074</v>
      </c>
      <c r="E1832" t="s">
        <v>265</v>
      </c>
      <c r="F1832" t="s">
        <v>266</v>
      </c>
      <c r="G1832">
        <v>2017</v>
      </c>
      <c r="H1832">
        <v>18.432027358920202</v>
      </c>
    </row>
    <row r="1833" spans="1:8" ht="12.5" x14ac:dyDescent="0.25">
      <c r="A1833" t="s">
        <v>384</v>
      </c>
      <c r="B1833" t="s">
        <v>71</v>
      </c>
      <c r="C1833" t="s">
        <v>264</v>
      </c>
      <c r="D1833" t="str">
        <f t="shared" si="141"/>
        <v>7074</v>
      </c>
      <c r="E1833" t="s">
        <v>265</v>
      </c>
      <c r="F1833" t="s">
        <v>266</v>
      </c>
      <c r="G1833">
        <v>2018</v>
      </c>
      <c r="H1833">
        <v>17.2359009593705</v>
      </c>
    </row>
    <row r="1834" spans="1:8" ht="12.5" x14ac:dyDescent="0.25">
      <c r="A1834" t="s">
        <v>384</v>
      </c>
      <c r="B1834" t="s">
        <v>71</v>
      </c>
      <c r="C1834" t="s">
        <v>264</v>
      </c>
      <c r="D1834" t="str">
        <f t="shared" si="141"/>
        <v>7074</v>
      </c>
      <c r="E1834" t="s">
        <v>265</v>
      </c>
      <c r="F1834" t="s">
        <v>266</v>
      </c>
      <c r="G1834">
        <v>2019</v>
      </c>
      <c r="H1834">
        <v>13.821752153654501</v>
      </c>
    </row>
    <row r="1835" spans="1:8" ht="12.5" x14ac:dyDescent="0.25">
      <c r="A1835" t="s">
        <v>384</v>
      </c>
      <c r="B1835" t="s">
        <v>71</v>
      </c>
      <c r="C1835" t="s">
        <v>264</v>
      </c>
      <c r="D1835" t="str">
        <f t="shared" si="141"/>
        <v>7074</v>
      </c>
      <c r="E1835" t="s">
        <v>265</v>
      </c>
      <c r="F1835" t="s">
        <v>266</v>
      </c>
      <c r="G1835">
        <v>2020</v>
      </c>
      <c r="H1835">
        <v>13.765477368346399</v>
      </c>
    </row>
    <row r="1836" spans="1:8" ht="12.5" x14ac:dyDescent="0.25">
      <c r="A1836" t="s">
        <v>384</v>
      </c>
      <c r="B1836" t="s">
        <v>71</v>
      </c>
      <c r="C1836" t="s">
        <v>264</v>
      </c>
      <c r="D1836" t="str">
        <f t="shared" si="141"/>
        <v>7074</v>
      </c>
      <c r="E1836" t="s">
        <v>265</v>
      </c>
      <c r="F1836" t="s">
        <v>266</v>
      </c>
      <c r="G1836">
        <v>2021</v>
      </c>
      <c r="H1836">
        <v>14.1463417734175</v>
      </c>
    </row>
    <row r="1837" spans="1:8" ht="12.5" x14ac:dyDescent="0.25">
      <c r="A1837" t="s">
        <v>384</v>
      </c>
      <c r="B1837" t="s">
        <v>71</v>
      </c>
      <c r="C1837" t="s">
        <v>264</v>
      </c>
      <c r="D1837" t="str">
        <f t="shared" si="141"/>
        <v>7074</v>
      </c>
      <c r="E1837" t="s">
        <v>265</v>
      </c>
      <c r="F1837" t="s">
        <v>266</v>
      </c>
      <c r="G1837">
        <v>2022</v>
      </c>
      <c r="H1837">
        <v>12.550881953867</v>
      </c>
    </row>
    <row r="1838" spans="1:8" ht="12.5" x14ac:dyDescent="0.25">
      <c r="A1838" t="s">
        <v>385</v>
      </c>
      <c r="B1838" t="s">
        <v>73</v>
      </c>
      <c r="C1838" t="s">
        <v>264</v>
      </c>
      <c r="D1838" t="str">
        <f t="shared" ref="D1838:D1850" si="142">"5054"</f>
        <v>5054</v>
      </c>
      <c r="E1838" t="s">
        <v>265</v>
      </c>
      <c r="F1838" t="s">
        <v>266</v>
      </c>
      <c r="G1838">
        <v>2010</v>
      </c>
      <c r="H1838">
        <v>71.517325775969695</v>
      </c>
    </row>
    <row r="1839" spans="1:8" ht="12.5" x14ac:dyDescent="0.25">
      <c r="A1839" t="s">
        <v>385</v>
      </c>
      <c r="B1839" t="s">
        <v>73</v>
      </c>
      <c r="C1839" t="s">
        <v>264</v>
      </c>
      <c r="D1839" t="str">
        <f t="shared" si="142"/>
        <v>5054</v>
      </c>
      <c r="E1839" t="s">
        <v>265</v>
      </c>
      <c r="F1839" t="s">
        <v>266</v>
      </c>
      <c r="G1839">
        <v>2011</v>
      </c>
      <c r="H1839">
        <v>72.284814506752696</v>
      </c>
    </row>
    <row r="1840" spans="1:8" ht="12.5" x14ac:dyDescent="0.25">
      <c r="A1840" t="s">
        <v>385</v>
      </c>
      <c r="B1840" t="s">
        <v>73</v>
      </c>
      <c r="C1840" t="s">
        <v>264</v>
      </c>
      <c r="D1840" t="str">
        <f t="shared" si="142"/>
        <v>5054</v>
      </c>
      <c r="E1840" t="s">
        <v>265</v>
      </c>
      <c r="F1840" t="s">
        <v>266</v>
      </c>
      <c r="G1840">
        <v>2012</v>
      </c>
      <c r="H1840">
        <v>75.747589780339098</v>
      </c>
    </row>
    <row r="1841" spans="1:8" ht="12.5" x14ac:dyDescent="0.25">
      <c r="A1841" t="s">
        <v>385</v>
      </c>
      <c r="B1841" t="s">
        <v>73</v>
      </c>
      <c r="C1841" t="s">
        <v>264</v>
      </c>
      <c r="D1841" t="str">
        <f t="shared" si="142"/>
        <v>5054</v>
      </c>
      <c r="E1841" t="s">
        <v>265</v>
      </c>
      <c r="F1841" t="s">
        <v>266</v>
      </c>
      <c r="G1841">
        <v>2013</v>
      </c>
      <c r="H1841">
        <v>74.837581780075297</v>
      </c>
    </row>
    <row r="1842" spans="1:8" ht="12.5" x14ac:dyDescent="0.25">
      <c r="A1842" t="s">
        <v>385</v>
      </c>
      <c r="B1842" t="s">
        <v>73</v>
      </c>
      <c r="C1842" t="s">
        <v>264</v>
      </c>
      <c r="D1842" t="str">
        <f t="shared" si="142"/>
        <v>5054</v>
      </c>
      <c r="E1842" t="s">
        <v>265</v>
      </c>
      <c r="F1842" t="s">
        <v>266</v>
      </c>
      <c r="G1842">
        <v>2014</v>
      </c>
      <c r="H1842">
        <v>75.994202922088704</v>
      </c>
    </row>
    <row r="1843" spans="1:8" ht="12.5" x14ac:dyDescent="0.25">
      <c r="A1843" t="s">
        <v>385</v>
      </c>
      <c r="B1843" t="s">
        <v>73</v>
      </c>
      <c r="C1843" t="s">
        <v>264</v>
      </c>
      <c r="D1843" t="str">
        <f t="shared" si="142"/>
        <v>5054</v>
      </c>
      <c r="E1843" t="s">
        <v>265</v>
      </c>
      <c r="F1843" t="s">
        <v>266</v>
      </c>
      <c r="G1843">
        <v>2015</v>
      </c>
      <c r="H1843">
        <v>76.292725265533207</v>
      </c>
    </row>
    <row r="1844" spans="1:8" ht="12.5" x14ac:dyDescent="0.25">
      <c r="A1844" t="s">
        <v>385</v>
      </c>
      <c r="B1844" t="s">
        <v>73</v>
      </c>
      <c r="C1844" t="s">
        <v>264</v>
      </c>
      <c r="D1844" t="str">
        <f t="shared" si="142"/>
        <v>5054</v>
      </c>
      <c r="E1844" t="s">
        <v>265</v>
      </c>
      <c r="F1844" t="s">
        <v>266</v>
      </c>
      <c r="G1844">
        <v>2016</v>
      </c>
      <c r="H1844">
        <v>77.206618124865599</v>
      </c>
    </row>
    <row r="1845" spans="1:8" ht="12.5" x14ac:dyDescent="0.25">
      <c r="A1845" t="s">
        <v>385</v>
      </c>
      <c r="B1845" t="s">
        <v>73</v>
      </c>
      <c r="C1845" t="s">
        <v>264</v>
      </c>
      <c r="D1845" t="str">
        <f t="shared" si="142"/>
        <v>5054</v>
      </c>
      <c r="E1845" t="s">
        <v>265</v>
      </c>
      <c r="F1845" t="s">
        <v>266</v>
      </c>
      <c r="G1845">
        <v>2017</v>
      </c>
      <c r="H1845">
        <v>77.997442524579</v>
      </c>
    </row>
    <row r="1846" spans="1:8" ht="12.5" x14ac:dyDescent="0.25">
      <c r="A1846" t="s">
        <v>385</v>
      </c>
      <c r="B1846" t="s">
        <v>73</v>
      </c>
      <c r="C1846" t="s">
        <v>264</v>
      </c>
      <c r="D1846" t="str">
        <f t="shared" si="142"/>
        <v>5054</v>
      </c>
      <c r="E1846" t="s">
        <v>265</v>
      </c>
      <c r="F1846" t="s">
        <v>266</v>
      </c>
      <c r="G1846">
        <v>2018</v>
      </c>
      <c r="H1846">
        <v>79.110653728374402</v>
      </c>
    </row>
    <row r="1847" spans="1:8" ht="12.5" x14ac:dyDescent="0.25">
      <c r="A1847" t="s">
        <v>385</v>
      </c>
      <c r="B1847" t="s">
        <v>73</v>
      </c>
      <c r="C1847" t="s">
        <v>264</v>
      </c>
      <c r="D1847" t="str">
        <f t="shared" si="142"/>
        <v>5054</v>
      </c>
      <c r="E1847" t="s">
        <v>265</v>
      </c>
      <c r="F1847" t="s">
        <v>266</v>
      </c>
      <c r="G1847">
        <v>2019</v>
      </c>
      <c r="H1847">
        <v>78.802880683615697</v>
      </c>
    </row>
    <row r="1848" spans="1:8" ht="12.5" x14ac:dyDescent="0.25">
      <c r="A1848" t="s">
        <v>385</v>
      </c>
      <c r="B1848" t="s">
        <v>73</v>
      </c>
      <c r="C1848" t="s">
        <v>264</v>
      </c>
      <c r="D1848" t="str">
        <f t="shared" si="142"/>
        <v>5054</v>
      </c>
      <c r="E1848" t="s">
        <v>265</v>
      </c>
      <c r="F1848" t="s">
        <v>266</v>
      </c>
      <c r="G1848">
        <v>2020</v>
      </c>
      <c r="H1848">
        <v>77.970796126830706</v>
      </c>
    </row>
    <row r="1849" spans="1:8" ht="12.5" x14ac:dyDescent="0.25">
      <c r="A1849" t="s">
        <v>385</v>
      </c>
      <c r="B1849" t="s">
        <v>73</v>
      </c>
      <c r="C1849" t="s">
        <v>264</v>
      </c>
      <c r="D1849" t="str">
        <f t="shared" si="142"/>
        <v>5054</v>
      </c>
      <c r="E1849" t="s">
        <v>265</v>
      </c>
      <c r="F1849" t="s">
        <v>266</v>
      </c>
      <c r="G1849">
        <v>2021</v>
      </c>
      <c r="H1849">
        <v>78.281013446161396</v>
      </c>
    </row>
    <row r="1850" spans="1:8" ht="12.5" x14ac:dyDescent="0.25">
      <c r="A1850" t="s">
        <v>385</v>
      </c>
      <c r="B1850" t="s">
        <v>73</v>
      </c>
      <c r="C1850" t="s">
        <v>264</v>
      </c>
      <c r="D1850" t="str">
        <f t="shared" si="142"/>
        <v>5054</v>
      </c>
      <c r="E1850" t="s">
        <v>265</v>
      </c>
      <c r="F1850" t="s">
        <v>266</v>
      </c>
      <c r="G1850">
        <v>2022</v>
      </c>
      <c r="H1850">
        <v>82.198265574031296</v>
      </c>
    </row>
    <row r="1851" spans="1:8" ht="12.5" x14ac:dyDescent="0.25">
      <c r="A1851" t="s">
        <v>386</v>
      </c>
      <c r="B1851" t="s">
        <v>73</v>
      </c>
      <c r="C1851" t="s">
        <v>264</v>
      </c>
      <c r="D1851" t="str">
        <f t="shared" ref="D1851:D1863" si="143">"5559"</f>
        <v>5559</v>
      </c>
      <c r="E1851" t="s">
        <v>265</v>
      </c>
      <c r="F1851" t="s">
        <v>266</v>
      </c>
      <c r="G1851">
        <v>2010</v>
      </c>
      <c r="H1851">
        <v>65.984252798008399</v>
      </c>
    </row>
    <row r="1852" spans="1:8" ht="12.5" x14ac:dyDescent="0.25">
      <c r="A1852" t="s">
        <v>386</v>
      </c>
      <c r="B1852" t="s">
        <v>73</v>
      </c>
      <c r="C1852" t="s">
        <v>264</v>
      </c>
      <c r="D1852" t="str">
        <f t="shared" si="143"/>
        <v>5559</v>
      </c>
      <c r="E1852" t="s">
        <v>265</v>
      </c>
      <c r="F1852" t="s">
        <v>266</v>
      </c>
      <c r="G1852">
        <v>2011</v>
      </c>
      <c r="H1852">
        <v>67.648147967068397</v>
      </c>
    </row>
    <row r="1853" spans="1:8" ht="12.5" x14ac:dyDescent="0.25">
      <c r="A1853" t="s">
        <v>386</v>
      </c>
      <c r="B1853" t="s">
        <v>73</v>
      </c>
      <c r="C1853" t="s">
        <v>264</v>
      </c>
      <c r="D1853" t="str">
        <f t="shared" si="143"/>
        <v>5559</v>
      </c>
      <c r="E1853" t="s">
        <v>265</v>
      </c>
      <c r="F1853" t="s">
        <v>266</v>
      </c>
      <c r="G1853">
        <v>2012</v>
      </c>
      <c r="H1853">
        <v>69.289923402522902</v>
      </c>
    </row>
    <row r="1854" spans="1:8" ht="12.5" x14ac:dyDescent="0.25">
      <c r="A1854" t="s">
        <v>386</v>
      </c>
      <c r="B1854" t="s">
        <v>73</v>
      </c>
      <c r="C1854" t="s">
        <v>264</v>
      </c>
      <c r="D1854" t="str">
        <f t="shared" si="143"/>
        <v>5559</v>
      </c>
      <c r="E1854" t="s">
        <v>265</v>
      </c>
      <c r="F1854" t="s">
        <v>266</v>
      </c>
      <c r="G1854">
        <v>2013</v>
      </c>
      <c r="H1854">
        <v>70.797574800029693</v>
      </c>
    </row>
    <row r="1855" spans="1:8" ht="12.5" x14ac:dyDescent="0.25">
      <c r="A1855" t="s">
        <v>386</v>
      </c>
      <c r="B1855" t="s">
        <v>73</v>
      </c>
      <c r="C1855" t="s">
        <v>264</v>
      </c>
      <c r="D1855" t="str">
        <f t="shared" si="143"/>
        <v>5559</v>
      </c>
      <c r="E1855" t="s">
        <v>265</v>
      </c>
      <c r="F1855" t="s">
        <v>266</v>
      </c>
      <c r="G1855">
        <v>2014</v>
      </c>
      <c r="H1855">
        <v>71.553560412418193</v>
      </c>
    </row>
    <row r="1856" spans="1:8" ht="12.5" x14ac:dyDescent="0.25">
      <c r="A1856" t="s">
        <v>386</v>
      </c>
      <c r="B1856" t="s">
        <v>73</v>
      </c>
      <c r="C1856" t="s">
        <v>264</v>
      </c>
      <c r="D1856" t="str">
        <f t="shared" si="143"/>
        <v>5559</v>
      </c>
      <c r="E1856" t="s">
        <v>265</v>
      </c>
      <c r="F1856" t="s">
        <v>266</v>
      </c>
      <c r="G1856">
        <v>2015</v>
      </c>
      <c r="H1856">
        <v>71.682258411245897</v>
      </c>
    </row>
    <row r="1857" spans="1:8" ht="12.5" x14ac:dyDescent="0.25">
      <c r="A1857" t="s">
        <v>386</v>
      </c>
      <c r="B1857" t="s">
        <v>73</v>
      </c>
      <c r="C1857" t="s">
        <v>264</v>
      </c>
      <c r="D1857" t="str">
        <f t="shared" si="143"/>
        <v>5559</v>
      </c>
      <c r="E1857" t="s">
        <v>265</v>
      </c>
      <c r="F1857" t="s">
        <v>266</v>
      </c>
      <c r="G1857">
        <v>2016</v>
      </c>
      <c r="H1857">
        <v>71.722496197856998</v>
      </c>
    </row>
    <row r="1858" spans="1:8" ht="12.5" x14ac:dyDescent="0.25">
      <c r="A1858" t="s">
        <v>386</v>
      </c>
      <c r="B1858" t="s">
        <v>73</v>
      </c>
      <c r="C1858" t="s">
        <v>264</v>
      </c>
      <c r="D1858" t="str">
        <f t="shared" si="143"/>
        <v>5559</v>
      </c>
      <c r="E1858" t="s">
        <v>265</v>
      </c>
      <c r="F1858" t="s">
        <v>266</v>
      </c>
      <c r="G1858">
        <v>2017</v>
      </c>
      <c r="H1858">
        <v>72.361181753654805</v>
      </c>
    </row>
    <row r="1859" spans="1:8" ht="12.5" x14ac:dyDescent="0.25">
      <c r="A1859" t="s">
        <v>386</v>
      </c>
      <c r="B1859" t="s">
        <v>73</v>
      </c>
      <c r="C1859" t="s">
        <v>264</v>
      </c>
      <c r="D1859" t="str">
        <f t="shared" si="143"/>
        <v>5559</v>
      </c>
      <c r="E1859" t="s">
        <v>265</v>
      </c>
      <c r="F1859" t="s">
        <v>266</v>
      </c>
      <c r="G1859">
        <v>2018</v>
      </c>
      <c r="H1859">
        <v>72.777161633897194</v>
      </c>
    </row>
    <row r="1860" spans="1:8" ht="12.5" x14ac:dyDescent="0.25">
      <c r="A1860" t="s">
        <v>386</v>
      </c>
      <c r="B1860" t="s">
        <v>73</v>
      </c>
      <c r="C1860" t="s">
        <v>264</v>
      </c>
      <c r="D1860" t="str">
        <f t="shared" si="143"/>
        <v>5559</v>
      </c>
      <c r="E1860" t="s">
        <v>265</v>
      </c>
      <c r="F1860" t="s">
        <v>266</v>
      </c>
      <c r="G1860">
        <v>2019</v>
      </c>
      <c r="H1860">
        <v>72.949889952622698</v>
      </c>
    </row>
    <row r="1861" spans="1:8" ht="12.5" x14ac:dyDescent="0.25">
      <c r="A1861" t="s">
        <v>386</v>
      </c>
      <c r="B1861" t="s">
        <v>73</v>
      </c>
      <c r="C1861" t="s">
        <v>264</v>
      </c>
      <c r="D1861" t="str">
        <f t="shared" si="143"/>
        <v>5559</v>
      </c>
      <c r="E1861" t="s">
        <v>265</v>
      </c>
      <c r="F1861" t="s">
        <v>266</v>
      </c>
      <c r="G1861">
        <v>2020</v>
      </c>
      <c r="H1861">
        <v>72.685498355531706</v>
      </c>
    </row>
    <row r="1862" spans="1:8" ht="12.5" x14ac:dyDescent="0.25">
      <c r="A1862" t="s">
        <v>386</v>
      </c>
      <c r="B1862" t="s">
        <v>73</v>
      </c>
      <c r="C1862" t="s">
        <v>264</v>
      </c>
      <c r="D1862" t="str">
        <f t="shared" si="143"/>
        <v>5559</v>
      </c>
      <c r="E1862" t="s">
        <v>265</v>
      </c>
      <c r="F1862" t="s">
        <v>266</v>
      </c>
      <c r="G1862">
        <v>2021</v>
      </c>
      <c r="H1862">
        <v>72.260218119375196</v>
      </c>
    </row>
    <row r="1863" spans="1:8" ht="12.5" x14ac:dyDescent="0.25">
      <c r="A1863" t="s">
        <v>386</v>
      </c>
      <c r="B1863" t="s">
        <v>73</v>
      </c>
      <c r="C1863" t="s">
        <v>264</v>
      </c>
      <c r="D1863" t="str">
        <f t="shared" si="143"/>
        <v>5559</v>
      </c>
      <c r="E1863" t="s">
        <v>265</v>
      </c>
      <c r="F1863" t="s">
        <v>266</v>
      </c>
      <c r="G1863">
        <v>2022</v>
      </c>
      <c r="H1863">
        <v>75.856725802829502</v>
      </c>
    </row>
    <row r="1864" spans="1:8" ht="12.5" x14ac:dyDescent="0.25">
      <c r="A1864" t="s">
        <v>387</v>
      </c>
      <c r="B1864" t="s">
        <v>73</v>
      </c>
      <c r="C1864" t="s">
        <v>264</v>
      </c>
      <c r="D1864" t="str">
        <f t="shared" ref="D1864:D1876" si="144">"5564"</f>
        <v>5564</v>
      </c>
      <c r="E1864" t="s">
        <v>265</v>
      </c>
      <c r="F1864" t="s">
        <v>266</v>
      </c>
      <c r="G1864">
        <v>2010</v>
      </c>
      <c r="H1864">
        <v>59.633353833885202</v>
      </c>
    </row>
    <row r="1865" spans="1:8" ht="12.5" x14ac:dyDescent="0.25">
      <c r="A1865" t="s">
        <v>387</v>
      </c>
      <c r="B1865" t="s">
        <v>73</v>
      </c>
      <c r="C1865" t="s">
        <v>264</v>
      </c>
      <c r="D1865" t="str">
        <f t="shared" si="144"/>
        <v>5564</v>
      </c>
      <c r="E1865" t="s">
        <v>265</v>
      </c>
      <c r="F1865" t="s">
        <v>266</v>
      </c>
      <c r="G1865">
        <v>2011</v>
      </c>
      <c r="H1865">
        <v>61.062899058729698</v>
      </c>
    </row>
    <row r="1866" spans="1:8" ht="12.5" x14ac:dyDescent="0.25">
      <c r="A1866" t="s">
        <v>387</v>
      </c>
      <c r="B1866" t="s">
        <v>73</v>
      </c>
      <c r="C1866" t="s">
        <v>264</v>
      </c>
      <c r="D1866" t="str">
        <f t="shared" si="144"/>
        <v>5564</v>
      </c>
      <c r="E1866" t="s">
        <v>265</v>
      </c>
      <c r="F1866" t="s">
        <v>266</v>
      </c>
      <c r="G1866">
        <v>2012</v>
      </c>
      <c r="H1866">
        <v>63.125166370916702</v>
      </c>
    </row>
    <row r="1867" spans="1:8" ht="12.5" x14ac:dyDescent="0.25">
      <c r="A1867" t="s">
        <v>387</v>
      </c>
      <c r="B1867" t="s">
        <v>73</v>
      </c>
      <c r="C1867" t="s">
        <v>264</v>
      </c>
      <c r="D1867" t="str">
        <f t="shared" si="144"/>
        <v>5564</v>
      </c>
      <c r="E1867" t="s">
        <v>265</v>
      </c>
      <c r="F1867" t="s">
        <v>266</v>
      </c>
      <c r="G1867">
        <v>2013</v>
      </c>
      <c r="H1867">
        <v>64.626746519518903</v>
      </c>
    </row>
    <row r="1868" spans="1:8" ht="12.5" x14ac:dyDescent="0.25">
      <c r="A1868" t="s">
        <v>387</v>
      </c>
      <c r="B1868" t="s">
        <v>73</v>
      </c>
      <c r="C1868" t="s">
        <v>264</v>
      </c>
      <c r="D1868" t="str">
        <f t="shared" si="144"/>
        <v>5564</v>
      </c>
      <c r="E1868" t="s">
        <v>265</v>
      </c>
      <c r="F1868" t="s">
        <v>266</v>
      </c>
      <c r="G1868">
        <v>2014</v>
      </c>
      <c r="H1868">
        <v>65.124363379739606</v>
      </c>
    </row>
    <row r="1869" spans="1:8" ht="12.5" x14ac:dyDescent="0.25">
      <c r="A1869" t="s">
        <v>387</v>
      </c>
      <c r="B1869" t="s">
        <v>73</v>
      </c>
      <c r="C1869" t="s">
        <v>264</v>
      </c>
      <c r="D1869" t="str">
        <f t="shared" si="144"/>
        <v>5564</v>
      </c>
      <c r="E1869" t="s">
        <v>265</v>
      </c>
      <c r="F1869" t="s">
        <v>266</v>
      </c>
      <c r="G1869">
        <v>2015</v>
      </c>
      <c r="H1869">
        <v>66.238944901704599</v>
      </c>
    </row>
    <row r="1870" spans="1:8" ht="12.5" x14ac:dyDescent="0.25">
      <c r="A1870" t="s">
        <v>387</v>
      </c>
      <c r="B1870" t="s">
        <v>73</v>
      </c>
      <c r="C1870" t="s">
        <v>264</v>
      </c>
      <c r="D1870" t="str">
        <f t="shared" si="144"/>
        <v>5564</v>
      </c>
      <c r="E1870" t="s">
        <v>265</v>
      </c>
      <c r="F1870" t="s">
        <v>266</v>
      </c>
      <c r="G1870">
        <v>2016</v>
      </c>
      <c r="H1870">
        <v>66.533873237082702</v>
      </c>
    </row>
    <row r="1871" spans="1:8" ht="12.5" x14ac:dyDescent="0.25">
      <c r="A1871" t="s">
        <v>387</v>
      </c>
      <c r="B1871" t="s">
        <v>73</v>
      </c>
      <c r="C1871" t="s">
        <v>264</v>
      </c>
      <c r="D1871" t="str">
        <f t="shared" si="144"/>
        <v>5564</v>
      </c>
      <c r="E1871" t="s">
        <v>265</v>
      </c>
      <c r="F1871" t="s">
        <v>266</v>
      </c>
      <c r="G1871">
        <v>2017</v>
      </c>
      <c r="H1871">
        <v>66.753006490074995</v>
      </c>
    </row>
    <row r="1872" spans="1:8" ht="12.5" x14ac:dyDescent="0.25">
      <c r="A1872" t="s">
        <v>387</v>
      </c>
      <c r="B1872" t="s">
        <v>73</v>
      </c>
      <c r="C1872" t="s">
        <v>264</v>
      </c>
      <c r="D1872" t="str">
        <f t="shared" si="144"/>
        <v>5564</v>
      </c>
      <c r="E1872" t="s">
        <v>265</v>
      </c>
      <c r="F1872" t="s">
        <v>266</v>
      </c>
      <c r="G1872">
        <v>2018</v>
      </c>
      <c r="H1872">
        <v>67.259368936312796</v>
      </c>
    </row>
    <row r="1873" spans="1:8" ht="12.5" x14ac:dyDescent="0.25">
      <c r="A1873" t="s">
        <v>387</v>
      </c>
      <c r="B1873" t="s">
        <v>73</v>
      </c>
      <c r="C1873" t="s">
        <v>264</v>
      </c>
      <c r="D1873" t="str">
        <f t="shared" si="144"/>
        <v>5564</v>
      </c>
      <c r="E1873" t="s">
        <v>265</v>
      </c>
      <c r="F1873" t="s">
        <v>266</v>
      </c>
      <c r="G1873">
        <v>2019</v>
      </c>
      <c r="H1873">
        <v>67.937942582477106</v>
      </c>
    </row>
    <row r="1874" spans="1:8" ht="12.5" x14ac:dyDescent="0.25">
      <c r="A1874" t="s">
        <v>387</v>
      </c>
      <c r="B1874" t="s">
        <v>73</v>
      </c>
      <c r="C1874" t="s">
        <v>264</v>
      </c>
      <c r="D1874" t="str">
        <f t="shared" si="144"/>
        <v>5564</v>
      </c>
      <c r="E1874" t="s">
        <v>265</v>
      </c>
      <c r="F1874" t="s">
        <v>266</v>
      </c>
      <c r="G1874">
        <v>2020</v>
      </c>
      <c r="H1874">
        <v>67.899420754103502</v>
      </c>
    </row>
    <row r="1875" spans="1:8" ht="12.5" x14ac:dyDescent="0.25">
      <c r="A1875" t="s">
        <v>387</v>
      </c>
      <c r="B1875" t="s">
        <v>73</v>
      </c>
      <c r="C1875" t="s">
        <v>264</v>
      </c>
      <c r="D1875" t="str">
        <f t="shared" si="144"/>
        <v>5564</v>
      </c>
      <c r="E1875" t="s">
        <v>265</v>
      </c>
      <c r="F1875" t="s">
        <v>266</v>
      </c>
      <c r="G1875">
        <v>2021</v>
      </c>
      <c r="H1875">
        <v>67.371745499666702</v>
      </c>
    </row>
    <row r="1876" spans="1:8" ht="12.5" x14ac:dyDescent="0.25">
      <c r="A1876" t="s">
        <v>387</v>
      </c>
      <c r="B1876" t="s">
        <v>73</v>
      </c>
      <c r="C1876" t="s">
        <v>264</v>
      </c>
      <c r="D1876" t="str">
        <f t="shared" si="144"/>
        <v>5564</v>
      </c>
      <c r="E1876" t="s">
        <v>265</v>
      </c>
      <c r="F1876" t="s">
        <v>266</v>
      </c>
      <c r="G1876">
        <v>2022</v>
      </c>
      <c r="H1876">
        <v>69.855593560663493</v>
      </c>
    </row>
    <row r="1877" spans="1:8" ht="12.5" x14ac:dyDescent="0.25">
      <c r="A1877" t="s">
        <v>388</v>
      </c>
      <c r="B1877" t="s">
        <v>73</v>
      </c>
      <c r="C1877" t="s">
        <v>264</v>
      </c>
      <c r="D1877" t="str">
        <f t="shared" ref="D1877:D1889" si="145">"6064"</f>
        <v>6064</v>
      </c>
      <c r="E1877" t="s">
        <v>265</v>
      </c>
      <c r="F1877" t="s">
        <v>266</v>
      </c>
      <c r="G1877">
        <v>2010</v>
      </c>
      <c r="H1877">
        <v>52.214284722463098</v>
      </c>
    </row>
    <row r="1878" spans="1:8" ht="12.5" x14ac:dyDescent="0.25">
      <c r="A1878" t="s">
        <v>388</v>
      </c>
      <c r="B1878" t="s">
        <v>73</v>
      </c>
      <c r="C1878" t="s">
        <v>264</v>
      </c>
      <c r="D1878" t="str">
        <f t="shared" si="145"/>
        <v>6064</v>
      </c>
      <c r="E1878" t="s">
        <v>265</v>
      </c>
      <c r="F1878" t="s">
        <v>266</v>
      </c>
      <c r="G1878">
        <v>2011</v>
      </c>
      <c r="H1878">
        <v>53.667043239712001</v>
      </c>
    </row>
    <row r="1879" spans="1:8" ht="12.5" x14ac:dyDescent="0.25">
      <c r="A1879" t="s">
        <v>388</v>
      </c>
      <c r="B1879" t="s">
        <v>73</v>
      </c>
      <c r="C1879" t="s">
        <v>264</v>
      </c>
      <c r="D1879" t="str">
        <f t="shared" si="145"/>
        <v>6064</v>
      </c>
      <c r="E1879" t="s">
        <v>265</v>
      </c>
      <c r="F1879" t="s">
        <v>266</v>
      </c>
      <c r="G1879">
        <v>2012</v>
      </c>
      <c r="H1879">
        <v>56.248209917645198</v>
      </c>
    </row>
    <row r="1880" spans="1:8" ht="12.5" x14ac:dyDescent="0.25">
      <c r="A1880" t="s">
        <v>388</v>
      </c>
      <c r="B1880" t="s">
        <v>73</v>
      </c>
      <c r="C1880" t="s">
        <v>264</v>
      </c>
      <c r="D1880" t="str">
        <f t="shared" si="145"/>
        <v>6064</v>
      </c>
      <c r="E1880" t="s">
        <v>265</v>
      </c>
      <c r="F1880" t="s">
        <v>266</v>
      </c>
      <c r="G1880">
        <v>2013</v>
      </c>
      <c r="H1880">
        <v>57.872928176795497</v>
      </c>
    </row>
    <row r="1881" spans="1:8" ht="12.5" x14ac:dyDescent="0.25">
      <c r="A1881" t="s">
        <v>388</v>
      </c>
      <c r="B1881" t="s">
        <v>73</v>
      </c>
      <c r="C1881" t="s">
        <v>264</v>
      </c>
      <c r="D1881" t="str">
        <f t="shared" si="145"/>
        <v>6064</v>
      </c>
      <c r="E1881" t="s">
        <v>265</v>
      </c>
      <c r="F1881" t="s">
        <v>266</v>
      </c>
      <c r="G1881">
        <v>2014</v>
      </c>
      <c r="H1881">
        <v>58.457913408970001</v>
      </c>
    </row>
    <row r="1882" spans="1:8" ht="12.5" x14ac:dyDescent="0.25">
      <c r="A1882" t="s">
        <v>388</v>
      </c>
      <c r="B1882" t="s">
        <v>73</v>
      </c>
      <c r="C1882" t="s">
        <v>264</v>
      </c>
      <c r="D1882" t="str">
        <f t="shared" si="145"/>
        <v>6064</v>
      </c>
      <c r="E1882" t="s">
        <v>265</v>
      </c>
      <c r="F1882" t="s">
        <v>266</v>
      </c>
      <c r="G1882">
        <v>2015</v>
      </c>
      <c r="H1882">
        <v>60.5658299472449</v>
      </c>
    </row>
    <row r="1883" spans="1:8" ht="12.5" x14ac:dyDescent="0.25">
      <c r="A1883" t="s">
        <v>388</v>
      </c>
      <c r="B1883" t="s">
        <v>73</v>
      </c>
      <c r="C1883" t="s">
        <v>264</v>
      </c>
      <c r="D1883" t="str">
        <f t="shared" si="145"/>
        <v>6064</v>
      </c>
      <c r="E1883" t="s">
        <v>265</v>
      </c>
      <c r="F1883" t="s">
        <v>266</v>
      </c>
      <c r="G1883">
        <v>2016</v>
      </c>
      <c r="H1883">
        <v>61.062061056164403</v>
      </c>
    </row>
    <row r="1884" spans="1:8" ht="12.5" x14ac:dyDescent="0.25">
      <c r="A1884" t="s">
        <v>388</v>
      </c>
      <c r="B1884" t="s">
        <v>73</v>
      </c>
      <c r="C1884" t="s">
        <v>264</v>
      </c>
      <c r="D1884" t="str">
        <f t="shared" si="145"/>
        <v>6064</v>
      </c>
      <c r="E1884" t="s">
        <v>265</v>
      </c>
      <c r="F1884" t="s">
        <v>266</v>
      </c>
      <c r="G1884">
        <v>2017</v>
      </c>
      <c r="H1884">
        <v>60.675960240553302</v>
      </c>
    </row>
    <row r="1885" spans="1:8" ht="12.5" x14ac:dyDescent="0.25">
      <c r="A1885" t="s">
        <v>388</v>
      </c>
      <c r="B1885" t="s">
        <v>73</v>
      </c>
      <c r="C1885" t="s">
        <v>264</v>
      </c>
      <c r="D1885" t="str">
        <f t="shared" si="145"/>
        <v>6064</v>
      </c>
      <c r="E1885" t="s">
        <v>265</v>
      </c>
      <c r="F1885" t="s">
        <v>266</v>
      </c>
      <c r="G1885">
        <v>2018</v>
      </c>
      <c r="H1885">
        <v>61.345577287376599</v>
      </c>
    </row>
    <row r="1886" spans="1:8" ht="12.5" x14ac:dyDescent="0.25">
      <c r="A1886" t="s">
        <v>388</v>
      </c>
      <c r="B1886" t="s">
        <v>73</v>
      </c>
      <c r="C1886" t="s">
        <v>264</v>
      </c>
      <c r="D1886" t="str">
        <f t="shared" si="145"/>
        <v>6064</v>
      </c>
      <c r="E1886" t="s">
        <v>265</v>
      </c>
      <c r="F1886" t="s">
        <v>266</v>
      </c>
      <c r="G1886">
        <v>2019</v>
      </c>
      <c r="H1886">
        <v>62.5557369869071</v>
      </c>
    </row>
    <row r="1887" spans="1:8" ht="12.5" x14ac:dyDescent="0.25">
      <c r="A1887" t="s">
        <v>388</v>
      </c>
      <c r="B1887" t="s">
        <v>73</v>
      </c>
      <c r="C1887" t="s">
        <v>264</v>
      </c>
      <c r="D1887" t="str">
        <f t="shared" si="145"/>
        <v>6064</v>
      </c>
      <c r="E1887" t="s">
        <v>265</v>
      </c>
      <c r="F1887" t="s">
        <v>266</v>
      </c>
      <c r="G1887">
        <v>2020</v>
      </c>
      <c r="H1887">
        <v>62.791276638119797</v>
      </c>
    </row>
    <row r="1888" spans="1:8" ht="12.5" x14ac:dyDescent="0.25">
      <c r="A1888" t="s">
        <v>388</v>
      </c>
      <c r="B1888" t="s">
        <v>73</v>
      </c>
      <c r="C1888" t="s">
        <v>264</v>
      </c>
      <c r="D1888" t="str">
        <f t="shared" si="145"/>
        <v>6064</v>
      </c>
      <c r="E1888" t="s">
        <v>265</v>
      </c>
      <c r="F1888" t="s">
        <v>266</v>
      </c>
      <c r="G1888">
        <v>2021</v>
      </c>
      <c r="H1888">
        <v>62.231548514825</v>
      </c>
    </row>
    <row r="1889" spans="1:8" ht="12.5" x14ac:dyDescent="0.25">
      <c r="A1889" t="s">
        <v>388</v>
      </c>
      <c r="B1889" t="s">
        <v>73</v>
      </c>
      <c r="C1889" t="s">
        <v>264</v>
      </c>
      <c r="D1889" t="str">
        <f t="shared" si="145"/>
        <v>6064</v>
      </c>
      <c r="E1889" t="s">
        <v>265</v>
      </c>
      <c r="F1889" t="s">
        <v>266</v>
      </c>
      <c r="G1889">
        <v>2022</v>
      </c>
      <c r="H1889">
        <v>63.358537356251901</v>
      </c>
    </row>
    <row r="1890" spans="1:8" ht="12.5" x14ac:dyDescent="0.25">
      <c r="A1890" t="s">
        <v>389</v>
      </c>
      <c r="B1890" t="s">
        <v>73</v>
      </c>
      <c r="C1890" t="s">
        <v>264</v>
      </c>
      <c r="D1890" t="str">
        <f t="shared" ref="D1890:D1902" si="146">"6569"</f>
        <v>6569</v>
      </c>
      <c r="E1890" t="s">
        <v>265</v>
      </c>
      <c r="F1890" t="s">
        <v>266</v>
      </c>
      <c r="G1890">
        <v>2010</v>
      </c>
      <c r="H1890">
        <v>28.848234093845601</v>
      </c>
    </row>
    <row r="1891" spans="1:8" ht="12.5" x14ac:dyDescent="0.25">
      <c r="A1891" t="s">
        <v>389</v>
      </c>
      <c r="B1891" t="s">
        <v>73</v>
      </c>
      <c r="C1891" t="s">
        <v>264</v>
      </c>
      <c r="D1891" t="str">
        <f t="shared" si="146"/>
        <v>6569</v>
      </c>
      <c r="E1891" t="s">
        <v>265</v>
      </c>
      <c r="F1891" t="s">
        <v>266</v>
      </c>
      <c r="G1891">
        <v>2011</v>
      </c>
      <c r="H1891">
        <v>29.882690059007501</v>
      </c>
    </row>
    <row r="1892" spans="1:8" ht="12.5" x14ac:dyDescent="0.25">
      <c r="A1892" t="s">
        <v>389</v>
      </c>
      <c r="B1892" t="s">
        <v>73</v>
      </c>
      <c r="C1892" t="s">
        <v>264</v>
      </c>
      <c r="D1892" t="str">
        <f t="shared" si="146"/>
        <v>6569</v>
      </c>
      <c r="E1892" t="s">
        <v>265</v>
      </c>
      <c r="F1892" t="s">
        <v>266</v>
      </c>
      <c r="G1892">
        <v>2012</v>
      </c>
      <c r="H1892">
        <v>33.400238823626403</v>
      </c>
    </row>
    <row r="1893" spans="1:8" ht="12.5" x14ac:dyDescent="0.25">
      <c r="A1893" t="s">
        <v>389</v>
      </c>
      <c r="B1893" t="s">
        <v>73</v>
      </c>
      <c r="C1893" t="s">
        <v>264</v>
      </c>
      <c r="D1893" t="str">
        <f t="shared" si="146"/>
        <v>6569</v>
      </c>
      <c r="E1893" t="s">
        <v>265</v>
      </c>
      <c r="F1893" t="s">
        <v>266</v>
      </c>
      <c r="G1893">
        <v>2013</v>
      </c>
      <c r="H1893">
        <v>36.154124101265801</v>
      </c>
    </row>
    <row r="1894" spans="1:8" ht="12.5" x14ac:dyDescent="0.25">
      <c r="A1894" t="s">
        <v>389</v>
      </c>
      <c r="B1894" t="s">
        <v>73</v>
      </c>
      <c r="C1894" t="s">
        <v>264</v>
      </c>
      <c r="D1894" t="str">
        <f t="shared" si="146"/>
        <v>6569</v>
      </c>
      <c r="E1894" t="s">
        <v>265</v>
      </c>
      <c r="F1894" t="s">
        <v>266</v>
      </c>
      <c r="G1894">
        <v>2014</v>
      </c>
      <c r="H1894">
        <v>36.848592972132103</v>
      </c>
    </row>
    <row r="1895" spans="1:8" ht="12.5" x14ac:dyDescent="0.25">
      <c r="A1895" t="s">
        <v>389</v>
      </c>
      <c r="B1895" t="s">
        <v>73</v>
      </c>
      <c r="C1895" t="s">
        <v>264</v>
      </c>
      <c r="D1895" t="str">
        <f t="shared" si="146"/>
        <v>6569</v>
      </c>
      <c r="E1895" t="s">
        <v>265</v>
      </c>
      <c r="F1895" t="s">
        <v>266</v>
      </c>
      <c r="G1895">
        <v>2015</v>
      </c>
      <c r="H1895">
        <v>36.443832105610802</v>
      </c>
    </row>
    <row r="1896" spans="1:8" ht="12.5" x14ac:dyDescent="0.25">
      <c r="A1896" t="s">
        <v>389</v>
      </c>
      <c r="B1896" t="s">
        <v>73</v>
      </c>
      <c r="C1896" t="s">
        <v>264</v>
      </c>
      <c r="D1896" t="str">
        <f t="shared" si="146"/>
        <v>6569</v>
      </c>
      <c r="E1896" t="s">
        <v>265</v>
      </c>
      <c r="F1896" t="s">
        <v>266</v>
      </c>
      <c r="G1896">
        <v>2016</v>
      </c>
      <c r="H1896">
        <v>39.284807533507397</v>
      </c>
    </row>
    <row r="1897" spans="1:8" ht="12.5" x14ac:dyDescent="0.25">
      <c r="A1897" t="s">
        <v>389</v>
      </c>
      <c r="B1897" t="s">
        <v>73</v>
      </c>
      <c r="C1897" t="s">
        <v>264</v>
      </c>
      <c r="D1897" t="str">
        <f t="shared" si="146"/>
        <v>6569</v>
      </c>
      <c r="E1897" t="s">
        <v>265</v>
      </c>
      <c r="F1897" t="s">
        <v>266</v>
      </c>
      <c r="G1897">
        <v>2017</v>
      </c>
      <c r="H1897">
        <v>39.00898407727</v>
      </c>
    </row>
    <row r="1898" spans="1:8" ht="12.5" x14ac:dyDescent="0.25">
      <c r="A1898" t="s">
        <v>389</v>
      </c>
      <c r="B1898" t="s">
        <v>73</v>
      </c>
      <c r="C1898" t="s">
        <v>264</v>
      </c>
      <c r="D1898" t="str">
        <f t="shared" si="146"/>
        <v>6569</v>
      </c>
      <c r="E1898" t="s">
        <v>265</v>
      </c>
      <c r="F1898" t="s">
        <v>266</v>
      </c>
      <c r="G1898">
        <v>2018</v>
      </c>
      <c r="H1898">
        <v>41.8723333743648</v>
      </c>
    </row>
    <row r="1899" spans="1:8" ht="12.5" x14ac:dyDescent="0.25">
      <c r="A1899" t="s">
        <v>389</v>
      </c>
      <c r="B1899" t="s">
        <v>73</v>
      </c>
      <c r="C1899" t="s">
        <v>264</v>
      </c>
      <c r="D1899" t="str">
        <f t="shared" si="146"/>
        <v>6569</v>
      </c>
      <c r="E1899" t="s">
        <v>265</v>
      </c>
      <c r="F1899" t="s">
        <v>266</v>
      </c>
      <c r="G1899">
        <v>2019</v>
      </c>
      <c r="H1899">
        <v>41.7263365748585</v>
      </c>
    </row>
    <row r="1900" spans="1:8" ht="12.5" x14ac:dyDescent="0.25">
      <c r="A1900" t="s">
        <v>389</v>
      </c>
      <c r="B1900" t="s">
        <v>73</v>
      </c>
      <c r="C1900" t="s">
        <v>264</v>
      </c>
      <c r="D1900" t="str">
        <f t="shared" si="146"/>
        <v>6569</v>
      </c>
      <c r="E1900" t="s">
        <v>265</v>
      </c>
      <c r="F1900" t="s">
        <v>266</v>
      </c>
      <c r="G1900">
        <v>2020</v>
      </c>
      <c r="H1900">
        <v>39.515675918642501</v>
      </c>
    </row>
    <row r="1901" spans="1:8" ht="12.5" x14ac:dyDescent="0.25">
      <c r="A1901" t="s">
        <v>389</v>
      </c>
      <c r="B1901" t="s">
        <v>73</v>
      </c>
      <c r="C1901" t="s">
        <v>264</v>
      </c>
      <c r="D1901" t="str">
        <f t="shared" si="146"/>
        <v>6569</v>
      </c>
      <c r="E1901" t="s">
        <v>265</v>
      </c>
      <c r="F1901" t="s">
        <v>266</v>
      </c>
      <c r="G1901">
        <v>2021</v>
      </c>
      <c r="H1901">
        <v>38.569421752719499</v>
      </c>
    </row>
    <row r="1902" spans="1:8" ht="12.5" x14ac:dyDescent="0.25">
      <c r="A1902" t="s">
        <v>389</v>
      </c>
      <c r="B1902" t="s">
        <v>73</v>
      </c>
      <c r="C1902" t="s">
        <v>264</v>
      </c>
      <c r="D1902" t="str">
        <f t="shared" si="146"/>
        <v>6569</v>
      </c>
      <c r="E1902" t="s">
        <v>265</v>
      </c>
      <c r="F1902" t="s">
        <v>266</v>
      </c>
      <c r="G1902">
        <v>2022</v>
      </c>
      <c r="H1902">
        <v>39.778151817002801</v>
      </c>
    </row>
    <row r="1903" spans="1:8" ht="12.5" x14ac:dyDescent="0.25">
      <c r="A1903" t="s">
        <v>390</v>
      </c>
      <c r="B1903" t="s">
        <v>73</v>
      </c>
      <c r="C1903" t="s">
        <v>264</v>
      </c>
      <c r="D1903" t="str">
        <f t="shared" ref="D1903:D1915" si="147">"7074"</f>
        <v>7074</v>
      </c>
      <c r="E1903" t="s">
        <v>265</v>
      </c>
      <c r="F1903" t="s">
        <v>266</v>
      </c>
      <c r="G1903">
        <v>2010</v>
      </c>
      <c r="H1903">
        <v>15.0443799134312</v>
      </c>
    </row>
    <row r="1904" spans="1:8" ht="12.5" x14ac:dyDescent="0.25">
      <c r="A1904" t="s">
        <v>390</v>
      </c>
      <c r="B1904" t="s">
        <v>73</v>
      </c>
      <c r="C1904" t="s">
        <v>264</v>
      </c>
      <c r="D1904" t="str">
        <f t="shared" si="147"/>
        <v>7074</v>
      </c>
      <c r="E1904" t="s">
        <v>265</v>
      </c>
      <c r="F1904" t="s">
        <v>266</v>
      </c>
      <c r="G1904">
        <v>2011</v>
      </c>
      <c r="H1904">
        <v>15.859911532940499</v>
      </c>
    </row>
    <row r="1905" spans="1:8" ht="12.5" x14ac:dyDescent="0.25">
      <c r="A1905" t="s">
        <v>390</v>
      </c>
      <c r="B1905" t="s">
        <v>73</v>
      </c>
      <c r="C1905" t="s">
        <v>264</v>
      </c>
      <c r="D1905" t="str">
        <f t="shared" si="147"/>
        <v>7074</v>
      </c>
      <c r="E1905" t="s">
        <v>265</v>
      </c>
      <c r="F1905" t="s">
        <v>266</v>
      </c>
      <c r="G1905">
        <v>2012</v>
      </c>
      <c r="H1905">
        <v>14.888078945845599</v>
      </c>
    </row>
    <row r="1906" spans="1:8" ht="12.5" x14ac:dyDescent="0.25">
      <c r="A1906" t="s">
        <v>390</v>
      </c>
      <c r="B1906" t="s">
        <v>73</v>
      </c>
      <c r="C1906" t="s">
        <v>264</v>
      </c>
      <c r="D1906" t="str">
        <f t="shared" si="147"/>
        <v>7074</v>
      </c>
      <c r="E1906" t="s">
        <v>265</v>
      </c>
      <c r="F1906" t="s">
        <v>266</v>
      </c>
      <c r="G1906">
        <v>2013</v>
      </c>
      <c r="H1906">
        <v>14.9812737961895</v>
      </c>
    </row>
    <row r="1907" spans="1:8" ht="12.5" x14ac:dyDescent="0.25">
      <c r="A1907" t="s">
        <v>390</v>
      </c>
      <c r="B1907" t="s">
        <v>73</v>
      </c>
      <c r="C1907" t="s">
        <v>264</v>
      </c>
      <c r="D1907" t="str">
        <f t="shared" si="147"/>
        <v>7074</v>
      </c>
      <c r="E1907" t="s">
        <v>265</v>
      </c>
      <c r="F1907" t="s">
        <v>266</v>
      </c>
      <c r="G1907">
        <v>2014</v>
      </c>
      <c r="H1907">
        <v>15.234094437101399</v>
      </c>
    </row>
    <row r="1908" spans="1:8" ht="12.5" x14ac:dyDescent="0.25">
      <c r="A1908" t="s">
        <v>390</v>
      </c>
      <c r="B1908" t="s">
        <v>73</v>
      </c>
      <c r="C1908" t="s">
        <v>264</v>
      </c>
      <c r="D1908" t="str">
        <f t="shared" si="147"/>
        <v>7074</v>
      </c>
      <c r="E1908" t="s">
        <v>265</v>
      </c>
      <c r="F1908" t="s">
        <v>266</v>
      </c>
      <c r="G1908">
        <v>2015</v>
      </c>
      <c r="H1908">
        <v>16.978046244115198</v>
      </c>
    </row>
    <row r="1909" spans="1:8" ht="12.5" x14ac:dyDescent="0.25">
      <c r="A1909" t="s">
        <v>390</v>
      </c>
      <c r="B1909" t="s">
        <v>73</v>
      </c>
      <c r="C1909" t="s">
        <v>264</v>
      </c>
      <c r="D1909" t="str">
        <f t="shared" si="147"/>
        <v>7074</v>
      </c>
      <c r="E1909" t="s">
        <v>265</v>
      </c>
      <c r="F1909" t="s">
        <v>266</v>
      </c>
      <c r="G1909">
        <v>2016</v>
      </c>
      <c r="H1909">
        <v>20.232977960378498</v>
      </c>
    </row>
    <row r="1910" spans="1:8" ht="12.5" x14ac:dyDescent="0.25">
      <c r="A1910" t="s">
        <v>390</v>
      </c>
      <c r="B1910" t="s">
        <v>73</v>
      </c>
      <c r="C1910" t="s">
        <v>264</v>
      </c>
      <c r="D1910" t="str">
        <f t="shared" si="147"/>
        <v>7074</v>
      </c>
      <c r="E1910" t="s">
        <v>265</v>
      </c>
      <c r="F1910" t="s">
        <v>266</v>
      </c>
      <c r="G1910">
        <v>2017</v>
      </c>
      <c r="H1910">
        <v>21.159390017884899</v>
      </c>
    </row>
    <row r="1911" spans="1:8" ht="12.5" x14ac:dyDescent="0.25">
      <c r="A1911" t="s">
        <v>390</v>
      </c>
      <c r="B1911" t="s">
        <v>73</v>
      </c>
      <c r="C1911" t="s">
        <v>264</v>
      </c>
      <c r="D1911" t="str">
        <f t="shared" si="147"/>
        <v>7074</v>
      </c>
      <c r="E1911" t="s">
        <v>265</v>
      </c>
      <c r="F1911" t="s">
        <v>266</v>
      </c>
      <c r="G1911">
        <v>2018</v>
      </c>
      <c r="H1911">
        <v>21.824191558945898</v>
      </c>
    </row>
    <row r="1912" spans="1:8" ht="12.5" x14ac:dyDescent="0.25">
      <c r="A1912" t="s">
        <v>390</v>
      </c>
      <c r="B1912" t="s">
        <v>73</v>
      </c>
      <c r="C1912" t="s">
        <v>264</v>
      </c>
      <c r="D1912" t="str">
        <f t="shared" si="147"/>
        <v>7074</v>
      </c>
      <c r="E1912" t="s">
        <v>265</v>
      </c>
      <c r="F1912" t="s">
        <v>266</v>
      </c>
      <c r="G1912">
        <v>2019</v>
      </c>
      <c r="H1912">
        <v>22.000215718817099</v>
      </c>
    </row>
    <row r="1913" spans="1:8" ht="12.5" x14ac:dyDescent="0.25">
      <c r="A1913" t="s">
        <v>390</v>
      </c>
      <c r="B1913" t="s">
        <v>73</v>
      </c>
      <c r="C1913" t="s">
        <v>264</v>
      </c>
      <c r="D1913" t="str">
        <f t="shared" si="147"/>
        <v>7074</v>
      </c>
      <c r="E1913" t="s">
        <v>265</v>
      </c>
      <c r="F1913" t="s">
        <v>266</v>
      </c>
      <c r="G1913">
        <v>2020</v>
      </c>
      <c r="H1913">
        <v>22.1371007859914</v>
      </c>
    </row>
    <row r="1914" spans="1:8" ht="12.5" x14ac:dyDescent="0.25">
      <c r="A1914" t="s">
        <v>390</v>
      </c>
      <c r="B1914" t="s">
        <v>73</v>
      </c>
      <c r="C1914" t="s">
        <v>264</v>
      </c>
      <c r="D1914" t="str">
        <f t="shared" si="147"/>
        <v>7074</v>
      </c>
      <c r="E1914" t="s">
        <v>265</v>
      </c>
      <c r="F1914" t="s">
        <v>266</v>
      </c>
      <c r="G1914">
        <v>2021</v>
      </c>
      <c r="H1914">
        <v>20.134633512881098</v>
      </c>
    </row>
    <row r="1915" spans="1:8" ht="12.5" x14ac:dyDescent="0.25">
      <c r="A1915" t="s">
        <v>390</v>
      </c>
      <c r="B1915" t="s">
        <v>73</v>
      </c>
      <c r="C1915" t="s">
        <v>264</v>
      </c>
      <c r="D1915" t="str">
        <f t="shared" si="147"/>
        <v>7074</v>
      </c>
      <c r="E1915" t="s">
        <v>265</v>
      </c>
      <c r="F1915" t="s">
        <v>266</v>
      </c>
      <c r="G1915">
        <v>2022</v>
      </c>
      <c r="H1915">
        <v>21.841068511578701</v>
      </c>
    </row>
    <row r="1916" spans="1:8" ht="12.5" x14ac:dyDescent="0.25">
      <c r="A1916" t="s">
        <v>391</v>
      </c>
      <c r="B1916" t="s">
        <v>74</v>
      </c>
      <c r="C1916" t="s">
        <v>264</v>
      </c>
      <c r="D1916" t="str">
        <f t="shared" ref="D1916:D1928" si="148">"5054"</f>
        <v>5054</v>
      </c>
      <c r="E1916" t="s">
        <v>265</v>
      </c>
      <c r="F1916" t="s">
        <v>266</v>
      </c>
      <c r="G1916">
        <v>2010</v>
      </c>
      <c r="H1916">
        <v>69.792409838107005</v>
      </c>
    </row>
    <row r="1917" spans="1:8" ht="12.5" x14ac:dyDescent="0.25">
      <c r="A1917" t="s">
        <v>391</v>
      </c>
      <c r="B1917" t="s">
        <v>74</v>
      </c>
      <c r="C1917" t="s">
        <v>264</v>
      </c>
      <c r="D1917" t="str">
        <f t="shared" si="148"/>
        <v>5054</v>
      </c>
      <c r="E1917" t="s">
        <v>265</v>
      </c>
      <c r="F1917" t="s">
        <v>266</v>
      </c>
      <c r="G1917">
        <v>2011</v>
      </c>
      <c r="H1917">
        <v>70.607020933160399</v>
      </c>
    </row>
    <row r="1918" spans="1:8" ht="12.5" x14ac:dyDescent="0.25">
      <c r="A1918" t="s">
        <v>391</v>
      </c>
      <c r="B1918" t="s">
        <v>74</v>
      </c>
      <c r="C1918" t="s">
        <v>264</v>
      </c>
      <c r="D1918" t="str">
        <f t="shared" si="148"/>
        <v>5054</v>
      </c>
      <c r="E1918" t="s">
        <v>265</v>
      </c>
      <c r="F1918" t="s">
        <v>266</v>
      </c>
      <c r="G1918">
        <v>2012</v>
      </c>
      <c r="H1918">
        <v>70.435994716292697</v>
      </c>
    </row>
    <row r="1919" spans="1:8" ht="12.5" x14ac:dyDescent="0.25">
      <c r="A1919" t="s">
        <v>391</v>
      </c>
      <c r="B1919" t="s">
        <v>74</v>
      </c>
      <c r="C1919" t="s">
        <v>264</v>
      </c>
      <c r="D1919" t="str">
        <f t="shared" si="148"/>
        <v>5054</v>
      </c>
      <c r="E1919" t="s">
        <v>265</v>
      </c>
      <c r="F1919" t="s">
        <v>266</v>
      </c>
      <c r="G1919">
        <v>2013</v>
      </c>
      <c r="H1919">
        <v>69.670065558656404</v>
      </c>
    </row>
    <row r="1920" spans="1:8" ht="12.5" x14ac:dyDescent="0.25">
      <c r="A1920" t="s">
        <v>391</v>
      </c>
      <c r="B1920" t="s">
        <v>74</v>
      </c>
      <c r="C1920" t="s">
        <v>264</v>
      </c>
      <c r="D1920" t="str">
        <f t="shared" si="148"/>
        <v>5054</v>
      </c>
      <c r="E1920" t="s">
        <v>265</v>
      </c>
      <c r="F1920" t="s">
        <v>266</v>
      </c>
      <c r="G1920">
        <v>2014</v>
      </c>
      <c r="H1920">
        <v>69.104755865691104</v>
      </c>
    </row>
    <row r="1921" spans="1:8" ht="12.5" x14ac:dyDescent="0.25">
      <c r="A1921" t="s">
        <v>391</v>
      </c>
      <c r="B1921" t="s">
        <v>74</v>
      </c>
      <c r="C1921" t="s">
        <v>264</v>
      </c>
      <c r="D1921" t="str">
        <f t="shared" si="148"/>
        <v>5054</v>
      </c>
      <c r="E1921" t="s">
        <v>265</v>
      </c>
      <c r="F1921" t="s">
        <v>266</v>
      </c>
      <c r="G1921">
        <v>2015</v>
      </c>
      <c r="H1921">
        <v>69.576121327949096</v>
      </c>
    </row>
    <row r="1922" spans="1:8" ht="12.5" x14ac:dyDescent="0.25">
      <c r="A1922" t="s">
        <v>391</v>
      </c>
      <c r="B1922" t="s">
        <v>74</v>
      </c>
      <c r="C1922" t="s">
        <v>264</v>
      </c>
      <c r="D1922" t="str">
        <f t="shared" si="148"/>
        <v>5054</v>
      </c>
      <c r="E1922" t="s">
        <v>265</v>
      </c>
      <c r="F1922" t="s">
        <v>266</v>
      </c>
      <c r="G1922">
        <v>2016</v>
      </c>
      <c r="H1922">
        <v>70.591051227842698</v>
      </c>
    </row>
    <row r="1923" spans="1:8" ht="12.5" x14ac:dyDescent="0.25">
      <c r="A1923" t="s">
        <v>391</v>
      </c>
      <c r="B1923" t="s">
        <v>74</v>
      </c>
      <c r="C1923" t="s">
        <v>264</v>
      </c>
      <c r="D1923" t="str">
        <f t="shared" si="148"/>
        <v>5054</v>
      </c>
      <c r="E1923" t="s">
        <v>265</v>
      </c>
      <c r="F1923" t="s">
        <v>266</v>
      </c>
      <c r="G1923">
        <v>2017</v>
      </c>
      <c r="H1923">
        <v>70.488701980219403</v>
      </c>
    </row>
    <row r="1924" spans="1:8" ht="12.5" x14ac:dyDescent="0.25">
      <c r="A1924" t="s">
        <v>391</v>
      </c>
      <c r="B1924" t="s">
        <v>74</v>
      </c>
      <c r="C1924" t="s">
        <v>264</v>
      </c>
      <c r="D1924" t="str">
        <f t="shared" si="148"/>
        <v>5054</v>
      </c>
      <c r="E1924" t="s">
        <v>265</v>
      </c>
      <c r="F1924" t="s">
        <v>266</v>
      </c>
      <c r="G1924">
        <v>2018</v>
      </c>
      <c r="H1924">
        <v>71.111912356744696</v>
      </c>
    </row>
    <row r="1925" spans="1:8" ht="12.5" x14ac:dyDescent="0.25">
      <c r="A1925" t="s">
        <v>391</v>
      </c>
      <c r="B1925" t="s">
        <v>74</v>
      </c>
      <c r="C1925" t="s">
        <v>264</v>
      </c>
      <c r="D1925" t="str">
        <f t="shared" si="148"/>
        <v>5054</v>
      </c>
      <c r="E1925" t="s">
        <v>265</v>
      </c>
      <c r="F1925" t="s">
        <v>266</v>
      </c>
      <c r="G1925">
        <v>2019</v>
      </c>
      <c r="H1925">
        <v>72.300101290031407</v>
      </c>
    </row>
    <row r="1926" spans="1:8" ht="12.5" x14ac:dyDescent="0.25">
      <c r="A1926" t="s">
        <v>391</v>
      </c>
      <c r="B1926" t="s">
        <v>74</v>
      </c>
      <c r="C1926" t="s">
        <v>264</v>
      </c>
      <c r="D1926" t="str">
        <f t="shared" si="148"/>
        <v>5054</v>
      </c>
      <c r="E1926" t="s">
        <v>265</v>
      </c>
      <c r="F1926" t="s">
        <v>266</v>
      </c>
      <c r="G1926">
        <v>2020</v>
      </c>
      <c r="H1926">
        <v>72.374758872256194</v>
      </c>
    </row>
    <row r="1927" spans="1:8" ht="12.5" x14ac:dyDescent="0.25">
      <c r="A1927" t="s">
        <v>391</v>
      </c>
      <c r="B1927" t="s">
        <v>74</v>
      </c>
      <c r="C1927" t="s">
        <v>264</v>
      </c>
      <c r="D1927" t="str">
        <f t="shared" si="148"/>
        <v>5054</v>
      </c>
      <c r="E1927" t="s">
        <v>265</v>
      </c>
      <c r="F1927" t="s">
        <v>266</v>
      </c>
      <c r="G1927">
        <v>2021</v>
      </c>
      <c r="H1927">
        <v>71.860460390796206</v>
      </c>
    </row>
    <row r="1928" spans="1:8" ht="12.5" x14ac:dyDescent="0.25">
      <c r="A1928" t="s">
        <v>391</v>
      </c>
      <c r="B1928" t="s">
        <v>74</v>
      </c>
      <c r="C1928" t="s">
        <v>264</v>
      </c>
      <c r="D1928" t="str">
        <f t="shared" si="148"/>
        <v>5054</v>
      </c>
      <c r="E1928" t="s">
        <v>265</v>
      </c>
      <c r="F1928" t="s">
        <v>266</v>
      </c>
      <c r="G1928">
        <v>2022</v>
      </c>
      <c r="H1928">
        <v>73.453715691222399</v>
      </c>
    </row>
    <row r="1929" spans="1:8" ht="12.5" x14ac:dyDescent="0.25">
      <c r="A1929" t="s">
        <v>392</v>
      </c>
      <c r="B1929" t="s">
        <v>74</v>
      </c>
      <c r="C1929" t="s">
        <v>264</v>
      </c>
      <c r="D1929" t="str">
        <f t="shared" ref="D1929:D1941" si="149">"5559"</f>
        <v>5559</v>
      </c>
      <c r="E1929" t="s">
        <v>265</v>
      </c>
      <c r="F1929" t="s">
        <v>266</v>
      </c>
      <c r="G1929">
        <v>2010</v>
      </c>
      <c r="H1929">
        <v>52.677263497497101</v>
      </c>
    </row>
    <row r="1930" spans="1:8" ht="12.5" x14ac:dyDescent="0.25">
      <c r="A1930" t="s">
        <v>392</v>
      </c>
      <c r="B1930" t="s">
        <v>74</v>
      </c>
      <c r="C1930" t="s">
        <v>264</v>
      </c>
      <c r="D1930" t="str">
        <f t="shared" si="149"/>
        <v>5559</v>
      </c>
      <c r="E1930" t="s">
        <v>265</v>
      </c>
      <c r="F1930" t="s">
        <v>266</v>
      </c>
      <c r="G1930">
        <v>2011</v>
      </c>
      <c r="H1930">
        <v>55.273605839167203</v>
      </c>
    </row>
    <row r="1931" spans="1:8" ht="12.5" x14ac:dyDescent="0.25">
      <c r="A1931" t="s">
        <v>392</v>
      </c>
      <c r="B1931" t="s">
        <v>74</v>
      </c>
      <c r="C1931" t="s">
        <v>264</v>
      </c>
      <c r="D1931" t="str">
        <f t="shared" si="149"/>
        <v>5559</v>
      </c>
      <c r="E1931" t="s">
        <v>265</v>
      </c>
      <c r="F1931" t="s">
        <v>266</v>
      </c>
      <c r="G1931">
        <v>2012</v>
      </c>
      <c r="H1931">
        <v>57.720264586215301</v>
      </c>
    </row>
    <row r="1932" spans="1:8" ht="12.5" x14ac:dyDescent="0.25">
      <c r="A1932" t="s">
        <v>392</v>
      </c>
      <c r="B1932" t="s">
        <v>74</v>
      </c>
      <c r="C1932" t="s">
        <v>264</v>
      </c>
      <c r="D1932" t="str">
        <f t="shared" si="149"/>
        <v>5559</v>
      </c>
      <c r="E1932" t="s">
        <v>265</v>
      </c>
      <c r="F1932" t="s">
        <v>266</v>
      </c>
      <c r="G1932">
        <v>2013</v>
      </c>
      <c r="H1932">
        <v>58.624087600801303</v>
      </c>
    </row>
    <row r="1933" spans="1:8" ht="12.5" x14ac:dyDescent="0.25">
      <c r="A1933" t="s">
        <v>392</v>
      </c>
      <c r="B1933" t="s">
        <v>74</v>
      </c>
      <c r="C1933" t="s">
        <v>264</v>
      </c>
      <c r="D1933" t="str">
        <f t="shared" si="149"/>
        <v>5559</v>
      </c>
      <c r="E1933" t="s">
        <v>265</v>
      </c>
      <c r="F1933" t="s">
        <v>266</v>
      </c>
      <c r="G1933">
        <v>2014</v>
      </c>
      <c r="H1933">
        <v>60.131190787285803</v>
      </c>
    </row>
    <row r="1934" spans="1:8" ht="12.5" x14ac:dyDescent="0.25">
      <c r="A1934" t="s">
        <v>392</v>
      </c>
      <c r="B1934" t="s">
        <v>74</v>
      </c>
      <c r="C1934" t="s">
        <v>264</v>
      </c>
      <c r="D1934" t="str">
        <f t="shared" si="149"/>
        <v>5559</v>
      </c>
      <c r="E1934" t="s">
        <v>265</v>
      </c>
      <c r="F1934" t="s">
        <v>266</v>
      </c>
      <c r="G1934">
        <v>2015</v>
      </c>
      <c r="H1934">
        <v>60.868347879583297</v>
      </c>
    </row>
    <row r="1935" spans="1:8" ht="12.5" x14ac:dyDescent="0.25">
      <c r="A1935" t="s">
        <v>392</v>
      </c>
      <c r="B1935" t="s">
        <v>74</v>
      </c>
      <c r="C1935" t="s">
        <v>264</v>
      </c>
      <c r="D1935" t="str">
        <f t="shared" si="149"/>
        <v>5559</v>
      </c>
      <c r="E1935" t="s">
        <v>265</v>
      </c>
      <c r="F1935" t="s">
        <v>266</v>
      </c>
      <c r="G1935">
        <v>2016</v>
      </c>
      <c r="H1935">
        <v>62.2404005226538</v>
      </c>
    </row>
    <row r="1936" spans="1:8" ht="12.5" x14ac:dyDescent="0.25">
      <c r="A1936" t="s">
        <v>392</v>
      </c>
      <c r="B1936" t="s">
        <v>74</v>
      </c>
      <c r="C1936" t="s">
        <v>264</v>
      </c>
      <c r="D1936" t="str">
        <f t="shared" si="149"/>
        <v>5559</v>
      </c>
      <c r="E1936" t="s">
        <v>265</v>
      </c>
      <c r="F1936" t="s">
        <v>266</v>
      </c>
      <c r="G1936">
        <v>2017</v>
      </c>
      <c r="H1936">
        <v>63.348381231026501</v>
      </c>
    </row>
    <row r="1937" spans="1:8" ht="12.5" x14ac:dyDescent="0.25">
      <c r="A1937" t="s">
        <v>392</v>
      </c>
      <c r="B1937" t="s">
        <v>74</v>
      </c>
      <c r="C1937" t="s">
        <v>264</v>
      </c>
      <c r="D1937" t="str">
        <f t="shared" si="149"/>
        <v>5559</v>
      </c>
      <c r="E1937" t="s">
        <v>265</v>
      </c>
      <c r="F1937" t="s">
        <v>266</v>
      </c>
      <c r="G1937">
        <v>2018</v>
      </c>
      <c r="H1937">
        <v>64.722680861098098</v>
      </c>
    </row>
    <row r="1938" spans="1:8" ht="12.5" x14ac:dyDescent="0.25">
      <c r="A1938" t="s">
        <v>392</v>
      </c>
      <c r="B1938" t="s">
        <v>74</v>
      </c>
      <c r="C1938" t="s">
        <v>264</v>
      </c>
      <c r="D1938" t="str">
        <f t="shared" si="149"/>
        <v>5559</v>
      </c>
      <c r="E1938" t="s">
        <v>265</v>
      </c>
      <c r="F1938" t="s">
        <v>266</v>
      </c>
      <c r="G1938">
        <v>2019</v>
      </c>
      <c r="H1938">
        <v>65.234826328661796</v>
      </c>
    </row>
    <row r="1939" spans="1:8" ht="12.5" x14ac:dyDescent="0.25">
      <c r="A1939" t="s">
        <v>392</v>
      </c>
      <c r="B1939" t="s">
        <v>74</v>
      </c>
      <c r="C1939" t="s">
        <v>264</v>
      </c>
      <c r="D1939" t="str">
        <f t="shared" si="149"/>
        <v>5559</v>
      </c>
      <c r="E1939" t="s">
        <v>265</v>
      </c>
      <c r="F1939" t="s">
        <v>266</v>
      </c>
      <c r="G1939">
        <v>2020</v>
      </c>
      <c r="H1939">
        <v>65.475435769129902</v>
      </c>
    </row>
    <row r="1940" spans="1:8" ht="12.5" x14ac:dyDescent="0.25">
      <c r="A1940" t="s">
        <v>392</v>
      </c>
      <c r="B1940" t="s">
        <v>74</v>
      </c>
      <c r="C1940" t="s">
        <v>264</v>
      </c>
      <c r="D1940" t="str">
        <f t="shared" si="149"/>
        <v>5559</v>
      </c>
      <c r="E1940" t="s">
        <v>265</v>
      </c>
      <c r="F1940" t="s">
        <v>266</v>
      </c>
      <c r="G1940">
        <v>2021</v>
      </c>
      <c r="H1940">
        <v>65.315458178252399</v>
      </c>
    </row>
    <row r="1941" spans="1:8" ht="12.5" x14ac:dyDescent="0.25">
      <c r="A1941" t="s">
        <v>392</v>
      </c>
      <c r="B1941" t="s">
        <v>74</v>
      </c>
      <c r="C1941" t="s">
        <v>264</v>
      </c>
      <c r="D1941" t="str">
        <f t="shared" si="149"/>
        <v>5559</v>
      </c>
      <c r="E1941" t="s">
        <v>265</v>
      </c>
      <c r="F1941" t="s">
        <v>266</v>
      </c>
      <c r="G1941">
        <v>2022</v>
      </c>
      <c r="H1941">
        <v>66.910267496531603</v>
      </c>
    </row>
    <row r="1942" spans="1:8" ht="12.5" x14ac:dyDescent="0.25">
      <c r="A1942" t="s">
        <v>393</v>
      </c>
      <c r="B1942" t="s">
        <v>74</v>
      </c>
      <c r="C1942" t="s">
        <v>264</v>
      </c>
      <c r="D1942" t="str">
        <f t="shared" ref="D1942:D1954" si="150">"5564"</f>
        <v>5564</v>
      </c>
      <c r="E1942" t="s">
        <v>265</v>
      </c>
      <c r="F1942" t="s">
        <v>266</v>
      </c>
      <c r="G1942">
        <v>2010</v>
      </c>
      <c r="H1942">
        <v>36.517085629953499</v>
      </c>
    </row>
    <row r="1943" spans="1:8" ht="12.5" x14ac:dyDescent="0.25">
      <c r="A1943" t="s">
        <v>393</v>
      </c>
      <c r="B1943" t="s">
        <v>74</v>
      </c>
      <c r="C1943" t="s">
        <v>264</v>
      </c>
      <c r="D1943" t="str">
        <f t="shared" si="150"/>
        <v>5564</v>
      </c>
      <c r="E1943" t="s">
        <v>265</v>
      </c>
      <c r="F1943" t="s">
        <v>266</v>
      </c>
      <c r="G1943">
        <v>2011</v>
      </c>
      <c r="H1943">
        <v>37.833495750292997</v>
      </c>
    </row>
    <row r="1944" spans="1:8" ht="12.5" x14ac:dyDescent="0.25">
      <c r="A1944" t="s">
        <v>393</v>
      </c>
      <c r="B1944" t="s">
        <v>74</v>
      </c>
      <c r="C1944" t="s">
        <v>264</v>
      </c>
      <c r="D1944" t="str">
        <f t="shared" si="150"/>
        <v>5564</v>
      </c>
      <c r="E1944" t="s">
        <v>265</v>
      </c>
      <c r="F1944" t="s">
        <v>266</v>
      </c>
      <c r="G1944">
        <v>2012</v>
      </c>
      <c r="H1944">
        <v>40.301318477746896</v>
      </c>
    </row>
    <row r="1945" spans="1:8" ht="12.5" x14ac:dyDescent="0.25">
      <c r="A1945" t="s">
        <v>393</v>
      </c>
      <c r="B1945" t="s">
        <v>74</v>
      </c>
      <c r="C1945" t="s">
        <v>264</v>
      </c>
      <c r="D1945" t="str">
        <f t="shared" si="150"/>
        <v>5564</v>
      </c>
      <c r="E1945" t="s">
        <v>265</v>
      </c>
      <c r="F1945" t="s">
        <v>266</v>
      </c>
      <c r="G1945">
        <v>2013</v>
      </c>
      <c r="H1945">
        <v>42.689059987388298</v>
      </c>
    </row>
    <row r="1946" spans="1:8" ht="12.5" x14ac:dyDescent="0.25">
      <c r="A1946" t="s">
        <v>393</v>
      </c>
      <c r="B1946" t="s">
        <v>74</v>
      </c>
      <c r="C1946" t="s">
        <v>264</v>
      </c>
      <c r="D1946" t="str">
        <f t="shared" si="150"/>
        <v>5564</v>
      </c>
      <c r="E1946" t="s">
        <v>265</v>
      </c>
      <c r="F1946" t="s">
        <v>266</v>
      </c>
      <c r="G1946">
        <v>2014</v>
      </c>
      <c r="H1946">
        <v>46.237522821179198</v>
      </c>
    </row>
    <row r="1947" spans="1:8" ht="12.5" x14ac:dyDescent="0.25">
      <c r="A1947" t="s">
        <v>393</v>
      </c>
      <c r="B1947" t="s">
        <v>74</v>
      </c>
      <c r="C1947" t="s">
        <v>264</v>
      </c>
      <c r="D1947" t="str">
        <f t="shared" si="150"/>
        <v>5564</v>
      </c>
      <c r="E1947" t="s">
        <v>265</v>
      </c>
      <c r="F1947" t="s">
        <v>266</v>
      </c>
      <c r="G1947">
        <v>2015</v>
      </c>
      <c r="H1947">
        <v>48.241291312591301</v>
      </c>
    </row>
    <row r="1948" spans="1:8" ht="12.5" x14ac:dyDescent="0.25">
      <c r="A1948" t="s">
        <v>393</v>
      </c>
      <c r="B1948" t="s">
        <v>74</v>
      </c>
      <c r="C1948" t="s">
        <v>264</v>
      </c>
      <c r="D1948" t="str">
        <f t="shared" si="150"/>
        <v>5564</v>
      </c>
      <c r="E1948" t="s">
        <v>265</v>
      </c>
      <c r="F1948" t="s">
        <v>266</v>
      </c>
      <c r="G1948">
        <v>2016</v>
      </c>
      <c r="H1948">
        <v>50.332744461098599</v>
      </c>
    </row>
    <row r="1949" spans="1:8" ht="12.5" x14ac:dyDescent="0.25">
      <c r="A1949" t="s">
        <v>393</v>
      </c>
      <c r="B1949" t="s">
        <v>74</v>
      </c>
      <c r="C1949" t="s">
        <v>264</v>
      </c>
      <c r="D1949" t="str">
        <f t="shared" si="150"/>
        <v>5564</v>
      </c>
      <c r="E1949" t="s">
        <v>265</v>
      </c>
      <c r="F1949" t="s">
        <v>266</v>
      </c>
      <c r="G1949">
        <v>2017</v>
      </c>
      <c r="H1949">
        <v>52.2095058981295</v>
      </c>
    </row>
    <row r="1950" spans="1:8" ht="12.5" x14ac:dyDescent="0.25">
      <c r="A1950" t="s">
        <v>393</v>
      </c>
      <c r="B1950" t="s">
        <v>74</v>
      </c>
      <c r="C1950" t="s">
        <v>264</v>
      </c>
      <c r="D1950" t="str">
        <f t="shared" si="150"/>
        <v>5564</v>
      </c>
      <c r="E1950" t="s">
        <v>265</v>
      </c>
      <c r="F1950" t="s">
        <v>266</v>
      </c>
      <c r="G1950">
        <v>2018</v>
      </c>
      <c r="H1950">
        <v>53.700641999610497</v>
      </c>
    </row>
    <row r="1951" spans="1:8" ht="12.5" x14ac:dyDescent="0.25">
      <c r="A1951" t="s">
        <v>393</v>
      </c>
      <c r="B1951" t="s">
        <v>74</v>
      </c>
      <c r="C1951" t="s">
        <v>264</v>
      </c>
      <c r="D1951" t="str">
        <f t="shared" si="150"/>
        <v>5564</v>
      </c>
      <c r="E1951" t="s">
        <v>265</v>
      </c>
      <c r="F1951" t="s">
        <v>266</v>
      </c>
      <c r="G1951">
        <v>2019</v>
      </c>
      <c r="H1951">
        <v>54.288215644087998</v>
      </c>
    </row>
    <row r="1952" spans="1:8" ht="12.5" x14ac:dyDescent="0.25">
      <c r="A1952" t="s">
        <v>393</v>
      </c>
      <c r="B1952" t="s">
        <v>74</v>
      </c>
      <c r="C1952" t="s">
        <v>264</v>
      </c>
      <c r="D1952" t="str">
        <f t="shared" si="150"/>
        <v>5564</v>
      </c>
      <c r="E1952" t="s">
        <v>265</v>
      </c>
      <c r="F1952" t="s">
        <v>266</v>
      </c>
      <c r="G1952">
        <v>2020</v>
      </c>
      <c r="H1952">
        <v>54.218591293684597</v>
      </c>
    </row>
    <row r="1953" spans="1:8" ht="12.5" x14ac:dyDescent="0.25">
      <c r="A1953" t="s">
        <v>393</v>
      </c>
      <c r="B1953" t="s">
        <v>74</v>
      </c>
      <c r="C1953" t="s">
        <v>264</v>
      </c>
      <c r="D1953" t="str">
        <f t="shared" si="150"/>
        <v>5564</v>
      </c>
      <c r="E1953" t="s">
        <v>265</v>
      </c>
      <c r="F1953" t="s">
        <v>266</v>
      </c>
      <c r="G1953">
        <v>2021</v>
      </c>
      <c r="H1953">
        <v>53.406814226664103</v>
      </c>
    </row>
    <row r="1954" spans="1:8" ht="12.5" x14ac:dyDescent="0.25">
      <c r="A1954" t="s">
        <v>393</v>
      </c>
      <c r="B1954" t="s">
        <v>74</v>
      </c>
      <c r="C1954" t="s">
        <v>264</v>
      </c>
      <c r="D1954" t="str">
        <f t="shared" si="150"/>
        <v>5564</v>
      </c>
      <c r="E1954" t="s">
        <v>265</v>
      </c>
      <c r="F1954" t="s">
        <v>266</v>
      </c>
      <c r="G1954">
        <v>2022</v>
      </c>
      <c r="H1954">
        <v>55.012353310974802</v>
      </c>
    </row>
    <row r="1955" spans="1:8" ht="12.5" x14ac:dyDescent="0.25">
      <c r="A1955" t="s">
        <v>394</v>
      </c>
      <c r="B1955" t="s">
        <v>74</v>
      </c>
      <c r="C1955" t="s">
        <v>264</v>
      </c>
      <c r="D1955" t="str">
        <f t="shared" ref="D1955:D1967" si="151">"6064"</f>
        <v>6064</v>
      </c>
      <c r="E1955" t="s">
        <v>265</v>
      </c>
      <c r="F1955" t="s">
        <v>266</v>
      </c>
      <c r="G1955">
        <v>2010</v>
      </c>
      <c r="H1955">
        <v>20.398733156536601</v>
      </c>
    </row>
    <row r="1956" spans="1:8" ht="12.5" x14ac:dyDescent="0.25">
      <c r="A1956" t="s">
        <v>394</v>
      </c>
      <c r="B1956" t="s">
        <v>74</v>
      </c>
      <c r="C1956" t="s">
        <v>264</v>
      </c>
      <c r="D1956" t="str">
        <f t="shared" si="151"/>
        <v>6064</v>
      </c>
      <c r="E1956" t="s">
        <v>265</v>
      </c>
      <c r="F1956" t="s">
        <v>266</v>
      </c>
      <c r="G1956">
        <v>2011</v>
      </c>
      <c r="H1956">
        <v>20.748353332599901</v>
      </c>
    </row>
    <row r="1957" spans="1:8" ht="12.5" x14ac:dyDescent="0.25">
      <c r="A1957" t="s">
        <v>394</v>
      </c>
      <c r="B1957" t="s">
        <v>74</v>
      </c>
      <c r="C1957" t="s">
        <v>264</v>
      </c>
      <c r="D1957" t="str">
        <f t="shared" si="151"/>
        <v>6064</v>
      </c>
      <c r="E1957" t="s">
        <v>265</v>
      </c>
      <c r="F1957" t="s">
        <v>266</v>
      </c>
      <c r="G1957">
        <v>2012</v>
      </c>
      <c r="H1957">
        <v>22.690326814322098</v>
      </c>
    </row>
    <row r="1958" spans="1:8" ht="12.5" x14ac:dyDescent="0.25">
      <c r="A1958" t="s">
        <v>394</v>
      </c>
      <c r="B1958" t="s">
        <v>74</v>
      </c>
      <c r="C1958" t="s">
        <v>264</v>
      </c>
      <c r="D1958" t="str">
        <f t="shared" si="151"/>
        <v>6064</v>
      </c>
      <c r="E1958" t="s">
        <v>265</v>
      </c>
      <c r="F1958" t="s">
        <v>266</v>
      </c>
      <c r="G1958">
        <v>2013</v>
      </c>
      <c r="H1958">
        <v>25.941572152344499</v>
      </c>
    </row>
    <row r="1959" spans="1:8" ht="12.5" x14ac:dyDescent="0.25">
      <c r="A1959" t="s">
        <v>394</v>
      </c>
      <c r="B1959" t="s">
        <v>74</v>
      </c>
      <c r="C1959" t="s">
        <v>264</v>
      </c>
      <c r="D1959" t="str">
        <f t="shared" si="151"/>
        <v>6064</v>
      </c>
      <c r="E1959" t="s">
        <v>265</v>
      </c>
      <c r="F1959" t="s">
        <v>266</v>
      </c>
      <c r="G1959">
        <v>2014</v>
      </c>
      <c r="H1959">
        <v>31.1204425760798</v>
      </c>
    </row>
    <row r="1960" spans="1:8" ht="12.5" x14ac:dyDescent="0.25">
      <c r="A1960" t="s">
        <v>394</v>
      </c>
      <c r="B1960" t="s">
        <v>74</v>
      </c>
      <c r="C1960" t="s">
        <v>264</v>
      </c>
      <c r="D1960" t="str">
        <f t="shared" si="151"/>
        <v>6064</v>
      </c>
      <c r="E1960" t="s">
        <v>265</v>
      </c>
      <c r="F1960" t="s">
        <v>266</v>
      </c>
      <c r="G1960">
        <v>2015</v>
      </c>
      <c r="H1960">
        <v>34.226431611136299</v>
      </c>
    </row>
    <row r="1961" spans="1:8" ht="12.5" x14ac:dyDescent="0.25">
      <c r="A1961" t="s">
        <v>394</v>
      </c>
      <c r="B1961" t="s">
        <v>74</v>
      </c>
      <c r="C1961" t="s">
        <v>264</v>
      </c>
      <c r="D1961" t="str">
        <f t="shared" si="151"/>
        <v>6064</v>
      </c>
      <c r="E1961" t="s">
        <v>265</v>
      </c>
      <c r="F1961" t="s">
        <v>266</v>
      </c>
      <c r="G1961">
        <v>2016</v>
      </c>
      <c r="H1961">
        <v>36.917232981231798</v>
      </c>
    </row>
    <row r="1962" spans="1:8" ht="12.5" x14ac:dyDescent="0.25">
      <c r="A1962" t="s">
        <v>394</v>
      </c>
      <c r="B1962" t="s">
        <v>74</v>
      </c>
      <c r="C1962" t="s">
        <v>264</v>
      </c>
      <c r="D1962" t="str">
        <f t="shared" si="151"/>
        <v>6064</v>
      </c>
      <c r="E1962" t="s">
        <v>265</v>
      </c>
      <c r="F1962" t="s">
        <v>266</v>
      </c>
      <c r="G1962">
        <v>2017</v>
      </c>
      <c r="H1962">
        <v>39.562934368187001</v>
      </c>
    </row>
    <row r="1963" spans="1:8" ht="12.5" x14ac:dyDescent="0.25">
      <c r="A1963" t="s">
        <v>394</v>
      </c>
      <c r="B1963" t="s">
        <v>74</v>
      </c>
      <c r="C1963" t="s">
        <v>264</v>
      </c>
      <c r="D1963" t="str">
        <f t="shared" si="151"/>
        <v>6064</v>
      </c>
      <c r="E1963" t="s">
        <v>265</v>
      </c>
      <c r="F1963" t="s">
        <v>266</v>
      </c>
      <c r="G1963">
        <v>2018</v>
      </c>
      <c r="H1963">
        <v>41.115982104274202</v>
      </c>
    </row>
    <row r="1964" spans="1:8" ht="12.5" x14ac:dyDescent="0.25">
      <c r="A1964" t="s">
        <v>394</v>
      </c>
      <c r="B1964" t="s">
        <v>74</v>
      </c>
      <c r="C1964" t="s">
        <v>264</v>
      </c>
      <c r="D1964" t="str">
        <f t="shared" si="151"/>
        <v>6064</v>
      </c>
      <c r="E1964" t="s">
        <v>265</v>
      </c>
      <c r="F1964" t="s">
        <v>266</v>
      </c>
      <c r="G1964">
        <v>2019</v>
      </c>
      <c r="H1964">
        <v>41.665055395518003</v>
      </c>
    </row>
    <row r="1965" spans="1:8" ht="12.5" x14ac:dyDescent="0.25">
      <c r="A1965" t="s">
        <v>394</v>
      </c>
      <c r="B1965" t="s">
        <v>74</v>
      </c>
      <c r="C1965" t="s">
        <v>264</v>
      </c>
      <c r="D1965" t="str">
        <f t="shared" si="151"/>
        <v>6064</v>
      </c>
      <c r="E1965" t="s">
        <v>265</v>
      </c>
      <c r="F1965" t="s">
        <v>266</v>
      </c>
      <c r="G1965">
        <v>2020</v>
      </c>
      <c r="H1965">
        <v>41.080601191501998</v>
      </c>
    </row>
    <row r="1966" spans="1:8" ht="12.5" x14ac:dyDescent="0.25">
      <c r="A1966" t="s">
        <v>394</v>
      </c>
      <c r="B1966" t="s">
        <v>74</v>
      </c>
      <c r="C1966" t="s">
        <v>264</v>
      </c>
      <c r="D1966" t="str">
        <f t="shared" si="151"/>
        <v>6064</v>
      </c>
      <c r="E1966" t="s">
        <v>265</v>
      </c>
      <c r="F1966" t="s">
        <v>266</v>
      </c>
      <c r="G1966">
        <v>2021</v>
      </c>
      <c r="H1966">
        <v>39.479872362329601</v>
      </c>
    </row>
    <row r="1967" spans="1:8" ht="12.5" x14ac:dyDescent="0.25">
      <c r="A1967" t="s">
        <v>394</v>
      </c>
      <c r="B1967" t="s">
        <v>74</v>
      </c>
      <c r="C1967" t="s">
        <v>264</v>
      </c>
      <c r="D1967" t="str">
        <f t="shared" si="151"/>
        <v>6064</v>
      </c>
      <c r="E1967" t="s">
        <v>265</v>
      </c>
      <c r="F1967" t="s">
        <v>266</v>
      </c>
      <c r="G1967">
        <v>2022</v>
      </c>
      <c r="H1967">
        <v>41.150811645543797</v>
      </c>
    </row>
    <row r="1968" spans="1:8" ht="12.5" x14ac:dyDescent="0.25">
      <c r="A1968" t="s">
        <v>395</v>
      </c>
      <c r="B1968" t="s">
        <v>74</v>
      </c>
      <c r="C1968" t="s">
        <v>264</v>
      </c>
      <c r="D1968" t="str">
        <f t="shared" ref="D1968:D1980" si="152">"6569"</f>
        <v>6569</v>
      </c>
      <c r="E1968" t="s">
        <v>265</v>
      </c>
      <c r="F1968" t="s">
        <v>266</v>
      </c>
      <c r="G1968">
        <v>2010</v>
      </c>
      <c r="H1968">
        <v>6.9223835523911301</v>
      </c>
    </row>
    <row r="1969" spans="1:8" ht="12.5" x14ac:dyDescent="0.25">
      <c r="A1969" t="s">
        <v>395</v>
      </c>
      <c r="B1969" t="s">
        <v>74</v>
      </c>
      <c r="C1969" t="s">
        <v>264</v>
      </c>
      <c r="D1969" t="str">
        <f t="shared" si="152"/>
        <v>6569</v>
      </c>
      <c r="E1969" t="s">
        <v>265</v>
      </c>
      <c r="F1969" t="s">
        <v>266</v>
      </c>
      <c r="G1969">
        <v>2011</v>
      </c>
      <c r="H1969">
        <v>7.51206800034032</v>
      </c>
    </row>
    <row r="1970" spans="1:8" ht="12.5" x14ac:dyDescent="0.25">
      <c r="A1970" t="s">
        <v>395</v>
      </c>
      <c r="B1970" t="s">
        <v>74</v>
      </c>
      <c r="C1970" t="s">
        <v>264</v>
      </c>
      <c r="D1970" t="str">
        <f t="shared" si="152"/>
        <v>6569</v>
      </c>
      <c r="E1970" t="s">
        <v>265</v>
      </c>
      <c r="F1970" t="s">
        <v>266</v>
      </c>
      <c r="G1970">
        <v>2012</v>
      </c>
      <c r="H1970">
        <v>7.9341841831272903</v>
      </c>
    </row>
    <row r="1971" spans="1:8" ht="12.5" x14ac:dyDescent="0.25">
      <c r="A1971" t="s">
        <v>395</v>
      </c>
      <c r="B1971" t="s">
        <v>74</v>
      </c>
      <c r="C1971" t="s">
        <v>264</v>
      </c>
      <c r="D1971" t="str">
        <f t="shared" si="152"/>
        <v>6569</v>
      </c>
      <c r="E1971" t="s">
        <v>265</v>
      </c>
      <c r="F1971" t="s">
        <v>266</v>
      </c>
      <c r="G1971">
        <v>2013</v>
      </c>
      <c r="H1971">
        <v>8.0728113495480898</v>
      </c>
    </row>
    <row r="1972" spans="1:8" ht="12.5" x14ac:dyDescent="0.25">
      <c r="A1972" t="s">
        <v>395</v>
      </c>
      <c r="B1972" t="s">
        <v>74</v>
      </c>
      <c r="C1972" t="s">
        <v>264</v>
      </c>
      <c r="D1972" t="str">
        <f t="shared" si="152"/>
        <v>6569</v>
      </c>
      <c r="E1972" t="s">
        <v>265</v>
      </c>
      <c r="F1972" t="s">
        <v>266</v>
      </c>
      <c r="G1972">
        <v>2014</v>
      </c>
      <c r="H1972">
        <v>8.2627617573706704</v>
      </c>
    </row>
    <row r="1973" spans="1:8" ht="12.5" x14ac:dyDescent="0.25">
      <c r="A1973" t="s">
        <v>395</v>
      </c>
      <c r="B1973" t="s">
        <v>74</v>
      </c>
      <c r="C1973" t="s">
        <v>264</v>
      </c>
      <c r="D1973" t="str">
        <f t="shared" si="152"/>
        <v>6569</v>
      </c>
      <c r="E1973" t="s">
        <v>265</v>
      </c>
      <c r="F1973" t="s">
        <v>266</v>
      </c>
      <c r="G1973">
        <v>2015</v>
      </c>
      <c r="H1973">
        <v>8.6085446805526793</v>
      </c>
    </row>
    <row r="1974" spans="1:8" ht="12.5" x14ac:dyDescent="0.25">
      <c r="A1974" t="s">
        <v>395</v>
      </c>
      <c r="B1974" t="s">
        <v>74</v>
      </c>
      <c r="C1974" t="s">
        <v>264</v>
      </c>
      <c r="D1974" t="str">
        <f t="shared" si="152"/>
        <v>6569</v>
      </c>
      <c r="E1974" t="s">
        <v>265</v>
      </c>
      <c r="F1974" t="s">
        <v>266</v>
      </c>
      <c r="G1974">
        <v>2016</v>
      </c>
      <c r="H1974">
        <v>9.0951627340990893</v>
      </c>
    </row>
    <row r="1975" spans="1:8" ht="12.5" x14ac:dyDescent="0.25">
      <c r="A1975" t="s">
        <v>395</v>
      </c>
      <c r="B1975" t="s">
        <v>74</v>
      </c>
      <c r="C1975" t="s">
        <v>264</v>
      </c>
      <c r="D1975" t="str">
        <f t="shared" si="152"/>
        <v>6569</v>
      </c>
      <c r="E1975" t="s">
        <v>265</v>
      </c>
      <c r="F1975" t="s">
        <v>266</v>
      </c>
      <c r="G1975">
        <v>2017</v>
      </c>
      <c r="H1975">
        <v>10.7570146651881</v>
      </c>
    </row>
    <row r="1976" spans="1:8" ht="12.5" x14ac:dyDescent="0.25">
      <c r="A1976" t="s">
        <v>395</v>
      </c>
      <c r="B1976" t="s">
        <v>74</v>
      </c>
      <c r="C1976" t="s">
        <v>264</v>
      </c>
      <c r="D1976" t="str">
        <f t="shared" si="152"/>
        <v>6569</v>
      </c>
      <c r="E1976" t="s">
        <v>265</v>
      </c>
      <c r="F1976" t="s">
        <v>266</v>
      </c>
      <c r="G1976">
        <v>2018</v>
      </c>
      <c r="H1976">
        <v>12.2820206098583</v>
      </c>
    </row>
    <row r="1977" spans="1:8" ht="12.5" x14ac:dyDescent="0.25">
      <c r="A1977" t="s">
        <v>395</v>
      </c>
      <c r="B1977" t="s">
        <v>74</v>
      </c>
      <c r="C1977" t="s">
        <v>264</v>
      </c>
      <c r="D1977" t="str">
        <f t="shared" si="152"/>
        <v>6569</v>
      </c>
      <c r="E1977" t="s">
        <v>265</v>
      </c>
      <c r="F1977" t="s">
        <v>266</v>
      </c>
      <c r="G1977">
        <v>2019</v>
      </c>
      <c r="H1977">
        <v>13.3767492344241</v>
      </c>
    </row>
    <row r="1978" spans="1:8" ht="12.5" x14ac:dyDescent="0.25">
      <c r="A1978" t="s">
        <v>395</v>
      </c>
      <c r="B1978" t="s">
        <v>74</v>
      </c>
      <c r="C1978" t="s">
        <v>264</v>
      </c>
      <c r="D1978" t="str">
        <f t="shared" si="152"/>
        <v>6569</v>
      </c>
      <c r="E1978" t="s">
        <v>265</v>
      </c>
      <c r="F1978" t="s">
        <v>266</v>
      </c>
      <c r="G1978">
        <v>2020</v>
      </c>
      <c r="H1978">
        <v>13.4725857716418</v>
      </c>
    </row>
    <row r="1979" spans="1:8" ht="12.5" x14ac:dyDescent="0.25">
      <c r="A1979" t="s">
        <v>395</v>
      </c>
      <c r="B1979" t="s">
        <v>74</v>
      </c>
      <c r="C1979" t="s">
        <v>264</v>
      </c>
      <c r="D1979" t="str">
        <f t="shared" si="152"/>
        <v>6569</v>
      </c>
      <c r="E1979" t="s">
        <v>265</v>
      </c>
      <c r="F1979" t="s">
        <v>266</v>
      </c>
      <c r="G1979">
        <v>2021</v>
      </c>
      <c r="H1979">
        <v>13.649506756563801</v>
      </c>
    </row>
    <row r="1980" spans="1:8" ht="12.5" x14ac:dyDescent="0.25">
      <c r="A1980" t="s">
        <v>395</v>
      </c>
      <c r="B1980" t="s">
        <v>74</v>
      </c>
      <c r="C1980" t="s">
        <v>264</v>
      </c>
      <c r="D1980" t="str">
        <f t="shared" si="152"/>
        <v>6569</v>
      </c>
      <c r="E1980" t="s">
        <v>265</v>
      </c>
      <c r="F1980" t="s">
        <v>266</v>
      </c>
      <c r="G1980">
        <v>2022</v>
      </c>
      <c r="H1980">
        <v>13.778162103203099</v>
      </c>
    </row>
    <row r="1981" spans="1:8" ht="12.5" x14ac:dyDescent="0.25">
      <c r="A1981" t="s">
        <v>396</v>
      </c>
      <c r="B1981" t="s">
        <v>74</v>
      </c>
      <c r="C1981" t="s">
        <v>264</v>
      </c>
      <c r="D1981" t="str">
        <f t="shared" ref="D1981:D1993" si="153">"7074"</f>
        <v>7074</v>
      </c>
      <c r="E1981" t="s">
        <v>265</v>
      </c>
      <c r="F1981" t="s">
        <v>266</v>
      </c>
      <c r="G1981">
        <v>2010</v>
      </c>
      <c r="H1981">
        <v>3.4526199083238298</v>
      </c>
    </row>
    <row r="1982" spans="1:8" ht="12.5" x14ac:dyDescent="0.25">
      <c r="A1982" t="s">
        <v>396</v>
      </c>
      <c r="B1982" t="s">
        <v>74</v>
      </c>
      <c r="C1982" t="s">
        <v>264</v>
      </c>
      <c r="D1982" t="str">
        <f t="shared" si="153"/>
        <v>7074</v>
      </c>
      <c r="E1982" t="s">
        <v>265</v>
      </c>
      <c r="F1982" t="s">
        <v>266</v>
      </c>
      <c r="G1982">
        <v>2011</v>
      </c>
      <c r="H1982">
        <v>3.25449547521246</v>
      </c>
    </row>
    <row r="1983" spans="1:8" ht="12.5" x14ac:dyDescent="0.25">
      <c r="A1983" t="s">
        <v>396</v>
      </c>
      <c r="B1983" t="s">
        <v>74</v>
      </c>
      <c r="C1983" t="s">
        <v>264</v>
      </c>
      <c r="D1983" t="str">
        <f t="shared" si="153"/>
        <v>7074</v>
      </c>
      <c r="E1983" t="s">
        <v>265</v>
      </c>
      <c r="F1983" t="s">
        <v>266</v>
      </c>
      <c r="G1983">
        <v>2012</v>
      </c>
      <c r="H1983">
        <v>3.5325126260011701</v>
      </c>
    </row>
    <row r="1984" spans="1:8" ht="12.5" x14ac:dyDescent="0.25">
      <c r="A1984" t="s">
        <v>396</v>
      </c>
      <c r="B1984" t="s">
        <v>74</v>
      </c>
      <c r="C1984" t="s">
        <v>264</v>
      </c>
      <c r="D1984" t="str">
        <f t="shared" si="153"/>
        <v>7074</v>
      </c>
      <c r="E1984" t="s">
        <v>265</v>
      </c>
      <c r="F1984" t="s">
        <v>266</v>
      </c>
      <c r="G1984">
        <v>2013</v>
      </c>
      <c r="H1984">
        <v>3.6871135871671399</v>
      </c>
    </row>
    <row r="1985" spans="1:8" ht="12.5" x14ac:dyDescent="0.25">
      <c r="A1985" t="s">
        <v>396</v>
      </c>
      <c r="B1985" t="s">
        <v>74</v>
      </c>
      <c r="C1985" t="s">
        <v>264</v>
      </c>
      <c r="D1985" t="str">
        <f t="shared" si="153"/>
        <v>7074</v>
      </c>
      <c r="E1985" t="s">
        <v>265</v>
      </c>
      <c r="F1985" t="s">
        <v>266</v>
      </c>
      <c r="G1985">
        <v>2014</v>
      </c>
      <c r="H1985">
        <v>3.8556295448842901</v>
      </c>
    </row>
    <row r="1986" spans="1:8" ht="12.5" x14ac:dyDescent="0.25">
      <c r="A1986" t="s">
        <v>396</v>
      </c>
      <c r="B1986" t="s">
        <v>74</v>
      </c>
      <c r="C1986" t="s">
        <v>264</v>
      </c>
      <c r="D1986" t="str">
        <f t="shared" si="153"/>
        <v>7074</v>
      </c>
      <c r="E1986" t="s">
        <v>265</v>
      </c>
      <c r="F1986" t="s">
        <v>266</v>
      </c>
      <c r="G1986">
        <v>2015</v>
      </c>
      <c r="H1986">
        <v>3.9562618421998099</v>
      </c>
    </row>
    <row r="1987" spans="1:8" ht="12.5" x14ac:dyDescent="0.25">
      <c r="A1987" t="s">
        <v>396</v>
      </c>
      <c r="B1987" t="s">
        <v>74</v>
      </c>
      <c r="C1987" t="s">
        <v>264</v>
      </c>
      <c r="D1987" t="str">
        <f t="shared" si="153"/>
        <v>7074</v>
      </c>
      <c r="E1987" t="s">
        <v>265</v>
      </c>
      <c r="F1987" t="s">
        <v>266</v>
      </c>
      <c r="G1987">
        <v>2016</v>
      </c>
      <c r="H1987">
        <v>3.68930729146647</v>
      </c>
    </row>
    <row r="1988" spans="1:8" ht="12.5" x14ac:dyDescent="0.25">
      <c r="A1988" t="s">
        <v>396</v>
      </c>
      <c r="B1988" t="s">
        <v>74</v>
      </c>
      <c r="C1988" t="s">
        <v>264</v>
      </c>
      <c r="D1988" t="str">
        <f t="shared" si="153"/>
        <v>7074</v>
      </c>
      <c r="E1988" t="s">
        <v>265</v>
      </c>
      <c r="F1988" t="s">
        <v>266</v>
      </c>
      <c r="G1988">
        <v>2017</v>
      </c>
      <c r="H1988">
        <v>4.0667055427879699</v>
      </c>
    </row>
    <row r="1989" spans="1:8" ht="12.5" x14ac:dyDescent="0.25">
      <c r="A1989" t="s">
        <v>396</v>
      </c>
      <c r="B1989" t="s">
        <v>74</v>
      </c>
      <c r="C1989" t="s">
        <v>264</v>
      </c>
      <c r="D1989" t="str">
        <f t="shared" si="153"/>
        <v>7074</v>
      </c>
      <c r="E1989" t="s">
        <v>265</v>
      </c>
      <c r="F1989" t="s">
        <v>266</v>
      </c>
      <c r="G1989">
        <v>2018</v>
      </c>
      <c r="H1989">
        <v>4.0554124235682201</v>
      </c>
    </row>
    <row r="1990" spans="1:8" ht="12.5" x14ac:dyDescent="0.25">
      <c r="A1990" t="s">
        <v>396</v>
      </c>
      <c r="B1990" t="s">
        <v>74</v>
      </c>
      <c r="C1990" t="s">
        <v>264</v>
      </c>
      <c r="D1990" t="str">
        <f t="shared" si="153"/>
        <v>7074</v>
      </c>
      <c r="E1990" t="s">
        <v>265</v>
      </c>
      <c r="F1990" t="s">
        <v>266</v>
      </c>
      <c r="G1990">
        <v>2019</v>
      </c>
      <c r="H1990">
        <v>4.0063918599962198</v>
      </c>
    </row>
    <row r="1991" spans="1:8" ht="12.5" x14ac:dyDescent="0.25">
      <c r="A1991" t="s">
        <v>396</v>
      </c>
      <c r="B1991" t="s">
        <v>74</v>
      </c>
      <c r="C1991" t="s">
        <v>264</v>
      </c>
      <c r="D1991" t="str">
        <f t="shared" si="153"/>
        <v>7074</v>
      </c>
      <c r="E1991" t="s">
        <v>265</v>
      </c>
      <c r="F1991" t="s">
        <v>266</v>
      </c>
      <c r="G1991">
        <v>2020</v>
      </c>
      <c r="H1991">
        <v>4.2005710958296101</v>
      </c>
    </row>
    <row r="1992" spans="1:8" ht="12.5" x14ac:dyDescent="0.25">
      <c r="A1992" t="s">
        <v>396</v>
      </c>
      <c r="B1992" t="s">
        <v>74</v>
      </c>
      <c r="C1992" t="s">
        <v>264</v>
      </c>
      <c r="D1992" t="str">
        <f t="shared" si="153"/>
        <v>7074</v>
      </c>
      <c r="E1992" t="s">
        <v>265</v>
      </c>
      <c r="F1992" t="s">
        <v>266</v>
      </c>
      <c r="G1992">
        <v>2021</v>
      </c>
      <c r="H1992">
        <v>4.1125278521863899</v>
      </c>
    </row>
    <row r="1993" spans="1:8" ht="12.5" x14ac:dyDescent="0.25">
      <c r="A1993" t="s">
        <v>396</v>
      </c>
      <c r="B1993" t="s">
        <v>74</v>
      </c>
      <c r="C1993" t="s">
        <v>264</v>
      </c>
      <c r="D1993" t="str">
        <f t="shared" si="153"/>
        <v>7074</v>
      </c>
      <c r="E1993" t="s">
        <v>265</v>
      </c>
      <c r="F1993" t="s">
        <v>266</v>
      </c>
      <c r="G1993">
        <v>2022</v>
      </c>
      <c r="H1993">
        <v>3.9079415994903002</v>
      </c>
    </row>
    <row r="1994" spans="1:8" ht="12.5" x14ac:dyDescent="0.25">
      <c r="A1994" t="s">
        <v>397</v>
      </c>
      <c r="B1994" t="s">
        <v>100</v>
      </c>
      <c r="C1994" t="s">
        <v>264</v>
      </c>
      <c r="D1994" t="str">
        <f t="shared" ref="D1994:D2006" si="154">"5054"</f>
        <v>5054</v>
      </c>
      <c r="E1994" t="s">
        <v>265</v>
      </c>
      <c r="F1994" t="s">
        <v>266</v>
      </c>
      <c r="G1994">
        <v>2010</v>
      </c>
      <c r="H1994">
        <v>81.045751633986896</v>
      </c>
    </row>
    <row r="1995" spans="1:8" ht="12.5" x14ac:dyDescent="0.25">
      <c r="A1995" t="s">
        <v>397</v>
      </c>
      <c r="B1995" t="s">
        <v>100</v>
      </c>
      <c r="C1995" t="s">
        <v>264</v>
      </c>
      <c r="D1995" t="str">
        <f t="shared" si="154"/>
        <v>5054</v>
      </c>
      <c r="E1995" t="s">
        <v>265</v>
      </c>
      <c r="F1995" t="s">
        <v>266</v>
      </c>
      <c r="G1995">
        <v>2011</v>
      </c>
      <c r="H1995">
        <v>81.137309292648993</v>
      </c>
    </row>
    <row r="1996" spans="1:8" ht="12.5" x14ac:dyDescent="0.25">
      <c r="A1996" t="s">
        <v>397</v>
      </c>
      <c r="B1996" t="s">
        <v>100</v>
      </c>
      <c r="C1996" t="s">
        <v>264</v>
      </c>
      <c r="D1996" t="str">
        <f t="shared" si="154"/>
        <v>5054</v>
      </c>
      <c r="E1996" t="s">
        <v>265</v>
      </c>
      <c r="F1996" t="s">
        <v>266</v>
      </c>
      <c r="G1996">
        <v>2012</v>
      </c>
      <c r="H1996">
        <v>81.331592689294993</v>
      </c>
    </row>
    <row r="1997" spans="1:8" ht="12.5" x14ac:dyDescent="0.25">
      <c r="A1997" t="s">
        <v>397</v>
      </c>
      <c r="B1997" t="s">
        <v>100</v>
      </c>
      <c r="C1997" t="s">
        <v>264</v>
      </c>
      <c r="D1997" t="str">
        <f t="shared" si="154"/>
        <v>5054</v>
      </c>
      <c r="E1997" t="s">
        <v>265</v>
      </c>
      <c r="F1997" t="s">
        <v>266</v>
      </c>
      <c r="G1997">
        <v>2013</v>
      </c>
      <c r="H1997">
        <v>82.512953367875596</v>
      </c>
    </row>
    <row r="1998" spans="1:8" ht="12.5" x14ac:dyDescent="0.25">
      <c r="A1998" t="s">
        <v>397</v>
      </c>
      <c r="B1998" t="s">
        <v>100</v>
      </c>
      <c r="C1998" t="s">
        <v>264</v>
      </c>
      <c r="D1998" t="str">
        <f t="shared" si="154"/>
        <v>5054</v>
      </c>
      <c r="E1998" t="s">
        <v>265</v>
      </c>
      <c r="F1998" t="s">
        <v>266</v>
      </c>
      <c r="G1998">
        <v>2014</v>
      </c>
      <c r="H1998">
        <v>82.731958762886507</v>
      </c>
    </row>
    <row r="1999" spans="1:8" ht="12.5" x14ac:dyDescent="0.25">
      <c r="A1999" t="s">
        <v>397</v>
      </c>
      <c r="B1999" t="s">
        <v>100</v>
      </c>
      <c r="C1999" t="s">
        <v>264</v>
      </c>
      <c r="D1999" t="str">
        <f t="shared" si="154"/>
        <v>5054</v>
      </c>
      <c r="E1999" t="s">
        <v>265</v>
      </c>
      <c r="F1999" t="s">
        <v>266</v>
      </c>
      <c r="G1999">
        <v>2015</v>
      </c>
      <c r="H1999">
        <v>83.354350567465303</v>
      </c>
    </row>
    <row r="2000" spans="1:8" ht="12.5" x14ac:dyDescent="0.25">
      <c r="A2000" t="s">
        <v>397</v>
      </c>
      <c r="B2000" t="s">
        <v>100</v>
      </c>
      <c r="C2000" t="s">
        <v>264</v>
      </c>
      <c r="D2000" t="str">
        <f t="shared" si="154"/>
        <v>5054</v>
      </c>
      <c r="E2000" t="s">
        <v>265</v>
      </c>
      <c r="F2000" t="s">
        <v>266</v>
      </c>
      <c r="G2000">
        <v>2016</v>
      </c>
      <c r="H2000">
        <v>83.964646464646407</v>
      </c>
    </row>
    <row r="2001" spans="1:8" ht="12.5" x14ac:dyDescent="0.25">
      <c r="A2001" t="s">
        <v>397</v>
      </c>
      <c r="B2001" t="s">
        <v>100</v>
      </c>
      <c r="C2001" t="s">
        <v>264</v>
      </c>
      <c r="D2001" t="str">
        <f t="shared" si="154"/>
        <v>5054</v>
      </c>
      <c r="E2001" t="s">
        <v>265</v>
      </c>
      <c r="F2001" t="s">
        <v>266</v>
      </c>
      <c r="G2001">
        <v>2017</v>
      </c>
      <c r="H2001">
        <v>84.529702970296995</v>
      </c>
    </row>
    <row r="2002" spans="1:8" ht="12.5" x14ac:dyDescent="0.25">
      <c r="A2002" t="s">
        <v>397</v>
      </c>
      <c r="B2002" t="s">
        <v>100</v>
      </c>
      <c r="C2002" t="s">
        <v>264</v>
      </c>
      <c r="D2002" t="str">
        <f t="shared" si="154"/>
        <v>5054</v>
      </c>
      <c r="E2002" t="s">
        <v>265</v>
      </c>
      <c r="F2002" t="s">
        <v>266</v>
      </c>
      <c r="G2002">
        <v>2018</v>
      </c>
      <c r="H2002">
        <v>85.421686746987902</v>
      </c>
    </row>
    <row r="2003" spans="1:8" ht="12.5" x14ac:dyDescent="0.25">
      <c r="A2003" t="s">
        <v>397</v>
      </c>
      <c r="B2003" t="s">
        <v>100</v>
      </c>
      <c r="C2003" t="s">
        <v>264</v>
      </c>
      <c r="D2003" t="str">
        <f t="shared" si="154"/>
        <v>5054</v>
      </c>
      <c r="E2003" t="s">
        <v>265</v>
      </c>
      <c r="F2003" t="s">
        <v>266</v>
      </c>
      <c r="G2003">
        <v>2019</v>
      </c>
      <c r="H2003">
        <v>85.915492957746395</v>
      </c>
    </row>
    <row r="2004" spans="1:8" ht="12.5" x14ac:dyDescent="0.25">
      <c r="A2004" t="s">
        <v>397</v>
      </c>
      <c r="B2004" t="s">
        <v>100</v>
      </c>
      <c r="C2004" t="s">
        <v>264</v>
      </c>
      <c r="D2004" t="str">
        <f t="shared" si="154"/>
        <v>5054</v>
      </c>
      <c r="E2004" t="s">
        <v>265</v>
      </c>
      <c r="F2004" t="s">
        <v>266</v>
      </c>
      <c r="G2004">
        <v>2020</v>
      </c>
      <c r="H2004">
        <v>85.664739884393001</v>
      </c>
    </row>
    <row r="2005" spans="1:8" ht="12.5" x14ac:dyDescent="0.25">
      <c r="A2005" t="s">
        <v>397</v>
      </c>
      <c r="B2005" t="s">
        <v>100</v>
      </c>
      <c r="C2005" t="s">
        <v>264</v>
      </c>
      <c r="D2005" t="str">
        <f t="shared" si="154"/>
        <v>5054</v>
      </c>
      <c r="E2005" t="s">
        <v>265</v>
      </c>
      <c r="F2005" t="s">
        <v>266</v>
      </c>
      <c r="G2005">
        <v>2021</v>
      </c>
      <c r="H2005">
        <v>85.287610619469007</v>
      </c>
    </row>
    <row r="2006" spans="1:8" ht="12.5" x14ac:dyDescent="0.25">
      <c r="A2006" t="s">
        <v>397</v>
      </c>
      <c r="B2006" t="s">
        <v>100</v>
      </c>
      <c r="C2006" t="s">
        <v>264</v>
      </c>
      <c r="D2006" t="str">
        <f t="shared" si="154"/>
        <v>5054</v>
      </c>
      <c r="E2006" t="s">
        <v>265</v>
      </c>
      <c r="F2006" t="s">
        <v>266</v>
      </c>
      <c r="G2006">
        <v>2022</v>
      </c>
      <c r="H2006">
        <v>85.851063829787194</v>
      </c>
    </row>
    <row r="2007" spans="1:8" ht="12.5" x14ac:dyDescent="0.25">
      <c r="A2007" t="s">
        <v>398</v>
      </c>
      <c r="B2007" t="s">
        <v>100</v>
      </c>
      <c r="C2007" t="s">
        <v>264</v>
      </c>
      <c r="D2007" t="str">
        <f t="shared" ref="D2007:D2019" si="155">"5559"</f>
        <v>5559</v>
      </c>
      <c r="E2007" t="s">
        <v>265</v>
      </c>
      <c r="F2007" t="s">
        <v>266</v>
      </c>
      <c r="G2007">
        <v>2010</v>
      </c>
      <c r="H2007">
        <v>74.455899198167202</v>
      </c>
    </row>
    <row r="2008" spans="1:8" ht="12.5" x14ac:dyDescent="0.25">
      <c r="A2008" t="s">
        <v>398</v>
      </c>
      <c r="B2008" t="s">
        <v>100</v>
      </c>
      <c r="C2008" t="s">
        <v>264</v>
      </c>
      <c r="D2008" t="str">
        <f t="shared" si="155"/>
        <v>5559</v>
      </c>
      <c r="E2008" t="s">
        <v>265</v>
      </c>
      <c r="F2008" t="s">
        <v>266</v>
      </c>
      <c r="G2008">
        <v>2011</v>
      </c>
      <c r="H2008">
        <v>75.1269035532994</v>
      </c>
    </row>
    <row r="2009" spans="1:8" ht="12.5" x14ac:dyDescent="0.25">
      <c r="A2009" t="s">
        <v>398</v>
      </c>
      <c r="B2009" t="s">
        <v>100</v>
      </c>
      <c r="C2009" t="s">
        <v>264</v>
      </c>
      <c r="D2009" t="str">
        <f t="shared" si="155"/>
        <v>5559</v>
      </c>
      <c r="E2009" t="s">
        <v>265</v>
      </c>
      <c r="F2009" t="s">
        <v>266</v>
      </c>
      <c r="G2009">
        <v>2012</v>
      </c>
      <c r="H2009">
        <v>75.436408977556098</v>
      </c>
    </row>
    <row r="2010" spans="1:8" ht="12.5" x14ac:dyDescent="0.25">
      <c r="A2010" t="s">
        <v>398</v>
      </c>
      <c r="B2010" t="s">
        <v>100</v>
      </c>
      <c r="C2010" t="s">
        <v>264</v>
      </c>
      <c r="D2010" t="str">
        <f t="shared" si="155"/>
        <v>5559</v>
      </c>
      <c r="E2010" t="s">
        <v>265</v>
      </c>
      <c r="F2010" t="s">
        <v>266</v>
      </c>
      <c r="G2010">
        <v>2013</v>
      </c>
      <c r="H2010">
        <v>76.833976833976806</v>
      </c>
    </row>
    <row r="2011" spans="1:8" ht="12.5" x14ac:dyDescent="0.25">
      <c r="A2011" t="s">
        <v>398</v>
      </c>
      <c r="B2011" t="s">
        <v>100</v>
      </c>
      <c r="C2011" t="s">
        <v>264</v>
      </c>
      <c r="D2011" t="str">
        <f t="shared" si="155"/>
        <v>5559</v>
      </c>
      <c r="E2011" t="s">
        <v>265</v>
      </c>
      <c r="F2011" t="s">
        <v>266</v>
      </c>
      <c r="G2011">
        <v>2014</v>
      </c>
      <c r="H2011">
        <v>78.096479791394998</v>
      </c>
    </row>
    <row r="2012" spans="1:8" ht="12.5" x14ac:dyDescent="0.25">
      <c r="A2012" t="s">
        <v>398</v>
      </c>
      <c r="B2012" t="s">
        <v>100</v>
      </c>
      <c r="C2012" t="s">
        <v>264</v>
      </c>
      <c r="D2012" t="str">
        <f t="shared" si="155"/>
        <v>5559</v>
      </c>
      <c r="E2012" t="s">
        <v>265</v>
      </c>
      <c r="F2012" t="s">
        <v>266</v>
      </c>
      <c r="G2012">
        <v>2015</v>
      </c>
      <c r="H2012">
        <v>78.731836195508507</v>
      </c>
    </row>
    <row r="2013" spans="1:8" ht="12.5" x14ac:dyDescent="0.25">
      <c r="A2013" t="s">
        <v>398</v>
      </c>
      <c r="B2013" t="s">
        <v>100</v>
      </c>
      <c r="C2013" t="s">
        <v>264</v>
      </c>
      <c r="D2013" t="str">
        <f t="shared" si="155"/>
        <v>5559</v>
      </c>
      <c r="E2013" t="s">
        <v>265</v>
      </c>
      <c r="F2013" t="s">
        <v>266</v>
      </c>
      <c r="G2013">
        <v>2016</v>
      </c>
      <c r="H2013">
        <v>79.893475366178393</v>
      </c>
    </row>
    <row r="2014" spans="1:8" ht="12.5" x14ac:dyDescent="0.25">
      <c r="A2014" t="s">
        <v>398</v>
      </c>
      <c r="B2014" t="s">
        <v>100</v>
      </c>
      <c r="C2014" t="s">
        <v>264</v>
      </c>
      <c r="D2014" t="str">
        <f t="shared" si="155"/>
        <v>5559</v>
      </c>
      <c r="E2014" t="s">
        <v>265</v>
      </c>
      <c r="F2014" t="s">
        <v>266</v>
      </c>
      <c r="G2014">
        <v>2017</v>
      </c>
      <c r="H2014">
        <v>80.738786279683296</v>
      </c>
    </row>
    <row r="2015" spans="1:8" ht="12.5" x14ac:dyDescent="0.25">
      <c r="A2015" t="s">
        <v>398</v>
      </c>
      <c r="B2015" t="s">
        <v>100</v>
      </c>
      <c r="C2015" t="s">
        <v>264</v>
      </c>
      <c r="D2015" t="str">
        <f t="shared" si="155"/>
        <v>5559</v>
      </c>
      <c r="E2015" t="s">
        <v>265</v>
      </c>
      <c r="F2015" t="s">
        <v>266</v>
      </c>
      <c r="G2015">
        <v>2018</v>
      </c>
      <c r="H2015">
        <v>81.651376146788905</v>
      </c>
    </row>
    <row r="2016" spans="1:8" ht="12.5" x14ac:dyDescent="0.25">
      <c r="A2016" t="s">
        <v>398</v>
      </c>
      <c r="B2016" t="s">
        <v>100</v>
      </c>
      <c r="C2016" t="s">
        <v>264</v>
      </c>
      <c r="D2016" t="str">
        <f t="shared" si="155"/>
        <v>5559</v>
      </c>
      <c r="E2016" t="s">
        <v>265</v>
      </c>
      <c r="F2016" t="s">
        <v>266</v>
      </c>
      <c r="G2016">
        <v>2019</v>
      </c>
      <c r="H2016">
        <v>82.1614583333333</v>
      </c>
    </row>
    <row r="2017" spans="1:8" ht="12.5" x14ac:dyDescent="0.25">
      <c r="A2017" t="s">
        <v>398</v>
      </c>
      <c r="B2017" t="s">
        <v>100</v>
      </c>
      <c r="C2017" t="s">
        <v>264</v>
      </c>
      <c r="D2017" t="str">
        <f t="shared" si="155"/>
        <v>5559</v>
      </c>
      <c r="E2017" t="s">
        <v>265</v>
      </c>
      <c r="F2017" t="s">
        <v>266</v>
      </c>
      <c r="G2017">
        <v>2020</v>
      </c>
      <c r="H2017">
        <v>82.038216560509497</v>
      </c>
    </row>
    <row r="2018" spans="1:8" ht="12.5" x14ac:dyDescent="0.25">
      <c r="A2018" t="s">
        <v>398</v>
      </c>
      <c r="B2018" t="s">
        <v>100</v>
      </c>
      <c r="C2018" t="s">
        <v>264</v>
      </c>
      <c r="D2018" t="str">
        <f t="shared" si="155"/>
        <v>5559</v>
      </c>
      <c r="E2018" t="s">
        <v>265</v>
      </c>
      <c r="F2018" t="s">
        <v>266</v>
      </c>
      <c r="G2018">
        <v>2021</v>
      </c>
      <c r="H2018">
        <v>81.992337164750893</v>
      </c>
    </row>
    <row r="2019" spans="1:8" ht="12.5" x14ac:dyDescent="0.25">
      <c r="A2019" t="s">
        <v>398</v>
      </c>
      <c r="B2019" t="s">
        <v>100</v>
      </c>
      <c r="C2019" t="s">
        <v>264</v>
      </c>
      <c r="D2019" t="str">
        <f t="shared" si="155"/>
        <v>5559</v>
      </c>
      <c r="E2019" t="s">
        <v>265</v>
      </c>
      <c r="F2019" t="s">
        <v>266</v>
      </c>
      <c r="G2019">
        <v>2022</v>
      </c>
      <c r="H2019">
        <v>82.625</v>
      </c>
    </row>
    <row r="2020" spans="1:8" ht="12.5" x14ac:dyDescent="0.25">
      <c r="A2020" t="s">
        <v>399</v>
      </c>
      <c r="B2020" t="s">
        <v>100</v>
      </c>
      <c r="C2020" t="s">
        <v>264</v>
      </c>
      <c r="D2020" t="str">
        <f t="shared" ref="D2020:D2032" si="156">"5564"</f>
        <v>5564</v>
      </c>
      <c r="E2020" t="s">
        <v>265</v>
      </c>
      <c r="F2020" t="s">
        <v>266</v>
      </c>
      <c r="G2020">
        <v>2010</v>
      </c>
      <c r="H2020">
        <v>65.233745298226694</v>
      </c>
    </row>
    <row r="2021" spans="1:8" ht="12.5" x14ac:dyDescent="0.25">
      <c r="A2021" t="s">
        <v>399</v>
      </c>
      <c r="B2021" t="s">
        <v>100</v>
      </c>
      <c r="C2021" t="s">
        <v>264</v>
      </c>
      <c r="D2021" t="str">
        <f t="shared" si="156"/>
        <v>5564</v>
      </c>
      <c r="E2021" t="s">
        <v>265</v>
      </c>
      <c r="F2021" t="s">
        <v>266</v>
      </c>
      <c r="G2021">
        <v>2011</v>
      </c>
      <c r="H2021">
        <v>65.137101287073307</v>
      </c>
    </row>
    <row r="2022" spans="1:8" ht="12.5" x14ac:dyDescent="0.25">
      <c r="A2022" t="s">
        <v>399</v>
      </c>
      <c r="B2022" t="s">
        <v>100</v>
      </c>
      <c r="C2022" t="s">
        <v>264</v>
      </c>
      <c r="D2022" t="str">
        <f t="shared" si="156"/>
        <v>5564</v>
      </c>
      <c r="E2022" t="s">
        <v>265</v>
      </c>
      <c r="F2022" t="s">
        <v>266</v>
      </c>
      <c r="G2022">
        <v>2012</v>
      </c>
      <c r="H2022">
        <v>65.397170837867193</v>
      </c>
    </row>
    <row r="2023" spans="1:8" ht="12.5" x14ac:dyDescent="0.25">
      <c r="A2023" t="s">
        <v>399</v>
      </c>
      <c r="B2023" t="s">
        <v>100</v>
      </c>
      <c r="C2023" t="s">
        <v>264</v>
      </c>
      <c r="D2023" t="str">
        <f t="shared" si="156"/>
        <v>5564</v>
      </c>
      <c r="E2023" t="s">
        <v>265</v>
      </c>
      <c r="F2023" t="s">
        <v>266</v>
      </c>
      <c r="G2023">
        <v>2013</v>
      </c>
      <c r="H2023">
        <v>66.818700114025006</v>
      </c>
    </row>
    <row r="2024" spans="1:8" ht="12.5" x14ac:dyDescent="0.25">
      <c r="A2024" t="s">
        <v>399</v>
      </c>
      <c r="B2024" t="s">
        <v>100</v>
      </c>
      <c r="C2024" t="s">
        <v>264</v>
      </c>
      <c r="D2024" t="str">
        <f t="shared" si="156"/>
        <v>5564</v>
      </c>
      <c r="E2024" t="s">
        <v>265</v>
      </c>
      <c r="F2024" t="s">
        <v>266</v>
      </c>
      <c r="G2024">
        <v>2014</v>
      </c>
      <c r="H2024">
        <v>68.653158522050006</v>
      </c>
    </row>
    <row r="2025" spans="1:8" ht="12.5" x14ac:dyDescent="0.25">
      <c r="A2025" t="s">
        <v>399</v>
      </c>
      <c r="B2025" t="s">
        <v>100</v>
      </c>
      <c r="C2025" t="s">
        <v>264</v>
      </c>
      <c r="D2025" t="str">
        <f t="shared" si="156"/>
        <v>5564</v>
      </c>
      <c r="E2025" t="s">
        <v>265</v>
      </c>
      <c r="F2025" t="s">
        <v>266</v>
      </c>
      <c r="G2025">
        <v>2015</v>
      </c>
      <c r="H2025">
        <v>69.969040247677995</v>
      </c>
    </row>
    <row r="2026" spans="1:8" ht="12.5" x14ac:dyDescent="0.25">
      <c r="A2026" t="s">
        <v>399</v>
      </c>
      <c r="B2026" t="s">
        <v>100</v>
      </c>
      <c r="C2026" t="s">
        <v>264</v>
      </c>
      <c r="D2026" t="str">
        <f t="shared" si="156"/>
        <v>5564</v>
      </c>
      <c r="E2026" t="s">
        <v>265</v>
      </c>
      <c r="F2026" t="s">
        <v>266</v>
      </c>
      <c r="G2026">
        <v>2016</v>
      </c>
      <c r="H2026">
        <v>71.4103382259093</v>
      </c>
    </row>
    <row r="2027" spans="1:8" ht="12.5" x14ac:dyDescent="0.25">
      <c r="A2027" t="s">
        <v>399</v>
      </c>
      <c r="B2027" t="s">
        <v>100</v>
      </c>
      <c r="C2027" t="s">
        <v>264</v>
      </c>
      <c r="D2027" t="str">
        <f t="shared" si="156"/>
        <v>5564</v>
      </c>
      <c r="E2027" t="s">
        <v>265</v>
      </c>
      <c r="F2027" t="s">
        <v>266</v>
      </c>
      <c r="G2027">
        <v>2017</v>
      </c>
      <c r="H2027">
        <v>73.3333333333333</v>
      </c>
    </row>
    <row r="2028" spans="1:8" ht="12.5" x14ac:dyDescent="0.25">
      <c r="A2028" t="s">
        <v>399</v>
      </c>
      <c r="B2028" t="s">
        <v>100</v>
      </c>
      <c r="C2028" t="s">
        <v>264</v>
      </c>
      <c r="D2028" t="str">
        <f t="shared" si="156"/>
        <v>5564</v>
      </c>
      <c r="E2028" t="s">
        <v>265</v>
      </c>
      <c r="F2028" t="s">
        <v>266</v>
      </c>
      <c r="G2028">
        <v>2018</v>
      </c>
      <c r="H2028">
        <v>75.229357798165097</v>
      </c>
    </row>
    <row r="2029" spans="1:8" ht="12.5" x14ac:dyDescent="0.25">
      <c r="A2029" t="s">
        <v>399</v>
      </c>
      <c r="B2029" t="s">
        <v>100</v>
      </c>
      <c r="C2029" t="s">
        <v>264</v>
      </c>
      <c r="D2029" t="str">
        <f t="shared" si="156"/>
        <v>5564</v>
      </c>
      <c r="E2029" t="s">
        <v>265</v>
      </c>
      <c r="F2029" t="s">
        <v>266</v>
      </c>
      <c r="G2029">
        <v>2019</v>
      </c>
      <c r="H2029">
        <v>76.281208935611005</v>
      </c>
    </row>
    <row r="2030" spans="1:8" ht="12.5" x14ac:dyDescent="0.25">
      <c r="A2030" t="s">
        <v>399</v>
      </c>
      <c r="B2030" t="s">
        <v>100</v>
      </c>
      <c r="C2030" t="s">
        <v>264</v>
      </c>
      <c r="D2030" t="str">
        <f t="shared" si="156"/>
        <v>5564</v>
      </c>
      <c r="E2030" t="s">
        <v>265</v>
      </c>
      <c r="F2030" t="s">
        <v>266</v>
      </c>
      <c r="G2030">
        <v>2020</v>
      </c>
      <c r="H2030">
        <v>76.651406147808999</v>
      </c>
    </row>
    <row r="2031" spans="1:8" ht="12.5" x14ac:dyDescent="0.25">
      <c r="A2031" t="s">
        <v>399</v>
      </c>
      <c r="B2031" t="s">
        <v>100</v>
      </c>
      <c r="C2031" t="s">
        <v>264</v>
      </c>
      <c r="D2031" t="str">
        <f t="shared" si="156"/>
        <v>5564</v>
      </c>
      <c r="E2031" t="s">
        <v>265</v>
      </c>
      <c r="F2031" t="s">
        <v>266</v>
      </c>
      <c r="G2031">
        <v>2021</v>
      </c>
      <c r="H2031">
        <v>76.907894736842096</v>
      </c>
    </row>
    <row r="2032" spans="1:8" ht="12.5" x14ac:dyDescent="0.25">
      <c r="A2032" t="s">
        <v>399</v>
      </c>
      <c r="B2032" t="s">
        <v>100</v>
      </c>
      <c r="C2032" t="s">
        <v>264</v>
      </c>
      <c r="D2032" t="str">
        <f t="shared" si="156"/>
        <v>5564</v>
      </c>
      <c r="E2032" t="s">
        <v>265</v>
      </c>
      <c r="F2032" t="s">
        <v>266</v>
      </c>
      <c r="G2032">
        <v>2022</v>
      </c>
      <c r="H2032">
        <v>78.080415045395497</v>
      </c>
    </row>
    <row r="2033" spans="1:8" ht="12.5" x14ac:dyDescent="0.25">
      <c r="A2033" t="s">
        <v>400</v>
      </c>
      <c r="B2033" t="s">
        <v>100</v>
      </c>
      <c r="C2033" t="s">
        <v>264</v>
      </c>
      <c r="D2033" t="str">
        <f t="shared" ref="D2033:D2045" si="157">"6064"</f>
        <v>6064</v>
      </c>
      <c r="E2033" t="s">
        <v>265</v>
      </c>
      <c r="F2033" t="s">
        <v>266</v>
      </c>
      <c r="G2033">
        <v>2010</v>
      </c>
      <c r="H2033">
        <v>57.085020242914901</v>
      </c>
    </row>
    <row r="2034" spans="1:8" ht="12.5" x14ac:dyDescent="0.25">
      <c r="A2034" t="s">
        <v>400</v>
      </c>
      <c r="B2034" t="s">
        <v>100</v>
      </c>
      <c r="C2034" t="s">
        <v>264</v>
      </c>
      <c r="D2034" t="str">
        <f t="shared" si="157"/>
        <v>6064</v>
      </c>
      <c r="E2034" t="s">
        <v>265</v>
      </c>
      <c r="F2034" t="s">
        <v>266</v>
      </c>
      <c r="G2034">
        <v>2011</v>
      </c>
      <c r="H2034">
        <v>57.257257257257201</v>
      </c>
    </row>
    <row r="2035" spans="1:8" ht="12.5" x14ac:dyDescent="0.25">
      <c r="A2035" t="s">
        <v>400</v>
      </c>
      <c r="B2035" t="s">
        <v>100</v>
      </c>
      <c r="C2035" t="s">
        <v>264</v>
      </c>
      <c r="D2035" t="str">
        <f t="shared" si="157"/>
        <v>6064</v>
      </c>
      <c r="E2035" t="s">
        <v>265</v>
      </c>
      <c r="F2035" t="s">
        <v>266</v>
      </c>
      <c r="G2035">
        <v>2012</v>
      </c>
      <c r="H2035">
        <v>57.625482625482597</v>
      </c>
    </row>
    <row r="2036" spans="1:8" ht="12.5" x14ac:dyDescent="0.25">
      <c r="A2036" t="s">
        <v>400</v>
      </c>
      <c r="B2036" t="s">
        <v>100</v>
      </c>
      <c r="C2036" t="s">
        <v>264</v>
      </c>
      <c r="D2036" t="str">
        <f t="shared" si="157"/>
        <v>6064</v>
      </c>
      <c r="E2036" t="s">
        <v>265</v>
      </c>
      <c r="F2036" t="s">
        <v>266</v>
      </c>
      <c r="G2036">
        <v>2013</v>
      </c>
      <c r="H2036">
        <v>58.853633572159602</v>
      </c>
    </row>
    <row r="2037" spans="1:8" ht="12.5" x14ac:dyDescent="0.25">
      <c r="A2037" t="s">
        <v>400</v>
      </c>
      <c r="B2037" t="s">
        <v>100</v>
      </c>
      <c r="C2037" t="s">
        <v>264</v>
      </c>
      <c r="D2037" t="str">
        <f t="shared" si="157"/>
        <v>6064</v>
      </c>
      <c r="E2037" t="s">
        <v>265</v>
      </c>
      <c r="F2037" t="s">
        <v>266</v>
      </c>
      <c r="G2037">
        <v>2014</v>
      </c>
      <c r="H2037">
        <v>60.7025246981339</v>
      </c>
    </row>
    <row r="2038" spans="1:8" ht="12.5" x14ac:dyDescent="0.25">
      <c r="A2038" t="s">
        <v>400</v>
      </c>
      <c r="B2038" t="s">
        <v>100</v>
      </c>
      <c r="C2038" t="s">
        <v>264</v>
      </c>
      <c r="D2038" t="str">
        <f t="shared" si="157"/>
        <v>6064</v>
      </c>
      <c r="E2038" t="s">
        <v>265</v>
      </c>
      <c r="F2038" t="s">
        <v>266</v>
      </c>
      <c r="G2038">
        <v>2015</v>
      </c>
      <c r="H2038">
        <v>62.237762237762198</v>
      </c>
    </row>
    <row r="2039" spans="1:8" ht="12.5" x14ac:dyDescent="0.25">
      <c r="A2039" t="s">
        <v>400</v>
      </c>
      <c r="B2039" t="s">
        <v>100</v>
      </c>
      <c r="C2039" t="s">
        <v>264</v>
      </c>
      <c r="D2039" t="str">
        <f t="shared" si="157"/>
        <v>6064</v>
      </c>
      <c r="E2039" t="s">
        <v>265</v>
      </c>
      <c r="F2039" t="s">
        <v>266</v>
      </c>
      <c r="G2039">
        <v>2016</v>
      </c>
      <c r="H2039">
        <v>63.602941176470502</v>
      </c>
    </row>
    <row r="2040" spans="1:8" ht="12.5" x14ac:dyDescent="0.25">
      <c r="A2040" t="s">
        <v>400</v>
      </c>
      <c r="B2040" t="s">
        <v>100</v>
      </c>
      <c r="C2040" t="s">
        <v>264</v>
      </c>
      <c r="D2040" t="str">
        <f t="shared" si="157"/>
        <v>6064</v>
      </c>
      <c r="E2040" t="s">
        <v>265</v>
      </c>
      <c r="F2040" t="s">
        <v>266</v>
      </c>
      <c r="G2040">
        <v>2017</v>
      </c>
      <c r="H2040">
        <v>66.200762388818305</v>
      </c>
    </row>
    <row r="2041" spans="1:8" ht="12.5" x14ac:dyDescent="0.25">
      <c r="A2041" t="s">
        <v>400</v>
      </c>
      <c r="B2041" t="s">
        <v>100</v>
      </c>
      <c r="C2041" t="s">
        <v>264</v>
      </c>
      <c r="D2041" t="str">
        <f t="shared" si="157"/>
        <v>6064</v>
      </c>
      <c r="E2041" t="s">
        <v>265</v>
      </c>
      <c r="F2041" t="s">
        <v>266</v>
      </c>
      <c r="G2041">
        <v>2018</v>
      </c>
      <c r="H2041">
        <v>68.807339449541203</v>
      </c>
    </row>
    <row r="2042" spans="1:8" ht="12.5" x14ac:dyDescent="0.25">
      <c r="A2042" t="s">
        <v>400</v>
      </c>
      <c r="B2042" t="s">
        <v>100</v>
      </c>
      <c r="C2042" t="s">
        <v>264</v>
      </c>
      <c r="D2042" t="str">
        <f t="shared" si="157"/>
        <v>6064</v>
      </c>
      <c r="E2042" t="s">
        <v>265</v>
      </c>
      <c r="F2042" t="s">
        <v>266</v>
      </c>
      <c r="G2042">
        <v>2019</v>
      </c>
      <c r="H2042">
        <v>70.291777188328894</v>
      </c>
    </row>
    <row r="2043" spans="1:8" ht="12.5" x14ac:dyDescent="0.25">
      <c r="A2043" t="s">
        <v>400</v>
      </c>
      <c r="B2043" t="s">
        <v>100</v>
      </c>
      <c r="C2043" t="s">
        <v>264</v>
      </c>
      <c r="D2043" t="str">
        <f t="shared" si="157"/>
        <v>6064</v>
      </c>
      <c r="E2043" t="s">
        <v>265</v>
      </c>
      <c r="F2043" t="s">
        <v>266</v>
      </c>
      <c r="G2043">
        <v>2020</v>
      </c>
      <c r="H2043">
        <v>70.967741935483801</v>
      </c>
    </row>
    <row r="2044" spans="1:8" ht="12.5" x14ac:dyDescent="0.25">
      <c r="A2044" t="s">
        <v>400</v>
      </c>
      <c r="B2044" t="s">
        <v>100</v>
      </c>
      <c r="C2044" t="s">
        <v>264</v>
      </c>
      <c r="D2044" t="str">
        <f t="shared" si="157"/>
        <v>6064</v>
      </c>
      <c r="E2044" t="s">
        <v>265</v>
      </c>
      <c r="F2044" t="s">
        <v>266</v>
      </c>
      <c r="G2044">
        <v>2021</v>
      </c>
      <c r="H2044">
        <v>71.506105834463995</v>
      </c>
    </row>
    <row r="2045" spans="1:8" ht="12.5" x14ac:dyDescent="0.25">
      <c r="A2045" t="s">
        <v>400</v>
      </c>
      <c r="B2045" t="s">
        <v>100</v>
      </c>
      <c r="C2045" t="s">
        <v>264</v>
      </c>
      <c r="D2045" t="str">
        <f t="shared" si="157"/>
        <v>6064</v>
      </c>
      <c r="E2045" t="s">
        <v>265</v>
      </c>
      <c r="F2045" t="s">
        <v>266</v>
      </c>
      <c r="G2045">
        <v>2022</v>
      </c>
      <c r="H2045">
        <v>73.180592991913699</v>
      </c>
    </row>
    <row r="2046" spans="1:8" ht="12.5" x14ac:dyDescent="0.25">
      <c r="A2046" t="s">
        <v>401</v>
      </c>
      <c r="B2046" t="s">
        <v>100</v>
      </c>
      <c r="C2046" t="s">
        <v>264</v>
      </c>
      <c r="D2046" t="str">
        <f t="shared" ref="D2046:D2058" si="158">"6569"</f>
        <v>6569</v>
      </c>
      <c r="E2046" t="s">
        <v>265</v>
      </c>
      <c r="F2046" t="s">
        <v>266</v>
      </c>
      <c r="G2046">
        <v>2010</v>
      </c>
      <c r="H2046">
        <v>36.407766990291201</v>
      </c>
    </row>
    <row r="2047" spans="1:8" ht="12.5" x14ac:dyDescent="0.25">
      <c r="A2047" t="s">
        <v>401</v>
      </c>
      <c r="B2047" t="s">
        <v>100</v>
      </c>
      <c r="C2047" t="s">
        <v>264</v>
      </c>
      <c r="D2047" t="str">
        <f t="shared" si="158"/>
        <v>6569</v>
      </c>
      <c r="E2047" t="s">
        <v>265</v>
      </c>
      <c r="F2047" t="s">
        <v>266</v>
      </c>
      <c r="G2047">
        <v>2011</v>
      </c>
      <c r="H2047">
        <v>36.122177954847203</v>
      </c>
    </row>
    <row r="2048" spans="1:8" ht="12.5" x14ac:dyDescent="0.25">
      <c r="A2048" t="s">
        <v>401</v>
      </c>
      <c r="B2048" t="s">
        <v>100</v>
      </c>
      <c r="C2048" t="s">
        <v>264</v>
      </c>
      <c r="D2048" t="str">
        <f t="shared" si="158"/>
        <v>6569</v>
      </c>
      <c r="E2048" t="s">
        <v>265</v>
      </c>
      <c r="F2048" t="s">
        <v>266</v>
      </c>
      <c r="G2048">
        <v>2012</v>
      </c>
      <c r="H2048">
        <v>36.959208899876302</v>
      </c>
    </row>
    <row r="2049" spans="1:8" ht="12.5" x14ac:dyDescent="0.25">
      <c r="A2049" t="s">
        <v>401</v>
      </c>
      <c r="B2049" t="s">
        <v>100</v>
      </c>
      <c r="C2049" t="s">
        <v>264</v>
      </c>
      <c r="D2049" t="str">
        <f t="shared" si="158"/>
        <v>6569</v>
      </c>
      <c r="E2049" t="s">
        <v>265</v>
      </c>
      <c r="F2049" t="s">
        <v>266</v>
      </c>
      <c r="G2049">
        <v>2013</v>
      </c>
      <c r="H2049">
        <v>38.675958188153302</v>
      </c>
    </row>
    <row r="2050" spans="1:8" ht="12.5" x14ac:dyDescent="0.25">
      <c r="A2050" t="s">
        <v>401</v>
      </c>
      <c r="B2050" t="s">
        <v>100</v>
      </c>
      <c r="C2050" t="s">
        <v>264</v>
      </c>
      <c r="D2050" t="str">
        <f t="shared" si="158"/>
        <v>6569</v>
      </c>
      <c r="E2050" t="s">
        <v>265</v>
      </c>
      <c r="F2050" t="s">
        <v>266</v>
      </c>
      <c r="G2050">
        <v>2014</v>
      </c>
      <c r="H2050">
        <v>40.110497237569</v>
      </c>
    </row>
    <row r="2051" spans="1:8" ht="12.5" x14ac:dyDescent="0.25">
      <c r="A2051" t="s">
        <v>401</v>
      </c>
      <c r="B2051" t="s">
        <v>100</v>
      </c>
      <c r="C2051" t="s">
        <v>264</v>
      </c>
      <c r="D2051" t="str">
        <f t="shared" si="158"/>
        <v>6569</v>
      </c>
      <c r="E2051" t="s">
        <v>265</v>
      </c>
      <c r="F2051" t="s">
        <v>266</v>
      </c>
      <c r="G2051">
        <v>2015</v>
      </c>
      <c r="H2051">
        <v>41.519250780436998</v>
      </c>
    </row>
    <row r="2052" spans="1:8" ht="12.5" x14ac:dyDescent="0.25">
      <c r="A2052" t="s">
        <v>401</v>
      </c>
      <c r="B2052" t="s">
        <v>100</v>
      </c>
      <c r="C2052" t="s">
        <v>264</v>
      </c>
      <c r="D2052" t="str">
        <f t="shared" si="158"/>
        <v>6569</v>
      </c>
      <c r="E2052" t="s">
        <v>265</v>
      </c>
      <c r="F2052" t="s">
        <v>266</v>
      </c>
      <c r="G2052">
        <v>2016</v>
      </c>
      <c r="H2052">
        <v>42.772861356932097</v>
      </c>
    </row>
    <row r="2053" spans="1:8" ht="12.5" x14ac:dyDescent="0.25">
      <c r="A2053" t="s">
        <v>401</v>
      </c>
      <c r="B2053" t="s">
        <v>100</v>
      </c>
      <c r="C2053" t="s">
        <v>264</v>
      </c>
      <c r="D2053" t="str">
        <f t="shared" si="158"/>
        <v>6569</v>
      </c>
      <c r="E2053" t="s">
        <v>265</v>
      </c>
      <c r="F2053" t="s">
        <v>266</v>
      </c>
      <c r="G2053">
        <v>2017</v>
      </c>
      <c r="H2053">
        <v>44.311377245508901</v>
      </c>
    </row>
    <row r="2054" spans="1:8" ht="12.5" x14ac:dyDescent="0.25">
      <c r="A2054" t="s">
        <v>401</v>
      </c>
      <c r="B2054" t="s">
        <v>100</v>
      </c>
      <c r="C2054" t="s">
        <v>264</v>
      </c>
      <c r="D2054" t="str">
        <f t="shared" si="158"/>
        <v>6569</v>
      </c>
      <c r="E2054" t="s">
        <v>265</v>
      </c>
      <c r="F2054" t="s">
        <v>266</v>
      </c>
      <c r="G2054">
        <v>2018</v>
      </c>
      <c r="H2054">
        <v>46.568109820485702</v>
      </c>
    </row>
    <row r="2055" spans="1:8" ht="12.5" x14ac:dyDescent="0.25">
      <c r="A2055" t="s">
        <v>401</v>
      </c>
      <c r="B2055" t="s">
        <v>100</v>
      </c>
      <c r="C2055" t="s">
        <v>264</v>
      </c>
      <c r="D2055" t="str">
        <f t="shared" si="158"/>
        <v>6569</v>
      </c>
      <c r="E2055" t="s">
        <v>265</v>
      </c>
      <c r="F2055" t="s">
        <v>266</v>
      </c>
      <c r="G2055">
        <v>2019</v>
      </c>
      <c r="H2055">
        <v>48.416289592760101</v>
      </c>
    </row>
    <row r="2056" spans="1:8" ht="12.5" x14ac:dyDescent="0.25">
      <c r="A2056" t="s">
        <v>401</v>
      </c>
      <c r="B2056" t="s">
        <v>100</v>
      </c>
      <c r="C2056" t="s">
        <v>264</v>
      </c>
      <c r="D2056" t="str">
        <f t="shared" si="158"/>
        <v>6569</v>
      </c>
      <c r="E2056" t="s">
        <v>265</v>
      </c>
      <c r="F2056" t="s">
        <v>266</v>
      </c>
      <c r="G2056">
        <v>2020</v>
      </c>
      <c r="H2056">
        <v>49.639423076923002</v>
      </c>
    </row>
    <row r="2057" spans="1:8" ht="12.5" x14ac:dyDescent="0.25">
      <c r="A2057" t="s">
        <v>401</v>
      </c>
      <c r="B2057" t="s">
        <v>100</v>
      </c>
      <c r="C2057" t="s">
        <v>264</v>
      </c>
      <c r="D2057" t="str">
        <f t="shared" si="158"/>
        <v>6569</v>
      </c>
      <c r="E2057" t="s">
        <v>265</v>
      </c>
      <c r="F2057" t="s">
        <v>266</v>
      </c>
      <c r="G2057">
        <v>2021</v>
      </c>
      <c r="H2057">
        <v>50.378787878787797</v>
      </c>
    </row>
    <row r="2058" spans="1:8" ht="12.5" x14ac:dyDescent="0.25">
      <c r="A2058" t="s">
        <v>401</v>
      </c>
      <c r="B2058" t="s">
        <v>100</v>
      </c>
      <c r="C2058" t="s">
        <v>264</v>
      </c>
      <c r="D2058" t="str">
        <f t="shared" si="158"/>
        <v>6569</v>
      </c>
      <c r="E2058" t="s">
        <v>265</v>
      </c>
      <c r="F2058" t="s">
        <v>266</v>
      </c>
      <c r="G2058">
        <v>2022</v>
      </c>
      <c r="H2058">
        <v>50.856389986824702</v>
      </c>
    </row>
    <row r="2059" spans="1:8" ht="12.5" x14ac:dyDescent="0.25">
      <c r="A2059" t="s">
        <v>402</v>
      </c>
      <c r="B2059" t="s">
        <v>100</v>
      </c>
      <c r="C2059" t="s">
        <v>264</v>
      </c>
      <c r="D2059" t="str">
        <f t="shared" ref="D2059:D2071" si="159">"7074"</f>
        <v>7074</v>
      </c>
      <c r="E2059" t="s">
        <v>265</v>
      </c>
      <c r="F2059" t="s">
        <v>266</v>
      </c>
      <c r="G2059">
        <v>2010</v>
      </c>
      <c r="H2059">
        <v>22.094691535150599</v>
      </c>
    </row>
    <row r="2060" spans="1:8" ht="12.5" x14ac:dyDescent="0.25">
      <c r="A2060" t="s">
        <v>402</v>
      </c>
      <c r="B2060" t="s">
        <v>100</v>
      </c>
      <c r="C2060" t="s">
        <v>264</v>
      </c>
      <c r="D2060" t="str">
        <f t="shared" si="159"/>
        <v>7074</v>
      </c>
      <c r="E2060" t="s">
        <v>265</v>
      </c>
      <c r="F2060" t="s">
        <v>266</v>
      </c>
      <c r="G2060">
        <v>2011</v>
      </c>
      <c r="H2060">
        <v>22.8276877761413</v>
      </c>
    </row>
    <row r="2061" spans="1:8" ht="12.5" x14ac:dyDescent="0.25">
      <c r="A2061" t="s">
        <v>402</v>
      </c>
      <c r="B2061" t="s">
        <v>100</v>
      </c>
      <c r="C2061" t="s">
        <v>264</v>
      </c>
      <c r="D2061" t="str">
        <f t="shared" si="159"/>
        <v>7074</v>
      </c>
      <c r="E2061" t="s">
        <v>265</v>
      </c>
      <c r="F2061" t="s">
        <v>266</v>
      </c>
      <c r="G2061">
        <v>2012</v>
      </c>
      <c r="H2061">
        <v>22.961956521739101</v>
      </c>
    </row>
    <row r="2062" spans="1:8" ht="12.5" x14ac:dyDescent="0.25">
      <c r="A2062" t="s">
        <v>402</v>
      </c>
      <c r="B2062" t="s">
        <v>100</v>
      </c>
      <c r="C2062" t="s">
        <v>264</v>
      </c>
      <c r="D2062" t="str">
        <f t="shared" si="159"/>
        <v>7074</v>
      </c>
      <c r="E2062" t="s">
        <v>265</v>
      </c>
      <c r="F2062" t="s">
        <v>266</v>
      </c>
      <c r="G2062">
        <v>2013</v>
      </c>
      <c r="H2062">
        <v>23.271276595744599</v>
      </c>
    </row>
    <row r="2063" spans="1:8" ht="12.5" x14ac:dyDescent="0.25">
      <c r="A2063" t="s">
        <v>402</v>
      </c>
      <c r="B2063" t="s">
        <v>100</v>
      </c>
      <c r="C2063" t="s">
        <v>264</v>
      </c>
      <c r="D2063" t="str">
        <f t="shared" si="159"/>
        <v>7074</v>
      </c>
      <c r="E2063" t="s">
        <v>265</v>
      </c>
      <c r="F2063" t="s">
        <v>266</v>
      </c>
      <c r="G2063">
        <v>2014</v>
      </c>
      <c r="H2063">
        <v>23.918575063613201</v>
      </c>
    </row>
    <row r="2064" spans="1:8" ht="12.5" x14ac:dyDescent="0.25">
      <c r="A2064" t="s">
        <v>402</v>
      </c>
      <c r="B2064" t="s">
        <v>100</v>
      </c>
      <c r="C2064" t="s">
        <v>264</v>
      </c>
      <c r="D2064" t="str">
        <f t="shared" si="159"/>
        <v>7074</v>
      </c>
      <c r="E2064" t="s">
        <v>265</v>
      </c>
      <c r="F2064" t="s">
        <v>266</v>
      </c>
      <c r="G2064">
        <v>2015</v>
      </c>
      <c r="H2064">
        <v>25.0320924261874</v>
      </c>
    </row>
    <row r="2065" spans="1:8" ht="12.5" x14ac:dyDescent="0.25">
      <c r="A2065" t="s">
        <v>402</v>
      </c>
      <c r="B2065" t="s">
        <v>100</v>
      </c>
      <c r="C2065" t="s">
        <v>264</v>
      </c>
      <c r="D2065" t="str">
        <f t="shared" si="159"/>
        <v>7074</v>
      </c>
      <c r="E2065" t="s">
        <v>265</v>
      </c>
      <c r="F2065" t="s">
        <v>266</v>
      </c>
      <c r="G2065">
        <v>2016</v>
      </c>
      <c r="H2065">
        <v>25.168236877523501</v>
      </c>
    </row>
    <row r="2066" spans="1:8" ht="12.5" x14ac:dyDescent="0.25">
      <c r="A2066" t="s">
        <v>402</v>
      </c>
      <c r="B2066" t="s">
        <v>100</v>
      </c>
      <c r="C2066" t="s">
        <v>264</v>
      </c>
      <c r="D2066" t="str">
        <f t="shared" si="159"/>
        <v>7074</v>
      </c>
      <c r="E2066" t="s">
        <v>265</v>
      </c>
      <c r="F2066" t="s">
        <v>266</v>
      </c>
      <c r="G2066">
        <v>2017</v>
      </c>
      <c r="H2066">
        <v>27.129750982961902</v>
      </c>
    </row>
    <row r="2067" spans="1:8" ht="12.5" x14ac:dyDescent="0.25">
      <c r="A2067" t="s">
        <v>402</v>
      </c>
      <c r="B2067" t="s">
        <v>100</v>
      </c>
      <c r="C2067" t="s">
        <v>264</v>
      </c>
      <c r="D2067" t="str">
        <f t="shared" si="159"/>
        <v>7074</v>
      </c>
      <c r="E2067" t="s">
        <v>265</v>
      </c>
      <c r="F2067" t="s">
        <v>266</v>
      </c>
      <c r="G2067">
        <v>2018</v>
      </c>
      <c r="H2067">
        <v>30.184049079754502</v>
      </c>
    </row>
    <row r="2068" spans="1:8" ht="12.5" x14ac:dyDescent="0.25">
      <c r="A2068" t="s">
        <v>402</v>
      </c>
      <c r="B2068" t="s">
        <v>100</v>
      </c>
      <c r="C2068" t="s">
        <v>264</v>
      </c>
      <c r="D2068" t="str">
        <f t="shared" si="159"/>
        <v>7074</v>
      </c>
      <c r="E2068" t="s">
        <v>265</v>
      </c>
      <c r="F2068" t="s">
        <v>266</v>
      </c>
      <c r="G2068">
        <v>2019</v>
      </c>
      <c r="H2068">
        <v>32.167832167832103</v>
      </c>
    </row>
    <row r="2069" spans="1:8" ht="12.5" x14ac:dyDescent="0.25">
      <c r="A2069" t="s">
        <v>402</v>
      </c>
      <c r="B2069" t="s">
        <v>100</v>
      </c>
      <c r="C2069" t="s">
        <v>264</v>
      </c>
      <c r="D2069" t="str">
        <f t="shared" si="159"/>
        <v>7074</v>
      </c>
      <c r="E2069" t="s">
        <v>265</v>
      </c>
      <c r="F2069" t="s">
        <v>266</v>
      </c>
      <c r="G2069">
        <v>2020</v>
      </c>
      <c r="H2069">
        <v>32.530120481927703</v>
      </c>
    </row>
    <row r="2070" spans="1:8" ht="12.5" x14ac:dyDescent="0.25">
      <c r="A2070" t="s">
        <v>402</v>
      </c>
      <c r="B2070" t="s">
        <v>100</v>
      </c>
      <c r="C2070" t="s">
        <v>264</v>
      </c>
      <c r="D2070" t="str">
        <f t="shared" si="159"/>
        <v>7074</v>
      </c>
      <c r="E2070" t="s">
        <v>265</v>
      </c>
      <c r="F2070" t="s">
        <v>266</v>
      </c>
      <c r="G2070">
        <v>2021</v>
      </c>
      <c r="H2070">
        <v>32.642487046632098</v>
      </c>
    </row>
    <row r="2071" spans="1:8" ht="12.5" x14ac:dyDescent="0.25">
      <c r="A2071" t="s">
        <v>402</v>
      </c>
      <c r="B2071" t="s">
        <v>100</v>
      </c>
      <c r="C2071" t="s">
        <v>264</v>
      </c>
      <c r="D2071" t="str">
        <f t="shared" si="159"/>
        <v>7074</v>
      </c>
      <c r="E2071" t="s">
        <v>265</v>
      </c>
      <c r="F2071" t="s">
        <v>266</v>
      </c>
      <c r="G2071">
        <v>2022</v>
      </c>
      <c r="H2071">
        <v>33.510074231177001</v>
      </c>
    </row>
    <row r="2072" spans="1:8" ht="12.5" x14ac:dyDescent="0.25">
      <c r="A2072" t="s">
        <v>403</v>
      </c>
      <c r="B2072" t="s">
        <v>101</v>
      </c>
      <c r="C2072" t="s">
        <v>264</v>
      </c>
      <c r="D2072" t="str">
        <f t="shared" ref="D2072:D2084" si="160">"5054"</f>
        <v>5054</v>
      </c>
      <c r="E2072" t="s">
        <v>265</v>
      </c>
      <c r="F2072" t="s">
        <v>266</v>
      </c>
      <c r="G2072">
        <v>2010</v>
      </c>
      <c r="H2072">
        <v>74.061077929884604</v>
      </c>
    </row>
    <row r="2073" spans="1:8" ht="12.5" x14ac:dyDescent="0.25">
      <c r="A2073" t="s">
        <v>403</v>
      </c>
      <c r="B2073" t="s">
        <v>101</v>
      </c>
      <c r="C2073" t="s">
        <v>264</v>
      </c>
      <c r="D2073" t="str">
        <f t="shared" si="160"/>
        <v>5054</v>
      </c>
      <c r="E2073" t="s">
        <v>265</v>
      </c>
      <c r="F2073" t="s">
        <v>266</v>
      </c>
      <c r="G2073">
        <v>2011</v>
      </c>
      <c r="H2073">
        <v>74.683819503962297</v>
      </c>
    </row>
    <row r="2074" spans="1:8" ht="12.5" x14ac:dyDescent="0.25">
      <c r="A2074" t="s">
        <v>403</v>
      </c>
      <c r="B2074" t="s">
        <v>101</v>
      </c>
      <c r="C2074" t="s">
        <v>264</v>
      </c>
      <c r="D2074" t="str">
        <f t="shared" si="160"/>
        <v>5054</v>
      </c>
      <c r="E2074" t="s">
        <v>265</v>
      </c>
      <c r="F2074" t="s">
        <v>266</v>
      </c>
      <c r="G2074">
        <v>2012</v>
      </c>
      <c r="H2074">
        <v>75.429886427605496</v>
      </c>
    </row>
    <row r="2075" spans="1:8" ht="12.5" x14ac:dyDescent="0.25">
      <c r="A2075" t="s">
        <v>403</v>
      </c>
      <c r="B2075" t="s">
        <v>101</v>
      </c>
      <c r="C2075" t="s">
        <v>264</v>
      </c>
      <c r="D2075" t="str">
        <f t="shared" si="160"/>
        <v>5054</v>
      </c>
      <c r="E2075" t="s">
        <v>265</v>
      </c>
      <c r="F2075" t="s">
        <v>266</v>
      </c>
      <c r="G2075">
        <v>2013</v>
      </c>
      <c r="H2075">
        <v>76.308746722326902</v>
      </c>
    </row>
    <row r="2076" spans="1:8" ht="12.5" x14ac:dyDescent="0.25">
      <c r="A2076" t="s">
        <v>403</v>
      </c>
      <c r="B2076" t="s">
        <v>101</v>
      </c>
      <c r="C2076" t="s">
        <v>264</v>
      </c>
      <c r="D2076" t="str">
        <f t="shared" si="160"/>
        <v>5054</v>
      </c>
      <c r="E2076" t="s">
        <v>265</v>
      </c>
      <c r="F2076" t="s">
        <v>266</v>
      </c>
      <c r="G2076">
        <v>2014</v>
      </c>
      <c r="H2076">
        <v>77.196877097469795</v>
      </c>
    </row>
    <row r="2077" spans="1:8" ht="12.5" x14ac:dyDescent="0.25">
      <c r="A2077" t="s">
        <v>403</v>
      </c>
      <c r="B2077" t="s">
        <v>101</v>
      </c>
      <c r="C2077" t="s">
        <v>264</v>
      </c>
      <c r="D2077" t="str">
        <f t="shared" si="160"/>
        <v>5054</v>
      </c>
      <c r="E2077" t="s">
        <v>265</v>
      </c>
      <c r="F2077" t="s">
        <v>266</v>
      </c>
      <c r="G2077">
        <v>2015</v>
      </c>
      <c r="H2077">
        <v>77.856139278680004</v>
      </c>
    </row>
    <row r="2078" spans="1:8" ht="12.5" x14ac:dyDescent="0.25">
      <c r="A2078" t="s">
        <v>403</v>
      </c>
      <c r="B2078" t="s">
        <v>101</v>
      </c>
      <c r="C2078" t="s">
        <v>264</v>
      </c>
      <c r="D2078" t="str">
        <f t="shared" si="160"/>
        <v>5054</v>
      </c>
      <c r="E2078" t="s">
        <v>265</v>
      </c>
      <c r="F2078" t="s">
        <v>266</v>
      </c>
      <c r="G2078">
        <v>2016</v>
      </c>
      <c r="H2078">
        <v>77.698070938676693</v>
      </c>
    </row>
    <row r="2079" spans="1:8" ht="12.5" x14ac:dyDescent="0.25">
      <c r="A2079" t="s">
        <v>403</v>
      </c>
      <c r="B2079" t="s">
        <v>101</v>
      </c>
      <c r="C2079" t="s">
        <v>264</v>
      </c>
      <c r="D2079" t="str">
        <f t="shared" si="160"/>
        <v>5054</v>
      </c>
      <c r="E2079" t="s">
        <v>265</v>
      </c>
      <c r="F2079" t="s">
        <v>266</v>
      </c>
      <c r="G2079">
        <v>2017</v>
      </c>
      <c r="H2079">
        <v>78.087843756118403</v>
      </c>
    </row>
    <row r="2080" spans="1:8" ht="12.5" x14ac:dyDescent="0.25">
      <c r="A2080" t="s">
        <v>403</v>
      </c>
      <c r="B2080" t="s">
        <v>101</v>
      </c>
      <c r="C2080" t="s">
        <v>264</v>
      </c>
      <c r="D2080" t="str">
        <f t="shared" si="160"/>
        <v>5054</v>
      </c>
      <c r="E2080" t="s">
        <v>265</v>
      </c>
      <c r="F2080" t="s">
        <v>266</v>
      </c>
      <c r="G2080">
        <v>2018</v>
      </c>
      <c r="H2080">
        <v>77.730747559036502</v>
      </c>
    </row>
    <row r="2081" spans="1:8" ht="12.5" x14ac:dyDescent="0.25">
      <c r="A2081" t="s">
        <v>403</v>
      </c>
      <c r="B2081" t="s">
        <v>101</v>
      </c>
      <c r="C2081" t="s">
        <v>264</v>
      </c>
      <c r="D2081" t="str">
        <f t="shared" si="160"/>
        <v>5054</v>
      </c>
      <c r="E2081" t="s">
        <v>265</v>
      </c>
      <c r="F2081" t="s">
        <v>266</v>
      </c>
      <c r="G2081">
        <v>2019</v>
      </c>
      <c r="H2081">
        <v>78.069681246131694</v>
      </c>
    </row>
    <row r="2082" spans="1:8" ht="12.5" x14ac:dyDescent="0.25">
      <c r="A2082" t="s">
        <v>403</v>
      </c>
      <c r="B2082" t="s">
        <v>101</v>
      </c>
      <c r="C2082" t="s">
        <v>264</v>
      </c>
      <c r="D2082" t="str">
        <f t="shared" si="160"/>
        <v>5054</v>
      </c>
      <c r="E2082" t="s">
        <v>265</v>
      </c>
      <c r="F2082" t="s">
        <v>266</v>
      </c>
      <c r="G2082">
        <v>2020</v>
      </c>
      <c r="H2082">
        <v>76.407945280015497</v>
      </c>
    </row>
    <row r="2083" spans="1:8" ht="12.5" x14ac:dyDescent="0.25">
      <c r="A2083" t="s">
        <v>403</v>
      </c>
      <c r="B2083" t="s">
        <v>101</v>
      </c>
      <c r="C2083" t="s">
        <v>264</v>
      </c>
      <c r="D2083" t="str">
        <f t="shared" si="160"/>
        <v>5054</v>
      </c>
      <c r="E2083" t="s">
        <v>265</v>
      </c>
      <c r="F2083" t="s">
        <v>266</v>
      </c>
      <c r="G2083">
        <v>2021</v>
      </c>
      <c r="H2083">
        <v>77.495581180849996</v>
      </c>
    </row>
    <row r="2084" spans="1:8" ht="12.5" x14ac:dyDescent="0.25">
      <c r="A2084" t="s">
        <v>403</v>
      </c>
      <c r="B2084" t="s">
        <v>101</v>
      </c>
      <c r="C2084" t="s">
        <v>264</v>
      </c>
      <c r="D2084" t="str">
        <f t="shared" si="160"/>
        <v>5054</v>
      </c>
      <c r="E2084" t="s">
        <v>265</v>
      </c>
      <c r="F2084" t="s">
        <v>266</v>
      </c>
      <c r="G2084">
        <v>2022</v>
      </c>
      <c r="H2084">
        <v>79.070547210300404</v>
      </c>
    </row>
    <row r="2085" spans="1:8" ht="12.5" x14ac:dyDescent="0.25">
      <c r="A2085" t="s">
        <v>404</v>
      </c>
      <c r="B2085" t="s">
        <v>101</v>
      </c>
      <c r="C2085" t="s">
        <v>264</v>
      </c>
      <c r="D2085" t="str">
        <f t="shared" ref="D2085:D2097" si="161">"5559"</f>
        <v>5559</v>
      </c>
      <c r="E2085" t="s">
        <v>265</v>
      </c>
      <c r="F2085" t="s">
        <v>266</v>
      </c>
      <c r="G2085">
        <v>2010</v>
      </c>
      <c r="H2085">
        <v>66.501221655231404</v>
      </c>
    </row>
    <row r="2086" spans="1:8" ht="12.5" x14ac:dyDescent="0.25">
      <c r="A2086" t="s">
        <v>404</v>
      </c>
      <c r="B2086" t="s">
        <v>101</v>
      </c>
      <c r="C2086" t="s">
        <v>264</v>
      </c>
      <c r="D2086" t="str">
        <f t="shared" si="161"/>
        <v>5559</v>
      </c>
      <c r="E2086" t="s">
        <v>265</v>
      </c>
      <c r="F2086" t="s">
        <v>266</v>
      </c>
      <c r="G2086">
        <v>2011</v>
      </c>
      <c r="H2086">
        <v>67.363179343686795</v>
      </c>
    </row>
    <row r="2087" spans="1:8" ht="12.5" x14ac:dyDescent="0.25">
      <c r="A2087" t="s">
        <v>404</v>
      </c>
      <c r="B2087" t="s">
        <v>101</v>
      </c>
      <c r="C2087" t="s">
        <v>264</v>
      </c>
      <c r="D2087" t="str">
        <f t="shared" si="161"/>
        <v>5559</v>
      </c>
      <c r="E2087" t="s">
        <v>265</v>
      </c>
      <c r="F2087" t="s">
        <v>266</v>
      </c>
      <c r="G2087">
        <v>2012</v>
      </c>
      <c r="H2087">
        <v>68.102226569625003</v>
      </c>
    </row>
    <row r="2088" spans="1:8" ht="12.5" x14ac:dyDescent="0.25">
      <c r="A2088" t="s">
        <v>404</v>
      </c>
      <c r="B2088" t="s">
        <v>101</v>
      </c>
      <c r="C2088" t="s">
        <v>264</v>
      </c>
      <c r="D2088" t="str">
        <f t="shared" si="161"/>
        <v>5559</v>
      </c>
      <c r="E2088" t="s">
        <v>265</v>
      </c>
      <c r="F2088" t="s">
        <v>266</v>
      </c>
      <c r="G2088">
        <v>2013</v>
      </c>
      <c r="H2088">
        <v>69.259915048918103</v>
      </c>
    </row>
    <row r="2089" spans="1:8" ht="12.5" x14ac:dyDescent="0.25">
      <c r="A2089" t="s">
        <v>404</v>
      </c>
      <c r="B2089" t="s">
        <v>101</v>
      </c>
      <c r="C2089" t="s">
        <v>264</v>
      </c>
      <c r="D2089" t="str">
        <f t="shared" si="161"/>
        <v>5559</v>
      </c>
      <c r="E2089" t="s">
        <v>265</v>
      </c>
      <c r="F2089" t="s">
        <v>266</v>
      </c>
      <c r="G2089">
        <v>2014</v>
      </c>
      <c r="H2089">
        <v>70.791542423420907</v>
      </c>
    </row>
    <row r="2090" spans="1:8" ht="12.5" x14ac:dyDescent="0.25">
      <c r="A2090" t="s">
        <v>404</v>
      </c>
      <c r="B2090" t="s">
        <v>101</v>
      </c>
      <c r="C2090" t="s">
        <v>264</v>
      </c>
      <c r="D2090" t="str">
        <f t="shared" si="161"/>
        <v>5559</v>
      </c>
      <c r="E2090" t="s">
        <v>265</v>
      </c>
      <c r="F2090" t="s">
        <v>266</v>
      </c>
      <c r="G2090">
        <v>2015</v>
      </c>
      <c r="H2090">
        <v>70.573867619275802</v>
      </c>
    </row>
    <row r="2091" spans="1:8" ht="12.5" x14ac:dyDescent="0.25">
      <c r="A2091" t="s">
        <v>404</v>
      </c>
      <c r="B2091" t="s">
        <v>101</v>
      </c>
      <c r="C2091" t="s">
        <v>264</v>
      </c>
      <c r="D2091" t="str">
        <f t="shared" si="161"/>
        <v>5559</v>
      </c>
      <c r="E2091" t="s">
        <v>265</v>
      </c>
      <c r="F2091" t="s">
        <v>266</v>
      </c>
      <c r="G2091">
        <v>2016</v>
      </c>
      <c r="H2091">
        <v>70.892887158006403</v>
      </c>
    </row>
    <row r="2092" spans="1:8" ht="12.5" x14ac:dyDescent="0.25">
      <c r="A2092" t="s">
        <v>404</v>
      </c>
      <c r="B2092" t="s">
        <v>101</v>
      </c>
      <c r="C2092" t="s">
        <v>264</v>
      </c>
      <c r="D2092" t="str">
        <f t="shared" si="161"/>
        <v>5559</v>
      </c>
      <c r="E2092" t="s">
        <v>265</v>
      </c>
      <c r="F2092" t="s">
        <v>266</v>
      </c>
      <c r="G2092">
        <v>2017</v>
      </c>
      <c r="H2092">
        <v>72.574189739987801</v>
      </c>
    </row>
    <row r="2093" spans="1:8" ht="12.5" x14ac:dyDescent="0.25">
      <c r="A2093" t="s">
        <v>404</v>
      </c>
      <c r="B2093" t="s">
        <v>101</v>
      </c>
      <c r="C2093" t="s">
        <v>264</v>
      </c>
      <c r="D2093" t="str">
        <f t="shared" si="161"/>
        <v>5559</v>
      </c>
      <c r="E2093" t="s">
        <v>265</v>
      </c>
      <c r="F2093" t="s">
        <v>266</v>
      </c>
      <c r="G2093">
        <v>2018</v>
      </c>
      <c r="H2093">
        <v>72.714607614990697</v>
      </c>
    </row>
    <row r="2094" spans="1:8" ht="12.5" x14ac:dyDescent="0.25">
      <c r="A2094" t="s">
        <v>404</v>
      </c>
      <c r="B2094" t="s">
        <v>101</v>
      </c>
      <c r="C2094" t="s">
        <v>264</v>
      </c>
      <c r="D2094" t="str">
        <f t="shared" si="161"/>
        <v>5559</v>
      </c>
      <c r="E2094" t="s">
        <v>265</v>
      </c>
      <c r="F2094" t="s">
        <v>266</v>
      </c>
      <c r="G2094">
        <v>2019</v>
      </c>
      <c r="H2094">
        <v>72.836622678967601</v>
      </c>
    </row>
    <row r="2095" spans="1:8" ht="12.5" x14ac:dyDescent="0.25">
      <c r="A2095" t="s">
        <v>404</v>
      </c>
      <c r="B2095" t="s">
        <v>101</v>
      </c>
      <c r="C2095" t="s">
        <v>264</v>
      </c>
      <c r="D2095" t="str">
        <f t="shared" si="161"/>
        <v>5559</v>
      </c>
      <c r="E2095" t="s">
        <v>265</v>
      </c>
      <c r="F2095" t="s">
        <v>266</v>
      </c>
      <c r="G2095">
        <v>2020</v>
      </c>
      <c r="H2095">
        <v>72.176055004905905</v>
      </c>
    </row>
    <row r="2096" spans="1:8" ht="12.5" x14ac:dyDescent="0.25">
      <c r="A2096" t="s">
        <v>404</v>
      </c>
      <c r="B2096" t="s">
        <v>101</v>
      </c>
      <c r="C2096" t="s">
        <v>264</v>
      </c>
      <c r="D2096" t="str">
        <f t="shared" si="161"/>
        <v>5559</v>
      </c>
      <c r="E2096" t="s">
        <v>265</v>
      </c>
      <c r="F2096" t="s">
        <v>266</v>
      </c>
      <c r="G2096">
        <v>2021</v>
      </c>
      <c r="H2096">
        <v>72.573624560270304</v>
      </c>
    </row>
    <row r="2097" spans="1:8" ht="12.5" x14ac:dyDescent="0.25">
      <c r="A2097" t="s">
        <v>404</v>
      </c>
      <c r="B2097" t="s">
        <v>101</v>
      </c>
      <c r="C2097" t="s">
        <v>264</v>
      </c>
      <c r="D2097" t="str">
        <f t="shared" si="161"/>
        <v>5559</v>
      </c>
      <c r="E2097" t="s">
        <v>265</v>
      </c>
      <c r="F2097" t="s">
        <v>266</v>
      </c>
      <c r="G2097">
        <v>2022</v>
      </c>
      <c r="H2097">
        <v>75.007911970202301</v>
      </c>
    </row>
    <row r="2098" spans="1:8" ht="12.5" x14ac:dyDescent="0.25">
      <c r="A2098" t="s">
        <v>405</v>
      </c>
      <c r="B2098" t="s">
        <v>101</v>
      </c>
      <c r="C2098" t="s">
        <v>264</v>
      </c>
      <c r="D2098" t="str">
        <f t="shared" ref="D2098:D2110" si="162">"5564"</f>
        <v>5564</v>
      </c>
      <c r="E2098" t="s">
        <v>265</v>
      </c>
      <c r="F2098" t="s">
        <v>266</v>
      </c>
      <c r="G2098">
        <v>2010</v>
      </c>
      <c r="H2098">
        <v>60.856601578997598</v>
      </c>
    </row>
    <row r="2099" spans="1:8" ht="12.5" x14ac:dyDescent="0.25">
      <c r="A2099" t="s">
        <v>405</v>
      </c>
      <c r="B2099" t="s">
        <v>101</v>
      </c>
      <c r="C2099" t="s">
        <v>264</v>
      </c>
      <c r="D2099" t="str">
        <f t="shared" si="162"/>
        <v>5564</v>
      </c>
      <c r="E2099" t="s">
        <v>265</v>
      </c>
      <c r="F2099" t="s">
        <v>266</v>
      </c>
      <c r="G2099">
        <v>2011</v>
      </c>
      <c r="H2099">
        <v>62.163271057407698</v>
      </c>
    </row>
    <row r="2100" spans="1:8" ht="12.5" x14ac:dyDescent="0.25">
      <c r="A2100" t="s">
        <v>405</v>
      </c>
      <c r="B2100" t="s">
        <v>101</v>
      </c>
      <c r="C2100" t="s">
        <v>264</v>
      </c>
      <c r="D2100" t="str">
        <f t="shared" si="162"/>
        <v>5564</v>
      </c>
      <c r="E2100" t="s">
        <v>265</v>
      </c>
      <c r="F2100" t="s">
        <v>266</v>
      </c>
      <c r="G2100">
        <v>2012</v>
      </c>
      <c r="H2100">
        <v>63.121741964866501</v>
      </c>
    </row>
    <row r="2101" spans="1:8" ht="12.5" x14ac:dyDescent="0.25">
      <c r="A2101" t="s">
        <v>405</v>
      </c>
      <c r="B2101" t="s">
        <v>101</v>
      </c>
      <c r="C2101" t="s">
        <v>264</v>
      </c>
      <c r="D2101" t="str">
        <f t="shared" si="162"/>
        <v>5564</v>
      </c>
      <c r="E2101" t="s">
        <v>265</v>
      </c>
      <c r="F2101" t="s">
        <v>266</v>
      </c>
      <c r="G2101">
        <v>2013</v>
      </c>
      <c r="H2101">
        <v>64.359758255289293</v>
      </c>
    </row>
    <row r="2102" spans="1:8" ht="12.5" x14ac:dyDescent="0.25">
      <c r="A2102" t="s">
        <v>405</v>
      </c>
      <c r="B2102" t="s">
        <v>101</v>
      </c>
      <c r="C2102" t="s">
        <v>264</v>
      </c>
      <c r="D2102" t="str">
        <f t="shared" si="162"/>
        <v>5564</v>
      </c>
      <c r="E2102" t="s">
        <v>265</v>
      </c>
      <c r="F2102" t="s">
        <v>266</v>
      </c>
      <c r="G2102">
        <v>2014</v>
      </c>
      <c r="H2102">
        <v>65.760050670813797</v>
      </c>
    </row>
    <row r="2103" spans="1:8" ht="12.5" x14ac:dyDescent="0.25">
      <c r="A2103" t="s">
        <v>405</v>
      </c>
      <c r="B2103" t="s">
        <v>101</v>
      </c>
      <c r="C2103" t="s">
        <v>264</v>
      </c>
      <c r="D2103" t="str">
        <f t="shared" si="162"/>
        <v>5564</v>
      </c>
      <c r="E2103" t="s">
        <v>265</v>
      </c>
      <c r="F2103" t="s">
        <v>266</v>
      </c>
      <c r="G2103">
        <v>2015</v>
      </c>
      <c r="H2103">
        <v>66.004848083895894</v>
      </c>
    </row>
    <row r="2104" spans="1:8" ht="12.5" x14ac:dyDescent="0.25">
      <c r="A2104" t="s">
        <v>405</v>
      </c>
      <c r="B2104" t="s">
        <v>101</v>
      </c>
      <c r="C2104" t="s">
        <v>264</v>
      </c>
      <c r="D2104" t="str">
        <f t="shared" si="162"/>
        <v>5564</v>
      </c>
      <c r="E2104" t="s">
        <v>265</v>
      </c>
      <c r="F2104" t="s">
        <v>266</v>
      </c>
      <c r="G2104">
        <v>2016</v>
      </c>
      <c r="H2104">
        <v>66.180972204161904</v>
      </c>
    </row>
    <row r="2105" spans="1:8" ht="12.5" x14ac:dyDescent="0.25">
      <c r="A2105" t="s">
        <v>405</v>
      </c>
      <c r="B2105" t="s">
        <v>101</v>
      </c>
      <c r="C2105" t="s">
        <v>264</v>
      </c>
      <c r="D2105" t="str">
        <f t="shared" si="162"/>
        <v>5564</v>
      </c>
      <c r="E2105" t="s">
        <v>265</v>
      </c>
      <c r="F2105" t="s">
        <v>266</v>
      </c>
      <c r="G2105">
        <v>2017</v>
      </c>
      <c r="H2105">
        <v>67.452677782965395</v>
      </c>
    </row>
    <row r="2106" spans="1:8" ht="12.5" x14ac:dyDescent="0.25">
      <c r="A2106" t="s">
        <v>405</v>
      </c>
      <c r="B2106" t="s">
        <v>101</v>
      </c>
      <c r="C2106" t="s">
        <v>264</v>
      </c>
      <c r="D2106" t="str">
        <f t="shared" si="162"/>
        <v>5564</v>
      </c>
      <c r="E2106" t="s">
        <v>265</v>
      </c>
      <c r="F2106" t="s">
        <v>266</v>
      </c>
      <c r="G2106">
        <v>2018</v>
      </c>
      <c r="H2106">
        <v>66.839436011061906</v>
      </c>
    </row>
    <row r="2107" spans="1:8" ht="12.5" x14ac:dyDescent="0.25">
      <c r="A2107" t="s">
        <v>405</v>
      </c>
      <c r="B2107" t="s">
        <v>101</v>
      </c>
      <c r="C2107" t="s">
        <v>264</v>
      </c>
      <c r="D2107" t="str">
        <f t="shared" si="162"/>
        <v>5564</v>
      </c>
      <c r="E2107" t="s">
        <v>265</v>
      </c>
      <c r="F2107" t="s">
        <v>266</v>
      </c>
      <c r="G2107">
        <v>2019</v>
      </c>
      <c r="H2107">
        <v>66.865022100872906</v>
      </c>
    </row>
    <row r="2108" spans="1:8" ht="12.5" x14ac:dyDescent="0.25">
      <c r="A2108" t="s">
        <v>405</v>
      </c>
      <c r="B2108" t="s">
        <v>101</v>
      </c>
      <c r="C2108" t="s">
        <v>264</v>
      </c>
      <c r="D2108" t="str">
        <f t="shared" si="162"/>
        <v>5564</v>
      </c>
      <c r="E2108" t="s">
        <v>265</v>
      </c>
      <c r="F2108" t="s">
        <v>266</v>
      </c>
      <c r="G2108">
        <v>2020</v>
      </c>
      <c r="H2108">
        <v>66.570447368287503</v>
      </c>
    </row>
    <row r="2109" spans="1:8" ht="12.5" x14ac:dyDescent="0.25">
      <c r="A2109" t="s">
        <v>405</v>
      </c>
      <c r="B2109" t="s">
        <v>101</v>
      </c>
      <c r="C2109" t="s">
        <v>264</v>
      </c>
      <c r="D2109" t="str">
        <f t="shared" si="162"/>
        <v>5564</v>
      </c>
      <c r="E2109" t="s">
        <v>265</v>
      </c>
      <c r="F2109" t="s">
        <v>266</v>
      </c>
      <c r="G2109">
        <v>2021</v>
      </c>
      <c r="H2109">
        <v>66.313585513122902</v>
      </c>
    </row>
    <row r="2110" spans="1:8" ht="12.5" x14ac:dyDescent="0.25">
      <c r="A2110" t="s">
        <v>405</v>
      </c>
      <c r="B2110" t="s">
        <v>101</v>
      </c>
      <c r="C2110" t="s">
        <v>264</v>
      </c>
      <c r="D2110" t="str">
        <f t="shared" si="162"/>
        <v>5564</v>
      </c>
      <c r="E2110" t="s">
        <v>265</v>
      </c>
      <c r="F2110" t="s">
        <v>266</v>
      </c>
      <c r="G2110">
        <v>2022</v>
      </c>
      <c r="H2110">
        <v>68.786295357831307</v>
      </c>
    </row>
    <row r="2111" spans="1:8" ht="12.5" x14ac:dyDescent="0.25">
      <c r="A2111" t="s">
        <v>406</v>
      </c>
      <c r="B2111" t="s">
        <v>101</v>
      </c>
      <c r="C2111" t="s">
        <v>264</v>
      </c>
      <c r="D2111" t="str">
        <f t="shared" ref="D2111:D2123" si="163">"6064"</f>
        <v>6064</v>
      </c>
      <c r="E2111" t="s">
        <v>265</v>
      </c>
      <c r="F2111" t="s">
        <v>266</v>
      </c>
      <c r="G2111">
        <v>2010</v>
      </c>
      <c r="H2111">
        <v>53.654783584712597</v>
      </c>
    </row>
    <row r="2112" spans="1:8" ht="12.5" x14ac:dyDescent="0.25">
      <c r="A2112" t="s">
        <v>406</v>
      </c>
      <c r="B2112" t="s">
        <v>101</v>
      </c>
      <c r="C2112" t="s">
        <v>264</v>
      </c>
      <c r="D2112" t="str">
        <f t="shared" si="163"/>
        <v>6064</v>
      </c>
      <c r="E2112" t="s">
        <v>265</v>
      </c>
      <c r="F2112" t="s">
        <v>266</v>
      </c>
      <c r="G2112">
        <v>2011</v>
      </c>
      <c r="H2112">
        <v>55.259379367734503</v>
      </c>
    </row>
    <row r="2113" spans="1:8" ht="12.5" x14ac:dyDescent="0.25">
      <c r="A2113" t="s">
        <v>406</v>
      </c>
      <c r="B2113" t="s">
        <v>101</v>
      </c>
      <c r="C2113" t="s">
        <v>264</v>
      </c>
      <c r="D2113" t="str">
        <f t="shared" si="163"/>
        <v>6064</v>
      </c>
      <c r="E2113" t="s">
        <v>265</v>
      </c>
      <c r="F2113" t="s">
        <v>266</v>
      </c>
      <c r="G2113">
        <v>2012</v>
      </c>
      <c r="H2113">
        <v>56.3207756015181</v>
      </c>
    </row>
    <row r="2114" spans="1:8" ht="12.5" x14ac:dyDescent="0.25">
      <c r="A2114" t="s">
        <v>406</v>
      </c>
      <c r="B2114" t="s">
        <v>101</v>
      </c>
      <c r="C2114" t="s">
        <v>264</v>
      </c>
      <c r="D2114" t="str">
        <f t="shared" si="163"/>
        <v>6064</v>
      </c>
      <c r="E2114" t="s">
        <v>265</v>
      </c>
      <c r="F2114" t="s">
        <v>266</v>
      </c>
      <c r="G2114">
        <v>2013</v>
      </c>
      <c r="H2114">
        <v>57.433677066004996</v>
      </c>
    </row>
    <row r="2115" spans="1:8" ht="12.5" x14ac:dyDescent="0.25">
      <c r="A2115" t="s">
        <v>406</v>
      </c>
      <c r="B2115" t="s">
        <v>101</v>
      </c>
      <c r="C2115" t="s">
        <v>264</v>
      </c>
      <c r="D2115" t="str">
        <f t="shared" si="163"/>
        <v>6064</v>
      </c>
      <c r="E2115" t="s">
        <v>265</v>
      </c>
      <c r="F2115" t="s">
        <v>266</v>
      </c>
      <c r="G2115">
        <v>2014</v>
      </c>
      <c r="H2115">
        <v>58.492559255243002</v>
      </c>
    </row>
    <row r="2116" spans="1:8" ht="12.5" x14ac:dyDescent="0.25">
      <c r="A2116" t="s">
        <v>406</v>
      </c>
      <c r="B2116" t="s">
        <v>101</v>
      </c>
      <c r="C2116" t="s">
        <v>264</v>
      </c>
      <c r="D2116" t="str">
        <f t="shared" si="163"/>
        <v>6064</v>
      </c>
      <c r="E2116" t="s">
        <v>265</v>
      </c>
      <c r="F2116" t="s">
        <v>266</v>
      </c>
      <c r="G2116">
        <v>2015</v>
      </c>
      <c r="H2116">
        <v>59.551910314686801</v>
      </c>
    </row>
    <row r="2117" spans="1:8" ht="12.5" x14ac:dyDescent="0.25">
      <c r="A2117" t="s">
        <v>406</v>
      </c>
      <c r="B2117" t="s">
        <v>101</v>
      </c>
      <c r="C2117" t="s">
        <v>264</v>
      </c>
      <c r="D2117" t="str">
        <f t="shared" si="163"/>
        <v>6064</v>
      </c>
      <c r="E2117" t="s">
        <v>265</v>
      </c>
      <c r="F2117" t="s">
        <v>266</v>
      </c>
      <c r="G2117">
        <v>2016</v>
      </c>
      <c r="H2117">
        <v>59.692886709163801</v>
      </c>
    </row>
    <row r="2118" spans="1:8" ht="12.5" x14ac:dyDescent="0.25">
      <c r="A2118" t="s">
        <v>406</v>
      </c>
      <c r="B2118" t="s">
        <v>101</v>
      </c>
      <c r="C2118" t="s">
        <v>264</v>
      </c>
      <c r="D2118" t="str">
        <f t="shared" si="163"/>
        <v>6064</v>
      </c>
      <c r="E2118" t="s">
        <v>265</v>
      </c>
      <c r="F2118" t="s">
        <v>266</v>
      </c>
      <c r="G2118">
        <v>2017</v>
      </c>
      <c r="H2118">
        <v>60.639002728956299</v>
      </c>
    </row>
    <row r="2119" spans="1:8" ht="12.5" x14ac:dyDescent="0.25">
      <c r="A2119" t="s">
        <v>406</v>
      </c>
      <c r="B2119" t="s">
        <v>101</v>
      </c>
      <c r="C2119" t="s">
        <v>264</v>
      </c>
      <c r="D2119" t="str">
        <f t="shared" si="163"/>
        <v>6064</v>
      </c>
      <c r="E2119" t="s">
        <v>265</v>
      </c>
      <c r="F2119" t="s">
        <v>266</v>
      </c>
      <c r="G2119">
        <v>2018</v>
      </c>
      <c r="H2119">
        <v>59.374075862545901</v>
      </c>
    </row>
    <row r="2120" spans="1:8" ht="12.5" x14ac:dyDescent="0.25">
      <c r="A2120" t="s">
        <v>406</v>
      </c>
      <c r="B2120" t="s">
        <v>101</v>
      </c>
      <c r="C2120" t="s">
        <v>264</v>
      </c>
      <c r="D2120" t="str">
        <f t="shared" si="163"/>
        <v>6064</v>
      </c>
      <c r="E2120" t="s">
        <v>265</v>
      </c>
      <c r="F2120" t="s">
        <v>266</v>
      </c>
      <c r="G2120">
        <v>2019</v>
      </c>
      <c r="H2120">
        <v>59.795953440747098</v>
      </c>
    </row>
    <row r="2121" spans="1:8" ht="12.5" x14ac:dyDescent="0.25">
      <c r="A2121" t="s">
        <v>406</v>
      </c>
      <c r="B2121" t="s">
        <v>101</v>
      </c>
      <c r="C2121" t="s">
        <v>264</v>
      </c>
      <c r="D2121" t="str">
        <f t="shared" si="163"/>
        <v>6064</v>
      </c>
      <c r="E2121" t="s">
        <v>265</v>
      </c>
      <c r="F2121" t="s">
        <v>266</v>
      </c>
      <c r="G2121">
        <v>2020</v>
      </c>
      <c r="H2121">
        <v>60.361871335489802</v>
      </c>
    </row>
    <row r="2122" spans="1:8" ht="12.5" x14ac:dyDescent="0.25">
      <c r="A2122" t="s">
        <v>406</v>
      </c>
      <c r="B2122" t="s">
        <v>101</v>
      </c>
      <c r="C2122" t="s">
        <v>264</v>
      </c>
      <c r="D2122" t="str">
        <f t="shared" si="163"/>
        <v>6064</v>
      </c>
      <c r="E2122" t="s">
        <v>265</v>
      </c>
      <c r="F2122" t="s">
        <v>266</v>
      </c>
      <c r="G2122">
        <v>2021</v>
      </c>
      <c r="H2122">
        <v>59.889838385250499</v>
      </c>
    </row>
    <row r="2123" spans="1:8" ht="12.5" x14ac:dyDescent="0.25">
      <c r="A2123" t="s">
        <v>406</v>
      </c>
      <c r="B2123" t="s">
        <v>101</v>
      </c>
      <c r="C2123" t="s">
        <v>264</v>
      </c>
      <c r="D2123" t="str">
        <f t="shared" si="163"/>
        <v>6064</v>
      </c>
      <c r="E2123" t="s">
        <v>265</v>
      </c>
      <c r="F2123" t="s">
        <v>266</v>
      </c>
      <c r="G2123">
        <v>2022</v>
      </c>
      <c r="H2123">
        <v>62.614113896536701</v>
      </c>
    </row>
    <row r="2124" spans="1:8" ht="12.5" x14ac:dyDescent="0.25">
      <c r="A2124" t="s">
        <v>407</v>
      </c>
      <c r="B2124" t="s">
        <v>101</v>
      </c>
      <c r="C2124" t="s">
        <v>264</v>
      </c>
      <c r="D2124" t="str">
        <f t="shared" ref="D2124:D2136" si="164">"6569"</f>
        <v>6569</v>
      </c>
      <c r="E2124" t="s">
        <v>265</v>
      </c>
      <c r="F2124" t="s">
        <v>266</v>
      </c>
      <c r="G2124">
        <v>2010</v>
      </c>
      <c r="H2124">
        <v>41.079246994798503</v>
      </c>
    </row>
    <row r="2125" spans="1:8" ht="12.5" x14ac:dyDescent="0.25">
      <c r="A2125" t="s">
        <v>407</v>
      </c>
      <c r="B2125" t="s">
        <v>101</v>
      </c>
      <c r="C2125" t="s">
        <v>264</v>
      </c>
      <c r="D2125" t="str">
        <f t="shared" si="164"/>
        <v>6569</v>
      </c>
      <c r="E2125" t="s">
        <v>265</v>
      </c>
      <c r="F2125" t="s">
        <v>266</v>
      </c>
      <c r="G2125">
        <v>2011</v>
      </c>
      <c r="H2125">
        <v>41.150132884896998</v>
      </c>
    </row>
    <row r="2126" spans="1:8" ht="12.5" x14ac:dyDescent="0.25">
      <c r="A2126" t="s">
        <v>407</v>
      </c>
      <c r="B2126" t="s">
        <v>101</v>
      </c>
      <c r="C2126" t="s">
        <v>264</v>
      </c>
      <c r="D2126" t="str">
        <f t="shared" si="164"/>
        <v>6569</v>
      </c>
      <c r="E2126" t="s">
        <v>265</v>
      </c>
      <c r="F2126" t="s">
        <v>266</v>
      </c>
      <c r="G2126">
        <v>2012</v>
      </c>
      <c r="H2126">
        <v>42.474291188648998</v>
      </c>
    </row>
    <row r="2127" spans="1:8" ht="12.5" x14ac:dyDescent="0.25">
      <c r="A2127" t="s">
        <v>407</v>
      </c>
      <c r="B2127" t="s">
        <v>101</v>
      </c>
      <c r="C2127" t="s">
        <v>264</v>
      </c>
      <c r="D2127" t="str">
        <f t="shared" si="164"/>
        <v>6569</v>
      </c>
      <c r="E2127" t="s">
        <v>265</v>
      </c>
      <c r="F2127" t="s">
        <v>266</v>
      </c>
      <c r="G2127">
        <v>2013</v>
      </c>
      <c r="H2127">
        <v>43.613997471900802</v>
      </c>
    </row>
    <row r="2128" spans="1:8" ht="12.5" x14ac:dyDescent="0.25">
      <c r="A2128" t="s">
        <v>407</v>
      </c>
      <c r="B2128" t="s">
        <v>101</v>
      </c>
      <c r="C2128" t="s">
        <v>264</v>
      </c>
      <c r="D2128" t="str">
        <f t="shared" si="164"/>
        <v>6569</v>
      </c>
      <c r="E2128" t="s">
        <v>265</v>
      </c>
      <c r="F2128" t="s">
        <v>266</v>
      </c>
      <c r="G2128">
        <v>2014</v>
      </c>
      <c r="H2128">
        <v>44.368334657334501</v>
      </c>
    </row>
    <row r="2129" spans="1:8" ht="12.5" x14ac:dyDescent="0.25">
      <c r="A2129" t="s">
        <v>407</v>
      </c>
      <c r="B2129" t="s">
        <v>101</v>
      </c>
      <c r="C2129" t="s">
        <v>264</v>
      </c>
      <c r="D2129" t="str">
        <f t="shared" si="164"/>
        <v>6569</v>
      </c>
      <c r="E2129" t="s">
        <v>265</v>
      </c>
      <c r="F2129" t="s">
        <v>266</v>
      </c>
      <c r="G2129">
        <v>2015</v>
      </c>
      <c r="H2129">
        <v>44.592127221865198</v>
      </c>
    </row>
    <row r="2130" spans="1:8" ht="12.5" x14ac:dyDescent="0.25">
      <c r="A2130" t="s">
        <v>407</v>
      </c>
      <c r="B2130" t="s">
        <v>101</v>
      </c>
      <c r="C2130" t="s">
        <v>264</v>
      </c>
      <c r="D2130" t="str">
        <f t="shared" si="164"/>
        <v>6569</v>
      </c>
      <c r="E2130" t="s">
        <v>265</v>
      </c>
      <c r="F2130" t="s">
        <v>266</v>
      </c>
      <c r="G2130">
        <v>2016</v>
      </c>
      <c r="H2130">
        <v>44.760069405988098</v>
      </c>
    </row>
    <row r="2131" spans="1:8" ht="12.5" x14ac:dyDescent="0.25">
      <c r="A2131" t="s">
        <v>407</v>
      </c>
      <c r="B2131" t="s">
        <v>101</v>
      </c>
      <c r="C2131" t="s">
        <v>264</v>
      </c>
      <c r="D2131" t="str">
        <f t="shared" si="164"/>
        <v>6569</v>
      </c>
      <c r="E2131" t="s">
        <v>265</v>
      </c>
      <c r="F2131" t="s">
        <v>266</v>
      </c>
      <c r="G2131">
        <v>2017</v>
      </c>
      <c r="H2131">
        <v>45.529366491264398</v>
      </c>
    </row>
    <row r="2132" spans="1:8" ht="12.5" x14ac:dyDescent="0.25">
      <c r="A2132" t="s">
        <v>407</v>
      </c>
      <c r="B2132" t="s">
        <v>101</v>
      </c>
      <c r="C2132" t="s">
        <v>264</v>
      </c>
      <c r="D2132" t="str">
        <f t="shared" si="164"/>
        <v>6569</v>
      </c>
      <c r="E2132" t="s">
        <v>265</v>
      </c>
      <c r="F2132" t="s">
        <v>266</v>
      </c>
      <c r="G2132">
        <v>2018</v>
      </c>
      <c r="H2132">
        <v>46.244439995912501</v>
      </c>
    </row>
    <row r="2133" spans="1:8" ht="12.5" x14ac:dyDescent="0.25">
      <c r="A2133" t="s">
        <v>407</v>
      </c>
      <c r="B2133" t="s">
        <v>101</v>
      </c>
      <c r="C2133" t="s">
        <v>264</v>
      </c>
      <c r="D2133" t="str">
        <f t="shared" si="164"/>
        <v>6569</v>
      </c>
      <c r="E2133" t="s">
        <v>265</v>
      </c>
      <c r="F2133" t="s">
        <v>266</v>
      </c>
      <c r="G2133">
        <v>2019</v>
      </c>
      <c r="H2133">
        <v>47.925369117255599</v>
      </c>
    </row>
    <row r="2134" spans="1:8" ht="12.5" x14ac:dyDescent="0.25">
      <c r="A2134" t="s">
        <v>407</v>
      </c>
      <c r="B2134" t="s">
        <v>101</v>
      </c>
      <c r="C2134" t="s">
        <v>264</v>
      </c>
      <c r="D2134" t="str">
        <f t="shared" si="164"/>
        <v>6569</v>
      </c>
      <c r="E2134" t="s">
        <v>265</v>
      </c>
      <c r="F2134" t="s">
        <v>266</v>
      </c>
      <c r="G2134">
        <v>2020</v>
      </c>
      <c r="H2134">
        <v>48.587635178590297</v>
      </c>
    </row>
    <row r="2135" spans="1:8" ht="12.5" x14ac:dyDescent="0.25">
      <c r="A2135" t="s">
        <v>407</v>
      </c>
      <c r="B2135" t="s">
        <v>101</v>
      </c>
      <c r="C2135" t="s">
        <v>264</v>
      </c>
      <c r="D2135" t="str">
        <f t="shared" si="164"/>
        <v>6569</v>
      </c>
      <c r="E2135" t="s">
        <v>265</v>
      </c>
      <c r="F2135" t="s">
        <v>266</v>
      </c>
      <c r="G2135">
        <v>2021</v>
      </c>
      <c r="H2135">
        <v>49.421384086703597</v>
      </c>
    </row>
    <row r="2136" spans="1:8" ht="12.5" x14ac:dyDescent="0.25">
      <c r="A2136" t="s">
        <v>407</v>
      </c>
      <c r="B2136" t="s">
        <v>101</v>
      </c>
      <c r="C2136" t="s">
        <v>264</v>
      </c>
      <c r="D2136" t="str">
        <f t="shared" si="164"/>
        <v>6569</v>
      </c>
      <c r="E2136" t="s">
        <v>265</v>
      </c>
      <c r="F2136" t="s">
        <v>266</v>
      </c>
      <c r="G2136">
        <v>2022</v>
      </c>
      <c r="H2136">
        <v>50.389187428757502</v>
      </c>
    </row>
    <row r="2137" spans="1:8" ht="12.5" x14ac:dyDescent="0.25">
      <c r="A2137" t="s">
        <v>408</v>
      </c>
      <c r="B2137" t="s">
        <v>101</v>
      </c>
      <c r="C2137" t="s">
        <v>264</v>
      </c>
      <c r="D2137" t="str">
        <f t="shared" ref="D2137:D2149" si="165">"7074"</f>
        <v>7074</v>
      </c>
      <c r="E2137" t="s">
        <v>265</v>
      </c>
      <c r="F2137" t="s">
        <v>266</v>
      </c>
      <c r="G2137">
        <v>2010</v>
      </c>
      <c r="H2137">
        <v>32.675285620085198</v>
      </c>
    </row>
    <row r="2138" spans="1:8" ht="12.5" x14ac:dyDescent="0.25">
      <c r="A2138" t="s">
        <v>408</v>
      </c>
      <c r="B2138" t="s">
        <v>101</v>
      </c>
      <c r="C2138" t="s">
        <v>264</v>
      </c>
      <c r="D2138" t="str">
        <f t="shared" si="165"/>
        <v>7074</v>
      </c>
      <c r="E2138" t="s">
        <v>265</v>
      </c>
      <c r="F2138" t="s">
        <v>266</v>
      </c>
      <c r="G2138">
        <v>2011</v>
      </c>
      <c r="H2138">
        <v>32.286548695473599</v>
      </c>
    </row>
    <row r="2139" spans="1:8" ht="12.5" x14ac:dyDescent="0.25">
      <c r="A2139" t="s">
        <v>408</v>
      </c>
      <c r="B2139" t="s">
        <v>101</v>
      </c>
      <c r="C2139" t="s">
        <v>264</v>
      </c>
      <c r="D2139" t="str">
        <f t="shared" si="165"/>
        <v>7074</v>
      </c>
      <c r="E2139" t="s">
        <v>265</v>
      </c>
      <c r="F2139" t="s">
        <v>266</v>
      </c>
      <c r="G2139">
        <v>2012</v>
      </c>
      <c r="H2139">
        <v>32.650552461568502</v>
      </c>
    </row>
    <row r="2140" spans="1:8" ht="12.5" x14ac:dyDescent="0.25">
      <c r="A2140" t="s">
        <v>408</v>
      </c>
      <c r="B2140" t="s">
        <v>101</v>
      </c>
      <c r="C2140" t="s">
        <v>264</v>
      </c>
      <c r="D2140" t="str">
        <f t="shared" si="165"/>
        <v>7074</v>
      </c>
      <c r="E2140" t="s">
        <v>265</v>
      </c>
      <c r="F2140" t="s">
        <v>266</v>
      </c>
      <c r="G2140">
        <v>2013</v>
      </c>
      <c r="H2140">
        <v>33.587005792620403</v>
      </c>
    </row>
    <row r="2141" spans="1:8" ht="12.5" x14ac:dyDescent="0.25">
      <c r="A2141" t="s">
        <v>408</v>
      </c>
      <c r="B2141" t="s">
        <v>101</v>
      </c>
      <c r="C2141" t="s">
        <v>264</v>
      </c>
      <c r="D2141" t="str">
        <f t="shared" si="165"/>
        <v>7074</v>
      </c>
      <c r="E2141" t="s">
        <v>265</v>
      </c>
      <c r="F2141" t="s">
        <v>266</v>
      </c>
      <c r="G2141">
        <v>2014</v>
      </c>
      <c r="H2141">
        <v>32.638733883182198</v>
      </c>
    </row>
    <row r="2142" spans="1:8" ht="12.5" x14ac:dyDescent="0.25">
      <c r="A2142" t="s">
        <v>408</v>
      </c>
      <c r="B2142" t="s">
        <v>101</v>
      </c>
      <c r="C2142" t="s">
        <v>264</v>
      </c>
      <c r="D2142" t="str">
        <f t="shared" si="165"/>
        <v>7074</v>
      </c>
      <c r="E2142" t="s">
        <v>265</v>
      </c>
      <c r="F2142" t="s">
        <v>266</v>
      </c>
      <c r="G2142">
        <v>2015</v>
      </c>
      <c r="H2142">
        <v>32.121074752315202</v>
      </c>
    </row>
    <row r="2143" spans="1:8" ht="12.5" x14ac:dyDescent="0.25">
      <c r="A2143" t="s">
        <v>408</v>
      </c>
      <c r="B2143" t="s">
        <v>101</v>
      </c>
      <c r="C2143" t="s">
        <v>264</v>
      </c>
      <c r="D2143" t="str">
        <f t="shared" si="165"/>
        <v>7074</v>
      </c>
      <c r="E2143" t="s">
        <v>265</v>
      </c>
      <c r="F2143" t="s">
        <v>266</v>
      </c>
      <c r="G2143">
        <v>2016</v>
      </c>
      <c r="H2143">
        <v>32.354099048766599</v>
      </c>
    </row>
    <row r="2144" spans="1:8" ht="12.5" x14ac:dyDescent="0.25">
      <c r="A2144" t="s">
        <v>408</v>
      </c>
      <c r="B2144" t="s">
        <v>101</v>
      </c>
      <c r="C2144" t="s">
        <v>264</v>
      </c>
      <c r="D2144" t="str">
        <f t="shared" si="165"/>
        <v>7074</v>
      </c>
      <c r="E2144" t="s">
        <v>265</v>
      </c>
      <c r="F2144" t="s">
        <v>266</v>
      </c>
      <c r="G2144">
        <v>2017</v>
      </c>
      <c r="H2144">
        <v>33.081930639688103</v>
      </c>
    </row>
    <row r="2145" spans="1:8" ht="12.5" x14ac:dyDescent="0.25">
      <c r="A2145" t="s">
        <v>408</v>
      </c>
      <c r="B2145" t="s">
        <v>101</v>
      </c>
      <c r="C2145" t="s">
        <v>264</v>
      </c>
      <c r="D2145" t="str">
        <f t="shared" si="165"/>
        <v>7074</v>
      </c>
      <c r="E2145" t="s">
        <v>265</v>
      </c>
      <c r="F2145" t="s">
        <v>266</v>
      </c>
      <c r="G2145">
        <v>2018</v>
      </c>
      <c r="H2145">
        <v>34.296360853768299</v>
      </c>
    </row>
    <row r="2146" spans="1:8" ht="12.5" x14ac:dyDescent="0.25">
      <c r="A2146" t="s">
        <v>408</v>
      </c>
      <c r="B2146" t="s">
        <v>101</v>
      </c>
      <c r="C2146" t="s">
        <v>264</v>
      </c>
      <c r="D2146" t="str">
        <f t="shared" si="165"/>
        <v>7074</v>
      </c>
      <c r="E2146" t="s">
        <v>265</v>
      </c>
      <c r="F2146" t="s">
        <v>266</v>
      </c>
      <c r="G2146">
        <v>2019</v>
      </c>
      <c r="H2146">
        <v>35.5052580585565</v>
      </c>
    </row>
    <row r="2147" spans="1:8" ht="12.5" x14ac:dyDescent="0.25">
      <c r="A2147" t="s">
        <v>408</v>
      </c>
      <c r="B2147" t="s">
        <v>101</v>
      </c>
      <c r="C2147" t="s">
        <v>264</v>
      </c>
      <c r="D2147" t="str">
        <f t="shared" si="165"/>
        <v>7074</v>
      </c>
      <c r="E2147" t="s">
        <v>265</v>
      </c>
      <c r="F2147" t="s">
        <v>266</v>
      </c>
      <c r="G2147">
        <v>2020</v>
      </c>
      <c r="H2147">
        <v>37.080730732844103</v>
      </c>
    </row>
    <row r="2148" spans="1:8" ht="12.5" x14ac:dyDescent="0.25">
      <c r="A2148" t="s">
        <v>408</v>
      </c>
      <c r="B2148" t="s">
        <v>101</v>
      </c>
      <c r="C2148" t="s">
        <v>264</v>
      </c>
      <c r="D2148" t="str">
        <f t="shared" si="165"/>
        <v>7074</v>
      </c>
      <c r="E2148" t="s">
        <v>265</v>
      </c>
      <c r="F2148" t="s">
        <v>266</v>
      </c>
      <c r="G2148">
        <v>2021</v>
      </c>
      <c r="H2148">
        <v>36.814151172221202</v>
      </c>
    </row>
    <row r="2149" spans="1:8" ht="12.5" x14ac:dyDescent="0.25">
      <c r="A2149" t="s">
        <v>408</v>
      </c>
      <c r="B2149" t="s">
        <v>101</v>
      </c>
      <c r="C2149" t="s">
        <v>264</v>
      </c>
      <c r="D2149" t="str">
        <f t="shared" si="165"/>
        <v>7074</v>
      </c>
      <c r="E2149" t="s">
        <v>265</v>
      </c>
      <c r="F2149" t="s">
        <v>266</v>
      </c>
      <c r="G2149">
        <v>2022</v>
      </c>
      <c r="H2149">
        <v>39.218397161159501</v>
      </c>
    </row>
    <row r="2150" spans="1:8" ht="12.5" x14ac:dyDescent="0.25">
      <c r="A2150" t="s">
        <v>409</v>
      </c>
      <c r="B2150" t="s">
        <v>94</v>
      </c>
      <c r="C2150" t="s">
        <v>264</v>
      </c>
      <c r="D2150" t="str">
        <f t="shared" ref="D2150:D2162" si="166">"5054"</f>
        <v>5054</v>
      </c>
      <c r="E2150" t="s">
        <v>265</v>
      </c>
      <c r="F2150" t="s">
        <v>266</v>
      </c>
      <c r="G2150">
        <v>2010</v>
      </c>
      <c r="H2150">
        <v>71.198272213970299</v>
      </c>
    </row>
    <row r="2151" spans="1:8" ht="12.5" x14ac:dyDescent="0.25">
      <c r="A2151" t="s">
        <v>409</v>
      </c>
      <c r="B2151" t="s">
        <v>94</v>
      </c>
      <c r="C2151" t="s">
        <v>264</v>
      </c>
      <c r="D2151" t="str">
        <f t="shared" si="166"/>
        <v>5054</v>
      </c>
      <c r="E2151" t="s">
        <v>265</v>
      </c>
      <c r="F2151" t="s">
        <v>266</v>
      </c>
      <c r="G2151">
        <v>2011</v>
      </c>
      <c r="H2151">
        <v>74.685747260776907</v>
      </c>
    </row>
    <row r="2152" spans="1:8" ht="12.5" x14ac:dyDescent="0.25">
      <c r="A2152" t="s">
        <v>409</v>
      </c>
      <c r="B2152" t="s">
        <v>94</v>
      </c>
      <c r="C2152" t="s">
        <v>264</v>
      </c>
      <c r="D2152" t="str">
        <f t="shared" si="166"/>
        <v>5054</v>
      </c>
      <c r="E2152" t="s">
        <v>265</v>
      </c>
      <c r="F2152" t="s">
        <v>266</v>
      </c>
      <c r="G2152">
        <v>2012</v>
      </c>
      <c r="H2152">
        <v>76.041130300079701</v>
      </c>
    </row>
    <row r="2153" spans="1:8" ht="12.5" x14ac:dyDescent="0.25">
      <c r="A2153" t="s">
        <v>409</v>
      </c>
      <c r="B2153" t="s">
        <v>94</v>
      </c>
      <c r="C2153" t="s">
        <v>264</v>
      </c>
      <c r="D2153" t="str">
        <f t="shared" si="166"/>
        <v>5054</v>
      </c>
      <c r="E2153" t="s">
        <v>265</v>
      </c>
      <c r="F2153" t="s">
        <v>266</v>
      </c>
      <c r="G2153">
        <v>2013</v>
      </c>
      <c r="H2153">
        <v>75.8896999014611</v>
      </c>
    </row>
    <row r="2154" spans="1:8" ht="12.5" x14ac:dyDescent="0.25">
      <c r="A2154" t="s">
        <v>409</v>
      </c>
      <c r="B2154" t="s">
        <v>94</v>
      </c>
      <c r="C2154" t="s">
        <v>264</v>
      </c>
      <c r="D2154" t="str">
        <f t="shared" si="166"/>
        <v>5054</v>
      </c>
      <c r="E2154" t="s">
        <v>265</v>
      </c>
      <c r="F2154" t="s">
        <v>266</v>
      </c>
      <c r="G2154">
        <v>2014</v>
      </c>
      <c r="H2154">
        <v>78.910485128790299</v>
      </c>
    </row>
    <row r="2155" spans="1:8" ht="12.5" x14ac:dyDescent="0.25">
      <c r="A2155" t="s">
        <v>409</v>
      </c>
      <c r="B2155" t="s">
        <v>94</v>
      </c>
      <c r="C2155" t="s">
        <v>264</v>
      </c>
      <c r="D2155" t="str">
        <f t="shared" si="166"/>
        <v>5054</v>
      </c>
      <c r="E2155" t="s">
        <v>265</v>
      </c>
      <c r="F2155" t="s">
        <v>266</v>
      </c>
      <c r="G2155">
        <v>2015</v>
      </c>
      <c r="H2155">
        <v>79.521348486783893</v>
      </c>
    </row>
    <row r="2156" spans="1:8" ht="12.5" x14ac:dyDescent="0.25">
      <c r="A2156" t="s">
        <v>409</v>
      </c>
      <c r="B2156" t="s">
        <v>94</v>
      </c>
      <c r="C2156" t="s">
        <v>264</v>
      </c>
      <c r="D2156" t="str">
        <f t="shared" si="166"/>
        <v>5054</v>
      </c>
      <c r="E2156" t="s">
        <v>265</v>
      </c>
      <c r="F2156" t="s">
        <v>266</v>
      </c>
      <c r="G2156">
        <v>2016</v>
      </c>
      <c r="H2156">
        <v>80.932058987545702</v>
      </c>
    </row>
    <row r="2157" spans="1:8" ht="12.5" x14ac:dyDescent="0.25">
      <c r="A2157" t="s">
        <v>409</v>
      </c>
      <c r="B2157" t="s">
        <v>94</v>
      </c>
      <c r="C2157" t="s">
        <v>264</v>
      </c>
      <c r="D2157" t="str">
        <f t="shared" si="166"/>
        <v>5054</v>
      </c>
      <c r="E2157" t="s">
        <v>265</v>
      </c>
      <c r="F2157" t="s">
        <v>266</v>
      </c>
      <c r="G2157">
        <v>2017</v>
      </c>
      <c r="H2157">
        <v>79.916439040497295</v>
      </c>
    </row>
    <row r="2158" spans="1:8" ht="12.5" x14ac:dyDescent="0.25">
      <c r="A2158" t="s">
        <v>409</v>
      </c>
      <c r="B2158" t="s">
        <v>94</v>
      </c>
      <c r="C2158" t="s">
        <v>264</v>
      </c>
      <c r="D2158" t="str">
        <f t="shared" si="166"/>
        <v>5054</v>
      </c>
      <c r="E2158" t="s">
        <v>265</v>
      </c>
      <c r="F2158" t="s">
        <v>266</v>
      </c>
      <c r="G2158">
        <v>2018</v>
      </c>
      <c r="H2158">
        <v>83.213073046910196</v>
      </c>
    </row>
    <row r="2159" spans="1:8" ht="12.5" x14ac:dyDescent="0.25">
      <c r="A2159" t="s">
        <v>409</v>
      </c>
      <c r="B2159" t="s">
        <v>94</v>
      </c>
      <c r="C2159" t="s">
        <v>264</v>
      </c>
      <c r="D2159" t="str">
        <f t="shared" si="166"/>
        <v>5054</v>
      </c>
      <c r="E2159" t="s">
        <v>265</v>
      </c>
      <c r="F2159" t="s">
        <v>266</v>
      </c>
      <c r="G2159">
        <v>2019</v>
      </c>
      <c r="H2159">
        <v>83.494252793701605</v>
      </c>
    </row>
    <row r="2160" spans="1:8" ht="12.5" x14ac:dyDescent="0.25">
      <c r="A2160" t="s">
        <v>409</v>
      </c>
      <c r="B2160" t="s">
        <v>94</v>
      </c>
      <c r="C2160" t="s">
        <v>264</v>
      </c>
      <c r="D2160" t="str">
        <f t="shared" si="166"/>
        <v>5054</v>
      </c>
      <c r="E2160" t="s">
        <v>265</v>
      </c>
      <c r="F2160" t="s">
        <v>266</v>
      </c>
      <c r="G2160">
        <v>2020</v>
      </c>
      <c r="H2160">
        <v>81.506552905826695</v>
      </c>
    </row>
    <row r="2161" spans="1:8" ht="12.5" x14ac:dyDescent="0.25">
      <c r="A2161" t="s">
        <v>409</v>
      </c>
      <c r="B2161" t="s">
        <v>94</v>
      </c>
      <c r="C2161" t="s">
        <v>264</v>
      </c>
      <c r="D2161" t="str">
        <f t="shared" si="166"/>
        <v>5054</v>
      </c>
      <c r="E2161" t="s">
        <v>265</v>
      </c>
      <c r="F2161" t="s">
        <v>266</v>
      </c>
      <c r="G2161">
        <v>2021</v>
      </c>
      <c r="H2161">
        <v>80.690176599565604</v>
      </c>
    </row>
    <row r="2162" spans="1:8" ht="12.5" x14ac:dyDescent="0.25">
      <c r="A2162" t="s">
        <v>409</v>
      </c>
      <c r="B2162" t="s">
        <v>94</v>
      </c>
      <c r="C2162" t="s">
        <v>264</v>
      </c>
      <c r="D2162" t="str">
        <f t="shared" si="166"/>
        <v>5054</v>
      </c>
      <c r="E2162" t="s">
        <v>265</v>
      </c>
      <c r="F2162" t="s">
        <v>266</v>
      </c>
      <c r="G2162">
        <v>2022</v>
      </c>
      <c r="H2162">
        <v>81.676536327638104</v>
      </c>
    </row>
    <row r="2163" spans="1:8" ht="12.5" x14ac:dyDescent="0.25">
      <c r="A2163" t="s">
        <v>410</v>
      </c>
      <c r="B2163" t="s">
        <v>94</v>
      </c>
      <c r="C2163" t="s">
        <v>264</v>
      </c>
      <c r="D2163" t="str">
        <f t="shared" ref="D2163:D2175" si="167">"5559"</f>
        <v>5559</v>
      </c>
      <c r="E2163" t="s">
        <v>265</v>
      </c>
      <c r="F2163" t="s">
        <v>266</v>
      </c>
      <c r="G2163">
        <v>2010</v>
      </c>
      <c r="H2163">
        <v>61.008808963229903</v>
      </c>
    </row>
    <row r="2164" spans="1:8" ht="12.5" x14ac:dyDescent="0.25">
      <c r="A2164" t="s">
        <v>410</v>
      </c>
      <c r="B2164" t="s">
        <v>94</v>
      </c>
      <c r="C2164" t="s">
        <v>264</v>
      </c>
      <c r="D2164" t="str">
        <f t="shared" si="167"/>
        <v>5559</v>
      </c>
      <c r="E2164" t="s">
        <v>265</v>
      </c>
      <c r="F2164" t="s">
        <v>266</v>
      </c>
      <c r="G2164">
        <v>2011</v>
      </c>
      <c r="H2164">
        <v>63.0166081801366</v>
      </c>
    </row>
    <row r="2165" spans="1:8" ht="12.5" x14ac:dyDescent="0.25">
      <c r="A2165" t="s">
        <v>410</v>
      </c>
      <c r="B2165" t="s">
        <v>94</v>
      </c>
      <c r="C2165" t="s">
        <v>264</v>
      </c>
      <c r="D2165" t="str">
        <f t="shared" si="167"/>
        <v>5559</v>
      </c>
      <c r="E2165" t="s">
        <v>265</v>
      </c>
      <c r="F2165" t="s">
        <v>266</v>
      </c>
      <c r="G2165">
        <v>2012</v>
      </c>
      <c r="H2165">
        <v>64.583218711716995</v>
      </c>
    </row>
    <row r="2166" spans="1:8" ht="12.5" x14ac:dyDescent="0.25">
      <c r="A2166" t="s">
        <v>410</v>
      </c>
      <c r="B2166" t="s">
        <v>94</v>
      </c>
      <c r="C2166" t="s">
        <v>264</v>
      </c>
      <c r="D2166" t="str">
        <f t="shared" si="167"/>
        <v>5559</v>
      </c>
      <c r="E2166" t="s">
        <v>265</v>
      </c>
      <c r="F2166" t="s">
        <v>266</v>
      </c>
      <c r="G2166">
        <v>2013</v>
      </c>
      <c r="H2166">
        <v>67.0749546028472</v>
      </c>
    </row>
    <row r="2167" spans="1:8" ht="12.5" x14ac:dyDescent="0.25">
      <c r="A2167" t="s">
        <v>410</v>
      </c>
      <c r="B2167" t="s">
        <v>94</v>
      </c>
      <c r="C2167" t="s">
        <v>264</v>
      </c>
      <c r="D2167" t="str">
        <f t="shared" si="167"/>
        <v>5559</v>
      </c>
      <c r="E2167" t="s">
        <v>265</v>
      </c>
      <c r="F2167" t="s">
        <v>266</v>
      </c>
      <c r="G2167">
        <v>2014</v>
      </c>
      <c r="H2167">
        <v>68.950341268163399</v>
      </c>
    </row>
    <row r="2168" spans="1:8" ht="12.5" x14ac:dyDescent="0.25">
      <c r="A2168" t="s">
        <v>410</v>
      </c>
      <c r="B2168" t="s">
        <v>94</v>
      </c>
      <c r="C2168" t="s">
        <v>264</v>
      </c>
      <c r="D2168" t="str">
        <f t="shared" si="167"/>
        <v>5559</v>
      </c>
      <c r="E2168" t="s">
        <v>265</v>
      </c>
      <c r="F2168" t="s">
        <v>266</v>
      </c>
      <c r="G2168">
        <v>2015</v>
      </c>
      <c r="H2168">
        <v>72.242231306547595</v>
      </c>
    </row>
    <row r="2169" spans="1:8" ht="12.5" x14ac:dyDescent="0.25">
      <c r="A2169" t="s">
        <v>410</v>
      </c>
      <c r="B2169" t="s">
        <v>94</v>
      </c>
      <c r="C2169" t="s">
        <v>264</v>
      </c>
      <c r="D2169" t="str">
        <f t="shared" si="167"/>
        <v>5559</v>
      </c>
      <c r="E2169" t="s">
        <v>265</v>
      </c>
      <c r="F2169" t="s">
        <v>266</v>
      </c>
      <c r="G2169">
        <v>2016</v>
      </c>
      <c r="H2169">
        <v>75.831729168027096</v>
      </c>
    </row>
    <row r="2170" spans="1:8" ht="12.5" x14ac:dyDescent="0.25">
      <c r="A2170" t="s">
        <v>410</v>
      </c>
      <c r="B2170" t="s">
        <v>94</v>
      </c>
      <c r="C2170" t="s">
        <v>264</v>
      </c>
      <c r="D2170" t="str">
        <f t="shared" si="167"/>
        <v>5559</v>
      </c>
      <c r="E2170" t="s">
        <v>265</v>
      </c>
      <c r="F2170" t="s">
        <v>266</v>
      </c>
      <c r="G2170">
        <v>2017</v>
      </c>
      <c r="H2170">
        <v>75.411606045230997</v>
      </c>
    </row>
    <row r="2171" spans="1:8" ht="12.5" x14ac:dyDescent="0.25">
      <c r="A2171" t="s">
        <v>410</v>
      </c>
      <c r="B2171" t="s">
        <v>94</v>
      </c>
      <c r="C2171" t="s">
        <v>264</v>
      </c>
      <c r="D2171" t="str">
        <f t="shared" si="167"/>
        <v>5559</v>
      </c>
      <c r="E2171" t="s">
        <v>265</v>
      </c>
      <c r="F2171" t="s">
        <v>266</v>
      </c>
      <c r="G2171">
        <v>2018</v>
      </c>
      <c r="H2171">
        <v>76.8746948503167</v>
      </c>
    </row>
    <row r="2172" spans="1:8" ht="12.5" x14ac:dyDescent="0.25">
      <c r="A2172" t="s">
        <v>410</v>
      </c>
      <c r="B2172" t="s">
        <v>94</v>
      </c>
      <c r="C2172" t="s">
        <v>264</v>
      </c>
      <c r="D2172" t="str">
        <f t="shared" si="167"/>
        <v>5559</v>
      </c>
      <c r="E2172" t="s">
        <v>265</v>
      </c>
      <c r="F2172" t="s">
        <v>266</v>
      </c>
      <c r="G2172">
        <v>2019</v>
      </c>
      <c r="H2172">
        <v>76.870322961335702</v>
      </c>
    </row>
    <row r="2173" spans="1:8" ht="12.5" x14ac:dyDescent="0.25">
      <c r="A2173" t="s">
        <v>410</v>
      </c>
      <c r="B2173" t="s">
        <v>94</v>
      </c>
      <c r="C2173" t="s">
        <v>264</v>
      </c>
      <c r="D2173" t="str">
        <f t="shared" si="167"/>
        <v>5559</v>
      </c>
      <c r="E2173" t="s">
        <v>265</v>
      </c>
      <c r="F2173" t="s">
        <v>266</v>
      </c>
      <c r="G2173">
        <v>2020</v>
      </c>
      <c r="H2173">
        <v>75.046272199424294</v>
      </c>
    </row>
    <row r="2174" spans="1:8" ht="12.5" x14ac:dyDescent="0.25">
      <c r="A2174" t="s">
        <v>410</v>
      </c>
      <c r="B2174" t="s">
        <v>94</v>
      </c>
      <c r="C2174" t="s">
        <v>264</v>
      </c>
      <c r="D2174" t="str">
        <f t="shared" si="167"/>
        <v>5559</v>
      </c>
      <c r="E2174" t="s">
        <v>265</v>
      </c>
      <c r="F2174" t="s">
        <v>266</v>
      </c>
      <c r="G2174">
        <v>2021</v>
      </c>
      <c r="H2174">
        <v>75.453971702753293</v>
      </c>
    </row>
    <row r="2175" spans="1:8" ht="12.5" x14ac:dyDescent="0.25">
      <c r="A2175" t="s">
        <v>410</v>
      </c>
      <c r="B2175" t="s">
        <v>94</v>
      </c>
      <c r="C2175" t="s">
        <v>264</v>
      </c>
      <c r="D2175" t="str">
        <f t="shared" si="167"/>
        <v>5559</v>
      </c>
      <c r="E2175" t="s">
        <v>265</v>
      </c>
      <c r="F2175" t="s">
        <v>266</v>
      </c>
      <c r="G2175">
        <v>2022</v>
      </c>
      <c r="H2175">
        <v>77.312036398272298</v>
      </c>
    </row>
    <row r="2176" spans="1:8" ht="12.5" x14ac:dyDescent="0.25">
      <c r="A2176" t="s">
        <v>411</v>
      </c>
      <c r="B2176" t="s">
        <v>94</v>
      </c>
      <c r="C2176" t="s">
        <v>264</v>
      </c>
      <c r="D2176" t="str">
        <f t="shared" ref="D2176:D2188" si="168">"5564"</f>
        <v>5564</v>
      </c>
      <c r="E2176" t="s">
        <v>265</v>
      </c>
      <c r="F2176" t="s">
        <v>266</v>
      </c>
      <c r="G2176">
        <v>2010</v>
      </c>
      <c r="H2176">
        <v>48.327602512903297</v>
      </c>
    </row>
    <row r="2177" spans="1:8" ht="12.5" x14ac:dyDescent="0.25">
      <c r="A2177" t="s">
        <v>411</v>
      </c>
      <c r="B2177" t="s">
        <v>94</v>
      </c>
      <c r="C2177" t="s">
        <v>264</v>
      </c>
      <c r="D2177" t="str">
        <f t="shared" si="168"/>
        <v>5564</v>
      </c>
      <c r="E2177" t="s">
        <v>265</v>
      </c>
      <c r="F2177" t="s">
        <v>266</v>
      </c>
      <c r="G2177">
        <v>2011</v>
      </c>
      <c r="H2177">
        <v>50.2017938994587</v>
      </c>
    </row>
    <row r="2178" spans="1:8" ht="12.5" x14ac:dyDescent="0.25">
      <c r="A2178" t="s">
        <v>411</v>
      </c>
      <c r="B2178" t="s">
        <v>94</v>
      </c>
      <c r="C2178" t="s">
        <v>264</v>
      </c>
      <c r="D2178" t="str">
        <f t="shared" si="168"/>
        <v>5564</v>
      </c>
      <c r="E2178" t="s">
        <v>265</v>
      </c>
      <c r="F2178" t="s">
        <v>266</v>
      </c>
      <c r="G2178">
        <v>2012</v>
      </c>
      <c r="H2178">
        <v>51.729287460078503</v>
      </c>
    </row>
    <row r="2179" spans="1:8" ht="12.5" x14ac:dyDescent="0.25">
      <c r="A2179" t="s">
        <v>411</v>
      </c>
      <c r="B2179" t="s">
        <v>94</v>
      </c>
      <c r="C2179" t="s">
        <v>264</v>
      </c>
      <c r="D2179" t="str">
        <f t="shared" si="168"/>
        <v>5564</v>
      </c>
      <c r="E2179" t="s">
        <v>265</v>
      </c>
      <c r="F2179" t="s">
        <v>266</v>
      </c>
      <c r="G2179">
        <v>2013</v>
      </c>
      <c r="H2179">
        <v>53.3765638390378</v>
      </c>
    </row>
    <row r="2180" spans="1:8" ht="12.5" x14ac:dyDescent="0.25">
      <c r="A2180" t="s">
        <v>411</v>
      </c>
      <c r="B2180" t="s">
        <v>94</v>
      </c>
      <c r="C2180" t="s">
        <v>264</v>
      </c>
      <c r="D2180" t="str">
        <f t="shared" si="168"/>
        <v>5564</v>
      </c>
      <c r="E2180" t="s">
        <v>265</v>
      </c>
      <c r="F2180" t="s">
        <v>266</v>
      </c>
      <c r="G2180">
        <v>2014</v>
      </c>
      <c r="H2180">
        <v>56.247553733587701</v>
      </c>
    </row>
    <row r="2181" spans="1:8" ht="12.5" x14ac:dyDescent="0.25">
      <c r="A2181" t="s">
        <v>411</v>
      </c>
      <c r="B2181" t="s">
        <v>94</v>
      </c>
      <c r="C2181" t="s">
        <v>264</v>
      </c>
      <c r="D2181" t="str">
        <f t="shared" si="168"/>
        <v>5564</v>
      </c>
      <c r="E2181" t="s">
        <v>265</v>
      </c>
      <c r="F2181" t="s">
        <v>266</v>
      </c>
      <c r="G2181">
        <v>2015</v>
      </c>
      <c r="H2181">
        <v>60.407759509810397</v>
      </c>
    </row>
    <row r="2182" spans="1:8" ht="12.5" x14ac:dyDescent="0.25">
      <c r="A2182" t="s">
        <v>411</v>
      </c>
      <c r="B2182" t="s">
        <v>94</v>
      </c>
      <c r="C2182" t="s">
        <v>264</v>
      </c>
      <c r="D2182" t="str">
        <f t="shared" si="168"/>
        <v>5564</v>
      </c>
      <c r="E2182" t="s">
        <v>265</v>
      </c>
      <c r="F2182" t="s">
        <v>266</v>
      </c>
      <c r="G2182">
        <v>2016</v>
      </c>
      <c r="H2182">
        <v>64.597324543474002</v>
      </c>
    </row>
    <row r="2183" spans="1:8" ht="12.5" x14ac:dyDescent="0.25">
      <c r="A2183" t="s">
        <v>411</v>
      </c>
      <c r="B2183" t="s">
        <v>94</v>
      </c>
      <c r="C2183" t="s">
        <v>264</v>
      </c>
      <c r="D2183" t="str">
        <f t="shared" si="168"/>
        <v>5564</v>
      </c>
      <c r="E2183" t="s">
        <v>265</v>
      </c>
      <c r="F2183" t="s">
        <v>266</v>
      </c>
      <c r="G2183">
        <v>2017</v>
      </c>
      <c r="H2183">
        <v>66.063919372472796</v>
      </c>
    </row>
    <row r="2184" spans="1:8" ht="12.5" x14ac:dyDescent="0.25">
      <c r="A2184" t="s">
        <v>411</v>
      </c>
      <c r="B2184" t="s">
        <v>94</v>
      </c>
      <c r="C2184" t="s">
        <v>264</v>
      </c>
      <c r="D2184" t="str">
        <f t="shared" si="168"/>
        <v>5564</v>
      </c>
      <c r="E2184" t="s">
        <v>265</v>
      </c>
      <c r="F2184" t="s">
        <v>266</v>
      </c>
      <c r="G2184">
        <v>2018</v>
      </c>
      <c r="H2184">
        <v>68.530179940878995</v>
      </c>
    </row>
    <row r="2185" spans="1:8" ht="12.5" x14ac:dyDescent="0.25">
      <c r="A2185" t="s">
        <v>411</v>
      </c>
      <c r="B2185" t="s">
        <v>94</v>
      </c>
      <c r="C2185" t="s">
        <v>264</v>
      </c>
      <c r="D2185" t="str">
        <f t="shared" si="168"/>
        <v>5564</v>
      </c>
      <c r="E2185" t="s">
        <v>265</v>
      </c>
      <c r="F2185" t="s">
        <v>266</v>
      </c>
      <c r="G2185">
        <v>2019</v>
      </c>
      <c r="H2185">
        <v>68.386324261279299</v>
      </c>
    </row>
    <row r="2186" spans="1:8" ht="12.5" x14ac:dyDescent="0.25">
      <c r="A2186" t="s">
        <v>411</v>
      </c>
      <c r="B2186" t="s">
        <v>94</v>
      </c>
      <c r="C2186" t="s">
        <v>264</v>
      </c>
      <c r="D2186" t="str">
        <f t="shared" si="168"/>
        <v>5564</v>
      </c>
      <c r="E2186" t="s">
        <v>265</v>
      </c>
      <c r="F2186" t="s">
        <v>266</v>
      </c>
      <c r="G2186">
        <v>2020</v>
      </c>
      <c r="H2186">
        <v>67.590885682445006</v>
      </c>
    </row>
    <row r="2187" spans="1:8" ht="12.5" x14ac:dyDescent="0.25">
      <c r="A2187" t="s">
        <v>411</v>
      </c>
      <c r="B2187" t="s">
        <v>94</v>
      </c>
      <c r="C2187" t="s">
        <v>264</v>
      </c>
      <c r="D2187" t="str">
        <f t="shared" si="168"/>
        <v>5564</v>
      </c>
      <c r="E2187" t="s">
        <v>265</v>
      </c>
      <c r="F2187" t="s">
        <v>266</v>
      </c>
      <c r="G2187">
        <v>2021</v>
      </c>
      <c r="H2187">
        <v>68.0130176782897</v>
      </c>
    </row>
    <row r="2188" spans="1:8" ht="12.5" x14ac:dyDescent="0.25">
      <c r="A2188" t="s">
        <v>411</v>
      </c>
      <c r="B2188" t="s">
        <v>94</v>
      </c>
      <c r="C2188" t="s">
        <v>264</v>
      </c>
      <c r="D2188" t="str">
        <f t="shared" si="168"/>
        <v>5564</v>
      </c>
      <c r="E2188" t="s">
        <v>265</v>
      </c>
      <c r="F2188" t="s">
        <v>266</v>
      </c>
      <c r="G2188">
        <v>2022</v>
      </c>
      <c r="H2188">
        <v>69.757019086196195</v>
      </c>
    </row>
    <row r="2189" spans="1:8" ht="12.5" x14ac:dyDescent="0.25">
      <c r="A2189" t="s">
        <v>412</v>
      </c>
      <c r="B2189" t="s">
        <v>94</v>
      </c>
      <c r="C2189" t="s">
        <v>264</v>
      </c>
      <c r="D2189" t="str">
        <f t="shared" ref="D2189:D2201" si="169">"6064"</f>
        <v>6064</v>
      </c>
      <c r="E2189" t="s">
        <v>265</v>
      </c>
      <c r="F2189" t="s">
        <v>266</v>
      </c>
      <c r="G2189">
        <v>2010</v>
      </c>
      <c r="H2189">
        <v>33.692966309019198</v>
      </c>
    </row>
    <row r="2190" spans="1:8" ht="12.5" x14ac:dyDescent="0.25">
      <c r="A2190" t="s">
        <v>412</v>
      </c>
      <c r="B2190" t="s">
        <v>94</v>
      </c>
      <c r="C2190" t="s">
        <v>264</v>
      </c>
      <c r="D2190" t="str">
        <f t="shared" si="169"/>
        <v>6064</v>
      </c>
      <c r="E2190" t="s">
        <v>265</v>
      </c>
      <c r="F2190" t="s">
        <v>266</v>
      </c>
      <c r="G2190">
        <v>2011</v>
      </c>
      <c r="H2190">
        <v>35.7970063170565</v>
      </c>
    </row>
    <row r="2191" spans="1:8" ht="12.5" x14ac:dyDescent="0.25">
      <c r="A2191" t="s">
        <v>412</v>
      </c>
      <c r="B2191" t="s">
        <v>94</v>
      </c>
      <c r="C2191" t="s">
        <v>264</v>
      </c>
      <c r="D2191" t="str">
        <f t="shared" si="169"/>
        <v>6064</v>
      </c>
      <c r="E2191" t="s">
        <v>265</v>
      </c>
      <c r="F2191" t="s">
        <v>266</v>
      </c>
      <c r="G2191">
        <v>2012</v>
      </c>
      <c r="H2191">
        <v>37.458193791050803</v>
      </c>
    </row>
    <row r="2192" spans="1:8" ht="12.5" x14ac:dyDescent="0.25">
      <c r="A2192" t="s">
        <v>412</v>
      </c>
      <c r="B2192" t="s">
        <v>94</v>
      </c>
      <c r="C2192" t="s">
        <v>264</v>
      </c>
      <c r="D2192" t="str">
        <f t="shared" si="169"/>
        <v>6064</v>
      </c>
      <c r="E2192" t="s">
        <v>265</v>
      </c>
      <c r="F2192" t="s">
        <v>266</v>
      </c>
      <c r="G2192">
        <v>2013</v>
      </c>
      <c r="H2192">
        <v>37.792551674668204</v>
      </c>
    </row>
    <row r="2193" spans="1:8" ht="12.5" x14ac:dyDescent="0.25">
      <c r="A2193" t="s">
        <v>412</v>
      </c>
      <c r="B2193" t="s">
        <v>94</v>
      </c>
      <c r="C2193" t="s">
        <v>264</v>
      </c>
      <c r="D2193" t="str">
        <f t="shared" si="169"/>
        <v>6064</v>
      </c>
      <c r="E2193" t="s">
        <v>265</v>
      </c>
      <c r="F2193" t="s">
        <v>266</v>
      </c>
      <c r="G2193">
        <v>2014</v>
      </c>
      <c r="H2193">
        <v>40.9430160253333</v>
      </c>
    </row>
    <row r="2194" spans="1:8" ht="12.5" x14ac:dyDescent="0.25">
      <c r="A2194" t="s">
        <v>412</v>
      </c>
      <c r="B2194" t="s">
        <v>94</v>
      </c>
      <c r="C2194" t="s">
        <v>264</v>
      </c>
      <c r="D2194" t="str">
        <f t="shared" si="169"/>
        <v>6064</v>
      </c>
      <c r="E2194" t="s">
        <v>265</v>
      </c>
      <c r="F2194" t="s">
        <v>266</v>
      </c>
      <c r="G2194">
        <v>2015</v>
      </c>
      <c r="H2194">
        <v>45.650380718192899</v>
      </c>
    </row>
    <row r="2195" spans="1:8" ht="12.5" x14ac:dyDescent="0.25">
      <c r="A2195" t="s">
        <v>412</v>
      </c>
      <c r="B2195" t="s">
        <v>94</v>
      </c>
      <c r="C2195" t="s">
        <v>264</v>
      </c>
      <c r="D2195" t="str">
        <f t="shared" si="169"/>
        <v>6064</v>
      </c>
      <c r="E2195" t="s">
        <v>265</v>
      </c>
      <c r="F2195" t="s">
        <v>266</v>
      </c>
      <c r="G2195">
        <v>2016</v>
      </c>
      <c r="H2195">
        <v>50.2520545457445</v>
      </c>
    </row>
    <row r="2196" spans="1:8" ht="12.5" x14ac:dyDescent="0.25">
      <c r="A2196" t="s">
        <v>412</v>
      </c>
      <c r="B2196" t="s">
        <v>94</v>
      </c>
      <c r="C2196" t="s">
        <v>264</v>
      </c>
      <c r="D2196" t="str">
        <f t="shared" si="169"/>
        <v>6064</v>
      </c>
      <c r="E2196" t="s">
        <v>265</v>
      </c>
      <c r="F2196" t="s">
        <v>266</v>
      </c>
      <c r="G2196">
        <v>2017</v>
      </c>
      <c r="H2196">
        <v>54.031307246949801</v>
      </c>
    </row>
    <row r="2197" spans="1:8" ht="12.5" x14ac:dyDescent="0.25">
      <c r="A2197" t="s">
        <v>412</v>
      </c>
      <c r="B2197" t="s">
        <v>94</v>
      </c>
      <c r="C2197" t="s">
        <v>264</v>
      </c>
      <c r="D2197" t="str">
        <f t="shared" si="169"/>
        <v>6064</v>
      </c>
      <c r="E2197" t="s">
        <v>265</v>
      </c>
      <c r="F2197" t="s">
        <v>266</v>
      </c>
      <c r="G2197">
        <v>2018</v>
      </c>
      <c r="H2197">
        <v>58.245728890587102</v>
      </c>
    </row>
    <row r="2198" spans="1:8" ht="12.5" x14ac:dyDescent="0.25">
      <c r="A2198" t="s">
        <v>412</v>
      </c>
      <c r="B2198" t="s">
        <v>94</v>
      </c>
      <c r="C2198" t="s">
        <v>264</v>
      </c>
      <c r="D2198" t="str">
        <f t="shared" si="169"/>
        <v>6064</v>
      </c>
      <c r="E2198" t="s">
        <v>265</v>
      </c>
      <c r="F2198" t="s">
        <v>266</v>
      </c>
      <c r="G2198">
        <v>2019</v>
      </c>
      <c r="H2198">
        <v>58.637602518051899</v>
      </c>
    </row>
    <row r="2199" spans="1:8" ht="12.5" x14ac:dyDescent="0.25">
      <c r="A2199" t="s">
        <v>412</v>
      </c>
      <c r="B2199" t="s">
        <v>94</v>
      </c>
      <c r="C2199" t="s">
        <v>264</v>
      </c>
      <c r="D2199" t="str">
        <f t="shared" si="169"/>
        <v>6064</v>
      </c>
      <c r="E2199" t="s">
        <v>265</v>
      </c>
      <c r="F2199" t="s">
        <v>266</v>
      </c>
      <c r="G2199">
        <v>2020</v>
      </c>
      <c r="H2199">
        <v>59.550073194476603</v>
      </c>
    </row>
    <row r="2200" spans="1:8" ht="12.5" x14ac:dyDescent="0.25">
      <c r="A2200" t="s">
        <v>412</v>
      </c>
      <c r="B2200" t="s">
        <v>94</v>
      </c>
      <c r="C2200" t="s">
        <v>264</v>
      </c>
      <c r="D2200" t="str">
        <f t="shared" si="169"/>
        <v>6064</v>
      </c>
      <c r="E2200" t="s">
        <v>265</v>
      </c>
      <c r="F2200" t="s">
        <v>266</v>
      </c>
      <c r="G2200">
        <v>2021</v>
      </c>
      <c r="H2200">
        <v>60.521688644499399</v>
      </c>
    </row>
    <row r="2201" spans="1:8" ht="12.5" x14ac:dyDescent="0.25">
      <c r="A2201" t="s">
        <v>412</v>
      </c>
      <c r="B2201" t="s">
        <v>94</v>
      </c>
      <c r="C2201" t="s">
        <v>264</v>
      </c>
      <c r="D2201" t="str">
        <f t="shared" si="169"/>
        <v>6064</v>
      </c>
      <c r="E2201" t="s">
        <v>265</v>
      </c>
      <c r="F2201" t="s">
        <v>266</v>
      </c>
      <c r="G2201">
        <v>2022</v>
      </c>
      <c r="H2201">
        <v>62.625140017314799</v>
      </c>
    </row>
    <row r="2202" spans="1:8" ht="12.5" x14ac:dyDescent="0.25">
      <c r="A2202" t="s">
        <v>413</v>
      </c>
      <c r="B2202" t="s">
        <v>94</v>
      </c>
      <c r="C2202" t="s">
        <v>264</v>
      </c>
      <c r="D2202" t="str">
        <f t="shared" ref="D2202:D2214" si="170">"6569"</f>
        <v>6569</v>
      </c>
      <c r="E2202" t="s">
        <v>265</v>
      </c>
      <c r="F2202" t="s">
        <v>266</v>
      </c>
      <c r="G2202">
        <v>2010</v>
      </c>
      <c r="H2202">
        <v>10.4660190836602</v>
      </c>
    </row>
    <row r="2203" spans="1:8" ht="12.5" x14ac:dyDescent="0.25">
      <c r="A2203" t="s">
        <v>413</v>
      </c>
      <c r="B2203" t="s">
        <v>94</v>
      </c>
      <c r="C2203" t="s">
        <v>264</v>
      </c>
      <c r="D2203" t="str">
        <f t="shared" si="170"/>
        <v>6569</v>
      </c>
      <c r="E2203" t="s">
        <v>265</v>
      </c>
      <c r="F2203" t="s">
        <v>266</v>
      </c>
      <c r="G2203">
        <v>2011</v>
      </c>
      <c r="H2203">
        <v>12.7701253471876</v>
      </c>
    </row>
    <row r="2204" spans="1:8" ht="12.5" x14ac:dyDescent="0.25">
      <c r="A2204" t="s">
        <v>413</v>
      </c>
      <c r="B2204" t="s">
        <v>94</v>
      </c>
      <c r="C2204" t="s">
        <v>264</v>
      </c>
      <c r="D2204" t="str">
        <f t="shared" si="170"/>
        <v>6569</v>
      </c>
      <c r="E2204" t="s">
        <v>265</v>
      </c>
      <c r="F2204" t="s">
        <v>266</v>
      </c>
      <c r="G2204">
        <v>2012</v>
      </c>
      <c r="H2204">
        <v>14.0488118156256</v>
      </c>
    </row>
    <row r="2205" spans="1:8" ht="12.5" x14ac:dyDescent="0.25">
      <c r="A2205" t="s">
        <v>413</v>
      </c>
      <c r="B2205" t="s">
        <v>94</v>
      </c>
      <c r="C2205" t="s">
        <v>264</v>
      </c>
      <c r="D2205" t="str">
        <f t="shared" si="170"/>
        <v>6569</v>
      </c>
      <c r="E2205" t="s">
        <v>265</v>
      </c>
      <c r="F2205" t="s">
        <v>266</v>
      </c>
      <c r="G2205">
        <v>2013</v>
      </c>
      <c r="H2205">
        <v>11.9092361098574</v>
      </c>
    </row>
    <row r="2206" spans="1:8" ht="12.5" x14ac:dyDescent="0.25">
      <c r="A2206" t="s">
        <v>413</v>
      </c>
      <c r="B2206" t="s">
        <v>94</v>
      </c>
      <c r="C2206" t="s">
        <v>264</v>
      </c>
      <c r="D2206" t="str">
        <f t="shared" si="170"/>
        <v>6569</v>
      </c>
      <c r="E2206" t="s">
        <v>265</v>
      </c>
      <c r="F2206" t="s">
        <v>266</v>
      </c>
      <c r="G2206">
        <v>2014</v>
      </c>
      <c r="H2206">
        <v>14.140479859444801</v>
      </c>
    </row>
    <row r="2207" spans="1:8" ht="12.5" x14ac:dyDescent="0.25">
      <c r="A2207" t="s">
        <v>413</v>
      </c>
      <c r="B2207" t="s">
        <v>94</v>
      </c>
      <c r="C2207" t="s">
        <v>264</v>
      </c>
      <c r="D2207" t="str">
        <f t="shared" si="170"/>
        <v>6569</v>
      </c>
      <c r="E2207" t="s">
        <v>265</v>
      </c>
      <c r="F2207" t="s">
        <v>266</v>
      </c>
      <c r="G2207">
        <v>2015</v>
      </c>
      <c r="H2207">
        <v>16.092949115157499</v>
      </c>
    </row>
    <row r="2208" spans="1:8" ht="12.5" x14ac:dyDescent="0.25">
      <c r="A2208" t="s">
        <v>413</v>
      </c>
      <c r="B2208" t="s">
        <v>94</v>
      </c>
      <c r="C2208" t="s">
        <v>264</v>
      </c>
      <c r="D2208" t="str">
        <f t="shared" si="170"/>
        <v>6569</v>
      </c>
      <c r="E2208" t="s">
        <v>265</v>
      </c>
      <c r="F2208" t="s">
        <v>266</v>
      </c>
      <c r="G2208">
        <v>2016</v>
      </c>
      <c r="H2208">
        <v>19.077427288089801</v>
      </c>
    </row>
    <row r="2209" spans="1:8" ht="12.5" x14ac:dyDescent="0.25">
      <c r="A2209" t="s">
        <v>413</v>
      </c>
      <c r="B2209" t="s">
        <v>94</v>
      </c>
      <c r="C2209" t="s">
        <v>264</v>
      </c>
      <c r="D2209" t="str">
        <f t="shared" si="170"/>
        <v>6569</v>
      </c>
      <c r="E2209" t="s">
        <v>265</v>
      </c>
      <c r="F2209" t="s">
        <v>266</v>
      </c>
      <c r="G2209">
        <v>2017</v>
      </c>
      <c r="H2209">
        <v>20.9539329805413</v>
      </c>
    </row>
    <row r="2210" spans="1:8" ht="12.5" x14ac:dyDescent="0.25">
      <c r="A2210" t="s">
        <v>413</v>
      </c>
      <c r="B2210" t="s">
        <v>94</v>
      </c>
      <c r="C2210" t="s">
        <v>264</v>
      </c>
      <c r="D2210" t="str">
        <f t="shared" si="170"/>
        <v>6569</v>
      </c>
      <c r="E2210" t="s">
        <v>265</v>
      </c>
      <c r="F2210" t="s">
        <v>266</v>
      </c>
      <c r="G2210">
        <v>2018</v>
      </c>
      <c r="H2210">
        <v>22.022830321230401</v>
      </c>
    </row>
    <row r="2211" spans="1:8" ht="12.5" x14ac:dyDescent="0.25">
      <c r="A2211" t="s">
        <v>413</v>
      </c>
      <c r="B2211" t="s">
        <v>94</v>
      </c>
      <c r="C2211" t="s">
        <v>264</v>
      </c>
      <c r="D2211" t="str">
        <f t="shared" si="170"/>
        <v>6569</v>
      </c>
      <c r="E2211" t="s">
        <v>265</v>
      </c>
      <c r="F2211" t="s">
        <v>266</v>
      </c>
      <c r="G2211">
        <v>2019</v>
      </c>
      <c r="H2211">
        <v>23.7423546373115</v>
      </c>
    </row>
    <row r="2212" spans="1:8" ht="12.5" x14ac:dyDescent="0.25">
      <c r="A2212" t="s">
        <v>413</v>
      </c>
      <c r="B2212" t="s">
        <v>94</v>
      </c>
      <c r="C2212" t="s">
        <v>264</v>
      </c>
      <c r="D2212" t="str">
        <f t="shared" si="170"/>
        <v>6569</v>
      </c>
      <c r="E2212" t="s">
        <v>265</v>
      </c>
      <c r="F2212" t="s">
        <v>266</v>
      </c>
      <c r="G2212">
        <v>2020</v>
      </c>
      <c r="H2212">
        <v>26.0792934050945</v>
      </c>
    </row>
    <row r="2213" spans="1:8" ht="12.5" x14ac:dyDescent="0.25">
      <c r="A2213" t="s">
        <v>413</v>
      </c>
      <c r="B2213" t="s">
        <v>94</v>
      </c>
      <c r="C2213" t="s">
        <v>264</v>
      </c>
      <c r="D2213" t="str">
        <f t="shared" si="170"/>
        <v>6569</v>
      </c>
      <c r="E2213" t="s">
        <v>265</v>
      </c>
      <c r="F2213" t="s">
        <v>266</v>
      </c>
      <c r="G2213">
        <v>2021</v>
      </c>
      <c r="H2213">
        <v>26.810559052350499</v>
      </c>
    </row>
    <row r="2214" spans="1:8" ht="12.5" x14ac:dyDescent="0.25">
      <c r="A2214" t="s">
        <v>413</v>
      </c>
      <c r="B2214" t="s">
        <v>94</v>
      </c>
      <c r="C2214" t="s">
        <v>264</v>
      </c>
      <c r="D2214" t="str">
        <f t="shared" si="170"/>
        <v>6569</v>
      </c>
      <c r="E2214" t="s">
        <v>265</v>
      </c>
      <c r="F2214" t="s">
        <v>266</v>
      </c>
      <c r="G2214">
        <v>2022</v>
      </c>
      <c r="H2214">
        <v>28.760311748142499</v>
      </c>
    </row>
    <row r="2215" spans="1:8" ht="12.5" x14ac:dyDescent="0.25">
      <c r="A2215" t="s">
        <v>414</v>
      </c>
      <c r="B2215" t="s">
        <v>94</v>
      </c>
      <c r="C2215" t="s">
        <v>264</v>
      </c>
      <c r="D2215" t="str">
        <f t="shared" ref="D2215:D2227" si="171">"7074"</f>
        <v>7074</v>
      </c>
      <c r="E2215" t="s">
        <v>265</v>
      </c>
      <c r="F2215" t="s">
        <v>266</v>
      </c>
      <c r="G2215">
        <v>2010</v>
      </c>
      <c r="H2215">
        <v>4.0835388248992199</v>
      </c>
    </row>
    <row r="2216" spans="1:8" ht="12.5" x14ac:dyDescent="0.25">
      <c r="A2216" t="s">
        <v>414</v>
      </c>
      <c r="B2216" t="s">
        <v>94</v>
      </c>
      <c r="C2216" t="s">
        <v>264</v>
      </c>
      <c r="D2216" t="str">
        <f t="shared" si="171"/>
        <v>7074</v>
      </c>
      <c r="E2216" t="s">
        <v>265</v>
      </c>
      <c r="F2216" t="s">
        <v>266</v>
      </c>
      <c r="G2216">
        <v>2011</v>
      </c>
      <c r="H2216">
        <v>4.5960721799978899</v>
      </c>
    </row>
    <row r="2217" spans="1:8" ht="12.5" x14ac:dyDescent="0.25">
      <c r="A2217" t="s">
        <v>414</v>
      </c>
      <c r="B2217" t="s">
        <v>94</v>
      </c>
      <c r="C2217" t="s">
        <v>264</v>
      </c>
      <c r="D2217" t="str">
        <f t="shared" si="171"/>
        <v>7074</v>
      </c>
      <c r="E2217" t="s">
        <v>265</v>
      </c>
      <c r="F2217" t="s">
        <v>266</v>
      </c>
      <c r="G2217">
        <v>2012</v>
      </c>
      <c r="H2217">
        <v>5.9978187531576301</v>
      </c>
    </row>
    <row r="2218" spans="1:8" ht="12.5" x14ac:dyDescent="0.25">
      <c r="A2218" t="s">
        <v>414</v>
      </c>
      <c r="B2218" t="s">
        <v>94</v>
      </c>
      <c r="C2218" t="s">
        <v>264</v>
      </c>
      <c r="D2218" t="str">
        <f t="shared" si="171"/>
        <v>7074</v>
      </c>
      <c r="E2218" t="s">
        <v>265</v>
      </c>
      <c r="F2218" t="s">
        <v>266</v>
      </c>
      <c r="G2218">
        <v>2013</v>
      </c>
      <c r="H2218">
        <v>5.7778160908995</v>
      </c>
    </row>
    <row r="2219" spans="1:8" ht="12.5" x14ac:dyDescent="0.25">
      <c r="A2219" t="s">
        <v>414</v>
      </c>
      <c r="B2219" t="s">
        <v>94</v>
      </c>
      <c r="C2219" t="s">
        <v>264</v>
      </c>
      <c r="D2219" t="str">
        <f t="shared" si="171"/>
        <v>7074</v>
      </c>
      <c r="E2219" t="s">
        <v>265</v>
      </c>
      <c r="F2219" t="s">
        <v>266</v>
      </c>
      <c r="G2219">
        <v>2014</v>
      </c>
      <c r="H2219">
        <v>5.3000129694261497</v>
      </c>
    </row>
    <row r="2220" spans="1:8" ht="12.5" x14ac:dyDescent="0.25">
      <c r="A2220" t="s">
        <v>414</v>
      </c>
      <c r="B2220" t="s">
        <v>94</v>
      </c>
      <c r="C2220" t="s">
        <v>264</v>
      </c>
      <c r="D2220" t="str">
        <f t="shared" si="171"/>
        <v>7074</v>
      </c>
      <c r="E2220" t="s">
        <v>265</v>
      </c>
      <c r="F2220" t="s">
        <v>266</v>
      </c>
      <c r="G2220">
        <v>2015</v>
      </c>
      <c r="H2220">
        <v>5.8209730460111802</v>
      </c>
    </row>
    <row r="2221" spans="1:8" ht="12.5" x14ac:dyDescent="0.25">
      <c r="A2221" t="s">
        <v>414</v>
      </c>
      <c r="B2221" t="s">
        <v>94</v>
      </c>
      <c r="C2221" t="s">
        <v>264</v>
      </c>
      <c r="D2221" t="str">
        <f t="shared" si="171"/>
        <v>7074</v>
      </c>
      <c r="E2221" t="s">
        <v>265</v>
      </c>
      <c r="F2221" t="s">
        <v>266</v>
      </c>
      <c r="G2221">
        <v>2016</v>
      </c>
      <c r="H2221">
        <v>6.4383675382829004</v>
      </c>
    </row>
    <row r="2222" spans="1:8" ht="12.5" x14ac:dyDescent="0.25">
      <c r="A2222" t="s">
        <v>414</v>
      </c>
      <c r="B2222" t="s">
        <v>94</v>
      </c>
      <c r="C2222" t="s">
        <v>264</v>
      </c>
      <c r="D2222" t="str">
        <f t="shared" si="171"/>
        <v>7074</v>
      </c>
      <c r="E2222" t="s">
        <v>265</v>
      </c>
      <c r="F2222" t="s">
        <v>266</v>
      </c>
      <c r="G2222">
        <v>2017</v>
      </c>
      <c r="H2222">
        <v>7.2816010122524597</v>
      </c>
    </row>
    <row r="2223" spans="1:8" ht="12.5" x14ac:dyDescent="0.25">
      <c r="A2223" t="s">
        <v>414</v>
      </c>
      <c r="B2223" t="s">
        <v>94</v>
      </c>
      <c r="C2223" t="s">
        <v>264</v>
      </c>
      <c r="D2223" t="str">
        <f t="shared" si="171"/>
        <v>7074</v>
      </c>
      <c r="E2223" t="s">
        <v>265</v>
      </c>
      <c r="F2223" t="s">
        <v>266</v>
      </c>
      <c r="G2223">
        <v>2018</v>
      </c>
      <c r="H2223">
        <v>7.7812184765954999</v>
      </c>
    </row>
    <row r="2224" spans="1:8" ht="12.5" x14ac:dyDescent="0.25">
      <c r="A2224" t="s">
        <v>414</v>
      </c>
      <c r="B2224" t="s">
        <v>94</v>
      </c>
      <c r="C2224" t="s">
        <v>264</v>
      </c>
      <c r="D2224" t="str">
        <f t="shared" si="171"/>
        <v>7074</v>
      </c>
      <c r="E2224" t="s">
        <v>265</v>
      </c>
      <c r="F2224" t="s">
        <v>266</v>
      </c>
      <c r="G2224">
        <v>2019</v>
      </c>
      <c r="H2224">
        <v>9.0270180801487392</v>
      </c>
    </row>
    <row r="2225" spans="1:8" ht="12.5" x14ac:dyDescent="0.25">
      <c r="A2225" t="s">
        <v>414</v>
      </c>
      <c r="B2225" t="s">
        <v>94</v>
      </c>
      <c r="C2225" t="s">
        <v>264</v>
      </c>
      <c r="D2225" t="str">
        <f t="shared" si="171"/>
        <v>7074</v>
      </c>
      <c r="E2225" t="s">
        <v>265</v>
      </c>
      <c r="F2225" t="s">
        <v>266</v>
      </c>
      <c r="G2225">
        <v>2020</v>
      </c>
      <c r="H2225">
        <v>10.284913550721299</v>
      </c>
    </row>
    <row r="2226" spans="1:8" ht="12.5" x14ac:dyDescent="0.25">
      <c r="A2226" t="s">
        <v>414</v>
      </c>
      <c r="B2226" t="s">
        <v>94</v>
      </c>
      <c r="C2226" t="s">
        <v>264</v>
      </c>
      <c r="D2226" t="str">
        <f t="shared" si="171"/>
        <v>7074</v>
      </c>
      <c r="E2226" t="s">
        <v>265</v>
      </c>
      <c r="F2226" t="s">
        <v>266</v>
      </c>
      <c r="G2226">
        <v>2021</v>
      </c>
      <c r="H2226">
        <v>9.3216963759658604</v>
      </c>
    </row>
    <row r="2227" spans="1:8" ht="12.5" x14ac:dyDescent="0.25">
      <c r="A2227" t="s">
        <v>414</v>
      </c>
      <c r="B2227" t="s">
        <v>94</v>
      </c>
      <c r="C2227" t="s">
        <v>264</v>
      </c>
      <c r="D2227" t="str">
        <f t="shared" si="171"/>
        <v>7074</v>
      </c>
      <c r="E2227" t="s">
        <v>265</v>
      </c>
      <c r="F2227" t="s">
        <v>266</v>
      </c>
      <c r="G2227">
        <v>2022</v>
      </c>
      <c r="H2227">
        <v>9.9846716389525305</v>
      </c>
    </row>
    <row r="2228" spans="1:8" ht="12.5" x14ac:dyDescent="0.25">
      <c r="A2228" t="s">
        <v>415</v>
      </c>
      <c r="B2228" t="s">
        <v>76</v>
      </c>
      <c r="C2228" t="s">
        <v>264</v>
      </c>
      <c r="D2228" t="str">
        <f t="shared" ref="D2228:D2240" si="172">"5054"</f>
        <v>5054</v>
      </c>
      <c r="E2228" t="s">
        <v>265</v>
      </c>
      <c r="F2228" t="s">
        <v>266</v>
      </c>
      <c r="G2228">
        <v>2010</v>
      </c>
      <c r="H2228">
        <v>74.155967989139995</v>
      </c>
    </row>
    <row r="2229" spans="1:8" ht="12.5" x14ac:dyDescent="0.25">
      <c r="A2229" t="s">
        <v>415</v>
      </c>
      <c r="B2229" t="s">
        <v>76</v>
      </c>
      <c r="C2229" t="s">
        <v>264</v>
      </c>
      <c r="D2229" t="str">
        <f t="shared" si="172"/>
        <v>5054</v>
      </c>
      <c r="E2229" t="s">
        <v>265</v>
      </c>
      <c r="F2229" t="s">
        <v>266</v>
      </c>
      <c r="G2229">
        <v>2011</v>
      </c>
      <c r="H2229">
        <v>75.656200840063406</v>
      </c>
    </row>
    <row r="2230" spans="1:8" ht="12.5" x14ac:dyDescent="0.25">
      <c r="A2230" t="s">
        <v>415</v>
      </c>
      <c r="B2230" t="s">
        <v>76</v>
      </c>
      <c r="C2230" t="s">
        <v>264</v>
      </c>
      <c r="D2230" t="str">
        <f t="shared" si="172"/>
        <v>5054</v>
      </c>
      <c r="E2230" t="s">
        <v>265</v>
      </c>
      <c r="F2230" t="s">
        <v>266</v>
      </c>
      <c r="G2230">
        <v>2012</v>
      </c>
      <c r="H2230">
        <v>77.7184854901151</v>
      </c>
    </row>
    <row r="2231" spans="1:8" ht="12.5" x14ac:dyDescent="0.25">
      <c r="A2231" t="s">
        <v>415</v>
      </c>
      <c r="B2231" t="s">
        <v>76</v>
      </c>
      <c r="C2231" t="s">
        <v>264</v>
      </c>
      <c r="D2231" t="str">
        <f t="shared" si="172"/>
        <v>5054</v>
      </c>
      <c r="E2231" t="s">
        <v>265</v>
      </c>
      <c r="F2231" t="s">
        <v>266</v>
      </c>
      <c r="G2231">
        <v>2013</v>
      </c>
      <c r="H2231">
        <v>79.511009218705297</v>
      </c>
    </row>
    <row r="2232" spans="1:8" ht="12.5" x14ac:dyDescent="0.25">
      <c r="A2232" t="s">
        <v>415</v>
      </c>
      <c r="B2232" t="s">
        <v>76</v>
      </c>
      <c r="C2232" t="s">
        <v>264</v>
      </c>
      <c r="D2232" t="str">
        <f t="shared" si="172"/>
        <v>5054</v>
      </c>
      <c r="E2232" t="s">
        <v>265</v>
      </c>
      <c r="F2232" t="s">
        <v>266</v>
      </c>
      <c r="G2232">
        <v>2014</v>
      </c>
      <c r="H2232">
        <v>78.673368132187605</v>
      </c>
    </row>
    <row r="2233" spans="1:8" ht="12.5" x14ac:dyDescent="0.25">
      <c r="A2233" t="s">
        <v>415</v>
      </c>
      <c r="B2233" t="s">
        <v>76</v>
      </c>
      <c r="C2233" t="s">
        <v>264</v>
      </c>
      <c r="D2233" t="str">
        <f t="shared" si="172"/>
        <v>5054</v>
      </c>
      <c r="E2233" t="s">
        <v>265</v>
      </c>
      <c r="F2233" t="s">
        <v>266</v>
      </c>
      <c r="G2233">
        <v>2015</v>
      </c>
      <c r="H2233">
        <v>74.721457298229893</v>
      </c>
    </row>
    <row r="2234" spans="1:8" ht="12.5" x14ac:dyDescent="0.25">
      <c r="A2234" t="s">
        <v>415</v>
      </c>
      <c r="B2234" t="s">
        <v>76</v>
      </c>
      <c r="C2234" t="s">
        <v>264</v>
      </c>
      <c r="D2234" t="str">
        <f t="shared" si="172"/>
        <v>5054</v>
      </c>
      <c r="E2234" t="s">
        <v>265</v>
      </c>
      <c r="F2234" t="s">
        <v>266</v>
      </c>
      <c r="G2234">
        <v>2016</v>
      </c>
      <c r="H2234">
        <v>78.016522070121496</v>
      </c>
    </row>
    <row r="2235" spans="1:8" ht="12.5" x14ac:dyDescent="0.25">
      <c r="A2235" t="s">
        <v>415</v>
      </c>
      <c r="B2235" t="s">
        <v>76</v>
      </c>
      <c r="C2235" t="s">
        <v>264</v>
      </c>
      <c r="D2235" t="str">
        <f t="shared" si="172"/>
        <v>5054</v>
      </c>
      <c r="E2235" t="s">
        <v>265</v>
      </c>
      <c r="F2235" t="s">
        <v>266</v>
      </c>
      <c r="G2235">
        <v>2017</v>
      </c>
      <c r="H2235">
        <v>77.953734831825699</v>
      </c>
    </row>
    <row r="2236" spans="1:8" ht="12.5" x14ac:dyDescent="0.25">
      <c r="A2236" t="s">
        <v>415</v>
      </c>
      <c r="B2236" t="s">
        <v>76</v>
      </c>
      <c r="C2236" t="s">
        <v>264</v>
      </c>
      <c r="D2236" t="str">
        <f t="shared" si="172"/>
        <v>5054</v>
      </c>
      <c r="E2236" t="s">
        <v>265</v>
      </c>
      <c r="F2236" t="s">
        <v>266</v>
      </c>
      <c r="G2236">
        <v>2018</v>
      </c>
      <c r="H2236">
        <v>78.734313441322101</v>
      </c>
    </row>
    <row r="2237" spans="1:8" ht="12.5" x14ac:dyDescent="0.25">
      <c r="A2237" t="s">
        <v>415</v>
      </c>
      <c r="B2237" t="s">
        <v>76</v>
      </c>
      <c r="C2237" t="s">
        <v>264</v>
      </c>
      <c r="D2237" t="str">
        <f t="shared" si="172"/>
        <v>5054</v>
      </c>
      <c r="E2237" t="s">
        <v>265</v>
      </c>
      <c r="F2237" t="s">
        <v>266</v>
      </c>
      <c r="G2237">
        <v>2019</v>
      </c>
      <c r="H2237">
        <v>77.449006526735104</v>
      </c>
    </row>
    <row r="2238" spans="1:8" ht="12.5" x14ac:dyDescent="0.25">
      <c r="A2238" t="s">
        <v>415</v>
      </c>
      <c r="B2238" t="s">
        <v>76</v>
      </c>
      <c r="C2238" t="s">
        <v>264</v>
      </c>
      <c r="D2238" t="str">
        <f t="shared" si="172"/>
        <v>5054</v>
      </c>
      <c r="E2238" t="s">
        <v>265</v>
      </c>
      <c r="F2238" t="s">
        <v>266</v>
      </c>
      <c r="G2238">
        <v>2020</v>
      </c>
      <c r="H2238">
        <v>81.949684856410201</v>
      </c>
    </row>
    <row r="2239" spans="1:8" ht="12.5" x14ac:dyDescent="0.25">
      <c r="A2239" t="s">
        <v>415</v>
      </c>
      <c r="B2239" t="s">
        <v>76</v>
      </c>
      <c r="C2239" t="s">
        <v>264</v>
      </c>
      <c r="D2239" t="str">
        <f t="shared" si="172"/>
        <v>5054</v>
      </c>
      <c r="E2239" t="s">
        <v>265</v>
      </c>
      <c r="F2239" t="s">
        <v>266</v>
      </c>
      <c r="G2239">
        <v>2021</v>
      </c>
      <c r="H2239">
        <v>82.156883089784301</v>
      </c>
    </row>
    <row r="2240" spans="1:8" ht="12.5" x14ac:dyDescent="0.25">
      <c r="A2240" t="s">
        <v>415</v>
      </c>
      <c r="B2240" t="s">
        <v>76</v>
      </c>
      <c r="C2240" t="s">
        <v>264</v>
      </c>
      <c r="D2240" t="str">
        <f t="shared" si="172"/>
        <v>5054</v>
      </c>
      <c r="E2240" t="s">
        <v>265</v>
      </c>
      <c r="F2240" t="s">
        <v>266</v>
      </c>
      <c r="G2240">
        <v>2022</v>
      </c>
      <c r="H2240">
        <v>81.523416507904798</v>
      </c>
    </row>
    <row r="2241" spans="1:8" ht="12.5" x14ac:dyDescent="0.25">
      <c r="A2241" t="s">
        <v>416</v>
      </c>
      <c r="B2241" t="s">
        <v>76</v>
      </c>
      <c r="C2241" t="s">
        <v>264</v>
      </c>
      <c r="D2241" t="str">
        <f t="shared" ref="D2241:D2253" si="173">"5559"</f>
        <v>5559</v>
      </c>
      <c r="E2241" t="s">
        <v>265</v>
      </c>
      <c r="F2241" t="s">
        <v>266</v>
      </c>
      <c r="G2241">
        <v>2010</v>
      </c>
      <c r="H2241">
        <v>55.661774349380401</v>
      </c>
    </row>
    <row r="2242" spans="1:8" ht="12.5" x14ac:dyDescent="0.25">
      <c r="A2242" t="s">
        <v>416</v>
      </c>
      <c r="B2242" t="s">
        <v>76</v>
      </c>
      <c r="C2242" t="s">
        <v>264</v>
      </c>
      <c r="D2242" t="str">
        <f t="shared" si="173"/>
        <v>5559</v>
      </c>
      <c r="E2242" t="s">
        <v>265</v>
      </c>
      <c r="F2242" t="s">
        <v>266</v>
      </c>
      <c r="G2242">
        <v>2011</v>
      </c>
      <c r="H2242">
        <v>54.573498771998601</v>
      </c>
    </row>
    <row r="2243" spans="1:8" ht="12.5" x14ac:dyDescent="0.25">
      <c r="A2243" t="s">
        <v>416</v>
      </c>
      <c r="B2243" t="s">
        <v>76</v>
      </c>
      <c r="C2243" t="s">
        <v>264</v>
      </c>
      <c r="D2243" t="str">
        <f t="shared" si="173"/>
        <v>5559</v>
      </c>
      <c r="E2243" t="s">
        <v>265</v>
      </c>
      <c r="F2243" t="s">
        <v>266</v>
      </c>
      <c r="G2243">
        <v>2012</v>
      </c>
      <c r="H2243">
        <v>55.972686372953603</v>
      </c>
    </row>
    <row r="2244" spans="1:8" ht="12.5" x14ac:dyDescent="0.25">
      <c r="A2244" t="s">
        <v>416</v>
      </c>
      <c r="B2244" t="s">
        <v>76</v>
      </c>
      <c r="C2244" t="s">
        <v>264</v>
      </c>
      <c r="D2244" t="str">
        <f t="shared" si="173"/>
        <v>5559</v>
      </c>
      <c r="E2244" t="s">
        <v>265</v>
      </c>
      <c r="F2244" t="s">
        <v>266</v>
      </c>
      <c r="G2244">
        <v>2013</v>
      </c>
      <c r="H2244">
        <v>54.652686338211801</v>
      </c>
    </row>
    <row r="2245" spans="1:8" ht="12.5" x14ac:dyDescent="0.25">
      <c r="A2245" t="s">
        <v>416</v>
      </c>
      <c r="B2245" t="s">
        <v>76</v>
      </c>
      <c r="C2245" t="s">
        <v>264</v>
      </c>
      <c r="D2245" t="str">
        <f t="shared" si="173"/>
        <v>5559</v>
      </c>
      <c r="E2245" t="s">
        <v>265</v>
      </c>
      <c r="F2245" t="s">
        <v>266</v>
      </c>
      <c r="G2245">
        <v>2014</v>
      </c>
      <c r="H2245">
        <v>58.142447896091497</v>
      </c>
    </row>
    <row r="2246" spans="1:8" ht="12.5" x14ac:dyDescent="0.25">
      <c r="A2246" t="s">
        <v>416</v>
      </c>
      <c r="B2246" t="s">
        <v>76</v>
      </c>
      <c r="C2246" t="s">
        <v>264</v>
      </c>
      <c r="D2246" t="str">
        <f t="shared" si="173"/>
        <v>5559</v>
      </c>
      <c r="E2246" t="s">
        <v>265</v>
      </c>
      <c r="F2246" t="s">
        <v>266</v>
      </c>
      <c r="G2246">
        <v>2015</v>
      </c>
      <c r="H2246">
        <v>55.990709253997899</v>
      </c>
    </row>
    <row r="2247" spans="1:8" ht="12.5" x14ac:dyDescent="0.25">
      <c r="A2247" t="s">
        <v>416</v>
      </c>
      <c r="B2247" t="s">
        <v>76</v>
      </c>
      <c r="C2247" t="s">
        <v>264</v>
      </c>
      <c r="D2247" t="str">
        <f t="shared" si="173"/>
        <v>5559</v>
      </c>
      <c r="E2247" t="s">
        <v>265</v>
      </c>
      <c r="F2247" t="s">
        <v>266</v>
      </c>
      <c r="G2247">
        <v>2016</v>
      </c>
      <c r="H2247">
        <v>57.212740254051099</v>
      </c>
    </row>
    <row r="2248" spans="1:8" ht="12.5" x14ac:dyDescent="0.25">
      <c r="A2248" t="s">
        <v>416</v>
      </c>
      <c r="B2248" t="s">
        <v>76</v>
      </c>
      <c r="C2248" t="s">
        <v>264</v>
      </c>
      <c r="D2248" t="str">
        <f t="shared" si="173"/>
        <v>5559</v>
      </c>
      <c r="E2248" t="s">
        <v>265</v>
      </c>
      <c r="F2248" t="s">
        <v>266</v>
      </c>
      <c r="G2248">
        <v>2017</v>
      </c>
      <c r="H2248">
        <v>58.446012600537898</v>
      </c>
    </row>
    <row r="2249" spans="1:8" ht="12.5" x14ac:dyDescent="0.25">
      <c r="A2249" t="s">
        <v>416</v>
      </c>
      <c r="B2249" t="s">
        <v>76</v>
      </c>
      <c r="C2249" t="s">
        <v>264</v>
      </c>
      <c r="D2249" t="str">
        <f t="shared" si="173"/>
        <v>5559</v>
      </c>
      <c r="E2249" t="s">
        <v>265</v>
      </c>
      <c r="F2249" t="s">
        <v>266</v>
      </c>
      <c r="G2249">
        <v>2018</v>
      </c>
      <c r="H2249">
        <v>57.9078752864243</v>
      </c>
    </row>
    <row r="2250" spans="1:8" ht="12.5" x14ac:dyDescent="0.25">
      <c r="A2250" t="s">
        <v>416</v>
      </c>
      <c r="B2250" t="s">
        <v>76</v>
      </c>
      <c r="C2250" t="s">
        <v>264</v>
      </c>
      <c r="D2250" t="str">
        <f t="shared" si="173"/>
        <v>5559</v>
      </c>
      <c r="E2250" t="s">
        <v>265</v>
      </c>
      <c r="F2250" t="s">
        <v>266</v>
      </c>
      <c r="G2250">
        <v>2019</v>
      </c>
      <c r="H2250">
        <v>61.917997016578802</v>
      </c>
    </row>
    <row r="2251" spans="1:8" ht="12.5" x14ac:dyDescent="0.25">
      <c r="A2251" t="s">
        <v>416</v>
      </c>
      <c r="B2251" t="s">
        <v>76</v>
      </c>
      <c r="C2251" t="s">
        <v>264</v>
      </c>
      <c r="D2251" t="str">
        <f t="shared" si="173"/>
        <v>5559</v>
      </c>
      <c r="E2251" t="s">
        <v>265</v>
      </c>
      <c r="F2251" t="s">
        <v>266</v>
      </c>
      <c r="G2251">
        <v>2020</v>
      </c>
      <c r="H2251">
        <v>63.272755567765799</v>
      </c>
    </row>
    <row r="2252" spans="1:8" ht="12.5" x14ac:dyDescent="0.25">
      <c r="A2252" t="s">
        <v>416</v>
      </c>
      <c r="B2252" t="s">
        <v>76</v>
      </c>
      <c r="C2252" t="s">
        <v>264</v>
      </c>
      <c r="D2252" t="str">
        <f t="shared" si="173"/>
        <v>5559</v>
      </c>
      <c r="E2252" t="s">
        <v>265</v>
      </c>
      <c r="F2252" t="s">
        <v>266</v>
      </c>
      <c r="G2252">
        <v>2021</v>
      </c>
      <c r="H2252">
        <v>66.912302178377104</v>
      </c>
    </row>
    <row r="2253" spans="1:8" ht="12.5" x14ac:dyDescent="0.25">
      <c r="A2253" t="s">
        <v>416</v>
      </c>
      <c r="B2253" t="s">
        <v>76</v>
      </c>
      <c r="C2253" t="s">
        <v>264</v>
      </c>
      <c r="D2253" t="str">
        <f t="shared" si="173"/>
        <v>5559</v>
      </c>
      <c r="E2253" t="s">
        <v>265</v>
      </c>
      <c r="F2253" t="s">
        <v>266</v>
      </c>
      <c r="G2253">
        <v>2022</v>
      </c>
      <c r="H2253">
        <v>64.261575255674401</v>
      </c>
    </row>
    <row r="2254" spans="1:8" ht="12.5" x14ac:dyDescent="0.25">
      <c r="A2254" t="s">
        <v>417</v>
      </c>
      <c r="B2254" t="s">
        <v>76</v>
      </c>
      <c r="C2254" t="s">
        <v>264</v>
      </c>
      <c r="D2254" t="str">
        <f t="shared" ref="D2254:D2266" si="174">"5564"</f>
        <v>5564</v>
      </c>
      <c r="E2254" t="s">
        <v>265</v>
      </c>
      <c r="F2254" t="s">
        <v>266</v>
      </c>
      <c r="G2254">
        <v>2010</v>
      </c>
      <c r="H2254">
        <v>39.639327461776404</v>
      </c>
    </row>
    <row r="2255" spans="1:8" ht="12.5" x14ac:dyDescent="0.25">
      <c r="A2255" t="s">
        <v>417</v>
      </c>
      <c r="B2255" t="s">
        <v>76</v>
      </c>
      <c r="C2255" t="s">
        <v>264</v>
      </c>
      <c r="D2255" t="str">
        <f t="shared" si="174"/>
        <v>5564</v>
      </c>
      <c r="E2255" t="s">
        <v>265</v>
      </c>
      <c r="F2255" t="s">
        <v>266</v>
      </c>
      <c r="G2255">
        <v>2011</v>
      </c>
      <c r="H2255">
        <v>39.286414848811503</v>
      </c>
    </row>
    <row r="2256" spans="1:8" ht="12.5" x14ac:dyDescent="0.25">
      <c r="A2256" t="s">
        <v>417</v>
      </c>
      <c r="B2256" t="s">
        <v>76</v>
      </c>
      <c r="C2256" t="s">
        <v>264</v>
      </c>
      <c r="D2256" t="str">
        <f t="shared" si="174"/>
        <v>5564</v>
      </c>
      <c r="E2256" t="s">
        <v>265</v>
      </c>
      <c r="F2256" t="s">
        <v>266</v>
      </c>
      <c r="G2256">
        <v>2012</v>
      </c>
      <c r="H2256">
        <v>40.9896775572103</v>
      </c>
    </row>
    <row r="2257" spans="1:8" ht="12.5" x14ac:dyDescent="0.25">
      <c r="A2257" t="s">
        <v>417</v>
      </c>
      <c r="B2257" t="s">
        <v>76</v>
      </c>
      <c r="C2257" t="s">
        <v>264</v>
      </c>
      <c r="D2257" t="str">
        <f t="shared" si="174"/>
        <v>5564</v>
      </c>
      <c r="E2257" t="s">
        <v>265</v>
      </c>
      <c r="F2257" t="s">
        <v>266</v>
      </c>
      <c r="G2257">
        <v>2013</v>
      </c>
      <c r="H2257">
        <v>40.472842832610901</v>
      </c>
    </row>
    <row r="2258" spans="1:8" ht="12.5" x14ac:dyDescent="0.25">
      <c r="A2258" t="s">
        <v>417</v>
      </c>
      <c r="B2258" t="s">
        <v>76</v>
      </c>
      <c r="C2258" t="s">
        <v>264</v>
      </c>
      <c r="D2258" t="str">
        <f t="shared" si="174"/>
        <v>5564</v>
      </c>
      <c r="E2258" t="s">
        <v>265</v>
      </c>
      <c r="F2258" t="s">
        <v>266</v>
      </c>
      <c r="G2258">
        <v>2014</v>
      </c>
      <c r="H2258">
        <v>42.545915057273703</v>
      </c>
    </row>
    <row r="2259" spans="1:8" ht="12.5" x14ac:dyDescent="0.25">
      <c r="A2259" t="s">
        <v>417</v>
      </c>
      <c r="B2259" t="s">
        <v>76</v>
      </c>
      <c r="C2259" t="s">
        <v>264</v>
      </c>
      <c r="D2259" t="str">
        <f t="shared" si="174"/>
        <v>5564</v>
      </c>
      <c r="E2259" t="s">
        <v>265</v>
      </c>
      <c r="F2259" t="s">
        <v>266</v>
      </c>
      <c r="G2259">
        <v>2015</v>
      </c>
      <c r="H2259">
        <v>38.4394891148767</v>
      </c>
    </row>
    <row r="2260" spans="1:8" ht="12.5" x14ac:dyDescent="0.25">
      <c r="A2260" t="s">
        <v>417</v>
      </c>
      <c r="B2260" t="s">
        <v>76</v>
      </c>
      <c r="C2260" t="s">
        <v>264</v>
      </c>
      <c r="D2260" t="str">
        <f t="shared" si="174"/>
        <v>5564</v>
      </c>
      <c r="E2260" t="s">
        <v>265</v>
      </c>
      <c r="F2260" t="s">
        <v>266</v>
      </c>
      <c r="G2260">
        <v>2016</v>
      </c>
      <c r="H2260">
        <v>39.554818695757497</v>
      </c>
    </row>
    <row r="2261" spans="1:8" ht="12.5" x14ac:dyDescent="0.25">
      <c r="A2261" t="s">
        <v>417</v>
      </c>
      <c r="B2261" t="s">
        <v>76</v>
      </c>
      <c r="C2261" t="s">
        <v>264</v>
      </c>
      <c r="D2261" t="str">
        <f t="shared" si="174"/>
        <v>5564</v>
      </c>
      <c r="E2261" t="s">
        <v>265</v>
      </c>
      <c r="F2261" t="s">
        <v>266</v>
      </c>
      <c r="G2261">
        <v>2017</v>
      </c>
      <c r="H2261">
        <v>39.761345236618901</v>
      </c>
    </row>
    <row r="2262" spans="1:8" ht="12.5" x14ac:dyDescent="0.25">
      <c r="A2262" t="s">
        <v>417</v>
      </c>
      <c r="B2262" t="s">
        <v>76</v>
      </c>
      <c r="C2262" t="s">
        <v>264</v>
      </c>
      <c r="D2262" t="str">
        <f t="shared" si="174"/>
        <v>5564</v>
      </c>
      <c r="E2262" t="s">
        <v>265</v>
      </c>
      <c r="F2262" t="s">
        <v>266</v>
      </c>
      <c r="G2262">
        <v>2018</v>
      </c>
      <c r="H2262">
        <v>40.455816285458297</v>
      </c>
    </row>
    <row r="2263" spans="1:8" ht="12.5" x14ac:dyDescent="0.25">
      <c r="A2263" t="s">
        <v>417</v>
      </c>
      <c r="B2263" t="s">
        <v>76</v>
      </c>
      <c r="C2263" t="s">
        <v>264</v>
      </c>
      <c r="D2263" t="str">
        <f t="shared" si="174"/>
        <v>5564</v>
      </c>
      <c r="E2263" t="s">
        <v>265</v>
      </c>
      <c r="F2263" t="s">
        <v>266</v>
      </c>
      <c r="G2263">
        <v>2019</v>
      </c>
      <c r="H2263">
        <v>43.127031091566401</v>
      </c>
    </row>
    <row r="2264" spans="1:8" ht="12.5" x14ac:dyDescent="0.25">
      <c r="A2264" t="s">
        <v>417</v>
      </c>
      <c r="B2264" t="s">
        <v>76</v>
      </c>
      <c r="C2264" t="s">
        <v>264</v>
      </c>
      <c r="D2264" t="str">
        <f t="shared" si="174"/>
        <v>5564</v>
      </c>
      <c r="E2264" t="s">
        <v>265</v>
      </c>
      <c r="F2264" t="s">
        <v>266</v>
      </c>
      <c r="G2264">
        <v>2020</v>
      </c>
      <c r="H2264">
        <v>44.006548060380801</v>
      </c>
    </row>
    <row r="2265" spans="1:8" ht="12.5" x14ac:dyDescent="0.25">
      <c r="A2265" t="s">
        <v>417</v>
      </c>
      <c r="B2265" t="s">
        <v>76</v>
      </c>
      <c r="C2265" t="s">
        <v>264</v>
      </c>
      <c r="D2265" t="str">
        <f t="shared" si="174"/>
        <v>5564</v>
      </c>
      <c r="E2265" t="s">
        <v>265</v>
      </c>
      <c r="F2265" t="s">
        <v>266</v>
      </c>
      <c r="G2265">
        <v>2021</v>
      </c>
      <c r="H2265">
        <v>46.551505535962498</v>
      </c>
    </row>
    <row r="2266" spans="1:8" ht="12.5" x14ac:dyDescent="0.25">
      <c r="A2266" t="s">
        <v>417</v>
      </c>
      <c r="B2266" t="s">
        <v>76</v>
      </c>
      <c r="C2266" t="s">
        <v>264</v>
      </c>
      <c r="D2266" t="str">
        <f t="shared" si="174"/>
        <v>5564</v>
      </c>
      <c r="E2266" t="s">
        <v>265</v>
      </c>
      <c r="F2266" t="s">
        <v>266</v>
      </c>
      <c r="G2266">
        <v>2022</v>
      </c>
      <c r="H2266">
        <v>46.55754046298</v>
      </c>
    </row>
    <row r="2267" spans="1:8" ht="12.5" x14ac:dyDescent="0.25">
      <c r="A2267" t="s">
        <v>418</v>
      </c>
      <c r="B2267" t="s">
        <v>76</v>
      </c>
      <c r="C2267" t="s">
        <v>264</v>
      </c>
      <c r="D2267" t="str">
        <f t="shared" ref="D2267:D2279" si="175">"6064"</f>
        <v>6064</v>
      </c>
      <c r="E2267" t="s">
        <v>265</v>
      </c>
      <c r="F2267" t="s">
        <v>266</v>
      </c>
      <c r="G2267">
        <v>2010</v>
      </c>
      <c r="H2267">
        <v>20.100612556641899</v>
      </c>
    </row>
    <row r="2268" spans="1:8" ht="12.5" x14ac:dyDescent="0.25">
      <c r="A2268" t="s">
        <v>418</v>
      </c>
      <c r="B2268" t="s">
        <v>76</v>
      </c>
      <c r="C2268" t="s">
        <v>264</v>
      </c>
      <c r="D2268" t="str">
        <f t="shared" si="175"/>
        <v>6064</v>
      </c>
      <c r="E2268" t="s">
        <v>265</v>
      </c>
      <c r="F2268" t="s">
        <v>266</v>
      </c>
      <c r="G2268">
        <v>2011</v>
      </c>
      <c r="H2268">
        <v>20.905125099697699</v>
      </c>
    </row>
    <row r="2269" spans="1:8" ht="12.5" x14ac:dyDescent="0.25">
      <c r="A2269" t="s">
        <v>418</v>
      </c>
      <c r="B2269" t="s">
        <v>76</v>
      </c>
      <c r="C2269" t="s">
        <v>264</v>
      </c>
      <c r="D2269" t="str">
        <f t="shared" si="175"/>
        <v>6064</v>
      </c>
      <c r="E2269" t="s">
        <v>265</v>
      </c>
      <c r="F2269" t="s">
        <v>266</v>
      </c>
      <c r="G2269">
        <v>2012</v>
      </c>
      <c r="H2269">
        <v>22.5217016825017</v>
      </c>
    </row>
    <row r="2270" spans="1:8" ht="12.5" x14ac:dyDescent="0.25">
      <c r="A2270" t="s">
        <v>418</v>
      </c>
      <c r="B2270" t="s">
        <v>76</v>
      </c>
      <c r="C2270" t="s">
        <v>264</v>
      </c>
      <c r="D2270" t="str">
        <f t="shared" si="175"/>
        <v>6064</v>
      </c>
      <c r="E2270" t="s">
        <v>265</v>
      </c>
      <c r="F2270" t="s">
        <v>266</v>
      </c>
      <c r="G2270">
        <v>2013</v>
      </c>
      <c r="H2270">
        <v>22.8764237439295</v>
      </c>
    </row>
    <row r="2271" spans="1:8" ht="12.5" x14ac:dyDescent="0.25">
      <c r="A2271" t="s">
        <v>418</v>
      </c>
      <c r="B2271" t="s">
        <v>76</v>
      </c>
      <c r="C2271" t="s">
        <v>264</v>
      </c>
      <c r="D2271" t="str">
        <f t="shared" si="175"/>
        <v>6064</v>
      </c>
      <c r="E2271" t="s">
        <v>265</v>
      </c>
      <c r="F2271" t="s">
        <v>266</v>
      </c>
      <c r="G2271">
        <v>2014</v>
      </c>
      <c r="H2271">
        <v>23.0905293067459</v>
      </c>
    </row>
    <row r="2272" spans="1:8" ht="12.5" x14ac:dyDescent="0.25">
      <c r="A2272" t="s">
        <v>418</v>
      </c>
      <c r="B2272" t="s">
        <v>76</v>
      </c>
      <c r="C2272" t="s">
        <v>264</v>
      </c>
      <c r="D2272" t="str">
        <f t="shared" si="175"/>
        <v>6064</v>
      </c>
      <c r="E2272" t="s">
        <v>265</v>
      </c>
      <c r="F2272" t="s">
        <v>266</v>
      </c>
      <c r="G2272">
        <v>2015</v>
      </c>
      <c r="H2272">
        <v>17.0070094590439</v>
      </c>
    </row>
    <row r="2273" spans="1:8" ht="12.5" x14ac:dyDescent="0.25">
      <c r="A2273" t="s">
        <v>418</v>
      </c>
      <c r="B2273" t="s">
        <v>76</v>
      </c>
      <c r="C2273" t="s">
        <v>264</v>
      </c>
      <c r="D2273" t="str">
        <f t="shared" si="175"/>
        <v>6064</v>
      </c>
      <c r="E2273" t="s">
        <v>265</v>
      </c>
      <c r="F2273" t="s">
        <v>266</v>
      </c>
      <c r="G2273">
        <v>2016</v>
      </c>
      <c r="H2273">
        <v>17.7555670978889</v>
      </c>
    </row>
    <row r="2274" spans="1:8" ht="12.5" x14ac:dyDescent="0.25">
      <c r="A2274" t="s">
        <v>418</v>
      </c>
      <c r="B2274" t="s">
        <v>76</v>
      </c>
      <c r="C2274" t="s">
        <v>264</v>
      </c>
      <c r="D2274" t="str">
        <f t="shared" si="175"/>
        <v>6064</v>
      </c>
      <c r="E2274" t="s">
        <v>265</v>
      </c>
      <c r="F2274" t="s">
        <v>266</v>
      </c>
      <c r="G2274">
        <v>2017</v>
      </c>
      <c r="H2274">
        <v>17.175547803433101</v>
      </c>
    </row>
    <row r="2275" spans="1:8" ht="12.5" x14ac:dyDescent="0.25">
      <c r="A2275" t="s">
        <v>418</v>
      </c>
      <c r="B2275" t="s">
        <v>76</v>
      </c>
      <c r="C2275" t="s">
        <v>264</v>
      </c>
      <c r="D2275" t="str">
        <f t="shared" si="175"/>
        <v>6064</v>
      </c>
      <c r="E2275" t="s">
        <v>265</v>
      </c>
      <c r="F2275" t="s">
        <v>266</v>
      </c>
      <c r="G2275">
        <v>2018</v>
      </c>
      <c r="H2275">
        <v>19.009583561547601</v>
      </c>
    </row>
    <row r="2276" spans="1:8" ht="12.5" x14ac:dyDescent="0.25">
      <c r="A2276" t="s">
        <v>418</v>
      </c>
      <c r="B2276" t="s">
        <v>76</v>
      </c>
      <c r="C2276" t="s">
        <v>264</v>
      </c>
      <c r="D2276" t="str">
        <f t="shared" si="175"/>
        <v>6064</v>
      </c>
      <c r="E2276" t="s">
        <v>265</v>
      </c>
      <c r="F2276" t="s">
        <v>266</v>
      </c>
      <c r="G2276">
        <v>2019</v>
      </c>
      <c r="H2276">
        <v>19.965594240866999</v>
      </c>
    </row>
    <row r="2277" spans="1:8" ht="12.5" x14ac:dyDescent="0.25">
      <c r="A2277" t="s">
        <v>418</v>
      </c>
      <c r="B2277" t="s">
        <v>76</v>
      </c>
      <c r="C2277" t="s">
        <v>264</v>
      </c>
      <c r="D2277" t="str">
        <f t="shared" si="175"/>
        <v>6064</v>
      </c>
      <c r="E2277" t="s">
        <v>265</v>
      </c>
      <c r="F2277" t="s">
        <v>266</v>
      </c>
      <c r="G2277">
        <v>2020</v>
      </c>
      <c r="H2277">
        <v>20.234166595196999</v>
      </c>
    </row>
    <row r="2278" spans="1:8" ht="12.5" x14ac:dyDescent="0.25">
      <c r="A2278" t="s">
        <v>418</v>
      </c>
      <c r="B2278" t="s">
        <v>76</v>
      </c>
      <c r="C2278" t="s">
        <v>264</v>
      </c>
      <c r="D2278" t="str">
        <f t="shared" si="175"/>
        <v>6064</v>
      </c>
      <c r="E2278" t="s">
        <v>265</v>
      </c>
      <c r="F2278" t="s">
        <v>266</v>
      </c>
      <c r="G2278">
        <v>2021</v>
      </c>
      <c r="H2278">
        <v>21.332556005765198</v>
      </c>
    </row>
    <row r="2279" spans="1:8" ht="12.5" x14ac:dyDescent="0.25">
      <c r="A2279" t="s">
        <v>418</v>
      </c>
      <c r="B2279" t="s">
        <v>76</v>
      </c>
      <c r="C2279" t="s">
        <v>264</v>
      </c>
      <c r="D2279" t="str">
        <f t="shared" si="175"/>
        <v>6064</v>
      </c>
      <c r="E2279" t="s">
        <v>265</v>
      </c>
      <c r="F2279" t="s">
        <v>266</v>
      </c>
      <c r="G2279">
        <v>2022</v>
      </c>
      <c r="H2279">
        <v>23.3850228264916</v>
      </c>
    </row>
    <row r="2280" spans="1:8" ht="12.5" x14ac:dyDescent="0.25">
      <c r="A2280" t="s">
        <v>419</v>
      </c>
      <c r="B2280" t="s">
        <v>76</v>
      </c>
      <c r="C2280" t="s">
        <v>264</v>
      </c>
      <c r="D2280" t="str">
        <f t="shared" ref="D2280:D2285" si="176">"6569"</f>
        <v>6569</v>
      </c>
      <c r="E2280" t="s">
        <v>265</v>
      </c>
      <c r="F2280" t="s">
        <v>266</v>
      </c>
      <c r="G2280">
        <v>2011</v>
      </c>
      <c r="H2280">
        <v>6.5276181817224002</v>
      </c>
    </row>
    <row r="2281" spans="1:8" ht="12.5" x14ac:dyDescent="0.25">
      <c r="A2281" t="s">
        <v>419</v>
      </c>
      <c r="B2281" t="s">
        <v>76</v>
      </c>
      <c r="C2281" t="s">
        <v>264</v>
      </c>
      <c r="D2281" t="str">
        <f t="shared" si="176"/>
        <v>6569</v>
      </c>
      <c r="E2281" t="s">
        <v>265</v>
      </c>
      <c r="F2281" t="s">
        <v>266</v>
      </c>
      <c r="G2281">
        <v>2012</v>
      </c>
      <c r="H2281">
        <v>6.0142394596786399</v>
      </c>
    </row>
    <row r="2282" spans="1:8" ht="12.5" x14ac:dyDescent="0.25">
      <c r="A2282" t="s">
        <v>419</v>
      </c>
      <c r="B2282" t="s">
        <v>76</v>
      </c>
      <c r="C2282" t="s">
        <v>264</v>
      </c>
      <c r="D2282" t="str">
        <f t="shared" si="176"/>
        <v>6569</v>
      </c>
      <c r="E2282" t="s">
        <v>265</v>
      </c>
      <c r="F2282" t="s">
        <v>266</v>
      </c>
      <c r="G2282">
        <v>2013</v>
      </c>
      <c r="H2282">
        <v>6.45476711291625</v>
      </c>
    </row>
    <row r="2283" spans="1:8" ht="12.5" x14ac:dyDescent="0.25">
      <c r="A2283" t="s">
        <v>419</v>
      </c>
      <c r="B2283" t="s">
        <v>76</v>
      </c>
      <c r="C2283" t="s">
        <v>264</v>
      </c>
      <c r="D2283" t="str">
        <f t="shared" si="176"/>
        <v>6569</v>
      </c>
      <c r="E2283" t="s">
        <v>265</v>
      </c>
      <c r="F2283" t="s">
        <v>266</v>
      </c>
      <c r="G2283">
        <v>2014</v>
      </c>
      <c r="H2283">
        <v>7.0685434868353001</v>
      </c>
    </row>
    <row r="2284" spans="1:8" ht="12.5" x14ac:dyDescent="0.25">
      <c r="A2284" t="s">
        <v>419</v>
      </c>
      <c r="B2284" t="s">
        <v>76</v>
      </c>
      <c r="C2284" t="s">
        <v>264</v>
      </c>
      <c r="D2284" t="str">
        <f t="shared" si="176"/>
        <v>6569</v>
      </c>
      <c r="E2284" t="s">
        <v>265</v>
      </c>
      <c r="F2284" t="s">
        <v>266</v>
      </c>
      <c r="G2284">
        <v>2021</v>
      </c>
      <c r="H2284">
        <v>8.8694895822647197</v>
      </c>
    </row>
    <row r="2285" spans="1:8" ht="12.5" x14ac:dyDescent="0.25">
      <c r="A2285" t="s">
        <v>419</v>
      </c>
      <c r="B2285" t="s">
        <v>76</v>
      </c>
      <c r="C2285" t="s">
        <v>264</v>
      </c>
      <c r="D2285" t="str">
        <f t="shared" si="176"/>
        <v>6569</v>
      </c>
      <c r="E2285" t="s">
        <v>265</v>
      </c>
      <c r="F2285" t="s">
        <v>266</v>
      </c>
      <c r="G2285">
        <v>2022</v>
      </c>
      <c r="H2285">
        <v>6.5654685692077797</v>
      </c>
    </row>
    <row r="2286" spans="1:8" ht="12.5" x14ac:dyDescent="0.25">
      <c r="A2286" t="s">
        <v>420</v>
      </c>
      <c r="B2286" t="s">
        <v>75</v>
      </c>
      <c r="C2286" t="s">
        <v>264</v>
      </c>
      <c r="D2286" t="str">
        <f t="shared" ref="D2286:D2298" si="177">"5054"</f>
        <v>5054</v>
      </c>
      <c r="E2286" t="s">
        <v>265</v>
      </c>
      <c r="F2286" t="s">
        <v>266</v>
      </c>
      <c r="G2286">
        <v>2010</v>
      </c>
      <c r="H2286">
        <v>69.522547970811601</v>
      </c>
    </row>
    <row r="2287" spans="1:8" ht="12.5" x14ac:dyDescent="0.25">
      <c r="A2287" t="s">
        <v>420</v>
      </c>
      <c r="B2287" t="s">
        <v>75</v>
      </c>
      <c r="C2287" t="s">
        <v>264</v>
      </c>
      <c r="D2287" t="str">
        <f t="shared" si="177"/>
        <v>5054</v>
      </c>
      <c r="E2287" t="s">
        <v>265</v>
      </c>
      <c r="F2287" t="s">
        <v>266</v>
      </c>
      <c r="G2287">
        <v>2011</v>
      </c>
      <c r="H2287">
        <v>73.635740745817202</v>
      </c>
    </row>
    <row r="2288" spans="1:8" ht="12.5" x14ac:dyDescent="0.25">
      <c r="A2288" t="s">
        <v>420</v>
      </c>
      <c r="B2288" t="s">
        <v>75</v>
      </c>
      <c r="C2288" t="s">
        <v>264</v>
      </c>
      <c r="D2288" t="str">
        <f t="shared" si="177"/>
        <v>5054</v>
      </c>
      <c r="E2288" t="s">
        <v>265</v>
      </c>
      <c r="F2288" t="s">
        <v>266</v>
      </c>
      <c r="G2288">
        <v>2012</v>
      </c>
      <c r="H2288">
        <v>74.066584643931705</v>
      </c>
    </row>
    <row r="2289" spans="1:8" ht="12.5" x14ac:dyDescent="0.25">
      <c r="A2289" t="s">
        <v>420</v>
      </c>
      <c r="B2289" t="s">
        <v>75</v>
      </c>
      <c r="C2289" t="s">
        <v>264</v>
      </c>
      <c r="D2289" t="str">
        <f t="shared" si="177"/>
        <v>5054</v>
      </c>
      <c r="E2289" t="s">
        <v>265</v>
      </c>
      <c r="F2289" t="s">
        <v>266</v>
      </c>
      <c r="G2289">
        <v>2013</v>
      </c>
      <c r="H2289">
        <v>74.040130878328895</v>
      </c>
    </row>
    <row r="2290" spans="1:8" ht="12.5" x14ac:dyDescent="0.25">
      <c r="A2290" t="s">
        <v>420</v>
      </c>
      <c r="B2290" t="s">
        <v>75</v>
      </c>
      <c r="C2290" t="s">
        <v>264</v>
      </c>
      <c r="D2290" t="str">
        <f t="shared" si="177"/>
        <v>5054</v>
      </c>
      <c r="E2290" t="s">
        <v>265</v>
      </c>
      <c r="F2290" t="s">
        <v>266</v>
      </c>
      <c r="G2290">
        <v>2014</v>
      </c>
      <c r="H2290">
        <v>77.100615049249896</v>
      </c>
    </row>
    <row r="2291" spans="1:8" ht="12.5" x14ac:dyDescent="0.25">
      <c r="A2291" t="s">
        <v>420</v>
      </c>
      <c r="B2291" t="s">
        <v>75</v>
      </c>
      <c r="C2291" t="s">
        <v>264</v>
      </c>
      <c r="D2291" t="str">
        <f t="shared" si="177"/>
        <v>5054</v>
      </c>
      <c r="E2291" t="s">
        <v>265</v>
      </c>
      <c r="F2291" t="s">
        <v>266</v>
      </c>
      <c r="G2291">
        <v>2015</v>
      </c>
      <c r="H2291">
        <v>74.7959145275682</v>
      </c>
    </row>
    <row r="2292" spans="1:8" ht="12.5" x14ac:dyDescent="0.25">
      <c r="A2292" t="s">
        <v>420</v>
      </c>
      <c r="B2292" t="s">
        <v>75</v>
      </c>
      <c r="C2292" t="s">
        <v>264</v>
      </c>
      <c r="D2292" t="str">
        <f t="shared" si="177"/>
        <v>5054</v>
      </c>
      <c r="E2292" t="s">
        <v>265</v>
      </c>
      <c r="F2292" t="s">
        <v>266</v>
      </c>
      <c r="G2292">
        <v>2016</v>
      </c>
      <c r="H2292">
        <v>75.077259461495203</v>
      </c>
    </row>
    <row r="2293" spans="1:8" ht="12.5" x14ac:dyDescent="0.25">
      <c r="A2293" t="s">
        <v>420</v>
      </c>
      <c r="B2293" t="s">
        <v>75</v>
      </c>
      <c r="C2293" t="s">
        <v>264</v>
      </c>
      <c r="D2293" t="str">
        <f t="shared" si="177"/>
        <v>5054</v>
      </c>
      <c r="E2293" t="s">
        <v>265</v>
      </c>
      <c r="F2293" t="s">
        <v>266</v>
      </c>
      <c r="G2293">
        <v>2017</v>
      </c>
      <c r="H2293">
        <v>78.171595410684603</v>
      </c>
    </row>
    <row r="2294" spans="1:8" ht="12.5" x14ac:dyDescent="0.25">
      <c r="A2294" t="s">
        <v>420</v>
      </c>
      <c r="B2294" t="s">
        <v>75</v>
      </c>
      <c r="C2294" t="s">
        <v>264</v>
      </c>
      <c r="D2294" t="str">
        <f t="shared" si="177"/>
        <v>5054</v>
      </c>
      <c r="E2294" t="s">
        <v>265</v>
      </c>
      <c r="F2294" t="s">
        <v>266</v>
      </c>
      <c r="G2294">
        <v>2018</v>
      </c>
      <c r="H2294">
        <v>80.652731995856499</v>
      </c>
    </row>
    <row r="2295" spans="1:8" ht="12.5" x14ac:dyDescent="0.25">
      <c r="A2295" t="s">
        <v>420</v>
      </c>
      <c r="B2295" t="s">
        <v>75</v>
      </c>
      <c r="C2295" t="s">
        <v>264</v>
      </c>
      <c r="D2295" t="str">
        <f t="shared" si="177"/>
        <v>5054</v>
      </c>
      <c r="E2295" t="s">
        <v>265</v>
      </c>
      <c r="F2295" t="s">
        <v>266</v>
      </c>
      <c r="G2295">
        <v>2019</v>
      </c>
      <c r="H2295">
        <v>80.682167675522095</v>
      </c>
    </row>
    <row r="2296" spans="1:8" ht="12.5" x14ac:dyDescent="0.25">
      <c r="A2296" t="s">
        <v>420</v>
      </c>
      <c r="B2296" t="s">
        <v>75</v>
      </c>
      <c r="C2296" t="s">
        <v>264</v>
      </c>
      <c r="D2296" t="str">
        <f t="shared" si="177"/>
        <v>5054</v>
      </c>
      <c r="E2296" t="s">
        <v>265</v>
      </c>
      <c r="F2296" t="s">
        <v>266</v>
      </c>
      <c r="G2296">
        <v>2020</v>
      </c>
      <c r="H2296">
        <v>81.855177997347496</v>
      </c>
    </row>
    <row r="2297" spans="1:8" ht="12.5" x14ac:dyDescent="0.25">
      <c r="A2297" t="s">
        <v>420</v>
      </c>
      <c r="B2297" t="s">
        <v>75</v>
      </c>
      <c r="C2297" t="s">
        <v>264</v>
      </c>
      <c r="D2297" t="str">
        <f t="shared" si="177"/>
        <v>5054</v>
      </c>
      <c r="E2297" t="s">
        <v>265</v>
      </c>
      <c r="F2297" t="s">
        <v>266</v>
      </c>
      <c r="G2297">
        <v>2021</v>
      </c>
      <c r="H2297">
        <v>79.8733814309861</v>
      </c>
    </row>
    <row r="2298" spans="1:8" ht="12.5" x14ac:dyDescent="0.25">
      <c r="A2298" t="s">
        <v>420</v>
      </c>
      <c r="B2298" t="s">
        <v>75</v>
      </c>
      <c r="C2298" t="s">
        <v>264</v>
      </c>
      <c r="D2298" t="str">
        <f t="shared" si="177"/>
        <v>5054</v>
      </c>
      <c r="E2298" t="s">
        <v>265</v>
      </c>
      <c r="F2298" t="s">
        <v>266</v>
      </c>
      <c r="G2298">
        <v>2022</v>
      </c>
      <c r="H2298">
        <v>80.354922168974596</v>
      </c>
    </row>
    <row r="2299" spans="1:8" ht="12.5" x14ac:dyDescent="0.25">
      <c r="A2299" t="s">
        <v>421</v>
      </c>
      <c r="B2299" t="s">
        <v>75</v>
      </c>
      <c r="C2299" t="s">
        <v>264</v>
      </c>
      <c r="D2299" t="str">
        <f t="shared" ref="D2299:D2311" si="178">"5559"</f>
        <v>5559</v>
      </c>
      <c r="E2299" t="s">
        <v>265</v>
      </c>
      <c r="F2299" t="s">
        <v>266</v>
      </c>
      <c r="G2299">
        <v>2010</v>
      </c>
      <c r="H2299">
        <v>63.968699902490997</v>
      </c>
    </row>
    <row r="2300" spans="1:8" ht="12.5" x14ac:dyDescent="0.25">
      <c r="A2300" t="s">
        <v>421</v>
      </c>
      <c r="B2300" t="s">
        <v>75</v>
      </c>
      <c r="C2300" t="s">
        <v>264</v>
      </c>
      <c r="D2300" t="str">
        <f t="shared" si="178"/>
        <v>5559</v>
      </c>
      <c r="E2300" t="s">
        <v>265</v>
      </c>
      <c r="F2300" t="s">
        <v>266</v>
      </c>
      <c r="G2300">
        <v>2011</v>
      </c>
      <c r="H2300">
        <v>65.234331329811795</v>
      </c>
    </row>
    <row r="2301" spans="1:8" ht="12.5" x14ac:dyDescent="0.25">
      <c r="A2301" t="s">
        <v>421</v>
      </c>
      <c r="B2301" t="s">
        <v>75</v>
      </c>
      <c r="C2301" t="s">
        <v>264</v>
      </c>
      <c r="D2301" t="str">
        <f t="shared" si="178"/>
        <v>5559</v>
      </c>
      <c r="E2301" t="s">
        <v>265</v>
      </c>
      <c r="F2301" t="s">
        <v>266</v>
      </c>
      <c r="G2301">
        <v>2012</v>
      </c>
      <c r="H2301">
        <v>66.501531353047497</v>
      </c>
    </row>
    <row r="2302" spans="1:8" ht="12.5" x14ac:dyDescent="0.25">
      <c r="A2302" t="s">
        <v>421</v>
      </c>
      <c r="B2302" t="s">
        <v>75</v>
      </c>
      <c r="C2302" t="s">
        <v>264</v>
      </c>
      <c r="D2302" t="str">
        <f t="shared" si="178"/>
        <v>5559</v>
      </c>
      <c r="E2302" t="s">
        <v>265</v>
      </c>
      <c r="F2302" t="s">
        <v>266</v>
      </c>
      <c r="G2302">
        <v>2013</v>
      </c>
      <c r="H2302">
        <v>70.351573332723106</v>
      </c>
    </row>
    <row r="2303" spans="1:8" ht="12.5" x14ac:dyDescent="0.25">
      <c r="A2303" t="s">
        <v>421</v>
      </c>
      <c r="B2303" t="s">
        <v>75</v>
      </c>
      <c r="C2303" t="s">
        <v>264</v>
      </c>
      <c r="D2303" t="str">
        <f t="shared" si="178"/>
        <v>5559</v>
      </c>
      <c r="E2303" t="s">
        <v>265</v>
      </c>
      <c r="F2303" t="s">
        <v>266</v>
      </c>
      <c r="G2303">
        <v>2014</v>
      </c>
      <c r="H2303">
        <v>69.923495059163102</v>
      </c>
    </row>
    <row r="2304" spans="1:8" ht="12.5" x14ac:dyDescent="0.25">
      <c r="A2304" t="s">
        <v>421</v>
      </c>
      <c r="B2304" t="s">
        <v>75</v>
      </c>
      <c r="C2304" t="s">
        <v>264</v>
      </c>
      <c r="D2304" t="str">
        <f t="shared" si="178"/>
        <v>5559</v>
      </c>
      <c r="E2304" t="s">
        <v>265</v>
      </c>
      <c r="F2304" t="s">
        <v>266</v>
      </c>
      <c r="G2304">
        <v>2015</v>
      </c>
      <c r="H2304">
        <v>70.266801978410101</v>
      </c>
    </row>
    <row r="2305" spans="1:8" ht="12.5" x14ac:dyDescent="0.25">
      <c r="A2305" t="s">
        <v>421</v>
      </c>
      <c r="B2305" t="s">
        <v>75</v>
      </c>
      <c r="C2305" t="s">
        <v>264</v>
      </c>
      <c r="D2305" t="str">
        <f t="shared" si="178"/>
        <v>5559</v>
      </c>
      <c r="E2305" t="s">
        <v>265</v>
      </c>
      <c r="F2305" t="s">
        <v>266</v>
      </c>
      <c r="G2305">
        <v>2016</v>
      </c>
      <c r="H2305">
        <v>70.902684121859394</v>
      </c>
    </row>
    <row r="2306" spans="1:8" ht="12.5" x14ac:dyDescent="0.25">
      <c r="A2306" t="s">
        <v>421</v>
      </c>
      <c r="B2306" t="s">
        <v>75</v>
      </c>
      <c r="C2306" t="s">
        <v>264</v>
      </c>
      <c r="D2306" t="str">
        <f t="shared" si="178"/>
        <v>5559</v>
      </c>
      <c r="E2306" t="s">
        <v>265</v>
      </c>
      <c r="F2306" t="s">
        <v>266</v>
      </c>
      <c r="G2306">
        <v>2017</v>
      </c>
      <c r="H2306">
        <v>72.129330329003295</v>
      </c>
    </row>
    <row r="2307" spans="1:8" ht="12.5" x14ac:dyDescent="0.25">
      <c r="A2307" t="s">
        <v>421</v>
      </c>
      <c r="B2307" t="s">
        <v>75</v>
      </c>
      <c r="C2307" t="s">
        <v>264</v>
      </c>
      <c r="D2307" t="str">
        <f t="shared" si="178"/>
        <v>5559</v>
      </c>
      <c r="E2307" t="s">
        <v>265</v>
      </c>
      <c r="F2307" t="s">
        <v>266</v>
      </c>
      <c r="G2307">
        <v>2018</v>
      </c>
      <c r="H2307">
        <v>76.541855976369703</v>
      </c>
    </row>
    <row r="2308" spans="1:8" ht="12.5" x14ac:dyDescent="0.25">
      <c r="A2308" t="s">
        <v>421</v>
      </c>
      <c r="B2308" t="s">
        <v>75</v>
      </c>
      <c r="C2308" t="s">
        <v>264</v>
      </c>
      <c r="D2308" t="str">
        <f t="shared" si="178"/>
        <v>5559</v>
      </c>
      <c r="E2308" t="s">
        <v>265</v>
      </c>
      <c r="F2308" t="s">
        <v>266</v>
      </c>
      <c r="G2308">
        <v>2019</v>
      </c>
      <c r="H2308">
        <v>76.194367176682107</v>
      </c>
    </row>
    <row r="2309" spans="1:8" ht="12.5" x14ac:dyDescent="0.25">
      <c r="A2309" t="s">
        <v>421</v>
      </c>
      <c r="B2309" t="s">
        <v>75</v>
      </c>
      <c r="C2309" t="s">
        <v>264</v>
      </c>
      <c r="D2309" t="str">
        <f t="shared" si="178"/>
        <v>5559</v>
      </c>
      <c r="E2309" t="s">
        <v>265</v>
      </c>
      <c r="F2309" t="s">
        <v>266</v>
      </c>
      <c r="G2309">
        <v>2020</v>
      </c>
      <c r="H2309">
        <v>76.202956133171796</v>
      </c>
    </row>
    <row r="2310" spans="1:8" ht="12.5" x14ac:dyDescent="0.25">
      <c r="A2310" t="s">
        <v>421</v>
      </c>
      <c r="B2310" t="s">
        <v>75</v>
      </c>
      <c r="C2310" t="s">
        <v>264</v>
      </c>
      <c r="D2310" t="str">
        <f t="shared" si="178"/>
        <v>5559</v>
      </c>
      <c r="E2310" t="s">
        <v>265</v>
      </c>
      <c r="F2310" t="s">
        <v>266</v>
      </c>
      <c r="G2310">
        <v>2021</v>
      </c>
      <c r="H2310">
        <v>74.754421245877595</v>
      </c>
    </row>
    <row r="2311" spans="1:8" ht="12.5" x14ac:dyDescent="0.25">
      <c r="A2311" t="s">
        <v>421</v>
      </c>
      <c r="B2311" t="s">
        <v>75</v>
      </c>
      <c r="C2311" t="s">
        <v>264</v>
      </c>
      <c r="D2311" t="str">
        <f t="shared" si="178"/>
        <v>5559</v>
      </c>
      <c r="E2311" t="s">
        <v>265</v>
      </c>
      <c r="F2311" t="s">
        <v>266</v>
      </c>
      <c r="G2311">
        <v>2022</v>
      </c>
      <c r="H2311">
        <v>76.369310778066705</v>
      </c>
    </row>
    <row r="2312" spans="1:8" ht="12.5" x14ac:dyDescent="0.25">
      <c r="A2312" t="s">
        <v>422</v>
      </c>
      <c r="B2312" t="s">
        <v>75</v>
      </c>
      <c r="C2312" t="s">
        <v>264</v>
      </c>
      <c r="D2312" t="str">
        <f t="shared" ref="D2312:D2324" si="179">"5564"</f>
        <v>5564</v>
      </c>
      <c r="E2312" t="s">
        <v>265</v>
      </c>
      <c r="F2312" t="s">
        <v>266</v>
      </c>
      <c r="G2312">
        <v>2010</v>
      </c>
      <c r="H2312">
        <v>47.785370314164801</v>
      </c>
    </row>
    <row r="2313" spans="1:8" ht="12.5" x14ac:dyDescent="0.25">
      <c r="A2313" t="s">
        <v>422</v>
      </c>
      <c r="B2313" t="s">
        <v>75</v>
      </c>
      <c r="C2313" t="s">
        <v>264</v>
      </c>
      <c r="D2313" t="str">
        <f t="shared" si="179"/>
        <v>5564</v>
      </c>
      <c r="E2313" t="s">
        <v>265</v>
      </c>
      <c r="F2313" t="s">
        <v>266</v>
      </c>
      <c r="G2313">
        <v>2011</v>
      </c>
      <c r="H2313">
        <v>50.540917422585999</v>
      </c>
    </row>
    <row r="2314" spans="1:8" ht="12.5" x14ac:dyDescent="0.25">
      <c r="A2314" t="s">
        <v>422</v>
      </c>
      <c r="B2314" t="s">
        <v>75</v>
      </c>
      <c r="C2314" t="s">
        <v>264</v>
      </c>
      <c r="D2314" t="str">
        <f t="shared" si="179"/>
        <v>5564</v>
      </c>
      <c r="E2314" t="s">
        <v>265</v>
      </c>
      <c r="F2314" t="s">
        <v>266</v>
      </c>
      <c r="G2314">
        <v>2012</v>
      </c>
      <c r="H2314">
        <v>52.759947539411002</v>
      </c>
    </row>
    <row r="2315" spans="1:8" ht="12.5" x14ac:dyDescent="0.25">
      <c r="A2315" t="s">
        <v>422</v>
      </c>
      <c r="B2315" t="s">
        <v>75</v>
      </c>
      <c r="C2315" t="s">
        <v>264</v>
      </c>
      <c r="D2315" t="str">
        <f t="shared" si="179"/>
        <v>5564</v>
      </c>
      <c r="E2315" t="s">
        <v>265</v>
      </c>
      <c r="F2315" t="s">
        <v>266</v>
      </c>
      <c r="G2315">
        <v>2013</v>
      </c>
      <c r="H2315">
        <v>54.815989435116897</v>
      </c>
    </row>
    <row r="2316" spans="1:8" ht="12.5" x14ac:dyDescent="0.25">
      <c r="A2316" t="s">
        <v>422</v>
      </c>
      <c r="B2316" t="s">
        <v>75</v>
      </c>
      <c r="C2316" t="s">
        <v>264</v>
      </c>
      <c r="D2316" t="str">
        <f t="shared" si="179"/>
        <v>5564</v>
      </c>
      <c r="E2316" t="s">
        <v>265</v>
      </c>
      <c r="F2316" t="s">
        <v>266</v>
      </c>
      <c r="G2316">
        <v>2014</v>
      </c>
      <c r="H2316">
        <v>56.379288922561798</v>
      </c>
    </row>
    <row r="2317" spans="1:8" ht="12.5" x14ac:dyDescent="0.25">
      <c r="A2317" t="s">
        <v>422</v>
      </c>
      <c r="B2317" t="s">
        <v>75</v>
      </c>
      <c r="C2317" t="s">
        <v>264</v>
      </c>
      <c r="D2317" t="str">
        <f t="shared" si="179"/>
        <v>5564</v>
      </c>
      <c r="E2317" t="s">
        <v>265</v>
      </c>
      <c r="F2317" t="s">
        <v>266</v>
      </c>
      <c r="G2317">
        <v>2015</v>
      </c>
      <c r="H2317">
        <v>59.408106821961603</v>
      </c>
    </row>
    <row r="2318" spans="1:8" ht="12.5" x14ac:dyDescent="0.25">
      <c r="A2318" t="s">
        <v>422</v>
      </c>
      <c r="B2318" t="s">
        <v>75</v>
      </c>
      <c r="C2318" t="s">
        <v>264</v>
      </c>
      <c r="D2318" t="str">
        <f t="shared" si="179"/>
        <v>5564</v>
      </c>
      <c r="E2318" t="s">
        <v>265</v>
      </c>
      <c r="F2318" t="s">
        <v>266</v>
      </c>
      <c r="G2318">
        <v>2016</v>
      </c>
      <c r="H2318">
        <v>61.351425422389099</v>
      </c>
    </row>
    <row r="2319" spans="1:8" ht="12.5" x14ac:dyDescent="0.25">
      <c r="A2319" t="s">
        <v>422</v>
      </c>
      <c r="B2319" t="s">
        <v>75</v>
      </c>
      <c r="C2319" t="s">
        <v>264</v>
      </c>
      <c r="D2319" t="str">
        <f t="shared" si="179"/>
        <v>5564</v>
      </c>
      <c r="E2319" t="s">
        <v>265</v>
      </c>
      <c r="F2319" t="s">
        <v>266</v>
      </c>
      <c r="G2319">
        <v>2017</v>
      </c>
      <c r="H2319">
        <v>62.258528311350602</v>
      </c>
    </row>
    <row r="2320" spans="1:8" ht="12.5" x14ac:dyDescent="0.25">
      <c r="A2320" t="s">
        <v>422</v>
      </c>
      <c r="B2320" t="s">
        <v>75</v>
      </c>
      <c r="C2320" t="s">
        <v>264</v>
      </c>
      <c r="D2320" t="str">
        <f t="shared" si="179"/>
        <v>5564</v>
      </c>
      <c r="E2320" t="s">
        <v>265</v>
      </c>
      <c r="F2320" t="s">
        <v>266</v>
      </c>
      <c r="G2320">
        <v>2018</v>
      </c>
      <c r="H2320">
        <v>65.407903472580998</v>
      </c>
    </row>
    <row r="2321" spans="1:8" ht="12.5" x14ac:dyDescent="0.25">
      <c r="A2321" t="s">
        <v>422</v>
      </c>
      <c r="B2321" t="s">
        <v>75</v>
      </c>
      <c r="C2321" t="s">
        <v>264</v>
      </c>
      <c r="D2321" t="str">
        <f t="shared" si="179"/>
        <v>5564</v>
      </c>
      <c r="E2321" t="s">
        <v>265</v>
      </c>
      <c r="F2321" t="s">
        <v>266</v>
      </c>
      <c r="G2321">
        <v>2019</v>
      </c>
      <c r="H2321">
        <v>67.339954065212694</v>
      </c>
    </row>
    <row r="2322" spans="1:8" ht="12.5" x14ac:dyDescent="0.25">
      <c r="A2322" t="s">
        <v>422</v>
      </c>
      <c r="B2322" t="s">
        <v>75</v>
      </c>
      <c r="C2322" t="s">
        <v>264</v>
      </c>
      <c r="D2322" t="str">
        <f t="shared" si="179"/>
        <v>5564</v>
      </c>
      <c r="E2322" t="s">
        <v>265</v>
      </c>
      <c r="F2322" t="s">
        <v>266</v>
      </c>
      <c r="G2322">
        <v>2020</v>
      </c>
      <c r="H2322">
        <v>68.592853746636607</v>
      </c>
    </row>
    <row r="2323" spans="1:8" ht="12.5" x14ac:dyDescent="0.25">
      <c r="A2323" t="s">
        <v>422</v>
      </c>
      <c r="B2323" t="s">
        <v>75</v>
      </c>
      <c r="C2323" t="s">
        <v>264</v>
      </c>
      <c r="D2323" t="str">
        <f t="shared" si="179"/>
        <v>5564</v>
      </c>
      <c r="E2323" t="s">
        <v>265</v>
      </c>
      <c r="F2323" t="s">
        <v>266</v>
      </c>
      <c r="G2323">
        <v>2021</v>
      </c>
      <c r="H2323">
        <v>67.759137618268298</v>
      </c>
    </row>
    <row r="2324" spans="1:8" ht="12.5" x14ac:dyDescent="0.25">
      <c r="A2324" t="s">
        <v>422</v>
      </c>
      <c r="B2324" t="s">
        <v>75</v>
      </c>
      <c r="C2324" t="s">
        <v>264</v>
      </c>
      <c r="D2324" t="str">
        <f t="shared" si="179"/>
        <v>5564</v>
      </c>
      <c r="E2324" t="s">
        <v>265</v>
      </c>
      <c r="F2324" t="s">
        <v>266</v>
      </c>
      <c r="G2324">
        <v>2022</v>
      </c>
      <c r="H2324">
        <v>69.511537625629799</v>
      </c>
    </row>
    <row r="2325" spans="1:8" ht="12.5" x14ac:dyDescent="0.25">
      <c r="A2325" t="s">
        <v>423</v>
      </c>
      <c r="B2325" t="s">
        <v>75</v>
      </c>
      <c r="C2325" t="s">
        <v>264</v>
      </c>
      <c r="D2325" t="str">
        <f t="shared" ref="D2325:D2337" si="180">"6064"</f>
        <v>6064</v>
      </c>
      <c r="E2325" t="s">
        <v>265</v>
      </c>
      <c r="F2325" t="s">
        <v>266</v>
      </c>
      <c r="G2325">
        <v>2010</v>
      </c>
      <c r="H2325">
        <v>29.291104207442402</v>
      </c>
    </row>
    <row r="2326" spans="1:8" ht="12.5" x14ac:dyDescent="0.25">
      <c r="A2326" t="s">
        <v>423</v>
      </c>
      <c r="B2326" t="s">
        <v>75</v>
      </c>
      <c r="C2326" t="s">
        <v>264</v>
      </c>
      <c r="D2326" t="str">
        <f t="shared" si="180"/>
        <v>6064</v>
      </c>
      <c r="E2326" t="s">
        <v>265</v>
      </c>
      <c r="F2326" t="s">
        <v>266</v>
      </c>
      <c r="G2326">
        <v>2011</v>
      </c>
      <c r="H2326">
        <v>34.1657664091953</v>
      </c>
    </row>
    <row r="2327" spans="1:8" ht="12.5" x14ac:dyDescent="0.25">
      <c r="A2327" t="s">
        <v>423</v>
      </c>
      <c r="B2327" t="s">
        <v>75</v>
      </c>
      <c r="C2327" t="s">
        <v>264</v>
      </c>
      <c r="D2327" t="str">
        <f t="shared" si="180"/>
        <v>6064</v>
      </c>
      <c r="E2327" t="s">
        <v>265</v>
      </c>
      <c r="F2327" t="s">
        <v>266</v>
      </c>
      <c r="G2327">
        <v>2012</v>
      </c>
      <c r="H2327">
        <v>37.850058602087998</v>
      </c>
    </row>
    <row r="2328" spans="1:8" ht="12.5" x14ac:dyDescent="0.25">
      <c r="A2328" t="s">
        <v>423</v>
      </c>
      <c r="B2328" t="s">
        <v>75</v>
      </c>
      <c r="C2328" t="s">
        <v>264</v>
      </c>
      <c r="D2328" t="str">
        <f t="shared" si="180"/>
        <v>6064</v>
      </c>
      <c r="E2328" t="s">
        <v>265</v>
      </c>
      <c r="F2328" t="s">
        <v>266</v>
      </c>
      <c r="G2328">
        <v>2013</v>
      </c>
      <c r="H2328">
        <v>37.753155385869597</v>
      </c>
    </row>
    <row r="2329" spans="1:8" ht="12.5" x14ac:dyDescent="0.25">
      <c r="A2329" t="s">
        <v>423</v>
      </c>
      <c r="B2329" t="s">
        <v>75</v>
      </c>
      <c r="C2329" t="s">
        <v>264</v>
      </c>
      <c r="D2329" t="str">
        <f t="shared" si="180"/>
        <v>6064</v>
      </c>
      <c r="E2329" t="s">
        <v>265</v>
      </c>
      <c r="F2329" t="s">
        <v>266</v>
      </c>
      <c r="G2329">
        <v>2014</v>
      </c>
      <c r="H2329">
        <v>40.573303330955703</v>
      </c>
    </row>
    <row r="2330" spans="1:8" ht="12.5" x14ac:dyDescent="0.25">
      <c r="A2330" t="s">
        <v>423</v>
      </c>
      <c r="B2330" t="s">
        <v>75</v>
      </c>
      <c r="C2330" t="s">
        <v>264</v>
      </c>
      <c r="D2330" t="str">
        <f t="shared" si="180"/>
        <v>6064</v>
      </c>
      <c r="E2330" t="s">
        <v>265</v>
      </c>
      <c r="F2330" t="s">
        <v>266</v>
      </c>
      <c r="G2330">
        <v>2015</v>
      </c>
      <c r="H2330">
        <v>46.652712976634099</v>
      </c>
    </row>
    <row r="2331" spans="1:8" ht="12.5" x14ac:dyDescent="0.25">
      <c r="A2331" t="s">
        <v>423</v>
      </c>
      <c r="B2331" t="s">
        <v>75</v>
      </c>
      <c r="C2331" t="s">
        <v>264</v>
      </c>
      <c r="D2331" t="str">
        <f t="shared" si="180"/>
        <v>6064</v>
      </c>
      <c r="E2331" t="s">
        <v>265</v>
      </c>
      <c r="F2331" t="s">
        <v>266</v>
      </c>
      <c r="G2331">
        <v>2016</v>
      </c>
      <c r="H2331">
        <v>50.144903258885499</v>
      </c>
    </row>
    <row r="2332" spans="1:8" ht="12.5" x14ac:dyDescent="0.25">
      <c r="A2332" t="s">
        <v>423</v>
      </c>
      <c r="B2332" t="s">
        <v>75</v>
      </c>
      <c r="C2332" t="s">
        <v>264</v>
      </c>
      <c r="D2332" t="str">
        <f t="shared" si="180"/>
        <v>6064</v>
      </c>
      <c r="E2332" t="s">
        <v>265</v>
      </c>
      <c r="F2332" t="s">
        <v>266</v>
      </c>
      <c r="G2332">
        <v>2017</v>
      </c>
      <c r="H2332">
        <v>50.7969652954569</v>
      </c>
    </row>
    <row r="2333" spans="1:8" ht="12.5" x14ac:dyDescent="0.25">
      <c r="A2333" t="s">
        <v>423</v>
      </c>
      <c r="B2333" t="s">
        <v>75</v>
      </c>
      <c r="C2333" t="s">
        <v>264</v>
      </c>
      <c r="D2333" t="str">
        <f t="shared" si="180"/>
        <v>6064</v>
      </c>
      <c r="E2333" t="s">
        <v>265</v>
      </c>
      <c r="F2333" t="s">
        <v>266</v>
      </c>
      <c r="G2333">
        <v>2018</v>
      </c>
      <c r="H2333">
        <v>52.954557016628797</v>
      </c>
    </row>
    <row r="2334" spans="1:8" ht="12.5" x14ac:dyDescent="0.25">
      <c r="A2334" t="s">
        <v>423</v>
      </c>
      <c r="B2334" t="s">
        <v>75</v>
      </c>
      <c r="C2334" t="s">
        <v>264</v>
      </c>
      <c r="D2334" t="str">
        <f t="shared" si="180"/>
        <v>6064</v>
      </c>
      <c r="E2334" t="s">
        <v>265</v>
      </c>
      <c r="F2334" t="s">
        <v>266</v>
      </c>
      <c r="G2334">
        <v>2019</v>
      </c>
      <c r="H2334">
        <v>57.912086372688499</v>
      </c>
    </row>
    <row r="2335" spans="1:8" ht="12.5" x14ac:dyDescent="0.25">
      <c r="A2335" t="s">
        <v>423</v>
      </c>
      <c r="B2335" t="s">
        <v>75</v>
      </c>
      <c r="C2335" t="s">
        <v>264</v>
      </c>
      <c r="D2335" t="str">
        <f t="shared" si="180"/>
        <v>6064</v>
      </c>
      <c r="E2335" t="s">
        <v>265</v>
      </c>
      <c r="F2335" t="s">
        <v>266</v>
      </c>
      <c r="G2335">
        <v>2020</v>
      </c>
      <c r="H2335">
        <v>60.832922974114403</v>
      </c>
    </row>
    <row r="2336" spans="1:8" ht="12.5" x14ac:dyDescent="0.25">
      <c r="A2336" t="s">
        <v>423</v>
      </c>
      <c r="B2336" t="s">
        <v>75</v>
      </c>
      <c r="C2336" t="s">
        <v>264</v>
      </c>
      <c r="D2336" t="str">
        <f t="shared" si="180"/>
        <v>6064</v>
      </c>
      <c r="E2336" t="s">
        <v>265</v>
      </c>
      <c r="F2336" t="s">
        <v>266</v>
      </c>
      <c r="G2336">
        <v>2021</v>
      </c>
      <c r="H2336">
        <v>60.9236704947267</v>
      </c>
    </row>
    <row r="2337" spans="1:8" ht="12.5" x14ac:dyDescent="0.25">
      <c r="A2337" t="s">
        <v>423</v>
      </c>
      <c r="B2337" t="s">
        <v>75</v>
      </c>
      <c r="C2337" t="s">
        <v>264</v>
      </c>
      <c r="D2337" t="str">
        <f t="shared" si="180"/>
        <v>6064</v>
      </c>
      <c r="E2337" t="s">
        <v>265</v>
      </c>
      <c r="F2337" t="s">
        <v>266</v>
      </c>
      <c r="G2337">
        <v>2022</v>
      </c>
      <c r="H2337">
        <v>63.028721874944701</v>
      </c>
    </row>
    <row r="2338" spans="1:8" ht="12.5" x14ac:dyDescent="0.25">
      <c r="A2338" t="s">
        <v>424</v>
      </c>
      <c r="B2338" t="s">
        <v>75</v>
      </c>
      <c r="C2338" t="s">
        <v>264</v>
      </c>
      <c r="D2338" t="str">
        <f t="shared" ref="D2338:D2350" si="181">"6569"</f>
        <v>6569</v>
      </c>
      <c r="E2338" t="s">
        <v>265</v>
      </c>
      <c r="F2338" t="s">
        <v>266</v>
      </c>
      <c r="G2338">
        <v>2010</v>
      </c>
      <c r="H2338">
        <v>13.0015850658208</v>
      </c>
    </row>
    <row r="2339" spans="1:8" ht="12.5" x14ac:dyDescent="0.25">
      <c r="A2339" t="s">
        <v>424</v>
      </c>
      <c r="B2339" t="s">
        <v>75</v>
      </c>
      <c r="C2339" t="s">
        <v>264</v>
      </c>
      <c r="D2339" t="str">
        <f t="shared" si="181"/>
        <v>6569</v>
      </c>
      <c r="E2339" t="s">
        <v>265</v>
      </c>
      <c r="F2339" t="s">
        <v>266</v>
      </c>
      <c r="G2339">
        <v>2011</v>
      </c>
      <c r="H2339">
        <v>13.4208911315849</v>
      </c>
    </row>
    <row r="2340" spans="1:8" ht="12.5" x14ac:dyDescent="0.25">
      <c r="A2340" t="s">
        <v>424</v>
      </c>
      <c r="B2340" t="s">
        <v>75</v>
      </c>
      <c r="C2340" t="s">
        <v>264</v>
      </c>
      <c r="D2340" t="str">
        <f t="shared" si="181"/>
        <v>6569</v>
      </c>
      <c r="E2340" t="s">
        <v>265</v>
      </c>
      <c r="F2340" t="s">
        <v>266</v>
      </c>
      <c r="G2340">
        <v>2012</v>
      </c>
      <c r="H2340">
        <v>15.5601743232733</v>
      </c>
    </row>
    <row r="2341" spans="1:8" ht="12.5" x14ac:dyDescent="0.25">
      <c r="A2341" t="s">
        <v>424</v>
      </c>
      <c r="B2341" t="s">
        <v>75</v>
      </c>
      <c r="C2341" t="s">
        <v>264</v>
      </c>
      <c r="D2341" t="str">
        <f t="shared" si="181"/>
        <v>6569</v>
      </c>
      <c r="E2341" t="s">
        <v>265</v>
      </c>
      <c r="F2341" t="s">
        <v>266</v>
      </c>
      <c r="G2341">
        <v>2013</v>
      </c>
      <c r="H2341">
        <v>17.095561072257301</v>
      </c>
    </row>
    <row r="2342" spans="1:8" ht="12.5" x14ac:dyDescent="0.25">
      <c r="A2342" t="s">
        <v>424</v>
      </c>
      <c r="B2342" t="s">
        <v>75</v>
      </c>
      <c r="C2342" t="s">
        <v>264</v>
      </c>
      <c r="D2342" t="str">
        <f t="shared" si="181"/>
        <v>6569</v>
      </c>
      <c r="E2342" t="s">
        <v>265</v>
      </c>
      <c r="F2342" t="s">
        <v>266</v>
      </c>
      <c r="G2342">
        <v>2014</v>
      </c>
      <c r="H2342">
        <v>15.8629183231415</v>
      </c>
    </row>
    <row r="2343" spans="1:8" ht="12.5" x14ac:dyDescent="0.25">
      <c r="A2343" t="s">
        <v>424</v>
      </c>
      <c r="B2343" t="s">
        <v>75</v>
      </c>
      <c r="C2343" t="s">
        <v>264</v>
      </c>
      <c r="D2343" t="str">
        <f t="shared" si="181"/>
        <v>6569</v>
      </c>
      <c r="E2343" t="s">
        <v>265</v>
      </c>
      <c r="F2343" t="s">
        <v>266</v>
      </c>
      <c r="G2343">
        <v>2015</v>
      </c>
      <c r="H2343">
        <v>17.560542701559999</v>
      </c>
    </row>
    <row r="2344" spans="1:8" ht="12.5" x14ac:dyDescent="0.25">
      <c r="A2344" t="s">
        <v>424</v>
      </c>
      <c r="B2344" t="s">
        <v>75</v>
      </c>
      <c r="C2344" t="s">
        <v>264</v>
      </c>
      <c r="D2344" t="str">
        <f t="shared" si="181"/>
        <v>6569</v>
      </c>
      <c r="E2344" t="s">
        <v>265</v>
      </c>
      <c r="F2344" t="s">
        <v>266</v>
      </c>
      <c r="G2344">
        <v>2016</v>
      </c>
      <c r="H2344">
        <v>19.483412190045001</v>
      </c>
    </row>
    <row r="2345" spans="1:8" ht="12.5" x14ac:dyDescent="0.25">
      <c r="A2345" t="s">
        <v>424</v>
      </c>
      <c r="B2345" t="s">
        <v>75</v>
      </c>
      <c r="C2345" t="s">
        <v>264</v>
      </c>
      <c r="D2345" t="str">
        <f t="shared" si="181"/>
        <v>6569</v>
      </c>
      <c r="E2345" t="s">
        <v>265</v>
      </c>
      <c r="F2345" t="s">
        <v>266</v>
      </c>
      <c r="G2345">
        <v>2017</v>
      </c>
      <c r="H2345">
        <v>22.027605690267301</v>
      </c>
    </row>
    <row r="2346" spans="1:8" ht="12.5" x14ac:dyDescent="0.25">
      <c r="A2346" t="s">
        <v>424</v>
      </c>
      <c r="B2346" t="s">
        <v>75</v>
      </c>
      <c r="C2346" t="s">
        <v>264</v>
      </c>
      <c r="D2346" t="str">
        <f t="shared" si="181"/>
        <v>6569</v>
      </c>
      <c r="E2346" t="s">
        <v>265</v>
      </c>
      <c r="F2346" t="s">
        <v>266</v>
      </c>
      <c r="G2346">
        <v>2018</v>
      </c>
      <c r="H2346">
        <v>24.603654994878799</v>
      </c>
    </row>
    <row r="2347" spans="1:8" ht="12.5" x14ac:dyDescent="0.25">
      <c r="A2347" t="s">
        <v>424</v>
      </c>
      <c r="B2347" t="s">
        <v>75</v>
      </c>
      <c r="C2347" t="s">
        <v>264</v>
      </c>
      <c r="D2347" t="str">
        <f t="shared" si="181"/>
        <v>6569</v>
      </c>
      <c r="E2347" t="s">
        <v>265</v>
      </c>
      <c r="F2347" t="s">
        <v>266</v>
      </c>
      <c r="G2347">
        <v>2019</v>
      </c>
      <c r="H2347">
        <v>26.895143273894998</v>
      </c>
    </row>
    <row r="2348" spans="1:8" ht="12.5" x14ac:dyDescent="0.25">
      <c r="A2348" t="s">
        <v>424</v>
      </c>
      <c r="B2348" t="s">
        <v>75</v>
      </c>
      <c r="C2348" t="s">
        <v>264</v>
      </c>
      <c r="D2348" t="str">
        <f t="shared" si="181"/>
        <v>6569</v>
      </c>
      <c r="E2348" t="s">
        <v>265</v>
      </c>
      <c r="F2348" t="s">
        <v>266</v>
      </c>
      <c r="G2348">
        <v>2020</v>
      </c>
      <c r="H2348">
        <v>27.9745968579305</v>
      </c>
    </row>
    <row r="2349" spans="1:8" ht="12.5" x14ac:dyDescent="0.25">
      <c r="A2349" t="s">
        <v>424</v>
      </c>
      <c r="B2349" t="s">
        <v>75</v>
      </c>
      <c r="C2349" t="s">
        <v>264</v>
      </c>
      <c r="D2349" t="str">
        <f t="shared" si="181"/>
        <v>6569</v>
      </c>
      <c r="E2349" t="s">
        <v>265</v>
      </c>
      <c r="F2349" t="s">
        <v>266</v>
      </c>
      <c r="G2349">
        <v>2021</v>
      </c>
      <c r="H2349">
        <v>29.029422347781502</v>
      </c>
    </row>
    <row r="2350" spans="1:8" ht="12.5" x14ac:dyDescent="0.25">
      <c r="A2350" t="s">
        <v>424</v>
      </c>
      <c r="B2350" t="s">
        <v>75</v>
      </c>
      <c r="C2350" t="s">
        <v>264</v>
      </c>
      <c r="D2350" t="str">
        <f t="shared" si="181"/>
        <v>6569</v>
      </c>
      <c r="E2350" t="s">
        <v>265</v>
      </c>
      <c r="F2350" t="s">
        <v>266</v>
      </c>
      <c r="G2350">
        <v>2022</v>
      </c>
      <c r="H2350">
        <v>30.900520014165298</v>
      </c>
    </row>
    <row r="2351" spans="1:8" ht="12.5" x14ac:dyDescent="0.25">
      <c r="A2351" t="s">
        <v>425</v>
      </c>
      <c r="B2351" t="s">
        <v>75</v>
      </c>
      <c r="C2351" t="s">
        <v>264</v>
      </c>
      <c r="D2351" t="str">
        <f t="shared" ref="D2351:D2363" si="182">"7074"</f>
        <v>7074</v>
      </c>
      <c r="E2351" t="s">
        <v>265</v>
      </c>
      <c r="F2351" t="s">
        <v>266</v>
      </c>
      <c r="G2351">
        <v>2010</v>
      </c>
      <c r="H2351">
        <v>6.8156588229772401</v>
      </c>
    </row>
    <row r="2352" spans="1:8" ht="12.5" x14ac:dyDescent="0.25">
      <c r="A2352" t="s">
        <v>425</v>
      </c>
      <c r="B2352" t="s">
        <v>75</v>
      </c>
      <c r="C2352" t="s">
        <v>264</v>
      </c>
      <c r="D2352" t="str">
        <f t="shared" si="182"/>
        <v>7074</v>
      </c>
      <c r="E2352" t="s">
        <v>265</v>
      </c>
      <c r="F2352" t="s">
        <v>266</v>
      </c>
      <c r="G2352">
        <v>2011</v>
      </c>
      <c r="H2352">
        <v>6.35436153784919</v>
      </c>
    </row>
    <row r="2353" spans="1:8" ht="12.5" x14ac:dyDescent="0.25">
      <c r="A2353" t="s">
        <v>425</v>
      </c>
      <c r="B2353" t="s">
        <v>75</v>
      </c>
      <c r="C2353" t="s">
        <v>264</v>
      </c>
      <c r="D2353" t="str">
        <f t="shared" si="182"/>
        <v>7074</v>
      </c>
      <c r="E2353" t="s">
        <v>265</v>
      </c>
      <c r="F2353" t="s">
        <v>266</v>
      </c>
      <c r="G2353">
        <v>2012</v>
      </c>
      <c r="H2353">
        <v>7.7875945147810199</v>
      </c>
    </row>
    <row r="2354" spans="1:8" ht="12.5" x14ac:dyDescent="0.25">
      <c r="A2354" t="s">
        <v>425</v>
      </c>
      <c r="B2354" t="s">
        <v>75</v>
      </c>
      <c r="C2354" t="s">
        <v>264</v>
      </c>
      <c r="D2354" t="str">
        <f t="shared" si="182"/>
        <v>7074</v>
      </c>
      <c r="E2354" t="s">
        <v>265</v>
      </c>
      <c r="F2354" t="s">
        <v>266</v>
      </c>
      <c r="G2354">
        <v>2013</v>
      </c>
      <c r="H2354">
        <v>10.124542305921601</v>
      </c>
    </row>
    <row r="2355" spans="1:8" ht="12.5" x14ac:dyDescent="0.25">
      <c r="A2355" t="s">
        <v>425</v>
      </c>
      <c r="B2355" t="s">
        <v>75</v>
      </c>
      <c r="C2355" t="s">
        <v>264</v>
      </c>
      <c r="D2355" t="str">
        <f t="shared" si="182"/>
        <v>7074</v>
      </c>
      <c r="E2355" t="s">
        <v>265</v>
      </c>
      <c r="F2355" t="s">
        <v>266</v>
      </c>
      <c r="G2355">
        <v>2014</v>
      </c>
      <c r="H2355">
        <v>10.077772262502</v>
      </c>
    </row>
    <row r="2356" spans="1:8" ht="12.5" x14ac:dyDescent="0.25">
      <c r="A2356" t="s">
        <v>425</v>
      </c>
      <c r="B2356" t="s">
        <v>75</v>
      </c>
      <c r="C2356" t="s">
        <v>264</v>
      </c>
      <c r="D2356" t="str">
        <f t="shared" si="182"/>
        <v>7074</v>
      </c>
      <c r="E2356" t="s">
        <v>265</v>
      </c>
      <c r="F2356" t="s">
        <v>266</v>
      </c>
      <c r="G2356">
        <v>2015</v>
      </c>
      <c r="H2356">
        <v>10.4597072694575</v>
      </c>
    </row>
    <row r="2357" spans="1:8" ht="12.5" x14ac:dyDescent="0.25">
      <c r="A2357" t="s">
        <v>425</v>
      </c>
      <c r="B2357" t="s">
        <v>75</v>
      </c>
      <c r="C2357" t="s">
        <v>264</v>
      </c>
      <c r="D2357" t="str">
        <f t="shared" si="182"/>
        <v>7074</v>
      </c>
      <c r="E2357" t="s">
        <v>265</v>
      </c>
      <c r="F2357" t="s">
        <v>266</v>
      </c>
      <c r="G2357">
        <v>2016</v>
      </c>
      <c r="H2357">
        <v>11.2218845175749</v>
      </c>
    </row>
    <row r="2358" spans="1:8" ht="12.5" x14ac:dyDescent="0.25">
      <c r="A2358" t="s">
        <v>425</v>
      </c>
      <c r="B2358" t="s">
        <v>75</v>
      </c>
      <c r="C2358" t="s">
        <v>264</v>
      </c>
      <c r="D2358" t="str">
        <f t="shared" si="182"/>
        <v>7074</v>
      </c>
      <c r="E2358" t="s">
        <v>265</v>
      </c>
      <c r="F2358" t="s">
        <v>266</v>
      </c>
      <c r="G2358">
        <v>2017</v>
      </c>
      <c r="H2358">
        <v>10.415140383033499</v>
      </c>
    </row>
    <row r="2359" spans="1:8" ht="12.5" x14ac:dyDescent="0.25">
      <c r="A2359" t="s">
        <v>425</v>
      </c>
      <c r="B2359" t="s">
        <v>75</v>
      </c>
      <c r="C2359" t="s">
        <v>264</v>
      </c>
      <c r="D2359" t="str">
        <f t="shared" si="182"/>
        <v>7074</v>
      </c>
      <c r="E2359" t="s">
        <v>265</v>
      </c>
      <c r="F2359" t="s">
        <v>266</v>
      </c>
      <c r="G2359">
        <v>2018</v>
      </c>
      <c r="H2359">
        <v>10.549431406571999</v>
      </c>
    </row>
    <row r="2360" spans="1:8" ht="12.5" x14ac:dyDescent="0.25">
      <c r="A2360" t="s">
        <v>425</v>
      </c>
      <c r="B2360" t="s">
        <v>75</v>
      </c>
      <c r="C2360" t="s">
        <v>264</v>
      </c>
      <c r="D2360" t="str">
        <f t="shared" si="182"/>
        <v>7074</v>
      </c>
      <c r="E2360" t="s">
        <v>265</v>
      </c>
      <c r="F2360" t="s">
        <v>266</v>
      </c>
      <c r="G2360">
        <v>2019</v>
      </c>
      <c r="H2360">
        <v>12.1084139011995</v>
      </c>
    </row>
    <row r="2361" spans="1:8" ht="12.5" x14ac:dyDescent="0.25">
      <c r="A2361" t="s">
        <v>425</v>
      </c>
      <c r="B2361" t="s">
        <v>75</v>
      </c>
      <c r="C2361" t="s">
        <v>264</v>
      </c>
      <c r="D2361" t="str">
        <f t="shared" si="182"/>
        <v>7074</v>
      </c>
      <c r="E2361" t="s">
        <v>265</v>
      </c>
      <c r="F2361" t="s">
        <v>266</v>
      </c>
      <c r="G2361">
        <v>2020</v>
      </c>
      <c r="H2361">
        <v>11.273275147274401</v>
      </c>
    </row>
    <row r="2362" spans="1:8" ht="12.5" x14ac:dyDescent="0.25">
      <c r="A2362" t="s">
        <v>425</v>
      </c>
      <c r="B2362" t="s">
        <v>75</v>
      </c>
      <c r="C2362" t="s">
        <v>264</v>
      </c>
      <c r="D2362" t="str">
        <f t="shared" si="182"/>
        <v>7074</v>
      </c>
      <c r="E2362" t="s">
        <v>265</v>
      </c>
      <c r="F2362" t="s">
        <v>266</v>
      </c>
      <c r="G2362">
        <v>2021</v>
      </c>
      <c r="H2362">
        <v>10.421240193113199</v>
      </c>
    </row>
    <row r="2363" spans="1:8" ht="12.5" x14ac:dyDescent="0.25">
      <c r="A2363" t="s">
        <v>425</v>
      </c>
      <c r="B2363" t="s">
        <v>75</v>
      </c>
      <c r="C2363" t="s">
        <v>264</v>
      </c>
      <c r="D2363" t="str">
        <f t="shared" si="182"/>
        <v>7074</v>
      </c>
      <c r="E2363" t="s">
        <v>265</v>
      </c>
      <c r="F2363" t="s">
        <v>266</v>
      </c>
      <c r="G2363">
        <v>2022</v>
      </c>
      <c r="H2363">
        <v>11.942926642260201</v>
      </c>
    </row>
    <row r="2364" spans="1:8" ht="12.5" x14ac:dyDescent="0.25">
      <c r="A2364" t="s">
        <v>426</v>
      </c>
      <c r="B2364" t="s">
        <v>77</v>
      </c>
      <c r="C2364" t="s">
        <v>264</v>
      </c>
      <c r="D2364" t="str">
        <f t="shared" ref="D2364:D2376" si="183">"5054"</f>
        <v>5054</v>
      </c>
      <c r="E2364" t="s">
        <v>265</v>
      </c>
      <c r="F2364" t="s">
        <v>266</v>
      </c>
      <c r="G2364">
        <v>2010</v>
      </c>
      <c r="H2364">
        <v>64.966866905591999</v>
      </c>
    </row>
    <row r="2365" spans="1:8" ht="12.5" x14ac:dyDescent="0.25">
      <c r="A2365" t="s">
        <v>426</v>
      </c>
      <c r="B2365" t="s">
        <v>77</v>
      </c>
      <c r="C2365" t="s">
        <v>264</v>
      </c>
      <c r="D2365" t="str">
        <f t="shared" si="183"/>
        <v>5054</v>
      </c>
      <c r="E2365" t="s">
        <v>265</v>
      </c>
      <c r="F2365" t="s">
        <v>266</v>
      </c>
      <c r="G2365">
        <v>2011</v>
      </c>
      <c r="H2365">
        <v>65.966399452407003</v>
      </c>
    </row>
    <row r="2366" spans="1:8" ht="12.5" x14ac:dyDescent="0.25">
      <c r="A2366" t="s">
        <v>426</v>
      </c>
      <c r="B2366" t="s">
        <v>77</v>
      </c>
      <c r="C2366" t="s">
        <v>264</v>
      </c>
      <c r="D2366" t="str">
        <f t="shared" si="183"/>
        <v>5054</v>
      </c>
      <c r="E2366" t="s">
        <v>265</v>
      </c>
      <c r="F2366" t="s">
        <v>266</v>
      </c>
      <c r="G2366">
        <v>2012</v>
      </c>
      <c r="H2366">
        <v>67.102748836413198</v>
      </c>
    </row>
    <row r="2367" spans="1:8" ht="12.5" x14ac:dyDescent="0.25">
      <c r="A2367" t="s">
        <v>426</v>
      </c>
      <c r="B2367" t="s">
        <v>77</v>
      </c>
      <c r="C2367" t="s">
        <v>264</v>
      </c>
      <c r="D2367" t="str">
        <f t="shared" si="183"/>
        <v>5054</v>
      </c>
      <c r="E2367" t="s">
        <v>265</v>
      </c>
      <c r="F2367" t="s">
        <v>266</v>
      </c>
      <c r="G2367">
        <v>2013</v>
      </c>
      <c r="H2367">
        <v>66.980183291297394</v>
      </c>
    </row>
    <row r="2368" spans="1:8" ht="12.5" x14ac:dyDescent="0.25">
      <c r="A2368" t="s">
        <v>426</v>
      </c>
      <c r="B2368" t="s">
        <v>77</v>
      </c>
      <c r="C2368" t="s">
        <v>264</v>
      </c>
      <c r="D2368" t="str">
        <f t="shared" si="183"/>
        <v>5054</v>
      </c>
      <c r="E2368" t="s">
        <v>265</v>
      </c>
      <c r="F2368" t="s">
        <v>266</v>
      </c>
      <c r="G2368">
        <v>2014</v>
      </c>
      <c r="H2368">
        <v>66.409060294174296</v>
      </c>
    </row>
    <row r="2369" spans="1:8" ht="12.5" x14ac:dyDescent="0.25">
      <c r="A2369" t="s">
        <v>426</v>
      </c>
      <c r="B2369" t="s">
        <v>77</v>
      </c>
      <c r="C2369" t="s">
        <v>264</v>
      </c>
      <c r="D2369" t="str">
        <f t="shared" si="183"/>
        <v>5054</v>
      </c>
      <c r="E2369" t="s">
        <v>265</v>
      </c>
      <c r="F2369" t="s">
        <v>266</v>
      </c>
      <c r="G2369">
        <v>2015</v>
      </c>
      <c r="H2369">
        <v>67.267255187858495</v>
      </c>
    </row>
    <row r="2370" spans="1:8" ht="12.5" x14ac:dyDescent="0.25">
      <c r="A2370" t="s">
        <v>426</v>
      </c>
      <c r="B2370" t="s">
        <v>77</v>
      </c>
      <c r="C2370" t="s">
        <v>264</v>
      </c>
      <c r="D2370" t="str">
        <f t="shared" si="183"/>
        <v>5054</v>
      </c>
      <c r="E2370" t="s">
        <v>265</v>
      </c>
      <c r="F2370" t="s">
        <v>266</v>
      </c>
      <c r="G2370">
        <v>2016</v>
      </c>
      <c r="H2370">
        <v>67.852602212041006</v>
      </c>
    </row>
    <row r="2371" spans="1:8" ht="12.5" x14ac:dyDescent="0.25">
      <c r="A2371" t="s">
        <v>426</v>
      </c>
      <c r="B2371" t="s">
        <v>77</v>
      </c>
      <c r="C2371" t="s">
        <v>264</v>
      </c>
      <c r="D2371" t="str">
        <f t="shared" si="183"/>
        <v>5054</v>
      </c>
      <c r="E2371" t="s">
        <v>265</v>
      </c>
      <c r="F2371" t="s">
        <v>266</v>
      </c>
      <c r="G2371">
        <v>2017</v>
      </c>
      <c r="H2371">
        <v>68.488195072953502</v>
      </c>
    </row>
    <row r="2372" spans="1:8" ht="12.5" x14ac:dyDescent="0.25">
      <c r="A2372" t="s">
        <v>426</v>
      </c>
      <c r="B2372" t="s">
        <v>77</v>
      </c>
      <c r="C2372" t="s">
        <v>264</v>
      </c>
      <c r="D2372" t="str">
        <f t="shared" si="183"/>
        <v>5054</v>
      </c>
      <c r="E2372" t="s">
        <v>265</v>
      </c>
      <c r="F2372" t="s">
        <v>266</v>
      </c>
      <c r="G2372">
        <v>2018</v>
      </c>
      <c r="H2372">
        <v>69.235702594274599</v>
      </c>
    </row>
    <row r="2373" spans="1:8" ht="12.5" x14ac:dyDescent="0.25">
      <c r="A2373" t="s">
        <v>426</v>
      </c>
      <c r="B2373" t="s">
        <v>77</v>
      </c>
      <c r="C2373" t="s">
        <v>264</v>
      </c>
      <c r="D2373" t="str">
        <f t="shared" si="183"/>
        <v>5054</v>
      </c>
      <c r="E2373" t="s">
        <v>265</v>
      </c>
      <c r="F2373" t="s">
        <v>266</v>
      </c>
      <c r="G2373">
        <v>2019</v>
      </c>
      <c r="H2373">
        <v>69.675626437012099</v>
      </c>
    </row>
    <row r="2374" spans="1:8" ht="12.5" x14ac:dyDescent="0.25">
      <c r="A2374" t="s">
        <v>426</v>
      </c>
      <c r="B2374" t="s">
        <v>77</v>
      </c>
      <c r="C2374" t="s">
        <v>264</v>
      </c>
      <c r="D2374" t="str">
        <f t="shared" si="183"/>
        <v>5054</v>
      </c>
      <c r="E2374" t="s">
        <v>265</v>
      </c>
      <c r="F2374" t="s">
        <v>266</v>
      </c>
      <c r="G2374">
        <v>2020</v>
      </c>
      <c r="H2374">
        <v>66.065360996487399</v>
      </c>
    </row>
    <row r="2375" spans="1:8" ht="12.5" x14ac:dyDescent="0.25">
      <c r="A2375" t="s">
        <v>426</v>
      </c>
      <c r="B2375" t="s">
        <v>77</v>
      </c>
      <c r="C2375" t="s">
        <v>264</v>
      </c>
      <c r="D2375" t="str">
        <f t="shared" si="183"/>
        <v>5054</v>
      </c>
      <c r="E2375" t="s">
        <v>265</v>
      </c>
      <c r="F2375" t="s">
        <v>266</v>
      </c>
      <c r="G2375">
        <v>2021</v>
      </c>
      <c r="H2375">
        <v>68.175231540737997</v>
      </c>
    </row>
    <row r="2376" spans="1:8" ht="12.5" x14ac:dyDescent="0.25">
      <c r="A2376" t="s">
        <v>426</v>
      </c>
      <c r="B2376" t="s">
        <v>77</v>
      </c>
      <c r="C2376" t="s">
        <v>264</v>
      </c>
      <c r="D2376" t="str">
        <f t="shared" si="183"/>
        <v>5054</v>
      </c>
      <c r="E2376" t="s">
        <v>265</v>
      </c>
      <c r="F2376" t="s">
        <v>266</v>
      </c>
      <c r="G2376">
        <v>2022</v>
      </c>
      <c r="H2376">
        <v>69.795054655407299</v>
      </c>
    </row>
    <row r="2377" spans="1:8" ht="12.5" x14ac:dyDescent="0.25">
      <c r="A2377" t="s">
        <v>427</v>
      </c>
      <c r="B2377" t="s">
        <v>77</v>
      </c>
      <c r="C2377" t="s">
        <v>264</v>
      </c>
      <c r="D2377" t="str">
        <f t="shared" ref="D2377:D2389" si="184">"5559"</f>
        <v>5559</v>
      </c>
      <c r="E2377" t="s">
        <v>265</v>
      </c>
      <c r="F2377" t="s">
        <v>266</v>
      </c>
      <c r="G2377">
        <v>2010</v>
      </c>
      <c r="H2377">
        <v>58.643371749957197</v>
      </c>
    </row>
    <row r="2378" spans="1:8" ht="12.5" x14ac:dyDescent="0.25">
      <c r="A2378" t="s">
        <v>427</v>
      </c>
      <c r="B2378" t="s">
        <v>77</v>
      </c>
      <c r="C2378" t="s">
        <v>264</v>
      </c>
      <c r="D2378" t="str">
        <f t="shared" si="184"/>
        <v>5559</v>
      </c>
      <c r="E2378" t="s">
        <v>265</v>
      </c>
      <c r="F2378" t="s">
        <v>266</v>
      </c>
      <c r="G2378">
        <v>2011</v>
      </c>
      <c r="H2378">
        <v>59.135246645138601</v>
      </c>
    </row>
    <row r="2379" spans="1:8" ht="12.5" x14ac:dyDescent="0.25">
      <c r="A2379" t="s">
        <v>427</v>
      </c>
      <c r="B2379" t="s">
        <v>77</v>
      </c>
      <c r="C2379" t="s">
        <v>264</v>
      </c>
      <c r="D2379" t="str">
        <f t="shared" si="184"/>
        <v>5559</v>
      </c>
      <c r="E2379" t="s">
        <v>265</v>
      </c>
      <c r="F2379" t="s">
        <v>266</v>
      </c>
      <c r="G2379">
        <v>2012</v>
      </c>
      <c r="H2379">
        <v>59.678849843705002</v>
      </c>
    </row>
    <row r="2380" spans="1:8" ht="12.5" x14ac:dyDescent="0.25">
      <c r="A2380" t="s">
        <v>427</v>
      </c>
      <c r="B2380" t="s">
        <v>77</v>
      </c>
      <c r="C2380" t="s">
        <v>264</v>
      </c>
      <c r="D2380" t="str">
        <f t="shared" si="184"/>
        <v>5559</v>
      </c>
      <c r="E2380" t="s">
        <v>265</v>
      </c>
      <c r="F2380" t="s">
        <v>266</v>
      </c>
      <c r="G2380">
        <v>2013</v>
      </c>
      <c r="H2380">
        <v>60.465107830658098</v>
      </c>
    </row>
    <row r="2381" spans="1:8" ht="12.5" x14ac:dyDescent="0.25">
      <c r="A2381" t="s">
        <v>427</v>
      </c>
      <c r="B2381" t="s">
        <v>77</v>
      </c>
      <c r="C2381" t="s">
        <v>264</v>
      </c>
      <c r="D2381" t="str">
        <f t="shared" si="184"/>
        <v>5559</v>
      </c>
      <c r="E2381" t="s">
        <v>265</v>
      </c>
      <c r="F2381" t="s">
        <v>266</v>
      </c>
      <c r="G2381">
        <v>2014</v>
      </c>
      <c r="H2381">
        <v>60.480616768482598</v>
      </c>
    </row>
    <row r="2382" spans="1:8" ht="12.5" x14ac:dyDescent="0.25">
      <c r="A2382" t="s">
        <v>427</v>
      </c>
      <c r="B2382" t="s">
        <v>77</v>
      </c>
      <c r="C2382" t="s">
        <v>264</v>
      </c>
      <c r="D2382" t="str">
        <f t="shared" si="184"/>
        <v>5559</v>
      </c>
      <c r="E2382" t="s">
        <v>265</v>
      </c>
      <c r="F2382" t="s">
        <v>266</v>
      </c>
      <c r="G2382">
        <v>2015</v>
      </c>
      <c r="H2382">
        <v>60.2331546598137</v>
      </c>
    </row>
    <row r="2383" spans="1:8" ht="12.5" x14ac:dyDescent="0.25">
      <c r="A2383" t="s">
        <v>427</v>
      </c>
      <c r="B2383" t="s">
        <v>77</v>
      </c>
      <c r="C2383" t="s">
        <v>264</v>
      </c>
      <c r="D2383" t="str">
        <f t="shared" si="184"/>
        <v>5559</v>
      </c>
      <c r="E2383" t="s">
        <v>265</v>
      </c>
      <c r="F2383" t="s">
        <v>266</v>
      </c>
      <c r="G2383">
        <v>2016</v>
      </c>
      <c r="H2383">
        <v>60.570542331169698</v>
      </c>
    </row>
    <row r="2384" spans="1:8" ht="12.5" x14ac:dyDescent="0.25">
      <c r="A2384" t="s">
        <v>427</v>
      </c>
      <c r="B2384" t="s">
        <v>77</v>
      </c>
      <c r="C2384" t="s">
        <v>264</v>
      </c>
      <c r="D2384" t="str">
        <f t="shared" si="184"/>
        <v>5559</v>
      </c>
      <c r="E2384" t="s">
        <v>265</v>
      </c>
      <c r="F2384" t="s">
        <v>266</v>
      </c>
      <c r="G2384">
        <v>2017</v>
      </c>
      <c r="H2384">
        <v>60.465520116424898</v>
      </c>
    </row>
    <row r="2385" spans="1:8" ht="12.5" x14ac:dyDescent="0.25">
      <c r="A2385" t="s">
        <v>427</v>
      </c>
      <c r="B2385" t="s">
        <v>77</v>
      </c>
      <c r="C2385" t="s">
        <v>264</v>
      </c>
      <c r="D2385" t="str">
        <f t="shared" si="184"/>
        <v>5559</v>
      </c>
      <c r="E2385" t="s">
        <v>265</v>
      </c>
      <c r="F2385" t="s">
        <v>266</v>
      </c>
      <c r="G2385">
        <v>2018</v>
      </c>
      <c r="H2385">
        <v>61.346490790749797</v>
      </c>
    </row>
    <row r="2386" spans="1:8" ht="12.5" x14ac:dyDescent="0.25">
      <c r="A2386" t="s">
        <v>427</v>
      </c>
      <c r="B2386" t="s">
        <v>77</v>
      </c>
      <c r="C2386" t="s">
        <v>264</v>
      </c>
      <c r="D2386" t="str">
        <f t="shared" si="184"/>
        <v>5559</v>
      </c>
      <c r="E2386" t="s">
        <v>265</v>
      </c>
      <c r="F2386" t="s">
        <v>266</v>
      </c>
      <c r="G2386">
        <v>2019</v>
      </c>
      <c r="H2386">
        <v>61.818506247573502</v>
      </c>
    </row>
    <row r="2387" spans="1:8" ht="12.5" x14ac:dyDescent="0.25">
      <c r="A2387" t="s">
        <v>427</v>
      </c>
      <c r="B2387" t="s">
        <v>77</v>
      </c>
      <c r="C2387" t="s">
        <v>264</v>
      </c>
      <c r="D2387" t="str">
        <f t="shared" si="184"/>
        <v>5559</v>
      </c>
      <c r="E2387" t="s">
        <v>265</v>
      </c>
      <c r="F2387" t="s">
        <v>266</v>
      </c>
      <c r="G2387">
        <v>2020</v>
      </c>
      <c r="H2387">
        <v>58.894009369328103</v>
      </c>
    </row>
    <row r="2388" spans="1:8" ht="12.5" x14ac:dyDescent="0.25">
      <c r="A2388" t="s">
        <v>427</v>
      </c>
      <c r="B2388" t="s">
        <v>77</v>
      </c>
      <c r="C2388" t="s">
        <v>264</v>
      </c>
      <c r="D2388" t="str">
        <f t="shared" si="184"/>
        <v>5559</v>
      </c>
      <c r="E2388" t="s">
        <v>265</v>
      </c>
      <c r="F2388" t="s">
        <v>266</v>
      </c>
      <c r="G2388">
        <v>2021</v>
      </c>
      <c r="H2388">
        <v>59.860196178978001</v>
      </c>
    </row>
    <row r="2389" spans="1:8" ht="12.5" x14ac:dyDescent="0.25">
      <c r="A2389" t="s">
        <v>427</v>
      </c>
      <c r="B2389" t="s">
        <v>77</v>
      </c>
      <c r="C2389" t="s">
        <v>264</v>
      </c>
      <c r="D2389" t="str">
        <f t="shared" si="184"/>
        <v>5559</v>
      </c>
      <c r="E2389" t="s">
        <v>265</v>
      </c>
      <c r="F2389" t="s">
        <v>266</v>
      </c>
      <c r="G2389">
        <v>2022</v>
      </c>
      <c r="H2389">
        <v>62.650968728551298</v>
      </c>
    </row>
    <row r="2390" spans="1:8" ht="12.5" x14ac:dyDescent="0.25">
      <c r="A2390" t="s">
        <v>428</v>
      </c>
      <c r="B2390" t="s">
        <v>77</v>
      </c>
      <c r="C2390" t="s">
        <v>264</v>
      </c>
      <c r="D2390" t="str">
        <f t="shared" ref="D2390:D2402" si="185">"5564"</f>
        <v>5564</v>
      </c>
      <c r="E2390" t="s">
        <v>265</v>
      </c>
      <c r="F2390" t="s">
        <v>266</v>
      </c>
      <c r="G2390">
        <v>2010</v>
      </c>
      <c r="H2390">
        <v>53.451165000914301</v>
      </c>
    </row>
    <row r="2391" spans="1:8" ht="12.5" x14ac:dyDescent="0.25">
      <c r="A2391" t="s">
        <v>428</v>
      </c>
      <c r="B2391" t="s">
        <v>77</v>
      </c>
      <c r="C2391" t="s">
        <v>264</v>
      </c>
      <c r="D2391" t="str">
        <f t="shared" si="185"/>
        <v>5564</v>
      </c>
      <c r="E2391" t="s">
        <v>265</v>
      </c>
      <c r="F2391" t="s">
        <v>266</v>
      </c>
      <c r="G2391">
        <v>2011</v>
      </c>
      <c r="H2391">
        <v>53.836537453633703</v>
      </c>
    </row>
    <row r="2392" spans="1:8" ht="12.5" x14ac:dyDescent="0.25">
      <c r="A2392" t="s">
        <v>428</v>
      </c>
      <c r="B2392" t="s">
        <v>77</v>
      </c>
      <c r="C2392" t="s">
        <v>264</v>
      </c>
      <c r="D2392" t="str">
        <f t="shared" si="185"/>
        <v>5564</v>
      </c>
      <c r="E2392" t="s">
        <v>265</v>
      </c>
      <c r="F2392" t="s">
        <v>266</v>
      </c>
      <c r="G2392">
        <v>2012</v>
      </c>
      <c r="H2392">
        <v>54.994178830865103</v>
      </c>
    </row>
    <row r="2393" spans="1:8" ht="12.5" x14ac:dyDescent="0.25">
      <c r="A2393" t="s">
        <v>428</v>
      </c>
      <c r="B2393" t="s">
        <v>77</v>
      </c>
      <c r="C2393" t="s">
        <v>264</v>
      </c>
      <c r="D2393" t="str">
        <f t="shared" si="185"/>
        <v>5564</v>
      </c>
      <c r="E2393" t="s">
        <v>265</v>
      </c>
      <c r="F2393" t="s">
        <v>266</v>
      </c>
      <c r="G2393">
        <v>2013</v>
      </c>
      <c r="H2393">
        <v>54.985978548296202</v>
      </c>
    </row>
    <row r="2394" spans="1:8" ht="12.5" x14ac:dyDescent="0.25">
      <c r="A2394" t="s">
        <v>428</v>
      </c>
      <c r="B2394" t="s">
        <v>77</v>
      </c>
      <c r="C2394" t="s">
        <v>264</v>
      </c>
      <c r="D2394" t="str">
        <f t="shared" si="185"/>
        <v>5564</v>
      </c>
      <c r="E2394" t="s">
        <v>265</v>
      </c>
      <c r="F2394" t="s">
        <v>266</v>
      </c>
      <c r="G2394">
        <v>2014</v>
      </c>
      <c r="H2394">
        <v>54.953495008721802</v>
      </c>
    </row>
    <row r="2395" spans="1:8" ht="12.5" x14ac:dyDescent="0.25">
      <c r="A2395" t="s">
        <v>428</v>
      </c>
      <c r="B2395" t="s">
        <v>77</v>
      </c>
      <c r="C2395" t="s">
        <v>264</v>
      </c>
      <c r="D2395" t="str">
        <f t="shared" si="185"/>
        <v>5564</v>
      </c>
      <c r="E2395" t="s">
        <v>265</v>
      </c>
      <c r="F2395" t="s">
        <v>266</v>
      </c>
      <c r="G2395">
        <v>2015</v>
      </c>
      <c r="H2395">
        <v>54.716390697359799</v>
      </c>
    </row>
    <row r="2396" spans="1:8" ht="12.5" x14ac:dyDescent="0.25">
      <c r="A2396" t="s">
        <v>428</v>
      </c>
      <c r="B2396" t="s">
        <v>77</v>
      </c>
      <c r="C2396" t="s">
        <v>264</v>
      </c>
      <c r="D2396" t="str">
        <f t="shared" si="185"/>
        <v>5564</v>
      </c>
      <c r="E2396" t="s">
        <v>265</v>
      </c>
      <c r="F2396" t="s">
        <v>266</v>
      </c>
      <c r="G2396">
        <v>2016</v>
      </c>
      <c r="H2396">
        <v>54.951026618453497</v>
      </c>
    </row>
    <row r="2397" spans="1:8" ht="12.5" x14ac:dyDescent="0.25">
      <c r="A2397" t="s">
        <v>428</v>
      </c>
      <c r="B2397" t="s">
        <v>77</v>
      </c>
      <c r="C2397" t="s">
        <v>264</v>
      </c>
      <c r="D2397" t="str">
        <f t="shared" si="185"/>
        <v>5564</v>
      </c>
      <c r="E2397" t="s">
        <v>265</v>
      </c>
      <c r="F2397" t="s">
        <v>266</v>
      </c>
      <c r="G2397">
        <v>2017</v>
      </c>
      <c r="H2397">
        <v>54.921940303742097</v>
      </c>
    </row>
    <row r="2398" spans="1:8" ht="12.5" x14ac:dyDescent="0.25">
      <c r="A2398" t="s">
        <v>428</v>
      </c>
      <c r="B2398" t="s">
        <v>77</v>
      </c>
      <c r="C2398" t="s">
        <v>264</v>
      </c>
      <c r="D2398" t="str">
        <f t="shared" si="185"/>
        <v>5564</v>
      </c>
      <c r="E2398" t="s">
        <v>265</v>
      </c>
      <c r="F2398" t="s">
        <v>266</v>
      </c>
      <c r="G2398">
        <v>2018</v>
      </c>
      <c r="H2398">
        <v>55.343059134643802</v>
      </c>
    </row>
    <row r="2399" spans="1:8" ht="12.5" x14ac:dyDescent="0.25">
      <c r="A2399" t="s">
        <v>428</v>
      </c>
      <c r="B2399" t="s">
        <v>77</v>
      </c>
      <c r="C2399" t="s">
        <v>264</v>
      </c>
      <c r="D2399" t="str">
        <f t="shared" si="185"/>
        <v>5564</v>
      </c>
      <c r="E2399" t="s">
        <v>265</v>
      </c>
      <c r="F2399" t="s">
        <v>266</v>
      </c>
      <c r="G2399">
        <v>2019</v>
      </c>
      <c r="H2399">
        <v>55.985977040339101</v>
      </c>
    </row>
    <row r="2400" spans="1:8" ht="12.5" x14ac:dyDescent="0.25">
      <c r="A2400" t="s">
        <v>428</v>
      </c>
      <c r="B2400" t="s">
        <v>77</v>
      </c>
      <c r="C2400" t="s">
        <v>264</v>
      </c>
      <c r="D2400" t="str">
        <f t="shared" si="185"/>
        <v>5564</v>
      </c>
      <c r="E2400" t="s">
        <v>265</v>
      </c>
      <c r="F2400" t="s">
        <v>266</v>
      </c>
      <c r="G2400">
        <v>2020</v>
      </c>
      <c r="H2400">
        <v>52.326863224451301</v>
      </c>
    </row>
    <row r="2401" spans="1:8" ht="12.5" x14ac:dyDescent="0.25">
      <c r="A2401" t="s">
        <v>428</v>
      </c>
      <c r="B2401" t="s">
        <v>77</v>
      </c>
      <c r="C2401" t="s">
        <v>264</v>
      </c>
      <c r="D2401" t="str">
        <f t="shared" si="185"/>
        <v>5564</v>
      </c>
      <c r="E2401" t="s">
        <v>265</v>
      </c>
      <c r="F2401" t="s">
        <v>266</v>
      </c>
      <c r="G2401">
        <v>2021</v>
      </c>
      <c r="H2401">
        <v>53.120451489866802</v>
      </c>
    </row>
    <row r="2402" spans="1:8" ht="12.5" x14ac:dyDescent="0.25">
      <c r="A2402" t="s">
        <v>428</v>
      </c>
      <c r="B2402" t="s">
        <v>77</v>
      </c>
      <c r="C2402" t="s">
        <v>264</v>
      </c>
      <c r="D2402" t="str">
        <f t="shared" si="185"/>
        <v>5564</v>
      </c>
      <c r="E2402" t="s">
        <v>265</v>
      </c>
      <c r="F2402" t="s">
        <v>266</v>
      </c>
      <c r="G2402">
        <v>2022</v>
      </c>
      <c r="H2402">
        <v>55.569024147789399</v>
      </c>
    </row>
    <row r="2403" spans="1:8" ht="12.5" x14ac:dyDescent="0.25">
      <c r="A2403" t="s">
        <v>429</v>
      </c>
      <c r="B2403" t="s">
        <v>77</v>
      </c>
      <c r="C2403" t="s">
        <v>264</v>
      </c>
      <c r="D2403" t="str">
        <f t="shared" ref="D2403:D2415" si="186">"6064"</f>
        <v>6064</v>
      </c>
      <c r="E2403" t="s">
        <v>265</v>
      </c>
      <c r="F2403" t="s">
        <v>266</v>
      </c>
      <c r="G2403">
        <v>2010</v>
      </c>
      <c r="H2403">
        <v>47.0243080067834</v>
      </c>
    </row>
    <row r="2404" spans="1:8" ht="12.5" x14ac:dyDescent="0.25">
      <c r="A2404" t="s">
        <v>429</v>
      </c>
      <c r="B2404" t="s">
        <v>77</v>
      </c>
      <c r="C2404" t="s">
        <v>264</v>
      </c>
      <c r="D2404" t="str">
        <f t="shared" si="186"/>
        <v>6064</v>
      </c>
      <c r="E2404" t="s">
        <v>265</v>
      </c>
      <c r="F2404" t="s">
        <v>266</v>
      </c>
      <c r="G2404">
        <v>2011</v>
      </c>
      <c r="H2404">
        <v>47.150872762745401</v>
      </c>
    </row>
    <row r="2405" spans="1:8" ht="12.5" x14ac:dyDescent="0.25">
      <c r="A2405" t="s">
        <v>429</v>
      </c>
      <c r="B2405" t="s">
        <v>77</v>
      </c>
      <c r="C2405" t="s">
        <v>264</v>
      </c>
      <c r="D2405" t="str">
        <f t="shared" si="186"/>
        <v>6064</v>
      </c>
      <c r="E2405" t="s">
        <v>265</v>
      </c>
      <c r="F2405" t="s">
        <v>266</v>
      </c>
      <c r="G2405">
        <v>2012</v>
      </c>
      <c r="H2405">
        <v>48.987868216726298</v>
      </c>
    </row>
    <row r="2406" spans="1:8" ht="12.5" x14ac:dyDescent="0.25">
      <c r="A2406" t="s">
        <v>429</v>
      </c>
      <c r="B2406" t="s">
        <v>77</v>
      </c>
      <c r="C2406" t="s">
        <v>264</v>
      </c>
      <c r="D2406" t="str">
        <f t="shared" si="186"/>
        <v>6064</v>
      </c>
      <c r="E2406" t="s">
        <v>265</v>
      </c>
      <c r="F2406" t="s">
        <v>266</v>
      </c>
      <c r="G2406">
        <v>2013</v>
      </c>
      <c r="H2406">
        <v>48.014313058382001</v>
      </c>
    </row>
    <row r="2407" spans="1:8" ht="12.5" x14ac:dyDescent="0.25">
      <c r="A2407" t="s">
        <v>429</v>
      </c>
      <c r="B2407" t="s">
        <v>77</v>
      </c>
      <c r="C2407" t="s">
        <v>264</v>
      </c>
      <c r="D2407" t="str">
        <f t="shared" si="186"/>
        <v>6064</v>
      </c>
      <c r="E2407" t="s">
        <v>265</v>
      </c>
      <c r="F2407" t="s">
        <v>266</v>
      </c>
      <c r="G2407">
        <v>2014</v>
      </c>
      <c r="H2407">
        <v>47.815842692704599</v>
      </c>
    </row>
    <row r="2408" spans="1:8" ht="12.5" x14ac:dyDescent="0.25">
      <c r="A2408" t="s">
        <v>429</v>
      </c>
      <c r="B2408" t="s">
        <v>77</v>
      </c>
      <c r="C2408" t="s">
        <v>264</v>
      </c>
      <c r="D2408" t="str">
        <f t="shared" si="186"/>
        <v>6064</v>
      </c>
      <c r="E2408" t="s">
        <v>265</v>
      </c>
      <c r="F2408" t="s">
        <v>266</v>
      </c>
      <c r="G2408">
        <v>2015</v>
      </c>
      <c r="H2408">
        <v>47.801132707151702</v>
      </c>
    </row>
    <row r="2409" spans="1:8" ht="12.5" x14ac:dyDescent="0.25">
      <c r="A2409" t="s">
        <v>429</v>
      </c>
      <c r="B2409" t="s">
        <v>77</v>
      </c>
      <c r="C2409" t="s">
        <v>264</v>
      </c>
      <c r="D2409" t="str">
        <f t="shared" si="186"/>
        <v>6064</v>
      </c>
      <c r="E2409" t="s">
        <v>265</v>
      </c>
      <c r="F2409" t="s">
        <v>266</v>
      </c>
      <c r="G2409">
        <v>2016</v>
      </c>
      <c r="H2409">
        <v>48.018960116791703</v>
      </c>
    </row>
    <row r="2410" spans="1:8" ht="12.5" x14ac:dyDescent="0.25">
      <c r="A2410" t="s">
        <v>429</v>
      </c>
      <c r="B2410" t="s">
        <v>77</v>
      </c>
      <c r="C2410" t="s">
        <v>264</v>
      </c>
      <c r="D2410" t="str">
        <f t="shared" si="186"/>
        <v>6064</v>
      </c>
      <c r="E2410" t="s">
        <v>265</v>
      </c>
      <c r="F2410" t="s">
        <v>266</v>
      </c>
      <c r="G2410">
        <v>2017</v>
      </c>
      <c r="H2410">
        <v>48.136336833363401</v>
      </c>
    </row>
    <row r="2411" spans="1:8" ht="12.5" x14ac:dyDescent="0.25">
      <c r="A2411" t="s">
        <v>429</v>
      </c>
      <c r="B2411" t="s">
        <v>77</v>
      </c>
      <c r="C2411" t="s">
        <v>264</v>
      </c>
      <c r="D2411" t="str">
        <f t="shared" si="186"/>
        <v>6064</v>
      </c>
      <c r="E2411" t="s">
        <v>265</v>
      </c>
      <c r="F2411" t="s">
        <v>266</v>
      </c>
      <c r="G2411">
        <v>2018</v>
      </c>
      <c r="H2411">
        <v>47.728389389601801</v>
      </c>
    </row>
    <row r="2412" spans="1:8" ht="12.5" x14ac:dyDescent="0.25">
      <c r="A2412" t="s">
        <v>429</v>
      </c>
      <c r="B2412" t="s">
        <v>77</v>
      </c>
      <c r="C2412" t="s">
        <v>264</v>
      </c>
      <c r="D2412" t="str">
        <f t="shared" si="186"/>
        <v>6064</v>
      </c>
      <c r="E2412" t="s">
        <v>265</v>
      </c>
      <c r="F2412" t="s">
        <v>266</v>
      </c>
      <c r="G2412">
        <v>2019</v>
      </c>
      <c r="H2412">
        <v>48.943090149640099</v>
      </c>
    </row>
    <row r="2413" spans="1:8" ht="12.5" x14ac:dyDescent="0.25">
      <c r="A2413" t="s">
        <v>429</v>
      </c>
      <c r="B2413" t="s">
        <v>77</v>
      </c>
      <c r="C2413" t="s">
        <v>264</v>
      </c>
      <c r="D2413" t="str">
        <f t="shared" si="186"/>
        <v>6064</v>
      </c>
      <c r="E2413" t="s">
        <v>265</v>
      </c>
      <c r="F2413" t="s">
        <v>266</v>
      </c>
      <c r="G2413">
        <v>2020</v>
      </c>
      <c r="H2413">
        <v>44.569380932152498</v>
      </c>
    </row>
    <row r="2414" spans="1:8" ht="12.5" x14ac:dyDescent="0.25">
      <c r="A2414" t="s">
        <v>429</v>
      </c>
      <c r="B2414" t="s">
        <v>77</v>
      </c>
      <c r="C2414" t="s">
        <v>264</v>
      </c>
      <c r="D2414" t="str">
        <f t="shared" si="186"/>
        <v>6064</v>
      </c>
      <c r="E2414" t="s">
        <v>265</v>
      </c>
      <c r="F2414" t="s">
        <v>266</v>
      </c>
      <c r="G2414">
        <v>2021</v>
      </c>
      <c r="H2414">
        <v>45.218755885803198</v>
      </c>
    </row>
    <row r="2415" spans="1:8" ht="12.5" x14ac:dyDescent="0.25">
      <c r="A2415" t="s">
        <v>429</v>
      </c>
      <c r="B2415" t="s">
        <v>77</v>
      </c>
      <c r="C2415" t="s">
        <v>264</v>
      </c>
      <c r="D2415" t="str">
        <f t="shared" si="186"/>
        <v>6064</v>
      </c>
      <c r="E2415" t="s">
        <v>265</v>
      </c>
      <c r="F2415" t="s">
        <v>266</v>
      </c>
      <c r="G2415">
        <v>2022</v>
      </c>
      <c r="H2415">
        <v>47.299216445848899</v>
      </c>
    </row>
    <row r="2416" spans="1:8" ht="12.5" x14ac:dyDescent="0.25">
      <c r="A2416" t="s">
        <v>430</v>
      </c>
      <c r="B2416" t="s">
        <v>77</v>
      </c>
      <c r="C2416" t="s">
        <v>264</v>
      </c>
      <c r="D2416" t="str">
        <f t="shared" ref="D2416:D2428" si="187">"6569"</f>
        <v>6569</v>
      </c>
      <c r="E2416" t="s">
        <v>265</v>
      </c>
      <c r="F2416" t="s">
        <v>266</v>
      </c>
      <c r="G2416">
        <v>2010</v>
      </c>
      <c r="H2416">
        <v>38.191285311560499</v>
      </c>
    </row>
    <row r="2417" spans="1:8" ht="12.5" x14ac:dyDescent="0.25">
      <c r="A2417" t="s">
        <v>430</v>
      </c>
      <c r="B2417" t="s">
        <v>77</v>
      </c>
      <c r="C2417" t="s">
        <v>264</v>
      </c>
      <c r="D2417" t="str">
        <f t="shared" si="187"/>
        <v>6569</v>
      </c>
      <c r="E2417" t="s">
        <v>265</v>
      </c>
      <c r="F2417" t="s">
        <v>266</v>
      </c>
      <c r="G2417">
        <v>2011</v>
      </c>
      <c r="H2417">
        <v>37.521620623927603</v>
      </c>
    </row>
    <row r="2418" spans="1:8" ht="12.5" x14ac:dyDescent="0.25">
      <c r="A2418" t="s">
        <v>430</v>
      </c>
      <c r="B2418" t="s">
        <v>77</v>
      </c>
      <c r="C2418" t="s">
        <v>264</v>
      </c>
      <c r="D2418" t="str">
        <f t="shared" si="187"/>
        <v>6569</v>
      </c>
      <c r="E2418" t="s">
        <v>265</v>
      </c>
      <c r="F2418" t="s">
        <v>266</v>
      </c>
      <c r="G2418">
        <v>2012</v>
      </c>
      <c r="H2418">
        <v>38.1857604944218</v>
      </c>
    </row>
    <row r="2419" spans="1:8" ht="12.5" x14ac:dyDescent="0.25">
      <c r="A2419" t="s">
        <v>430</v>
      </c>
      <c r="B2419" t="s">
        <v>77</v>
      </c>
      <c r="C2419" t="s">
        <v>264</v>
      </c>
      <c r="D2419" t="str">
        <f t="shared" si="187"/>
        <v>6569</v>
      </c>
      <c r="E2419" t="s">
        <v>265</v>
      </c>
      <c r="F2419" t="s">
        <v>266</v>
      </c>
      <c r="G2419">
        <v>2013</v>
      </c>
      <c r="H2419">
        <v>37.533329401372697</v>
      </c>
    </row>
    <row r="2420" spans="1:8" ht="12.5" x14ac:dyDescent="0.25">
      <c r="A2420" t="s">
        <v>430</v>
      </c>
      <c r="B2420" t="s">
        <v>77</v>
      </c>
      <c r="C2420" t="s">
        <v>264</v>
      </c>
      <c r="D2420" t="str">
        <f t="shared" si="187"/>
        <v>6569</v>
      </c>
      <c r="E2420" t="s">
        <v>265</v>
      </c>
      <c r="F2420" t="s">
        <v>266</v>
      </c>
      <c r="G2420">
        <v>2014</v>
      </c>
      <c r="H2420">
        <v>37.276349746372603</v>
      </c>
    </row>
    <row r="2421" spans="1:8" ht="12.5" x14ac:dyDescent="0.25">
      <c r="A2421" t="s">
        <v>430</v>
      </c>
      <c r="B2421" t="s">
        <v>77</v>
      </c>
      <c r="C2421" t="s">
        <v>264</v>
      </c>
      <c r="D2421" t="str">
        <f t="shared" si="187"/>
        <v>6569</v>
      </c>
      <c r="E2421" t="s">
        <v>265</v>
      </c>
      <c r="F2421" t="s">
        <v>266</v>
      </c>
      <c r="G2421">
        <v>2015</v>
      </c>
      <c r="H2421">
        <v>38.624986020445597</v>
      </c>
    </row>
    <row r="2422" spans="1:8" ht="12.5" x14ac:dyDescent="0.25">
      <c r="A2422" t="s">
        <v>430</v>
      </c>
      <c r="B2422" t="s">
        <v>77</v>
      </c>
      <c r="C2422" t="s">
        <v>264</v>
      </c>
      <c r="D2422" t="str">
        <f t="shared" si="187"/>
        <v>6569</v>
      </c>
      <c r="E2422" t="s">
        <v>265</v>
      </c>
      <c r="F2422" t="s">
        <v>266</v>
      </c>
      <c r="G2422">
        <v>2016</v>
      </c>
      <c r="H2422">
        <v>38.637778768774801</v>
      </c>
    </row>
    <row r="2423" spans="1:8" ht="12.5" x14ac:dyDescent="0.25">
      <c r="A2423" t="s">
        <v>430</v>
      </c>
      <c r="B2423" t="s">
        <v>77</v>
      </c>
      <c r="C2423" t="s">
        <v>264</v>
      </c>
      <c r="D2423" t="str">
        <f t="shared" si="187"/>
        <v>6569</v>
      </c>
      <c r="E2423" t="s">
        <v>265</v>
      </c>
      <c r="F2423" t="s">
        <v>266</v>
      </c>
      <c r="G2423">
        <v>2017</v>
      </c>
      <c r="H2423">
        <v>38.443920733140899</v>
      </c>
    </row>
    <row r="2424" spans="1:8" ht="12.5" x14ac:dyDescent="0.25">
      <c r="A2424" t="s">
        <v>430</v>
      </c>
      <c r="B2424" t="s">
        <v>77</v>
      </c>
      <c r="C2424" t="s">
        <v>264</v>
      </c>
      <c r="D2424" t="str">
        <f t="shared" si="187"/>
        <v>6569</v>
      </c>
      <c r="E2424" t="s">
        <v>265</v>
      </c>
      <c r="F2424" t="s">
        <v>266</v>
      </c>
      <c r="G2424">
        <v>2018</v>
      </c>
      <c r="H2424">
        <v>37.596260558677002</v>
      </c>
    </row>
    <row r="2425" spans="1:8" ht="12.5" x14ac:dyDescent="0.25">
      <c r="A2425" t="s">
        <v>430</v>
      </c>
      <c r="B2425" t="s">
        <v>77</v>
      </c>
      <c r="C2425" t="s">
        <v>264</v>
      </c>
      <c r="D2425" t="str">
        <f t="shared" si="187"/>
        <v>6569</v>
      </c>
      <c r="E2425" t="s">
        <v>265</v>
      </c>
      <c r="F2425" t="s">
        <v>266</v>
      </c>
      <c r="G2425">
        <v>2019</v>
      </c>
      <c r="H2425">
        <v>38.164054481711403</v>
      </c>
    </row>
    <row r="2426" spans="1:8" ht="12.5" x14ac:dyDescent="0.25">
      <c r="A2426" t="s">
        <v>430</v>
      </c>
      <c r="B2426" t="s">
        <v>77</v>
      </c>
      <c r="C2426" t="s">
        <v>264</v>
      </c>
      <c r="D2426" t="str">
        <f t="shared" si="187"/>
        <v>6569</v>
      </c>
      <c r="E2426" t="s">
        <v>265</v>
      </c>
      <c r="F2426" t="s">
        <v>266</v>
      </c>
      <c r="G2426">
        <v>2020</v>
      </c>
      <c r="H2426">
        <v>35.082264060611102</v>
      </c>
    </row>
    <row r="2427" spans="1:8" ht="12.5" x14ac:dyDescent="0.25">
      <c r="A2427" t="s">
        <v>430</v>
      </c>
      <c r="B2427" t="s">
        <v>77</v>
      </c>
      <c r="C2427" t="s">
        <v>264</v>
      </c>
      <c r="D2427" t="str">
        <f t="shared" si="187"/>
        <v>6569</v>
      </c>
      <c r="E2427" t="s">
        <v>265</v>
      </c>
      <c r="F2427" t="s">
        <v>266</v>
      </c>
      <c r="G2427">
        <v>2021</v>
      </c>
      <c r="H2427">
        <v>34.341041365362202</v>
      </c>
    </row>
    <row r="2428" spans="1:8" ht="12.5" x14ac:dyDescent="0.25">
      <c r="A2428" t="s">
        <v>430</v>
      </c>
      <c r="B2428" t="s">
        <v>77</v>
      </c>
      <c r="C2428" t="s">
        <v>264</v>
      </c>
      <c r="D2428" t="str">
        <f t="shared" si="187"/>
        <v>6569</v>
      </c>
      <c r="E2428" t="s">
        <v>265</v>
      </c>
      <c r="F2428" t="s">
        <v>266</v>
      </c>
      <c r="G2428">
        <v>2022</v>
      </c>
      <c r="H2428">
        <v>35.369145075345003</v>
      </c>
    </row>
    <row r="2429" spans="1:8" ht="12.5" x14ac:dyDescent="0.25">
      <c r="A2429" t="s">
        <v>431</v>
      </c>
      <c r="B2429" t="s">
        <v>77</v>
      </c>
      <c r="C2429" t="s">
        <v>264</v>
      </c>
      <c r="D2429" t="str">
        <f t="shared" ref="D2429:D2441" si="188">"7074"</f>
        <v>7074</v>
      </c>
      <c r="E2429" t="s">
        <v>265</v>
      </c>
      <c r="F2429" t="s">
        <v>266</v>
      </c>
      <c r="G2429">
        <v>2010</v>
      </c>
      <c r="H2429">
        <v>29.546665847354301</v>
      </c>
    </row>
    <row r="2430" spans="1:8" ht="12.5" x14ac:dyDescent="0.25">
      <c r="A2430" t="s">
        <v>431</v>
      </c>
      <c r="B2430" t="s">
        <v>77</v>
      </c>
      <c r="C2430" t="s">
        <v>264</v>
      </c>
      <c r="D2430" t="str">
        <f t="shared" si="188"/>
        <v>7074</v>
      </c>
      <c r="E2430" t="s">
        <v>265</v>
      </c>
      <c r="F2430" t="s">
        <v>266</v>
      </c>
      <c r="G2430">
        <v>2011</v>
      </c>
      <c r="H2430">
        <v>28.517427979271101</v>
      </c>
    </row>
    <row r="2431" spans="1:8" ht="12.5" x14ac:dyDescent="0.25">
      <c r="A2431" t="s">
        <v>431</v>
      </c>
      <c r="B2431" t="s">
        <v>77</v>
      </c>
      <c r="C2431" t="s">
        <v>264</v>
      </c>
      <c r="D2431" t="str">
        <f t="shared" si="188"/>
        <v>7074</v>
      </c>
      <c r="E2431" t="s">
        <v>265</v>
      </c>
      <c r="F2431" t="s">
        <v>266</v>
      </c>
      <c r="G2431">
        <v>2012</v>
      </c>
      <c r="H2431">
        <v>28.608710063467999</v>
      </c>
    </row>
    <row r="2432" spans="1:8" ht="12.5" x14ac:dyDescent="0.25">
      <c r="A2432" t="s">
        <v>431</v>
      </c>
      <c r="B2432" t="s">
        <v>77</v>
      </c>
      <c r="C2432" t="s">
        <v>264</v>
      </c>
      <c r="D2432" t="str">
        <f t="shared" si="188"/>
        <v>7074</v>
      </c>
      <c r="E2432" t="s">
        <v>265</v>
      </c>
      <c r="F2432" t="s">
        <v>266</v>
      </c>
      <c r="G2432">
        <v>2013</v>
      </c>
      <c r="H2432">
        <v>29.685411413249</v>
      </c>
    </row>
    <row r="2433" spans="1:8" ht="12.5" x14ac:dyDescent="0.25">
      <c r="A2433" t="s">
        <v>431</v>
      </c>
      <c r="B2433" t="s">
        <v>77</v>
      </c>
      <c r="C2433" t="s">
        <v>264</v>
      </c>
      <c r="D2433" t="str">
        <f t="shared" si="188"/>
        <v>7074</v>
      </c>
      <c r="E2433" t="s">
        <v>265</v>
      </c>
      <c r="F2433" t="s">
        <v>266</v>
      </c>
      <c r="G2433">
        <v>2014</v>
      </c>
      <c r="H2433">
        <v>29.030963686521499</v>
      </c>
    </row>
    <row r="2434" spans="1:8" ht="12.5" x14ac:dyDescent="0.25">
      <c r="A2434" t="s">
        <v>431</v>
      </c>
      <c r="B2434" t="s">
        <v>77</v>
      </c>
      <c r="C2434" t="s">
        <v>264</v>
      </c>
      <c r="D2434" t="str">
        <f t="shared" si="188"/>
        <v>7074</v>
      </c>
      <c r="E2434" t="s">
        <v>265</v>
      </c>
      <c r="F2434" t="s">
        <v>266</v>
      </c>
      <c r="G2434">
        <v>2015</v>
      </c>
      <c r="H2434">
        <v>28.949860056972899</v>
      </c>
    </row>
    <row r="2435" spans="1:8" ht="12.5" x14ac:dyDescent="0.25">
      <c r="A2435" t="s">
        <v>431</v>
      </c>
      <c r="B2435" t="s">
        <v>77</v>
      </c>
      <c r="C2435" t="s">
        <v>264</v>
      </c>
      <c r="D2435" t="str">
        <f t="shared" si="188"/>
        <v>7074</v>
      </c>
      <c r="E2435" t="s">
        <v>265</v>
      </c>
      <c r="F2435" t="s">
        <v>266</v>
      </c>
      <c r="G2435">
        <v>2016</v>
      </c>
      <c r="H2435">
        <v>29.264069981310001</v>
      </c>
    </row>
    <row r="2436" spans="1:8" ht="12.5" x14ac:dyDescent="0.25">
      <c r="A2436" t="s">
        <v>431</v>
      </c>
      <c r="B2436" t="s">
        <v>77</v>
      </c>
      <c r="C2436" t="s">
        <v>264</v>
      </c>
      <c r="D2436" t="str">
        <f t="shared" si="188"/>
        <v>7074</v>
      </c>
      <c r="E2436" t="s">
        <v>265</v>
      </c>
      <c r="F2436" t="s">
        <v>266</v>
      </c>
      <c r="G2436">
        <v>2017</v>
      </c>
      <c r="H2436">
        <v>28.3185987190246</v>
      </c>
    </row>
    <row r="2437" spans="1:8" ht="12.5" x14ac:dyDescent="0.25">
      <c r="A2437" t="s">
        <v>431</v>
      </c>
      <c r="B2437" t="s">
        <v>77</v>
      </c>
      <c r="C2437" t="s">
        <v>264</v>
      </c>
      <c r="D2437" t="str">
        <f t="shared" si="188"/>
        <v>7074</v>
      </c>
      <c r="E2437" t="s">
        <v>265</v>
      </c>
      <c r="F2437" t="s">
        <v>266</v>
      </c>
      <c r="G2437">
        <v>2018</v>
      </c>
      <c r="H2437">
        <v>29.247887516860999</v>
      </c>
    </row>
    <row r="2438" spans="1:8" ht="12.5" x14ac:dyDescent="0.25">
      <c r="A2438" t="s">
        <v>431</v>
      </c>
      <c r="B2438" t="s">
        <v>77</v>
      </c>
      <c r="C2438" t="s">
        <v>264</v>
      </c>
      <c r="D2438" t="str">
        <f t="shared" si="188"/>
        <v>7074</v>
      </c>
      <c r="E2438" t="s">
        <v>265</v>
      </c>
      <c r="F2438" t="s">
        <v>266</v>
      </c>
      <c r="G2438">
        <v>2019</v>
      </c>
      <c r="H2438">
        <v>28.624066779828802</v>
      </c>
    </row>
    <row r="2439" spans="1:8" ht="12.5" x14ac:dyDescent="0.25">
      <c r="A2439" t="s">
        <v>431</v>
      </c>
      <c r="B2439" t="s">
        <v>77</v>
      </c>
      <c r="C2439" t="s">
        <v>264</v>
      </c>
      <c r="D2439" t="str">
        <f t="shared" si="188"/>
        <v>7074</v>
      </c>
      <c r="E2439" t="s">
        <v>265</v>
      </c>
      <c r="F2439" t="s">
        <v>266</v>
      </c>
      <c r="G2439">
        <v>2020</v>
      </c>
      <c r="H2439">
        <v>24.9413360243719</v>
      </c>
    </row>
    <row r="2440" spans="1:8" ht="12.5" x14ac:dyDescent="0.25">
      <c r="A2440" t="s">
        <v>431</v>
      </c>
      <c r="B2440" t="s">
        <v>77</v>
      </c>
      <c r="C2440" t="s">
        <v>264</v>
      </c>
      <c r="D2440" t="str">
        <f t="shared" si="188"/>
        <v>7074</v>
      </c>
      <c r="E2440" t="s">
        <v>265</v>
      </c>
      <c r="F2440" t="s">
        <v>266</v>
      </c>
      <c r="G2440">
        <v>2021</v>
      </c>
      <c r="H2440">
        <v>25.118852703633902</v>
      </c>
    </row>
    <row r="2441" spans="1:8" ht="12.5" x14ac:dyDescent="0.25">
      <c r="A2441" t="s">
        <v>431</v>
      </c>
      <c r="B2441" t="s">
        <v>77</v>
      </c>
      <c r="C2441" t="s">
        <v>264</v>
      </c>
      <c r="D2441" t="str">
        <f t="shared" si="188"/>
        <v>7074</v>
      </c>
      <c r="E2441" t="s">
        <v>265</v>
      </c>
      <c r="F2441" t="s">
        <v>266</v>
      </c>
      <c r="G2441">
        <v>2022</v>
      </c>
      <c r="H2441">
        <v>25.545701068750901</v>
      </c>
    </row>
    <row r="2442" spans="1:8" ht="12.5" x14ac:dyDescent="0.25">
      <c r="A2442" t="s">
        <v>525</v>
      </c>
      <c r="B2442" t="s">
        <v>95</v>
      </c>
      <c r="C2442" t="s">
        <v>264</v>
      </c>
      <c r="D2442" t="str">
        <f t="shared" ref="D2442:D2454" si="189">"5054"</f>
        <v>5054</v>
      </c>
      <c r="E2442" t="s">
        <v>265</v>
      </c>
      <c r="F2442" t="s">
        <v>266</v>
      </c>
      <c r="G2442">
        <v>2010</v>
      </c>
      <c r="H2442">
        <v>57.913802854946702</v>
      </c>
    </row>
    <row r="2443" spans="1:8" ht="12.5" x14ac:dyDescent="0.25">
      <c r="A2443" t="s">
        <v>525</v>
      </c>
      <c r="B2443" t="s">
        <v>95</v>
      </c>
      <c r="C2443" t="s">
        <v>264</v>
      </c>
      <c r="D2443" t="str">
        <f t="shared" si="189"/>
        <v>5054</v>
      </c>
      <c r="E2443" t="s">
        <v>265</v>
      </c>
      <c r="F2443" t="s">
        <v>266</v>
      </c>
      <c r="G2443">
        <v>2011</v>
      </c>
      <c r="H2443">
        <v>57.495758183097699</v>
      </c>
    </row>
    <row r="2444" spans="1:8" ht="12.5" x14ac:dyDescent="0.25">
      <c r="A2444" t="s">
        <v>525</v>
      </c>
      <c r="B2444" t="s">
        <v>95</v>
      </c>
      <c r="C2444" t="s">
        <v>264</v>
      </c>
      <c r="D2444" t="str">
        <f t="shared" si="189"/>
        <v>5054</v>
      </c>
      <c r="E2444" t="s">
        <v>265</v>
      </c>
      <c r="F2444" t="s">
        <v>266</v>
      </c>
      <c r="G2444">
        <v>2012</v>
      </c>
      <c r="H2444">
        <v>59.218520944804602</v>
      </c>
    </row>
    <row r="2445" spans="1:8" ht="12.5" x14ac:dyDescent="0.25">
      <c r="A2445" t="s">
        <v>525</v>
      </c>
      <c r="B2445" t="s">
        <v>95</v>
      </c>
      <c r="C2445" t="s">
        <v>264</v>
      </c>
      <c r="D2445" t="str">
        <f t="shared" si="189"/>
        <v>5054</v>
      </c>
      <c r="E2445" t="s">
        <v>265</v>
      </c>
      <c r="F2445" t="s">
        <v>266</v>
      </c>
      <c r="G2445">
        <v>2013</v>
      </c>
      <c r="H2445">
        <v>61.356016024928302</v>
      </c>
    </row>
    <row r="2446" spans="1:8" ht="12.5" x14ac:dyDescent="0.25">
      <c r="A2446" t="s">
        <v>525</v>
      </c>
      <c r="B2446" t="s">
        <v>95</v>
      </c>
      <c r="C2446" t="s">
        <v>264</v>
      </c>
      <c r="D2446" t="str">
        <f t="shared" si="189"/>
        <v>5054</v>
      </c>
      <c r="E2446" t="s">
        <v>265</v>
      </c>
      <c r="F2446" t="s">
        <v>266</v>
      </c>
      <c r="G2446">
        <v>2014</v>
      </c>
      <c r="H2446">
        <v>63.8375707447981</v>
      </c>
    </row>
    <row r="2447" spans="1:8" ht="12.5" x14ac:dyDescent="0.25">
      <c r="A2447" t="s">
        <v>525</v>
      </c>
      <c r="B2447" t="s">
        <v>95</v>
      </c>
      <c r="C2447" t="s">
        <v>264</v>
      </c>
      <c r="D2447" t="str">
        <f t="shared" si="189"/>
        <v>5054</v>
      </c>
      <c r="E2447" t="s">
        <v>265</v>
      </c>
      <c r="F2447" t="s">
        <v>266</v>
      </c>
      <c r="G2447">
        <v>2015</v>
      </c>
      <c r="H2447">
        <v>67.768515865746807</v>
      </c>
    </row>
    <row r="2448" spans="1:8" ht="12.5" x14ac:dyDescent="0.25">
      <c r="A2448" t="s">
        <v>525</v>
      </c>
      <c r="B2448" t="s">
        <v>95</v>
      </c>
      <c r="C2448" t="s">
        <v>264</v>
      </c>
      <c r="D2448" t="str">
        <f t="shared" si="189"/>
        <v>5054</v>
      </c>
      <c r="E2448" t="s">
        <v>265</v>
      </c>
      <c r="F2448" t="s">
        <v>266</v>
      </c>
      <c r="G2448">
        <v>2016</v>
      </c>
      <c r="H2448">
        <v>68.619781538094102</v>
      </c>
    </row>
    <row r="2449" spans="1:8" ht="12.5" x14ac:dyDescent="0.25">
      <c r="A2449" t="s">
        <v>525</v>
      </c>
      <c r="B2449" t="s">
        <v>95</v>
      </c>
      <c r="C2449" t="s">
        <v>264</v>
      </c>
      <c r="D2449" t="str">
        <f t="shared" si="189"/>
        <v>5054</v>
      </c>
      <c r="E2449" t="s">
        <v>265</v>
      </c>
      <c r="F2449" t="s">
        <v>266</v>
      </c>
      <c r="G2449">
        <v>2017</v>
      </c>
      <c r="H2449">
        <v>73.602769401343906</v>
      </c>
    </row>
    <row r="2450" spans="1:8" ht="12.5" x14ac:dyDescent="0.25">
      <c r="A2450" t="s">
        <v>525</v>
      </c>
      <c r="B2450" t="s">
        <v>95</v>
      </c>
      <c r="C2450" t="s">
        <v>264</v>
      </c>
      <c r="D2450" t="str">
        <f t="shared" si="189"/>
        <v>5054</v>
      </c>
      <c r="E2450" t="s">
        <v>265</v>
      </c>
      <c r="F2450" t="s">
        <v>266</v>
      </c>
      <c r="G2450">
        <v>2018</v>
      </c>
      <c r="H2450">
        <v>75.427776033819598</v>
      </c>
    </row>
    <row r="2451" spans="1:8" ht="12.5" x14ac:dyDescent="0.25">
      <c r="A2451" t="s">
        <v>525</v>
      </c>
      <c r="B2451" t="s">
        <v>95</v>
      </c>
      <c r="C2451" t="s">
        <v>264</v>
      </c>
      <c r="D2451" t="str">
        <f t="shared" si="189"/>
        <v>5054</v>
      </c>
      <c r="E2451" t="s">
        <v>265</v>
      </c>
      <c r="F2451" t="s">
        <v>266</v>
      </c>
      <c r="G2451">
        <v>2019</v>
      </c>
      <c r="H2451">
        <v>78.812441145479994</v>
      </c>
    </row>
    <row r="2452" spans="1:8" ht="12.5" x14ac:dyDescent="0.25">
      <c r="A2452" t="s">
        <v>525</v>
      </c>
      <c r="B2452" t="s">
        <v>95</v>
      </c>
      <c r="C2452" t="s">
        <v>264</v>
      </c>
      <c r="D2452" t="str">
        <f t="shared" si="189"/>
        <v>5054</v>
      </c>
      <c r="E2452" t="s">
        <v>265</v>
      </c>
      <c r="F2452" t="s">
        <v>266</v>
      </c>
      <c r="G2452">
        <v>2020</v>
      </c>
      <c r="H2452">
        <v>80.918728455089195</v>
      </c>
    </row>
    <row r="2453" spans="1:8" ht="12.5" x14ac:dyDescent="0.25">
      <c r="A2453" t="s">
        <v>525</v>
      </c>
      <c r="B2453" t="s">
        <v>95</v>
      </c>
      <c r="C2453" t="s">
        <v>264</v>
      </c>
      <c r="D2453" t="str">
        <f t="shared" si="189"/>
        <v>5054</v>
      </c>
      <c r="E2453" t="s">
        <v>265</v>
      </c>
      <c r="F2453" t="s">
        <v>266</v>
      </c>
      <c r="G2453">
        <v>2021</v>
      </c>
      <c r="H2453">
        <v>83.694644246654605</v>
      </c>
    </row>
    <row r="2454" spans="1:8" ht="12.5" x14ac:dyDescent="0.25">
      <c r="A2454" t="s">
        <v>525</v>
      </c>
      <c r="B2454" t="s">
        <v>95</v>
      </c>
      <c r="C2454" t="s">
        <v>264</v>
      </c>
      <c r="D2454" t="str">
        <f t="shared" si="189"/>
        <v>5054</v>
      </c>
      <c r="E2454" t="s">
        <v>265</v>
      </c>
      <c r="F2454" t="s">
        <v>266</v>
      </c>
      <c r="G2454">
        <v>2022</v>
      </c>
      <c r="H2454">
        <v>82.084403505370204</v>
      </c>
    </row>
    <row r="2455" spans="1:8" ht="12.5" x14ac:dyDescent="0.25">
      <c r="A2455" t="s">
        <v>526</v>
      </c>
      <c r="B2455" t="s">
        <v>95</v>
      </c>
      <c r="C2455" t="s">
        <v>264</v>
      </c>
      <c r="D2455" t="str">
        <f t="shared" ref="D2455:D2467" si="190">"5559"</f>
        <v>5559</v>
      </c>
      <c r="E2455" t="s">
        <v>265</v>
      </c>
      <c r="F2455" t="s">
        <v>266</v>
      </c>
      <c r="G2455">
        <v>2010</v>
      </c>
      <c r="H2455">
        <v>49.738524366546898</v>
      </c>
    </row>
    <row r="2456" spans="1:8" ht="12.5" x14ac:dyDescent="0.25">
      <c r="A2456" t="s">
        <v>526</v>
      </c>
      <c r="B2456" t="s">
        <v>95</v>
      </c>
      <c r="C2456" t="s">
        <v>264</v>
      </c>
      <c r="D2456" t="str">
        <f t="shared" si="190"/>
        <v>5559</v>
      </c>
      <c r="E2456" t="s">
        <v>265</v>
      </c>
      <c r="F2456" t="s">
        <v>266</v>
      </c>
      <c r="G2456">
        <v>2011</v>
      </c>
      <c r="H2456">
        <v>52.092842217898401</v>
      </c>
    </row>
    <row r="2457" spans="1:8" ht="12.5" x14ac:dyDescent="0.25">
      <c r="A2457" t="s">
        <v>526</v>
      </c>
      <c r="B2457" t="s">
        <v>95</v>
      </c>
      <c r="C2457" t="s">
        <v>264</v>
      </c>
      <c r="D2457" t="str">
        <f t="shared" si="190"/>
        <v>5559</v>
      </c>
      <c r="E2457" t="s">
        <v>265</v>
      </c>
      <c r="F2457" t="s">
        <v>266</v>
      </c>
      <c r="G2457">
        <v>2012</v>
      </c>
      <c r="H2457">
        <v>53.690873629169197</v>
      </c>
    </row>
    <row r="2458" spans="1:8" ht="12.5" x14ac:dyDescent="0.25">
      <c r="A2458" t="s">
        <v>526</v>
      </c>
      <c r="B2458" t="s">
        <v>95</v>
      </c>
      <c r="C2458" t="s">
        <v>264</v>
      </c>
      <c r="D2458" t="str">
        <f t="shared" si="190"/>
        <v>5559</v>
      </c>
      <c r="E2458" t="s">
        <v>265</v>
      </c>
      <c r="F2458" t="s">
        <v>266</v>
      </c>
      <c r="G2458">
        <v>2013</v>
      </c>
      <c r="H2458">
        <v>53.414753275232101</v>
      </c>
    </row>
    <row r="2459" spans="1:8" ht="12.5" x14ac:dyDescent="0.25">
      <c r="A2459" t="s">
        <v>526</v>
      </c>
      <c r="B2459" t="s">
        <v>95</v>
      </c>
      <c r="C2459" t="s">
        <v>264</v>
      </c>
      <c r="D2459" t="str">
        <f t="shared" si="190"/>
        <v>5559</v>
      </c>
      <c r="E2459" t="s">
        <v>265</v>
      </c>
      <c r="F2459" t="s">
        <v>266</v>
      </c>
      <c r="G2459">
        <v>2014</v>
      </c>
      <c r="H2459">
        <v>54.296188889626002</v>
      </c>
    </row>
    <row r="2460" spans="1:8" ht="12.5" x14ac:dyDescent="0.25">
      <c r="A2460" t="s">
        <v>526</v>
      </c>
      <c r="B2460" t="s">
        <v>95</v>
      </c>
      <c r="C2460" t="s">
        <v>264</v>
      </c>
      <c r="D2460" t="str">
        <f t="shared" si="190"/>
        <v>5559</v>
      </c>
      <c r="E2460" t="s">
        <v>265</v>
      </c>
      <c r="F2460" t="s">
        <v>266</v>
      </c>
      <c r="G2460">
        <v>2015</v>
      </c>
      <c r="H2460">
        <v>58.094737939817797</v>
      </c>
    </row>
    <row r="2461" spans="1:8" ht="12.5" x14ac:dyDescent="0.25">
      <c r="A2461" t="s">
        <v>526</v>
      </c>
      <c r="B2461" t="s">
        <v>95</v>
      </c>
      <c r="C2461" t="s">
        <v>264</v>
      </c>
      <c r="D2461" t="str">
        <f t="shared" si="190"/>
        <v>5559</v>
      </c>
      <c r="E2461" t="s">
        <v>265</v>
      </c>
      <c r="F2461" t="s">
        <v>266</v>
      </c>
      <c r="G2461">
        <v>2016</v>
      </c>
      <c r="H2461">
        <v>61.440011410847902</v>
      </c>
    </row>
    <row r="2462" spans="1:8" ht="12.5" x14ac:dyDescent="0.25">
      <c r="A2462" t="s">
        <v>526</v>
      </c>
      <c r="B2462" t="s">
        <v>95</v>
      </c>
      <c r="C2462" t="s">
        <v>264</v>
      </c>
      <c r="D2462" t="str">
        <f t="shared" si="190"/>
        <v>5559</v>
      </c>
      <c r="E2462" t="s">
        <v>265</v>
      </c>
      <c r="F2462" t="s">
        <v>266</v>
      </c>
      <c r="G2462">
        <v>2017</v>
      </c>
      <c r="H2462">
        <v>63.126003763683102</v>
      </c>
    </row>
    <row r="2463" spans="1:8" ht="12.5" x14ac:dyDescent="0.25">
      <c r="A2463" t="s">
        <v>526</v>
      </c>
      <c r="B2463" t="s">
        <v>95</v>
      </c>
      <c r="C2463" t="s">
        <v>264</v>
      </c>
      <c r="D2463" t="str">
        <f t="shared" si="190"/>
        <v>5559</v>
      </c>
      <c r="E2463" t="s">
        <v>265</v>
      </c>
      <c r="F2463" t="s">
        <v>266</v>
      </c>
      <c r="G2463">
        <v>2018</v>
      </c>
      <c r="H2463">
        <v>66.896518851561893</v>
      </c>
    </row>
    <row r="2464" spans="1:8" ht="12.5" x14ac:dyDescent="0.25">
      <c r="A2464" t="s">
        <v>526</v>
      </c>
      <c r="B2464" t="s">
        <v>95</v>
      </c>
      <c r="C2464" t="s">
        <v>264</v>
      </c>
      <c r="D2464" t="str">
        <f t="shared" si="190"/>
        <v>5559</v>
      </c>
      <c r="E2464" t="s">
        <v>265</v>
      </c>
      <c r="F2464" t="s">
        <v>266</v>
      </c>
      <c r="G2464">
        <v>2019</v>
      </c>
      <c r="H2464">
        <v>67.142869075860801</v>
      </c>
    </row>
    <row r="2465" spans="1:8" ht="12.5" x14ac:dyDescent="0.25">
      <c r="A2465" t="s">
        <v>526</v>
      </c>
      <c r="B2465" t="s">
        <v>95</v>
      </c>
      <c r="C2465" t="s">
        <v>264</v>
      </c>
      <c r="D2465" t="str">
        <f t="shared" si="190"/>
        <v>5559</v>
      </c>
      <c r="E2465" t="s">
        <v>265</v>
      </c>
      <c r="F2465" t="s">
        <v>266</v>
      </c>
      <c r="G2465">
        <v>2020</v>
      </c>
      <c r="H2465">
        <v>69.249051666973003</v>
      </c>
    </row>
    <row r="2466" spans="1:8" ht="12.5" x14ac:dyDescent="0.25">
      <c r="A2466" t="s">
        <v>526</v>
      </c>
      <c r="B2466" t="s">
        <v>95</v>
      </c>
      <c r="C2466" t="s">
        <v>264</v>
      </c>
      <c r="D2466" t="str">
        <f t="shared" si="190"/>
        <v>5559</v>
      </c>
      <c r="E2466" t="s">
        <v>265</v>
      </c>
      <c r="F2466" t="s">
        <v>266</v>
      </c>
      <c r="G2466">
        <v>2021</v>
      </c>
      <c r="H2466">
        <v>70.828036052695694</v>
      </c>
    </row>
    <row r="2467" spans="1:8" ht="12.5" x14ac:dyDescent="0.25">
      <c r="A2467" t="s">
        <v>526</v>
      </c>
      <c r="B2467" t="s">
        <v>95</v>
      </c>
      <c r="C2467" t="s">
        <v>264</v>
      </c>
      <c r="D2467" t="str">
        <f t="shared" si="190"/>
        <v>5559</v>
      </c>
      <c r="E2467" t="s">
        <v>265</v>
      </c>
      <c r="F2467" t="s">
        <v>266</v>
      </c>
      <c r="G2467">
        <v>2022</v>
      </c>
      <c r="H2467">
        <v>71.264088935550504</v>
      </c>
    </row>
    <row r="2468" spans="1:8" ht="12.5" x14ac:dyDescent="0.25">
      <c r="A2468" t="s">
        <v>527</v>
      </c>
      <c r="B2468" t="s">
        <v>95</v>
      </c>
      <c r="C2468" t="s">
        <v>264</v>
      </c>
      <c r="D2468" t="str">
        <f t="shared" ref="D2468:D2480" si="191">"5564"</f>
        <v>5564</v>
      </c>
      <c r="E2468" t="s">
        <v>265</v>
      </c>
      <c r="F2468" t="s">
        <v>266</v>
      </c>
      <c r="G2468">
        <v>2010</v>
      </c>
      <c r="H2468">
        <v>31.9143341152567</v>
      </c>
    </row>
    <row r="2469" spans="1:8" ht="12.5" x14ac:dyDescent="0.25">
      <c r="A2469" t="s">
        <v>527</v>
      </c>
      <c r="B2469" t="s">
        <v>95</v>
      </c>
      <c r="C2469" t="s">
        <v>264</v>
      </c>
      <c r="D2469" t="str">
        <f t="shared" si="191"/>
        <v>5564</v>
      </c>
      <c r="E2469" t="s">
        <v>265</v>
      </c>
      <c r="F2469" t="s">
        <v>266</v>
      </c>
      <c r="G2469">
        <v>2011</v>
      </c>
      <c r="H2469">
        <v>33.1975148913711</v>
      </c>
    </row>
    <row r="2470" spans="1:8" ht="12.5" x14ac:dyDescent="0.25">
      <c r="A2470" t="s">
        <v>527</v>
      </c>
      <c r="B2470" t="s">
        <v>95</v>
      </c>
      <c r="C2470" t="s">
        <v>264</v>
      </c>
      <c r="D2470" t="str">
        <f t="shared" si="191"/>
        <v>5564</v>
      </c>
      <c r="E2470" t="s">
        <v>265</v>
      </c>
      <c r="F2470" t="s">
        <v>266</v>
      </c>
      <c r="G2470">
        <v>2012</v>
      </c>
      <c r="H2470">
        <v>34.735062174359001</v>
      </c>
    </row>
    <row r="2471" spans="1:8" ht="12.5" x14ac:dyDescent="0.25">
      <c r="A2471" t="s">
        <v>527</v>
      </c>
      <c r="B2471" t="s">
        <v>95</v>
      </c>
      <c r="C2471" t="s">
        <v>264</v>
      </c>
      <c r="D2471" t="str">
        <f t="shared" si="191"/>
        <v>5564</v>
      </c>
      <c r="E2471" t="s">
        <v>265</v>
      </c>
      <c r="F2471" t="s">
        <v>266</v>
      </c>
      <c r="G2471">
        <v>2013</v>
      </c>
      <c r="H2471">
        <v>37.057996362395002</v>
      </c>
    </row>
    <row r="2472" spans="1:8" ht="12.5" x14ac:dyDescent="0.25">
      <c r="A2472" t="s">
        <v>527</v>
      </c>
      <c r="B2472" t="s">
        <v>95</v>
      </c>
      <c r="C2472" t="s">
        <v>264</v>
      </c>
      <c r="D2472" t="str">
        <f t="shared" si="191"/>
        <v>5564</v>
      </c>
      <c r="E2472" t="s">
        <v>265</v>
      </c>
      <c r="F2472" t="s">
        <v>266</v>
      </c>
      <c r="G2472">
        <v>2014</v>
      </c>
      <c r="H2472">
        <v>39.531578874940003</v>
      </c>
    </row>
    <row r="2473" spans="1:8" ht="12.5" x14ac:dyDescent="0.25">
      <c r="A2473" t="s">
        <v>527</v>
      </c>
      <c r="B2473" t="s">
        <v>95</v>
      </c>
      <c r="C2473" t="s">
        <v>264</v>
      </c>
      <c r="D2473" t="str">
        <f t="shared" si="191"/>
        <v>5564</v>
      </c>
      <c r="E2473" t="s">
        <v>265</v>
      </c>
      <c r="F2473" t="s">
        <v>266</v>
      </c>
      <c r="G2473">
        <v>2015</v>
      </c>
      <c r="H2473">
        <v>42.280833096027102</v>
      </c>
    </row>
    <row r="2474" spans="1:8" ht="12.5" x14ac:dyDescent="0.25">
      <c r="A2474" t="s">
        <v>527</v>
      </c>
      <c r="B2474" t="s">
        <v>95</v>
      </c>
      <c r="C2474" t="s">
        <v>264</v>
      </c>
      <c r="D2474" t="str">
        <f t="shared" si="191"/>
        <v>5564</v>
      </c>
      <c r="E2474" t="s">
        <v>265</v>
      </c>
      <c r="F2474" t="s">
        <v>266</v>
      </c>
      <c r="G2474">
        <v>2016</v>
      </c>
      <c r="H2474">
        <v>45.846995138653199</v>
      </c>
    </row>
    <row r="2475" spans="1:8" ht="12.5" x14ac:dyDescent="0.25">
      <c r="A2475" t="s">
        <v>527</v>
      </c>
      <c r="B2475" t="s">
        <v>95</v>
      </c>
      <c r="C2475" t="s">
        <v>264</v>
      </c>
      <c r="D2475" t="str">
        <f t="shared" si="191"/>
        <v>5564</v>
      </c>
      <c r="E2475" t="s">
        <v>265</v>
      </c>
      <c r="F2475" t="s">
        <v>266</v>
      </c>
      <c r="G2475">
        <v>2017</v>
      </c>
      <c r="H2475">
        <v>47.233263886495102</v>
      </c>
    </row>
    <row r="2476" spans="1:8" ht="12.5" x14ac:dyDescent="0.25">
      <c r="A2476" t="s">
        <v>527</v>
      </c>
      <c r="B2476" t="s">
        <v>95</v>
      </c>
      <c r="C2476" t="s">
        <v>264</v>
      </c>
      <c r="D2476" t="str">
        <f t="shared" si="191"/>
        <v>5564</v>
      </c>
      <c r="E2476" t="s">
        <v>265</v>
      </c>
      <c r="F2476" t="s">
        <v>266</v>
      </c>
      <c r="G2476">
        <v>2018</v>
      </c>
      <c r="H2476">
        <v>50.175168805538298</v>
      </c>
    </row>
    <row r="2477" spans="1:8" ht="12.5" x14ac:dyDescent="0.25">
      <c r="A2477" t="s">
        <v>527</v>
      </c>
      <c r="B2477" t="s">
        <v>95</v>
      </c>
      <c r="C2477" t="s">
        <v>264</v>
      </c>
      <c r="D2477" t="str">
        <f t="shared" si="191"/>
        <v>5564</v>
      </c>
      <c r="E2477" t="s">
        <v>265</v>
      </c>
      <c r="F2477" t="s">
        <v>266</v>
      </c>
      <c r="G2477">
        <v>2019</v>
      </c>
      <c r="H2477">
        <v>51.050378555921696</v>
      </c>
    </row>
    <row r="2478" spans="1:8" ht="12.5" x14ac:dyDescent="0.25">
      <c r="A2478" t="s">
        <v>527</v>
      </c>
      <c r="B2478" t="s">
        <v>95</v>
      </c>
      <c r="C2478" t="s">
        <v>264</v>
      </c>
      <c r="D2478" t="str">
        <f t="shared" si="191"/>
        <v>5564</v>
      </c>
      <c r="E2478" t="s">
        <v>265</v>
      </c>
      <c r="F2478" t="s">
        <v>266</v>
      </c>
      <c r="G2478">
        <v>2020</v>
      </c>
      <c r="H2478">
        <v>52.688581834862397</v>
      </c>
    </row>
    <row r="2479" spans="1:8" ht="12.5" x14ac:dyDescent="0.25">
      <c r="A2479" t="s">
        <v>527</v>
      </c>
      <c r="B2479" t="s">
        <v>95</v>
      </c>
      <c r="C2479" t="s">
        <v>264</v>
      </c>
      <c r="D2479" t="str">
        <f t="shared" si="191"/>
        <v>5564</v>
      </c>
      <c r="E2479" t="s">
        <v>265</v>
      </c>
      <c r="F2479" t="s">
        <v>266</v>
      </c>
      <c r="G2479">
        <v>2021</v>
      </c>
      <c r="H2479">
        <v>52.291480387426603</v>
      </c>
    </row>
    <row r="2480" spans="1:8" ht="12.5" x14ac:dyDescent="0.25">
      <c r="A2480" t="s">
        <v>527</v>
      </c>
      <c r="B2480" t="s">
        <v>95</v>
      </c>
      <c r="C2480" t="s">
        <v>264</v>
      </c>
      <c r="D2480" t="str">
        <f t="shared" si="191"/>
        <v>5564</v>
      </c>
      <c r="E2480" t="s">
        <v>265</v>
      </c>
      <c r="F2480" t="s">
        <v>266</v>
      </c>
      <c r="G2480">
        <v>2022</v>
      </c>
      <c r="H2480">
        <v>54.477680207019802</v>
      </c>
    </row>
    <row r="2481" spans="1:8" ht="12.5" x14ac:dyDescent="0.25">
      <c r="A2481" t="s">
        <v>528</v>
      </c>
      <c r="B2481" t="s">
        <v>95</v>
      </c>
      <c r="C2481" t="s">
        <v>264</v>
      </c>
      <c r="D2481" t="str">
        <f t="shared" ref="D2481:D2493" si="192">"6064"</f>
        <v>6064</v>
      </c>
      <c r="E2481" t="s">
        <v>265</v>
      </c>
      <c r="F2481" t="s">
        <v>266</v>
      </c>
      <c r="G2481">
        <v>2010</v>
      </c>
      <c r="H2481">
        <v>14.9938459753782</v>
      </c>
    </row>
    <row r="2482" spans="1:8" ht="12.5" x14ac:dyDescent="0.25">
      <c r="A2482" t="s">
        <v>528</v>
      </c>
      <c r="B2482" t="s">
        <v>95</v>
      </c>
      <c r="C2482" t="s">
        <v>264</v>
      </c>
      <c r="D2482" t="str">
        <f t="shared" si="192"/>
        <v>6064</v>
      </c>
      <c r="E2482" t="s">
        <v>265</v>
      </c>
      <c r="F2482" t="s">
        <v>266</v>
      </c>
      <c r="G2482">
        <v>2011</v>
      </c>
      <c r="H2482">
        <v>15.2505355635007</v>
      </c>
    </row>
    <row r="2483" spans="1:8" ht="12.5" x14ac:dyDescent="0.25">
      <c r="A2483" t="s">
        <v>528</v>
      </c>
      <c r="B2483" t="s">
        <v>95</v>
      </c>
      <c r="C2483" t="s">
        <v>264</v>
      </c>
      <c r="D2483" t="str">
        <f t="shared" si="192"/>
        <v>6064</v>
      </c>
      <c r="E2483" t="s">
        <v>265</v>
      </c>
      <c r="F2483" t="s">
        <v>266</v>
      </c>
      <c r="G2483">
        <v>2012</v>
      </c>
      <c r="H2483">
        <v>16.0414253414047</v>
      </c>
    </row>
    <row r="2484" spans="1:8" ht="12.5" x14ac:dyDescent="0.25">
      <c r="A2484" t="s">
        <v>528</v>
      </c>
      <c r="B2484" t="s">
        <v>95</v>
      </c>
      <c r="C2484" t="s">
        <v>264</v>
      </c>
      <c r="D2484" t="str">
        <f t="shared" si="192"/>
        <v>6064</v>
      </c>
      <c r="E2484" t="s">
        <v>265</v>
      </c>
      <c r="F2484" t="s">
        <v>266</v>
      </c>
      <c r="G2484">
        <v>2013</v>
      </c>
      <c r="H2484">
        <v>20.231154775061999</v>
      </c>
    </row>
    <row r="2485" spans="1:8" ht="12.5" x14ac:dyDescent="0.25">
      <c r="A2485" t="s">
        <v>528</v>
      </c>
      <c r="B2485" t="s">
        <v>95</v>
      </c>
      <c r="C2485" t="s">
        <v>264</v>
      </c>
      <c r="D2485" t="str">
        <f t="shared" si="192"/>
        <v>6064</v>
      </c>
      <c r="E2485" t="s">
        <v>265</v>
      </c>
      <c r="F2485" t="s">
        <v>266</v>
      </c>
      <c r="G2485">
        <v>2014</v>
      </c>
      <c r="H2485">
        <v>23.8822861271478</v>
      </c>
    </row>
    <row r="2486" spans="1:8" ht="12.5" x14ac:dyDescent="0.25">
      <c r="A2486" t="s">
        <v>528</v>
      </c>
      <c r="B2486" t="s">
        <v>95</v>
      </c>
      <c r="C2486" t="s">
        <v>264</v>
      </c>
      <c r="D2486" t="str">
        <f t="shared" si="192"/>
        <v>6064</v>
      </c>
      <c r="E2486" t="s">
        <v>265</v>
      </c>
      <c r="F2486" t="s">
        <v>266</v>
      </c>
      <c r="G2486">
        <v>2015</v>
      </c>
      <c r="H2486">
        <v>25.170259392604301</v>
      </c>
    </row>
    <row r="2487" spans="1:8" ht="12.5" x14ac:dyDescent="0.25">
      <c r="A2487" t="s">
        <v>528</v>
      </c>
      <c r="B2487" t="s">
        <v>95</v>
      </c>
      <c r="C2487" t="s">
        <v>264</v>
      </c>
      <c r="D2487" t="str">
        <f t="shared" si="192"/>
        <v>6064</v>
      </c>
      <c r="E2487" t="s">
        <v>265</v>
      </c>
      <c r="F2487" t="s">
        <v>266</v>
      </c>
      <c r="G2487">
        <v>2016</v>
      </c>
      <c r="H2487">
        <v>29.0748248423501</v>
      </c>
    </row>
    <row r="2488" spans="1:8" ht="12.5" x14ac:dyDescent="0.25">
      <c r="A2488" t="s">
        <v>528</v>
      </c>
      <c r="B2488" t="s">
        <v>95</v>
      </c>
      <c r="C2488" t="s">
        <v>264</v>
      </c>
      <c r="D2488" t="str">
        <f t="shared" si="192"/>
        <v>6064</v>
      </c>
      <c r="E2488" t="s">
        <v>265</v>
      </c>
      <c r="F2488" t="s">
        <v>266</v>
      </c>
      <c r="G2488">
        <v>2017</v>
      </c>
      <c r="H2488">
        <v>30.4908757102538</v>
      </c>
    </row>
    <row r="2489" spans="1:8" ht="12.5" x14ac:dyDescent="0.25">
      <c r="A2489" t="s">
        <v>528</v>
      </c>
      <c r="B2489" t="s">
        <v>95</v>
      </c>
      <c r="C2489" t="s">
        <v>264</v>
      </c>
      <c r="D2489" t="str">
        <f t="shared" si="192"/>
        <v>6064</v>
      </c>
      <c r="E2489" t="s">
        <v>265</v>
      </c>
      <c r="F2489" t="s">
        <v>266</v>
      </c>
      <c r="G2489">
        <v>2018</v>
      </c>
      <c r="H2489">
        <v>32.987517162306901</v>
      </c>
    </row>
    <row r="2490" spans="1:8" ht="12.5" x14ac:dyDescent="0.25">
      <c r="A2490" t="s">
        <v>528</v>
      </c>
      <c r="B2490" t="s">
        <v>95</v>
      </c>
      <c r="C2490" t="s">
        <v>264</v>
      </c>
      <c r="D2490" t="str">
        <f t="shared" si="192"/>
        <v>6064</v>
      </c>
      <c r="E2490" t="s">
        <v>265</v>
      </c>
      <c r="F2490" t="s">
        <v>266</v>
      </c>
      <c r="G2490">
        <v>2019</v>
      </c>
      <c r="H2490">
        <v>34.911381854176398</v>
      </c>
    </row>
    <row r="2491" spans="1:8" ht="12.5" x14ac:dyDescent="0.25">
      <c r="A2491" t="s">
        <v>528</v>
      </c>
      <c r="B2491" t="s">
        <v>95</v>
      </c>
      <c r="C2491" t="s">
        <v>264</v>
      </c>
      <c r="D2491" t="str">
        <f t="shared" si="192"/>
        <v>6064</v>
      </c>
      <c r="E2491" t="s">
        <v>265</v>
      </c>
      <c r="F2491" t="s">
        <v>266</v>
      </c>
      <c r="G2491">
        <v>2020</v>
      </c>
      <c r="H2491">
        <v>36.588734624328403</v>
      </c>
    </row>
    <row r="2492" spans="1:8" ht="12.5" x14ac:dyDescent="0.25">
      <c r="A2492" t="s">
        <v>528</v>
      </c>
      <c r="B2492" t="s">
        <v>95</v>
      </c>
      <c r="C2492" t="s">
        <v>264</v>
      </c>
      <c r="D2492" t="str">
        <f t="shared" si="192"/>
        <v>6064</v>
      </c>
      <c r="E2492" t="s">
        <v>265</v>
      </c>
      <c r="F2492" t="s">
        <v>266</v>
      </c>
      <c r="G2492">
        <v>2021</v>
      </c>
      <c r="H2492">
        <v>34.744079928524002</v>
      </c>
    </row>
    <row r="2493" spans="1:8" ht="12.5" x14ac:dyDescent="0.25">
      <c r="A2493" t="s">
        <v>528</v>
      </c>
      <c r="B2493" t="s">
        <v>95</v>
      </c>
      <c r="C2493" t="s">
        <v>264</v>
      </c>
      <c r="D2493" t="str">
        <f t="shared" si="192"/>
        <v>6064</v>
      </c>
      <c r="E2493" t="s">
        <v>265</v>
      </c>
      <c r="F2493" t="s">
        <v>266</v>
      </c>
      <c r="G2493">
        <v>2022</v>
      </c>
      <c r="H2493">
        <v>38.801646267327499</v>
      </c>
    </row>
    <row r="2494" spans="1:8" ht="12.5" x14ac:dyDescent="0.25">
      <c r="A2494" t="s">
        <v>529</v>
      </c>
      <c r="B2494" t="s">
        <v>95</v>
      </c>
      <c r="C2494" t="s">
        <v>264</v>
      </c>
      <c r="D2494" t="str">
        <f t="shared" ref="D2494:D2506" si="193">"6569"</f>
        <v>6569</v>
      </c>
      <c r="E2494" t="s">
        <v>265</v>
      </c>
      <c r="F2494" t="s">
        <v>266</v>
      </c>
      <c r="G2494">
        <v>2010</v>
      </c>
      <c r="H2494">
        <v>6.1735214978040398</v>
      </c>
    </row>
    <row r="2495" spans="1:8" ht="12.5" x14ac:dyDescent="0.25">
      <c r="A2495" t="s">
        <v>529</v>
      </c>
      <c r="B2495" t="s">
        <v>95</v>
      </c>
      <c r="C2495" t="s">
        <v>264</v>
      </c>
      <c r="D2495" t="str">
        <f t="shared" si="193"/>
        <v>6569</v>
      </c>
      <c r="E2495" t="s">
        <v>265</v>
      </c>
      <c r="F2495" t="s">
        <v>266</v>
      </c>
      <c r="G2495">
        <v>2011</v>
      </c>
      <c r="H2495">
        <v>6.6875533606710897</v>
      </c>
    </row>
    <row r="2496" spans="1:8" ht="12.5" x14ac:dyDescent="0.25">
      <c r="A2496" t="s">
        <v>529</v>
      </c>
      <c r="B2496" t="s">
        <v>95</v>
      </c>
      <c r="C2496" t="s">
        <v>264</v>
      </c>
      <c r="D2496" t="str">
        <f t="shared" si="193"/>
        <v>6569</v>
      </c>
      <c r="E2496" t="s">
        <v>265</v>
      </c>
      <c r="F2496" t="s">
        <v>266</v>
      </c>
      <c r="G2496">
        <v>2012</v>
      </c>
      <c r="H2496">
        <v>6.9390213756097197</v>
      </c>
    </row>
    <row r="2497" spans="1:8" ht="12.5" x14ac:dyDescent="0.25">
      <c r="A2497" t="s">
        <v>529</v>
      </c>
      <c r="B2497" t="s">
        <v>95</v>
      </c>
      <c r="C2497" t="s">
        <v>264</v>
      </c>
      <c r="D2497" t="str">
        <f t="shared" si="193"/>
        <v>6569</v>
      </c>
      <c r="E2497" t="s">
        <v>265</v>
      </c>
      <c r="F2497" t="s">
        <v>266</v>
      </c>
      <c r="G2497">
        <v>2013</v>
      </c>
      <c r="H2497">
        <v>7.3979973787056901</v>
      </c>
    </row>
    <row r="2498" spans="1:8" ht="12.5" x14ac:dyDescent="0.25">
      <c r="A2498" t="s">
        <v>529</v>
      </c>
      <c r="B2498" t="s">
        <v>95</v>
      </c>
      <c r="C2498" t="s">
        <v>264</v>
      </c>
      <c r="D2498" t="str">
        <f t="shared" si="193"/>
        <v>6569</v>
      </c>
      <c r="E2498" t="s">
        <v>265</v>
      </c>
      <c r="F2498" t="s">
        <v>266</v>
      </c>
      <c r="G2498">
        <v>2014</v>
      </c>
      <c r="H2498">
        <v>9.4616588249345099</v>
      </c>
    </row>
    <row r="2499" spans="1:8" ht="12.5" x14ac:dyDescent="0.25">
      <c r="A2499" t="s">
        <v>529</v>
      </c>
      <c r="B2499" t="s">
        <v>95</v>
      </c>
      <c r="C2499" t="s">
        <v>264</v>
      </c>
      <c r="D2499" t="str">
        <f t="shared" si="193"/>
        <v>6569</v>
      </c>
      <c r="E2499" t="s">
        <v>265</v>
      </c>
      <c r="F2499" t="s">
        <v>266</v>
      </c>
      <c r="G2499">
        <v>2015</v>
      </c>
      <c r="H2499">
        <v>8.9198710130475405</v>
      </c>
    </row>
    <row r="2500" spans="1:8" ht="12.5" x14ac:dyDescent="0.25">
      <c r="A2500" t="s">
        <v>529</v>
      </c>
      <c r="B2500" t="s">
        <v>95</v>
      </c>
      <c r="C2500" t="s">
        <v>264</v>
      </c>
      <c r="D2500" t="str">
        <f t="shared" si="193"/>
        <v>6569</v>
      </c>
      <c r="E2500" t="s">
        <v>265</v>
      </c>
      <c r="F2500" t="s">
        <v>266</v>
      </c>
      <c r="G2500">
        <v>2016</v>
      </c>
      <c r="H2500">
        <v>8.0298681106726892</v>
      </c>
    </row>
    <row r="2501" spans="1:8" ht="12.5" x14ac:dyDescent="0.25">
      <c r="A2501" t="s">
        <v>529</v>
      </c>
      <c r="B2501" t="s">
        <v>95</v>
      </c>
      <c r="C2501" t="s">
        <v>264</v>
      </c>
      <c r="D2501" t="str">
        <f t="shared" si="193"/>
        <v>6569</v>
      </c>
      <c r="E2501" t="s">
        <v>265</v>
      </c>
      <c r="F2501" t="s">
        <v>266</v>
      </c>
      <c r="G2501">
        <v>2017</v>
      </c>
      <c r="H2501">
        <v>8.1729778131862698</v>
      </c>
    </row>
    <row r="2502" spans="1:8" ht="12.5" x14ac:dyDescent="0.25">
      <c r="A2502" t="s">
        <v>529</v>
      </c>
      <c r="B2502" t="s">
        <v>95</v>
      </c>
      <c r="C2502" t="s">
        <v>264</v>
      </c>
      <c r="D2502" t="str">
        <f t="shared" si="193"/>
        <v>6569</v>
      </c>
      <c r="E2502" t="s">
        <v>265</v>
      </c>
      <c r="F2502" t="s">
        <v>266</v>
      </c>
      <c r="G2502">
        <v>2018</v>
      </c>
      <c r="H2502">
        <v>8.0371160064290503</v>
      </c>
    </row>
    <row r="2503" spans="1:8" ht="12.5" x14ac:dyDescent="0.25">
      <c r="A2503" t="s">
        <v>529</v>
      </c>
      <c r="B2503" t="s">
        <v>95</v>
      </c>
      <c r="C2503" t="s">
        <v>264</v>
      </c>
      <c r="D2503" t="str">
        <f t="shared" si="193"/>
        <v>6569</v>
      </c>
      <c r="E2503" t="s">
        <v>265</v>
      </c>
      <c r="F2503" t="s">
        <v>266</v>
      </c>
      <c r="G2503">
        <v>2019</v>
      </c>
      <c r="H2503">
        <v>10.860171312354399</v>
      </c>
    </row>
    <row r="2504" spans="1:8" ht="12.5" x14ac:dyDescent="0.25">
      <c r="A2504" t="s">
        <v>529</v>
      </c>
      <c r="B2504" t="s">
        <v>95</v>
      </c>
      <c r="C2504" t="s">
        <v>264</v>
      </c>
      <c r="D2504" t="str">
        <f t="shared" si="193"/>
        <v>6569</v>
      </c>
      <c r="E2504" t="s">
        <v>265</v>
      </c>
      <c r="F2504" t="s">
        <v>266</v>
      </c>
      <c r="G2504">
        <v>2020</v>
      </c>
      <c r="H2504">
        <v>10.9737511207904</v>
      </c>
    </row>
    <row r="2505" spans="1:8" ht="12.5" x14ac:dyDescent="0.25">
      <c r="A2505" t="s">
        <v>529</v>
      </c>
      <c r="B2505" t="s">
        <v>95</v>
      </c>
      <c r="C2505" t="s">
        <v>264</v>
      </c>
      <c r="D2505" t="str">
        <f t="shared" si="193"/>
        <v>6569</v>
      </c>
      <c r="E2505" t="s">
        <v>265</v>
      </c>
      <c r="F2505" t="s">
        <v>266</v>
      </c>
      <c r="G2505">
        <v>2021</v>
      </c>
      <c r="H2505">
        <v>15.0942891410191</v>
      </c>
    </row>
    <row r="2506" spans="1:8" ht="12.5" x14ac:dyDescent="0.25">
      <c r="A2506" t="s">
        <v>529</v>
      </c>
      <c r="B2506" t="s">
        <v>95</v>
      </c>
      <c r="C2506" t="s">
        <v>264</v>
      </c>
      <c r="D2506" t="str">
        <f t="shared" si="193"/>
        <v>6569</v>
      </c>
      <c r="E2506" t="s">
        <v>265</v>
      </c>
      <c r="F2506" t="s">
        <v>266</v>
      </c>
      <c r="G2506">
        <v>2022</v>
      </c>
      <c r="H2506">
        <v>15.0743401389458</v>
      </c>
    </row>
    <row r="2507" spans="1:8" ht="12.5" x14ac:dyDescent="0.25">
      <c r="A2507" t="s">
        <v>530</v>
      </c>
      <c r="B2507" t="s">
        <v>95</v>
      </c>
      <c r="C2507" t="s">
        <v>264</v>
      </c>
      <c r="D2507" t="str">
        <f t="shared" ref="D2507:D2519" si="194">"7074"</f>
        <v>7074</v>
      </c>
      <c r="E2507" t="s">
        <v>265</v>
      </c>
      <c r="F2507" t="s">
        <v>266</v>
      </c>
      <c r="G2507">
        <v>2010</v>
      </c>
      <c r="H2507">
        <v>3.6903398243463399</v>
      </c>
    </row>
    <row r="2508" spans="1:8" ht="12.5" x14ac:dyDescent="0.25">
      <c r="A2508" t="s">
        <v>530</v>
      </c>
      <c r="B2508" t="s">
        <v>95</v>
      </c>
      <c r="C2508" t="s">
        <v>264</v>
      </c>
      <c r="D2508" t="str">
        <f t="shared" si="194"/>
        <v>7074</v>
      </c>
      <c r="E2508" t="s">
        <v>265</v>
      </c>
      <c r="F2508" t="s">
        <v>266</v>
      </c>
      <c r="G2508">
        <v>2011</v>
      </c>
      <c r="H2508">
        <v>2.5260354826438798</v>
      </c>
    </row>
    <row r="2509" spans="1:8" ht="12.5" x14ac:dyDescent="0.25">
      <c r="A2509" t="s">
        <v>530</v>
      </c>
      <c r="B2509" t="s">
        <v>95</v>
      </c>
      <c r="C2509" t="s">
        <v>264</v>
      </c>
      <c r="D2509" t="str">
        <f t="shared" si="194"/>
        <v>7074</v>
      </c>
      <c r="E2509" t="s">
        <v>265</v>
      </c>
      <c r="F2509" t="s">
        <v>266</v>
      </c>
      <c r="G2509">
        <v>2012</v>
      </c>
      <c r="H2509">
        <v>3.6857211741008</v>
      </c>
    </row>
    <row r="2510" spans="1:8" ht="12.5" x14ac:dyDescent="0.25">
      <c r="A2510" t="s">
        <v>530</v>
      </c>
      <c r="B2510" t="s">
        <v>95</v>
      </c>
      <c r="C2510" t="s">
        <v>264</v>
      </c>
      <c r="D2510" t="str">
        <f t="shared" si="194"/>
        <v>7074</v>
      </c>
      <c r="E2510" t="s">
        <v>265</v>
      </c>
      <c r="F2510" t="s">
        <v>266</v>
      </c>
      <c r="G2510">
        <v>2013</v>
      </c>
      <c r="H2510">
        <v>4.1578749565256601</v>
      </c>
    </row>
    <row r="2511" spans="1:8" ht="12.5" x14ac:dyDescent="0.25">
      <c r="A2511" t="s">
        <v>530</v>
      </c>
      <c r="B2511" t="s">
        <v>95</v>
      </c>
      <c r="C2511" t="s">
        <v>264</v>
      </c>
      <c r="D2511" t="str">
        <f t="shared" si="194"/>
        <v>7074</v>
      </c>
      <c r="E2511" t="s">
        <v>265</v>
      </c>
      <c r="F2511" t="s">
        <v>266</v>
      </c>
      <c r="G2511">
        <v>2014</v>
      </c>
      <c r="H2511">
        <v>4.5270480657118997</v>
      </c>
    </row>
    <row r="2512" spans="1:8" ht="12.5" x14ac:dyDescent="0.25">
      <c r="A2512" t="s">
        <v>530</v>
      </c>
      <c r="B2512" t="s">
        <v>95</v>
      </c>
      <c r="C2512" t="s">
        <v>264</v>
      </c>
      <c r="D2512" t="str">
        <f t="shared" si="194"/>
        <v>7074</v>
      </c>
      <c r="E2512" t="s">
        <v>265</v>
      </c>
      <c r="F2512" t="s">
        <v>266</v>
      </c>
      <c r="G2512">
        <v>2015</v>
      </c>
      <c r="H2512">
        <v>4.5775155189694496</v>
      </c>
    </row>
    <row r="2513" spans="1:8" ht="12.5" x14ac:dyDescent="0.25">
      <c r="A2513" t="s">
        <v>530</v>
      </c>
      <c r="B2513" t="s">
        <v>95</v>
      </c>
      <c r="C2513" t="s">
        <v>264</v>
      </c>
      <c r="D2513" t="str">
        <f t="shared" si="194"/>
        <v>7074</v>
      </c>
      <c r="E2513" t="s">
        <v>265</v>
      </c>
      <c r="F2513" t="s">
        <v>266</v>
      </c>
      <c r="G2513">
        <v>2016</v>
      </c>
      <c r="H2513">
        <v>3.7975851806359699</v>
      </c>
    </row>
    <row r="2514" spans="1:8" ht="12.5" x14ac:dyDescent="0.25">
      <c r="A2514" t="s">
        <v>530</v>
      </c>
      <c r="B2514" t="s">
        <v>95</v>
      </c>
      <c r="C2514" t="s">
        <v>264</v>
      </c>
      <c r="D2514" t="str">
        <f t="shared" si="194"/>
        <v>7074</v>
      </c>
      <c r="E2514" t="s">
        <v>265</v>
      </c>
      <c r="F2514" t="s">
        <v>266</v>
      </c>
      <c r="G2514">
        <v>2017</v>
      </c>
      <c r="H2514">
        <v>4.00356318027504</v>
      </c>
    </row>
    <row r="2515" spans="1:8" ht="12.5" x14ac:dyDescent="0.25">
      <c r="A2515" t="s">
        <v>530</v>
      </c>
      <c r="B2515" t="s">
        <v>95</v>
      </c>
      <c r="C2515" t="s">
        <v>264</v>
      </c>
      <c r="D2515" t="str">
        <f t="shared" si="194"/>
        <v>7074</v>
      </c>
      <c r="E2515" t="s">
        <v>265</v>
      </c>
      <c r="F2515" t="s">
        <v>266</v>
      </c>
      <c r="G2515">
        <v>2018</v>
      </c>
      <c r="H2515">
        <v>5.2531723192994999</v>
      </c>
    </row>
    <row r="2516" spans="1:8" ht="12.5" x14ac:dyDescent="0.25">
      <c r="A2516" t="s">
        <v>530</v>
      </c>
      <c r="B2516" t="s">
        <v>95</v>
      </c>
      <c r="C2516" t="s">
        <v>264</v>
      </c>
      <c r="D2516" t="str">
        <f t="shared" si="194"/>
        <v>7074</v>
      </c>
      <c r="E2516" t="s">
        <v>265</v>
      </c>
      <c r="F2516" t="s">
        <v>266</v>
      </c>
      <c r="G2516">
        <v>2019</v>
      </c>
      <c r="H2516">
        <v>5.6277875525813101</v>
      </c>
    </row>
    <row r="2517" spans="1:8" ht="12.5" x14ac:dyDescent="0.25">
      <c r="A2517" t="s">
        <v>530</v>
      </c>
      <c r="B2517" t="s">
        <v>95</v>
      </c>
      <c r="C2517" t="s">
        <v>264</v>
      </c>
      <c r="D2517" t="str">
        <f t="shared" si="194"/>
        <v>7074</v>
      </c>
      <c r="E2517" t="s">
        <v>265</v>
      </c>
      <c r="F2517" t="s">
        <v>266</v>
      </c>
      <c r="G2517">
        <v>2020</v>
      </c>
      <c r="H2517">
        <v>6.6404892266249798</v>
      </c>
    </row>
    <row r="2518" spans="1:8" ht="12.5" x14ac:dyDescent="0.25">
      <c r="A2518" t="s">
        <v>530</v>
      </c>
      <c r="B2518" t="s">
        <v>95</v>
      </c>
      <c r="C2518" t="s">
        <v>264</v>
      </c>
      <c r="D2518" t="str">
        <f t="shared" si="194"/>
        <v>7074</v>
      </c>
      <c r="E2518" t="s">
        <v>265</v>
      </c>
      <c r="F2518" t="s">
        <v>266</v>
      </c>
      <c r="G2518">
        <v>2021</v>
      </c>
      <c r="H2518">
        <v>6.1086380863843903</v>
      </c>
    </row>
    <row r="2519" spans="1:8" ht="12.5" x14ac:dyDescent="0.25">
      <c r="A2519" t="s">
        <v>530</v>
      </c>
      <c r="B2519" t="s">
        <v>95</v>
      </c>
      <c r="C2519" t="s">
        <v>264</v>
      </c>
      <c r="D2519" t="str">
        <f t="shared" si="194"/>
        <v>7074</v>
      </c>
      <c r="E2519" t="s">
        <v>265</v>
      </c>
      <c r="F2519" t="s">
        <v>266</v>
      </c>
      <c r="G2519">
        <v>2022</v>
      </c>
      <c r="H2519">
        <v>6.4588177972457999</v>
      </c>
    </row>
    <row r="2520" spans="1:8" ht="12.5" x14ac:dyDescent="0.25">
      <c r="A2520" t="s">
        <v>432</v>
      </c>
      <c r="B2520" t="s">
        <v>78</v>
      </c>
      <c r="C2520" t="s">
        <v>264</v>
      </c>
      <c r="D2520" t="str">
        <f t="shared" ref="D2520:D2532" si="195">"5054"</f>
        <v>5054</v>
      </c>
      <c r="E2520" t="s">
        <v>265</v>
      </c>
      <c r="F2520" t="s">
        <v>266</v>
      </c>
      <c r="G2520">
        <v>2010</v>
      </c>
      <c r="H2520">
        <v>80.174710394471802</v>
      </c>
    </row>
    <row r="2521" spans="1:8" ht="12.5" x14ac:dyDescent="0.25">
      <c r="A2521" t="s">
        <v>432</v>
      </c>
      <c r="B2521" t="s">
        <v>78</v>
      </c>
      <c r="C2521" t="s">
        <v>264</v>
      </c>
      <c r="D2521" t="str">
        <f t="shared" si="195"/>
        <v>5054</v>
      </c>
      <c r="E2521" t="s">
        <v>265</v>
      </c>
      <c r="F2521" t="s">
        <v>266</v>
      </c>
      <c r="G2521">
        <v>2011</v>
      </c>
      <c r="H2521">
        <v>79.390886674985694</v>
      </c>
    </row>
    <row r="2522" spans="1:8" ht="12.5" x14ac:dyDescent="0.25">
      <c r="A2522" t="s">
        <v>432</v>
      </c>
      <c r="B2522" t="s">
        <v>78</v>
      </c>
      <c r="C2522" t="s">
        <v>264</v>
      </c>
      <c r="D2522" t="str">
        <f t="shared" si="195"/>
        <v>5054</v>
      </c>
      <c r="E2522" t="s">
        <v>265</v>
      </c>
      <c r="F2522" t="s">
        <v>266</v>
      </c>
      <c r="G2522">
        <v>2012</v>
      </c>
      <c r="H2522">
        <v>80.177448181551298</v>
      </c>
    </row>
    <row r="2523" spans="1:8" ht="12.5" x14ac:dyDescent="0.25">
      <c r="A2523" t="s">
        <v>432</v>
      </c>
      <c r="B2523" t="s">
        <v>78</v>
      </c>
      <c r="C2523" t="s">
        <v>264</v>
      </c>
      <c r="D2523" t="str">
        <f t="shared" si="195"/>
        <v>5054</v>
      </c>
      <c r="E2523" t="s">
        <v>265</v>
      </c>
      <c r="F2523" t="s">
        <v>266</v>
      </c>
      <c r="G2523">
        <v>2013</v>
      </c>
      <c r="H2523">
        <v>79.844208003368394</v>
      </c>
    </row>
    <row r="2524" spans="1:8" ht="12.5" x14ac:dyDescent="0.25">
      <c r="A2524" t="s">
        <v>432</v>
      </c>
      <c r="B2524" t="s">
        <v>78</v>
      </c>
      <c r="C2524" t="s">
        <v>264</v>
      </c>
      <c r="D2524" t="str">
        <f t="shared" si="195"/>
        <v>5054</v>
      </c>
      <c r="E2524" t="s">
        <v>265</v>
      </c>
      <c r="F2524" t="s">
        <v>266</v>
      </c>
      <c r="G2524">
        <v>2014</v>
      </c>
      <c r="H2524">
        <v>79.402620031491495</v>
      </c>
    </row>
    <row r="2525" spans="1:8" ht="12.5" x14ac:dyDescent="0.25">
      <c r="A2525" t="s">
        <v>432</v>
      </c>
      <c r="B2525" t="s">
        <v>78</v>
      </c>
      <c r="C2525" t="s">
        <v>264</v>
      </c>
      <c r="D2525" t="str">
        <f t="shared" si="195"/>
        <v>5054</v>
      </c>
      <c r="E2525" t="s">
        <v>265</v>
      </c>
      <c r="F2525" t="s">
        <v>266</v>
      </c>
      <c r="G2525">
        <v>2015</v>
      </c>
      <c r="H2525">
        <v>79.714564044890395</v>
      </c>
    </row>
    <row r="2526" spans="1:8" ht="12.5" x14ac:dyDescent="0.25">
      <c r="A2526" t="s">
        <v>432</v>
      </c>
      <c r="B2526" t="s">
        <v>78</v>
      </c>
      <c r="C2526" t="s">
        <v>264</v>
      </c>
      <c r="D2526" t="str">
        <f t="shared" si="195"/>
        <v>5054</v>
      </c>
      <c r="E2526" t="s">
        <v>265</v>
      </c>
      <c r="F2526" t="s">
        <v>266</v>
      </c>
      <c r="G2526">
        <v>2016</v>
      </c>
      <c r="H2526">
        <v>80.898051932681597</v>
      </c>
    </row>
    <row r="2527" spans="1:8" ht="12.5" x14ac:dyDescent="0.25">
      <c r="A2527" t="s">
        <v>432</v>
      </c>
      <c r="B2527" t="s">
        <v>78</v>
      </c>
      <c r="C2527" t="s">
        <v>264</v>
      </c>
      <c r="D2527" t="str">
        <f t="shared" si="195"/>
        <v>5054</v>
      </c>
      <c r="E2527" t="s">
        <v>265</v>
      </c>
      <c r="F2527" t="s">
        <v>266</v>
      </c>
      <c r="G2527">
        <v>2017</v>
      </c>
      <c r="H2527">
        <v>82.219080267294302</v>
      </c>
    </row>
    <row r="2528" spans="1:8" ht="12.5" x14ac:dyDescent="0.25">
      <c r="A2528" t="s">
        <v>432</v>
      </c>
      <c r="B2528" t="s">
        <v>78</v>
      </c>
      <c r="C2528" t="s">
        <v>264</v>
      </c>
      <c r="D2528" t="str">
        <f t="shared" si="195"/>
        <v>5054</v>
      </c>
      <c r="E2528" t="s">
        <v>265</v>
      </c>
      <c r="F2528" t="s">
        <v>266</v>
      </c>
      <c r="G2528">
        <v>2018</v>
      </c>
      <c r="H2528">
        <v>83.447887681245504</v>
      </c>
    </row>
    <row r="2529" spans="1:8" ht="12.5" x14ac:dyDescent="0.25">
      <c r="A2529" t="s">
        <v>432</v>
      </c>
      <c r="B2529" t="s">
        <v>78</v>
      </c>
      <c r="C2529" t="s">
        <v>264</v>
      </c>
      <c r="D2529" t="str">
        <f t="shared" si="195"/>
        <v>5054</v>
      </c>
      <c r="E2529" t="s">
        <v>265</v>
      </c>
      <c r="F2529" t="s">
        <v>266</v>
      </c>
      <c r="G2529">
        <v>2019</v>
      </c>
      <c r="H2529">
        <v>84.119346286256899</v>
      </c>
    </row>
    <row r="2530" spans="1:8" ht="12.5" x14ac:dyDescent="0.25">
      <c r="A2530" t="s">
        <v>432</v>
      </c>
      <c r="B2530" t="s">
        <v>78</v>
      </c>
      <c r="C2530" t="s">
        <v>264</v>
      </c>
      <c r="D2530" t="str">
        <f t="shared" si="195"/>
        <v>5054</v>
      </c>
      <c r="E2530" t="s">
        <v>265</v>
      </c>
      <c r="F2530" t="s">
        <v>266</v>
      </c>
      <c r="G2530">
        <v>2020</v>
      </c>
      <c r="H2530">
        <v>83.978074596774107</v>
      </c>
    </row>
    <row r="2531" spans="1:8" ht="12.5" x14ac:dyDescent="0.25">
      <c r="A2531" t="s">
        <v>432</v>
      </c>
      <c r="B2531" t="s">
        <v>78</v>
      </c>
      <c r="C2531" t="s">
        <v>264</v>
      </c>
      <c r="D2531" t="str">
        <f t="shared" si="195"/>
        <v>5054</v>
      </c>
      <c r="E2531" t="s">
        <v>265</v>
      </c>
      <c r="F2531" t="s">
        <v>266</v>
      </c>
      <c r="G2531">
        <v>2021</v>
      </c>
      <c r="H2531">
        <v>83.4393703756067</v>
      </c>
    </row>
    <row r="2532" spans="1:8" ht="12.5" x14ac:dyDescent="0.25">
      <c r="A2532" t="s">
        <v>432</v>
      </c>
      <c r="B2532" t="s">
        <v>78</v>
      </c>
      <c r="C2532" t="s">
        <v>264</v>
      </c>
      <c r="D2532" t="str">
        <f t="shared" si="195"/>
        <v>5054</v>
      </c>
      <c r="E2532" t="s">
        <v>265</v>
      </c>
      <c r="F2532" t="s">
        <v>266</v>
      </c>
      <c r="G2532">
        <v>2022</v>
      </c>
      <c r="H2532">
        <v>85.033011360950397</v>
      </c>
    </row>
    <row r="2533" spans="1:8" ht="12.5" x14ac:dyDescent="0.25">
      <c r="A2533" t="s">
        <v>433</v>
      </c>
      <c r="B2533" t="s">
        <v>78</v>
      </c>
      <c r="C2533" t="s">
        <v>264</v>
      </c>
      <c r="D2533" t="str">
        <f t="shared" ref="D2533:D2545" si="196">"5559"</f>
        <v>5559</v>
      </c>
      <c r="E2533" t="s">
        <v>265</v>
      </c>
      <c r="F2533" t="s">
        <v>266</v>
      </c>
      <c r="G2533">
        <v>2010</v>
      </c>
      <c r="H2533">
        <v>69.409775282847505</v>
      </c>
    </row>
    <row r="2534" spans="1:8" ht="12.5" x14ac:dyDescent="0.25">
      <c r="A2534" t="s">
        <v>433</v>
      </c>
      <c r="B2534" t="s">
        <v>78</v>
      </c>
      <c r="C2534" t="s">
        <v>264</v>
      </c>
      <c r="D2534" t="str">
        <f t="shared" si="196"/>
        <v>5559</v>
      </c>
      <c r="E2534" t="s">
        <v>265</v>
      </c>
      <c r="F2534" t="s">
        <v>266</v>
      </c>
      <c r="G2534">
        <v>2011</v>
      </c>
      <c r="H2534">
        <v>71.2487843279944</v>
      </c>
    </row>
    <row r="2535" spans="1:8" ht="12.5" x14ac:dyDescent="0.25">
      <c r="A2535" t="s">
        <v>433</v>
      </c>
      <c r="B2535" t="s">
        <v>78</v>
      </c>
      <c r="C2535" t="s">
        <v>264</v>
      </c>
      <c r="D2535" t="str">
        <f t="shared" si="196"/>
        <v>5559</v>
      </c>
      <c r="E2535" t="s">
        <v>265</v>
      </c>
      <c r="F2535" t="s">
        <v>266</v>
      </c>
      <c r="G2535">
        <v>2012</v>
      </c>
      <c r="H2535">
        <v>71.777250615541902</v>
      </c>
    </row>
    <row r="2536" spans="1:8" ht="12.5" x14ac:dyDescent="0.25">
      <c r="A2536" t="s">
        <v>433</v>
      </c>
      <c r="B2536" t="s">
        <v>78</v>
      </c>
      <c r="C2536" t="s">
        <v>264</v>
      </c>
      <c r="D2536" t="str">
        <f t="shared" si="196"/>
        <v>5559</v>
      </c>
      <c r="E2536" t="s">
        <v>265</v>
      </c>
      <c r="F2536" t="s">
        <v>266</v>
      </c>
      <c r="G2536">
        <v>2013</v>
      </c>
      <c r="H2536">
        <v>70.762175696170701</v>
      </c>
    </row>
    <row r="2537" spans="1:8" ht="12.5" x14ac:dyDescent="0.25">
      <c r="A2537" t="s">
        <v>433</v>
      </c>
      <c r="B2537" t="s">
        <v>78</v>
      </c>
      <c r="C2537" t="s">
        <v>264</v>
      </c>
      <c r="D2537" t="str">
        <f t="shared" si="196"/>
        <v>5559</v>
      </c>
      <c r="E2537" t="s">
        <v>265</v>
      </c>
      <c r="F2537" t="s">
        <v>266</v>
      </c>
      <c r="G2537">
        <v>2014</v>
      </c>
      <c r="H2537">
        <v>70.535461745156198</v>
      </c>
    </row>
    <row r="2538" spans="1:8" ht="12.5" x14ac:dyDescent="0.25">
      <c r="A2538" t="s">
        <v>433</v>
      </c>
      <c r="B2538" t="s">
        <v>78</v>
      </c>
      <c r="C2538" t="s">
        <v>264</v>
      </c>
      <c r="D2538" t="str">
        <f t="shared" si="196"/>
        <v>5559</v>
      </c>
      <c r="E2538" t="s">
        <v>265</v>
      </c>
      <c r="F2538" t="s">
        <v>266</v>
      </c>
      <c r="G2538">
        <v>2015</v>
      </c>
      <c r="H2538">
        <v>72.306648457275998</v>
      </c>
    </row>
    <row r="2539" spans="1:8" ht="12.5" x14ac:dyDescent="0.25">
      <c r="A2539" t="s">
        <v>433</v>
      </c>
      <c r="B2539" t="s">
        <v>78</v>
      </c>
      <c r="C2539" t="s">
        <v>264</v>
      </c>
      <c r="D2539" t="str">
        <f t="shared" si="196"/>
        <v>5559</v>
      </c>
      <c r="E2539" t="s">
        <v>265</v>
      </c>
      <c r="F2539" t="s">
        <v>266</v>
      </c>
      <c r="G2539">
        <v>2016</v>
      </c>
      <c r="H2539">
        <v>73.3937495721229</v>
      </c>
    </row>
    <row r="2540" spans="1:8" ht="12.5" x14ac:dyDescent="0.25">
      <c r="A2540" t="s">
        <v>433</v>
      </c>
      <c r="B2540" t="s">
        <v>78</v>
      </c>
      <c r="C2540" t="s">
        <v>264</v>
      </c>
      <c r="D2540" t="str">
        <f t="shared" si="196"/>
        <v>5559</v>
      </c>
      <c r="E2540" t="s">
        <v>265</v>
      </c>
      <c r="F2540" t="s">
        <v>266</v>
      </c>
      <c r="G2540">
        <v>2017</v>
      </c>
      <c r="H2540">
        <v>74.914763400035298</v>
      </c>
    </row>
    <row r="2541" spans="1:8" ht="12.5" x14ac:dyDescent="0.25">
      <c r="A2541" t="s">
        <v>433</v>
      </c>
      <c r="B2541" t="s">
        <v>78</v>
      </c>
      <c r="C2541" t="s">
        <v>264</v>
      </c>
      <c r="D2541" t="str">
        <f t="shared" si="196"/>
        <v>5559</v>
      </c>
      <c r="E2541" t="s">
        <v>265</v>
      </c>
      <c r="F2541" t="s">
        <v>266</v>
      </c>
      <c r="G2541">
        <v>2018</v>
      </c>
      <c r="H2541">
        <v>76.486096602497099</v>
      </c>
    </row>
    <row r="2542" spans="1:8" ht="12.5" x14ac:dyDescent="0.25">
      <c r="A2542" t="s">
        <v>433</v>
      </c>
      <c r="B2542" t="s">
        <v>78</v>
      </c>
      <c r="C2542" t="s">
        <v>264</v>
      </c>
      <c r="D2542" t="str">
        <f t="shared" si="196"/>
        <v>5559</v>
      </c>
      <c r="E2542" t="s">
        <v>265</v>
      </c>
      <c r="F2542" t="s">
        <v>266</v>
      </c>
      <c r="G2542">
        <v>2019</v>
      </c>
      <c r="H2542">
        <v>77.620445096600605</v>
      </c>
    </row>
    <row r="2543" spans="1:8" ht="12.5" x14ac:dyDescent="0.25">
      <c r="A2543" t="s">
        <v>433</v>
      </c>
      <c r="B2543" t="s">
        <v>78</v>
      </c>
      <c r="C2543" t="s">
        <v>264</v>
      </c>
      <c r="D2543" t="str">
        <f t="shared" si="196"/>
        <v>5559</v>
      </c>
      <c r="E2543" t="s">
        <v>265</v>
      </c>
      <c r="F2543" t="s">
        <v>266</v>
      </c>
      <c r="G2543">
        <v>2020</v>
      </c>
      <c r="H2543">
        <v>78.280233782729894</v>
      </c>
    </row>
    <row r="2544" spans="1:8" ht="12.5" x14ac:dyDescent="0.25">
      <c r="A2544" t="s">
        <v>433</v>
      </c>
      <c r="B2544" t="s">
        <v>78</v>
      </c>
      <c r="C2544" t="s">
        <v>264</v>
      </c>
      <c r="D2544" t="str">
        <f t="shared" si="196"/>
        <v>5559</v>
      </c>
      <c r="E2544" t="s">
        <v>265</v>
      </c>
      <c r="F2544" t="s">
        <v>266</v>
      </c>
      <c r="G2544">
        <v>2021</v>
      </c>
      <c r="H2544">
        <v>79.446624553343497</v>
      </c>
    </row>
    <row r="2545" spans="1:8" ht="12.5" x14ac:dyDescent="0.25">
      <c r="A2545" t="s">
        <v>433</v>
      </c>
      <c r="B2545" t="s">
        <v>78</v>
      </c>
      <c r="C2545" t="s">
        <v>264</v>
      </c>
      <c r="D2545" t="str">
        <f t="shared" si="196"/>
        <v>5559</v>
      </c>
      <c r="E2545" t="s">
        <v>265</v>
      </c>
      <c r="F2545" t="s">
        <v>266</v>
      </c>
      <c r="G2545">
        <v>2022</v>
      </c>
      <c r="H2545">
        <v>81.026568700890905</v>
      </c>
    </row>
    <row r="2546" spans="1:8" ht="12.5" x14ac:dyDescent="0.25">
      <c r="A2546" t="s">
        <v>434</v>
      </c>
      <c r="B2546" t="s">
        <v>78</v>
      </c>
      <c r="C2546" t="s">
        <v>264</v>
      </c>
      <c r="D2546" t="str">
        <f t="shared" ref="D2546:D2558" si="197">"5564"</f>
        <v>5564</v>
      </c>
      <c r="E2546" t="s">
        <v>265</v>
      </c>
      <c r="F2546" t="s">
        <v>266</v>
      </c>
      <c r="G2546">
        <v>2010</v>
      </c>
      <c r="H2546">
        <v>53.168557346147303</v>
      </c>
    </row>
    <row r="2547" spans="1:8" ht="12.5" x14ac:dyDescent="0.25">
      <c r="A2547" t="s">
        <v>434</v>
      </c>
      <c r="B2547" t="s">
        <v>78</v>
      </c>
      <c r="C2547" t="s">
        <v>264</v>
      </c>
      <c r="D2547" t="str">
        <f t="shared" si="197"/>
        <v>5564</v>
      </c>
      <c r="E2547" t="s">
        <v>265</v>
      </c>
      <c r="F2547" t="s">
        <v>266</v>
      </c>
      <c r="G2547">
        <v>2011</v>
      </c>
      <c r="H2547">
        <v>55.184382468658498</v>
      </c>
    </row>
    <row r="2548" spans="1:8" ht="12.5" x14ac:dyDescent="0.25">
      <c r="A2548" t="s">
        <v>434</v>
      </c>
      <c r="B2548" t="s">
        <v>78</v>
      </c>
      <c r="C2548" t="s">
        <v>264</v>
      </c>
      <c r="D2548" t="str">
        <f t="shared" si="197"/>
        <v>5564</v>
      </c>
      <c r="E2548" t="s">
        <v>265</v>
      </c>
      <c r="F2548" t="s">
        <v>266</v>
      </c>
      <c r="G2548">
        <v>2012</v>
      </c>
      <c r="H2548">
        <v>57.615900540343603</v>
      </c>
    </row>
    <row r="2549" spans="1:8" ht="12.5" x14ac:dyDescent="0.25">
      <c r="A2549" t="s">
        <v>434</v>
      </c>
      <c r="B2549" t="s">
        <v>78</v>
      </c>
      <c r="C2549" t="s">
        <v>264</v>
      </c>
      <c r="D2549" t="str">
        <f t="shared" si="197"/>
        <v>5564</v>
      </c>
      <c r="E2549" t="s">
        <v>265</v>
      </c>
      <c r="F2549" t="s">
        <v>266</v>
      </c>
      <c r="G2549">
        <v>2013</v>
      </c>
      <c r="H2549">
        <v>58.487858565875797</v>
      </c>
    </row>
    <row r="2550" spans="1:8" ht="12.5" x14ac:dyDescent="0.25">
      <c r="A2550" t="s">
        <v>434</v>
      </c>
      <c r="B2550" t="s">
        <v>78</v>
      </c>
      <c r="C2550" t="s">
        <v>264</v>
      </c>
      <c r="D2550" t="str">
        <f t="shared" si="197"/>
        <v>5564</v>
      </c>
      <c r="E2550" t="s">
        <v>265</v>
      </c>
      <c r="F2550" t="s">
        <v>266</v>
      </c>
      <c r="G2550">
        <v>2014</v>
      </c>
      <c r="H2550">
        <v>58.822280775424801</v>
      </c>
    </row>
    <row r="2551" spans="1:8" ht="12.5" x14ac:dyDescent="0.25">
      <c r="A2551" t="s">
        <v>434</v>
      </c>
      <c r="B2551" t="s">
        <v>78</v>
      </c>
      <c r="C2551" t="s">
        <v>264</v>
      </c>
      <c r="D2551" t="str">
        <f t="shared" si="197"/>
        <v>5564</v>
      </c>
      <c r="E2551" t="s">
        <v>265</v>
      </c>
      <c r="F2551" t="s">
        <v>266</v>
      </c>
      <c r="G2551">
        <v>2015</v>
      </c>
      <c r="H2551">
        <v>61.3122316616424</v>
      </c>
    </row>
    <row r="2552" spans="1:8" ht="12.5" x14ac:dyDescent="0.25">
      <c r="A2552" t="s">
        <v>434</v>
      </c>
      <c r="B2552" t="s">
        <v>78</v>
      </c>
      <c r="C2552" t="s">
        <v>264</v>
      </c>
      <c r="D2552" t="str">
        <f t="shared" si="197"/>
        <v>5564</v>
      </c>
      <c r="E2552" t="s">
        <v>265</v>
      </c>
      <c r="F2552" t="s">
        <v>266</v>
      </c>
      <c r="G2552">
        <v>2016</v>
      </c>
      <c r="H2552">
        <v>63.106901120294097</v>
      </c>
    </row>
    <row r="2553" spans="1:8" ht="12.5" x14ac:dyDescent="0.25">
      <c r="A2553" t="s">
        <v>434</v>
      </c>
      <c r="B2553" t="s">
        <v>78</v>
      </c>
      <c r="C2553" t="s">
        <v>264</v>
      </c>
      <c r="D2553" t="str">
        <f t="shared" si="197"/>
        <v>5564</v>
      </c>
      <c r="E2553" t="s">
        <v>265</v>
      </c>
      <c r="F2553" t="s">
        <v>266</v>
      </c>
      <c r="G2553">
        <v>2017</v>
      </c>
      <c r="H2553">
        <v>65.253469322482601</v>
      </c>
    </row>
    <row r="2554" spans="1:8" ht="12.5" x14ac:dyDescent="0.25">
      <c r="A2554" t="s">
        <v>434</v>
      </c>
      <c r="B2554" t="s">
        <v>78</v>
      </c>
      <c r="C2554" t="s">
        <v>264</v>
      </c>
      <c r="D2554" t="str">
        <f t="shared" si="197"/>
        <v>5564</v>
      </c>
      <c r="E2554" t="s">
        <v>265</v>
      </c>
      <c r="F2554" t="s">
        <v>266</v>
      </c>
      <c r="G2554">
        <v>2018</v>
      </c>
      <c r="H2554">
        <v>67.296759895938195</v>
      </c>
    </row>
    <row r="2555" spans="1:8" ht="12.5" x14ac:dyDescent="0.25">
      <c r="A2555" t="s">
        <v>434</v>
      </c>
      <c r="B2555" t="s">
        <v>78</v>
      </c>
      <c r="C2555" t="s">
        <v>264</v>
      </c>
      <c r="D2555" t="str">
        <f t="shared" si="197"/>
        <v>5564</v>
      </c>
      <c r="E2555" t="s">
        <v>265</v>
      </c>
      <c r="F2555" t="s">
        <v>266</v>
      </c>
      <c r="G2555">
        <v>2019</v>
      </c>
      <c r="H2555">
        <v>69.4697599132123</v>
      </c>
    </row>
    <row r="2556" spans="1:8" ht="12.5" x14ac:dyDescent="0.25">
      <c r="A2556" t="s">
        <v>434</v>
      </c>
      <c r="B2556" t="s">
        <v>78</v>
      </c>
      <c r="C2556" t="s">
        <v>264</v>
      </c>
      <c r="D2556" t="str">
        <f t="shared" si="197"/>
        <v>5564</v>
      </c>
      <c r="E2556" t="s">
        <v>265</v>
      </c>
      <c r="F2556" t="s">
        <v>266</v>
      </c>
      <c r="G2556">
        <v>2020</v>
      </c>
      <c r="H2556">
        <v>70.726531027208296</v>
      </c>
    </row>
    <row r="2557" spans="1:8" ht="12.5" x14ac:dyDescent="0.25">
      <c r="A2557" t="s">
        <v>434</v>
      </c>
      <c r="B2557" t="s">
        <v>78</v>
      </c>
      <c r="C2557" t="s">
        <v>264</v>
      </c>
      <c r="D2557" t="str">
        <f t="shared" si="197"/>
        <v>5564</v>
      </c>
      <c r="E2557" t="s">
        <v>265</v>
      </c>
      <c r="F2557" t="s">
        <v>266</v>
      </c>
      <c r="G2557">
        <v>2021</v>
      </c>
      <c r="H2557">
        <v>71.420682268874501</v>
      </c>
    </row>
    <row r="2558" spans="1:8" ht="12.5" x14ac:dyDescent="0.25">
      <c r="A2558" t="s">
        <v>434</v>
      </c>
      <c r="B2558" t="s">
        <v>78</v>
      </c>
      <c r="C2558" t="s">
        <v>264</v>
      </c>
      <c r="D2558" t="str">
        <f t="shared" si="197"/>
        <v>5564</v>
      </c>
      <c r="E2558" t="s">
        <v>265</v>
      </c>
      <c r="F2558" t="s">
        <v>266</v>
      </c>
      <c r="G2558">
        <v>2022</v>
      </c>
      <c r="H2558">
        <v>73.146847932795595</v>
      </c>
    </row>
    <row r="2559" spans="1:8" ht="12.5" x14ac:dyDescent="0.25">
      <c r="A2559" t="s">
        <v>435</v>
      </c>
      <c r="B2559" t="s">
        <v>78</v>
      </c>
      <c r="C2559" t="s">
        <v>264</v>
      </c>
      <c r="D2559" t="str">
        <f t="shared" ref="D2559:D2571" si="198">"6064"</f>
        <v>6064</v>
      </c>
      <c r="E2559" t="s">
        <v>265</v>
      </c>
      <c r="F2559" t="s">
        <v>266</v>
      </c>
      <c r="G2559">
        <v>2010</v>
      </c>
      <c r="H2559">
        <v>36.937739179254798</v>
      </c>
    </row>
    <row r="2560" spans="1:8" ht="12.5" x14ac:dyDescent="0.25">
      <c r="A2560" t="s">
        <v>435</v>
      </c>
      <c r="B2560" t="s">
        <v>78</v>
      </c>
      <c r="C2560" t="s">
        <v>264</v>
      </c>
      <c r="D2560" t="str">
        <f t="shared" si="198"/>
        <v>6064</v>
      </c>
      <c r="E2560" t="s">
        <v>265</v>
      </c>
      <c r="F2560" t="s">
        <v>266</v>
      </c>
      <c r="G2560">
        <v>2011</v>
      </c>
      <c r="H2560">
        <v>38.9670554263909</v>
      </c>
    </row>
    <row r="2561" spans="1:8" ht="12.5" x14ac:dyDescent="0.25">
      <c r="A2561" t="s">
        <v>435</v>
      </c>
      <c r="B2561" t="s">
        <v>78</v>
      </c>
      <c r="C2561" t="s">
        <v>264</v>
      </c>
      <c r="D2561" t="str">
        <f t="shared" si="198"/>
        <v>6064</v>
      </c>
      <c r="E2561" t="s">
        <v>265</v>
      </c>
      <c r="F2561" t="s">
        <v>266</v>
      </c>
      <c r="G2561">
        <v>2012</v>
      </c>
      <c r="H2561">
        <v>42.798307119787196</v>
      </c>
    </row>
    <row r="2562" spans="1:8" ht="12.5" x14ac:dyDescent="0.25">
      <c r="A2562" t="s">
        <v>435</v>
      </c>
      <c r="B2562" t="s">
        <v>78</v>
      </c>
      <c r="C2562" t="s">
        <v>264</v>
      </c>
      <c r="D2562" t="str">
        <f t="shared" si="198"/>
        <v>6064</v>
      </c>
      <c r="E2562" t="s">
        <v>265</v>
      </c>
      <c r="F2562" t="s">
        <v>266</v>
      </c>
      <c r="G2562">
        <v>2013</v>
      </c>
      <c r="H2562">
        <v>45.3246203299135</v>
      </c>
    </row>
    <row r="2563" spans="1:8" ht="12.5" x14ac:dyDescent="0.25">
      <c r="A2563" t="s">
        <v>435</v>
      </c>
      <c r="B2563" t="s">
        <v>78</v>
      </c>
      <c r="C2563" t="s">
        <v>264</v>
      </c>
      <c r="D2563" t="str">
        <f t="shared" si="198"/>
        <v>6064</v>
      </c>
      <c r="E2563" t="s">
        <v>265</v>
      </c>
      <c r="F2563" t="s">
        <v>266</v>
      </c>
      <c r="G2563">
        <v>2014</v>
      </c>
      <c r="H2563">
        <v>46.0273628718463</v>
      </c>
    </row>
    <row r="2564" spans="1:8" ht="12.5" x14ac:dyDescent="0.25">
      <c r="A2564" t="s">
        <v>435</v>
      </c>
      <c r="B2564" t="s">
        <v>78</v>
      </c>
      <c r="C2564" t="s">
        <v>264</v>
      </c>
      <c r="D2564" t="str">
        <f t="shared" si="198"/>
        <v>6064</v>
      </c>
      <c r="E2564" t="s">
        <v>265</v>
      </c>
      <c r="F2564" t="s">
        <v>266</v>
      </c>
      <c r="G2564">
        <v>2015</v>
      </c>
      <c r="H2564">
        <v>49.1570575393581</v>
      </c>
    </row>
    <row r="2565" spans="1:8" ht="12.5" x14ac:dyDescent="0.25">
      <c r="A2565" t="s">
        <v>435</v>
      </c>
      <c r="B2565" t="s">
        <v>78</v>
      </c>
      <c r="C2565" t="s">
        <v>264</v>
      </c>
      <c r="D2565" t="str">
        <f t="shared" si="198"/>
        <v>6064</v>
      </c>
      <c r="E2565" t="s">
        <v>265</v>
      </c>
      <c r="F2565" t="s">
        <v>266</v>
      </c>
      <c r="G2565">
        <v>2016</v>
      </c>
      <c r="H2565">
        <v>51.663969538315001</v>
      </c>
    </row>
    <row r="2566" spans="1:8" ht="12.5" x14ac:dyDescent="0.25">
      <c r="A2566" t="s">
        <v>435</v>
      </c>
      <c r="B2566" t="s">
        <v>78</v>
      </c>
      <c r="C2566" t="s">
        <v>264</v>
      </c>
      <c r="D2566" t="str">
        <f t="shared" si="198"/>
        <v>6064</v>
      </c>
      <c r="E2566" t="s">
        <v>265</v>
      </c>
      <c r="F2566" t="s">
        <v>266</v>
      </c>
      <c r="G2566">
        <v>2017</v>
      </c>
      <c r="H2566">
        <v>54.460213112133097</v>
      </c>
    </row>
    <row r="2567" spans="1:8" ht="12.5" x14ac:dyDescent="0.25">
      <c r="A2567" t="s">
        <v>435</v>
      </c>
      <c r="B2567" t="s">
        <v>78</v>
      </c>
      <c r="C2567" t="s">
        <v>264</v>
      </c>
      <c r="D2567" t="str">
        <f t="shared" si="198"/>
        <v>6064</v>
      </c>
      <c r="E2567" t="s">
        <v>265</v>
      </c>
      <c r="F2567" t="s">
        <v>266</v>
      </c>
      <c r="G2567">
        <v>2018</v>
      </c>
      <c r="H2567">
        <v>57.005979128755499</v>
      </c>
    </row>
    <row r="2568" spans="1:8" ht="12.5" x14ac:dyDescent="0.25">
      <c r="A2568" t="s">
        <v>435</v>
      </c>
      <c r="B2568" t="s">
        <v>78</v>
      </c>
      <c r="C2568" t="s">
        <v>264</v>
      </c>
      <c r="D2568" t="str">
        <f t="shared" si="198"/>
        <v>6064</v>
      </c>
      <c r="E2568" t="s">
        <v>265</v>
      </c>
      <c r="F2568" t="s">
        <v>266</v>
      </c>
      <c r="G2568">
        <v>2019</v>
      </c>
      <c r="H2568">
        <v>60.348838270039401</v>
      </c>
    </row>
    <row r="2569" spans="1:8" ht="12.5" x14ac:dyDescent="0.25">
      <c r="A2569" t="s">
        <v>435</v>
      </c>
      <c r="B2569" t="s">
        <v>78</v>
      </c>
      <c r="C2569" t="s">
        <v>264</v>
      </c>
      <c r="D2569" t="str">
        <f t="shared" si="198"/>
        <v>6064</v>
      </c>
      <c r="E2569" t="s">
        <v>265</v>
      </c>
      <c r="F2569" t="s">
        <v>266</v>
      </c>
      <c r="G2569">
        <v>2020</v>
      </c>
      <c r="H2569">
        <v>62.313078672612299</v>
      </c>
    </row>
    <row r="2570" spans="1:8" ht="12.5" x14ac:dyDescent="0.25">
      <c r="A2570" t="s">
        <v>435</v>
      </c>
      <c r="B2570" t="s">
        <v>78</v>
      </c>
      <c r="C2570" t="s">
        <v>264</v>
      </c>
      <c r="D2570" t="str">
        <f t="shared" si="198"/>
        <v>6064</v>
      </c>
      <c r="E2570" t="s">
        <v>265</v>
      </c>
      <c r="F2570" t="s">
        <v>266</v>
      </c>
      <c r="G2570">
        <v>2021</v>
      </c>
      <c r="H2570">
        <v>62.566652001759699</v>
      </c>
    </row>
    <row r="2571" spans="1:8" ht="12.5" x14ac:dyDescent="0.25">
      <c r="A2571" t="s">
        <v>435</v>
      </c>
      <c r="B2571" t="s">
        <v>78</v>
      </c>
      <c r="C2571" t="s">
        <v>264</v>
      </c>
      <c r="D2571" t="str">
        <f t="shared" si="198"/>
        <v>6064</v>
      </c>
      <c r="E2571" t="s">
        <v>265</v>
      </c>
      <c r="F2571" t="s">
        <v>266</v>
      </c>
      <c r="G2571">
        <v>2022</v>
      </c>
      <c r="H2571">
        <v>64.617388528988002</v>
      </c>
    </row>
    <row r="2572" spans="1:8" ht="12.5" x14ac:dyDescent="0.25">
      <c r="A2572" t="s">
        <v>436</v>
      </c>
      <c r="B2572" t="s">
        <v>78</v>
      </c>
      <c r="C2572" t="s">
        <v>264</v>
      </c>
      <c r="D2572" t="str">
        <f t="shared" ref="D2572:D2584" si="199">"6569"</f>
        <v>6569</v>
      </c>
      <c r="E2572" t="s">
        <v>265</v>
      </c>
      <c r="F2572" t="s">
        <v>266</v>
      </c>
      <c r="G2572">
        <v>2010</v>
      </c>
      <c r="H2572">
        <v>12.0830866147995</v>
      </c>
    </row>
    <row r="2573" spans="1:8" ht="12.5" x14ac:dyDescent="0.25">
      <c r="A2573" t="s">
        <v>436</v>
      </c>
      <c r="B2573" t="s">
        <v>78</v>
      </c>
      <c r="C2573" t="s">
        <v>264</v>
      </c>
      <c r="D2573" t="str">
        <f t="shared" si="199"/>
        <v>6569</v>
      </c>
      <c r="E2573" t="s">
        <v>265</v>
      </c>
      <c r="F2573" t="s">
        <v>266</v>
      </c>
      <c r="G2573">
        <v>2011</v>
      </c>
      <c r="H2573">
        <v>11.6063095419481</v>
      </c>
    </row>
    <row r="2574" spans="1:8" ht="12.5" x14ac:dyDescent="0.25">
      <c r="A2574" t="s">
        <v>436</v>
      </c>
      <c r="B2574" t="s">
        <v>78</v>
      </c>
      <c r="C2574" t="s">
        <v>264</v>
      </c>
      <c r="D2574" t="str">
        <f t="shared" si="199"/>
        <v>6569</v>
      </c>
      <c r="E2574" t="s">
        <v>265</v>
      </c>
      <c r="F2574" t="s">
        <v>266</v>
      </c>
      <c r="G2574">
        <v>2012</v>
      </c>
      <c r="H2574">
        <v>12.7389740289193</v>
      </c>
    </row>
    <row r="2575" spans="1:8" ht="12.5" x14ac:dyDescent="0.25">
      <c r="A2575" t="s">
        <v>436</v>
      </c>
      <c r="B2575" t="s">
        <v>78</v>
      </c>
      <c r="C2575" t="s">
        <v>264</v>
      </c>
      <c r="D2575" t="str">
        <f t="shared" si="199"/>
        <v>6569</v>
      </c>
      <c r="E2575" t="s">
        <v>265</v>
      </c>
      <c r="F2575" t="s">
        <v>266</v>
      </c>
      <c r="G2575">
        <v>2013</v>
      </c>
      <c r="H2575">
        <v>13.293677805820501</v>
      </c>
    </row>
    <row r="2576" spans="1:8" ht="12.5" x14ac:dyDescent="0.25">
      <c r="A2576" t="s">
        <v>436</v>
      </c>
      <c r="B2576" t="s">
        <v>78</v>
      </c>
      <c r="C2576" t="s">
        <v>264</v>
      </c>
      <c r="D2576" t="str">
        <f t="shared" si="199"/>
        <v>6569</v>
      </c>
      <c r="E2576" t="s">
        <v>265</v>
      </c>
      <c r="F2576" t="s">
        <v>266</v>
      </c>
      <c r="G2576">
        <v>2014</v>
      </c>
      <c r="H2576">
        <v>14.861209245987601</v>
      </c>
    </row>
    <row r="2577" spans="1:8" ht="12.5" x14ac:dyDescent="0.25">
      <c r="A2577" t="s">
        <v>436</v>
      </c>
      <c r="B2577" t="s">
        <v>78</v>
      </c>
      <c r="C2577" t="s">
        <v>264</v>
      </c>
      <c r="D2577" t="str">
        <f t="shared" si="199"/>
        <v>6569</v>
      </c>
      <c r="E2577" t="s">
        <v>265</v>
      </c>
      <c r="F2577" t="s">
        <v>266</v>
      </c>
      <c r="G2577">
        <v>2015</v>
      </c>
      <c r="H2577">
        <v>12.778360161064301</v>
      </c>
    </row>
    <row r="2578" spans="1:8" ht="12.5" x14ac:dyDescent="0.25">
      <c r="A2578" t="s">
        <v>436</v>
      </c>
      <c r="B2578" t="s">
        <v>78</v>
      </c>
      <c r="C2578" t="s">
        <v>264</v>
      </c>
      <c r="D2578" t="str">
        <f t="shared" si="199"/>
        <v>6569</v>
      </c>
      <c r="E2578" t="s">
        <v>265</v>
      </c>
      <c r="F2578" t="s">
        <v>266</v>
      </c>
      <c r="G2578">
        <v>2016</v>
      </c>
      <c r="H2578">
        <v>13.0217616986269</v>
      </c>
    </row>
    <row r="2579" spans="1:8" ht="12.5" x14ac:dyDescent="0.25">
      <c r="A2579" t="s">
        <v>436</v>
      </c>
      <c r="B2579" t="s">
        <v>78</v>
      </c>
      <c r="C2579" t="s">
        <v>264</v>
      </c>
      <c r="D2579" t="str">
        <f t="shared" si="199"/>
        <v>6569</v>
      </c>
      <c r="E2579" t="s">
        <v>265</v>
      </c>
      <c r="F2579" t="s">
        <v>266</v>
      </c>
      <c r="G2579">
        <v>2017</v>
      </c>
      <c r="H2579">
        <v>13.734060469965501</v>
      </c>
    </row>
    <row r="2580" spans="1:8" ht="12.5" x14ac:dyDescent="0.25">
      <c r="A2580" t="s">
        <v>436</v>
      </c>
      <c r="B2580" t="s">
        <v>78</v>
      </c>
      <c r="C2580" t="s">
        <v>264</v>
      </c>
      <c r="D2580" t="str">
        <f t="shared" si="199"/>
        <v>6569</v>
      </c>
      <c r="E2580" t="s">
        <v>265</v>
      </c>
      <c r="F2580" t="s">
        <v>266</v>
      </c>
      <c r="G2580">
        <v>2018</v>
      </c>
      <c r="H2580">
        <v>16.3877733154841</v>
      </c>
    </row>
    <row r="2581" spans="1:8" ht="12.5" x14ac:dyDescent="0.25">
      <c r="A2581" t="s">
        <v>436</v>
      </c>
      <c r="B2581" t="s">
        <v>78</v>
      </c>
      <c r="C2581" t="s">
        <v>264</v>
      </c>
      <c r="D2581" t="str">
        <f t="shared" si="199"/>
        <v>6569</v>
      </c>
      <c r="E2581" t="s">
        <v>265</v>
      </c>
      <c r="F2581" t="s">
        <v>266</v>
      </c>
      <c r="G2581">
        <v>2019</v>
      </c>
      <c r="H2581">
        <v>18.592765698028799</v>
      </c>
    </row>
    <row r="2582" spans="1:8" ht="12.5" x14ac:dyDescent="0.25">
      <c r="A2582" t="s">
        <v>436</v>
      </c>
      <c r="B2582" t="s">
        <v>78</v>
      </c>
      <c r="C2582" t="s">
        <v>264</v>
      </c>
      <c r="D2582" t="str">
        <f t="shared" si="199"/>
        <v>6569</v>
      </c>
      <c r="E2582" t="s">
        <v>265</v>
      </c>
      <c r="F2582" t="s">
        <v>266</v>
      </c>
      <c r="G2582">
        <v>2020</v>
      </c>
      <c r="H2582">
        <v>19.7732806611637</v>
      </c>
    </row>
    <row r="2583" spans="1:8" ht="12.5" x14ac:dyDescent="0.25">
      <c r="A2583" t="s">
        <v>436</v>
      </c>
      <c r="B2583" t="s">
        <v>78</v>
      </c>
      <c r="C2583" t="s">
        <v>264</v>
      </c>
      <c r="D2583" t="str">
        <f t="shared" si="199"/>
        <v>6569</v>
      </c>
      <c r="E2583" t="s">
        <v>265</v>
      </c>
      <c r="F2583" t="s">
        <v>266</v>
      </c>
      <c r="G2583">
        <v>2021</v>
      </c>
      <c r="H2583">
        <v>20.708621258637699</v>
      </c>
    </row>
    <row r="2584" spans="1:8" ht="12.5" x14ac:dyDescent="0.25">
      <c r="A2584" t="s">
        <v>436</v>
      </c>
      <c r="B2584" t="s">
        <v>78</v>
      </c>
      <c r="C2584" t="s">
        <v>264</v>
      </c>
      <c r="D2584" t="str">
        <f t="shared" si="199"/>
        <v>6569</v>
      </c>
      <c r="E2584" t="s">
        <v>265</v>
      </c>
      <c r="F2584" t="s">
        <v>266</v>
      </c>
      <c r="G2584">
        <v>2022</v>
      </c>
      <c r="H2584">
        <v>22.994409434819499</v>
      </c>
    </row>
    <row r="2585" spans="1:8" ht="12.5" x14ac:dyDescent="0.25">
      <c r="A2585" t="s">
        <v>437</v>
      </c>
      <c r="B2585" t="s">
        <v>78</v>
      </c>
      <c r="C2585" t="s">
        <v>264</v>
      </c>
      <c r="D2585" t="str">
        <f t="shared" ref="D2585:D2597" si="200">"7074"</f>
        <v>7074</v>
      </c>
      <c r="E2585" t="s">
        <v>265</v>
      </c>
      <c r="F2585" t="s">
        <v>266</v>
      </c>
      <c r="G2585">
        <v>2010</v>
      </c>
      <c r="H2585">
        <v>5.3727628612579803</v>
      </c>
    </row>
    <row r="2586" spans="1:8" ht="12.5" x14ac:dyDescent="0.25">
      <c r="A2586" t="s">
        <v>437</v>
      </c>
      <c r="B2586" t="s">
        <v>78</v>
      </c>
      <c r="C2586" t="s">
        <v>264</v>
      </c>
      <c r="D2586" t="str">
        <f t="shared" si="200"/>
        <v>7074</v>
      </c>
      <c r="E2586" t="s">
        <v>265</v>
      </c>
      <c r="F2586" t="s">
        <v>266</v>
      </c>
      <c r="G2586">
        <v>2011</v>
      </c>
      <c r="H2586">
        <v>5.00576191090998</v>
      </c>
    </row>
    <row r="2587" spans="1:8" ht="12.5" x14ac:dyDescent="0.25">
      <c r="A2587" t="s">
        <v>437</v>
      </c>
      <c r="B2587" t="s">
        <v>78</v>
      </c>
      <c r="C2587" t="s">
        <v>264</v>
      </c>
      <c r="D2587" t="str">
        <f t="shared" si="200"/>
        <v>7074</v>
      </c>
      <c r="E2587" t="s">
        <v>265</v>
      </c>
      <c r="F2587" t="s">
        <v>266</v>
      </c>
      <c r="G2587">
        <v>2012</v>
      </c>
      <c r="H2587">
        <v>6.3097219362943404</v>
      </c>
    </row>
    <row r="2588" spans="1:8" ht="12.5" x14ac:dyDescent="0.25">
      <c r="A2588" t="s">
        <v>437</v>
      </c>
      <c r="B2588" t="s">
        <v>78</v>
      </c>
      <c r="C2588" t="s">
        <v>264</v>
      </c>
      <c r="D2588" t="str">
        <f t="shared" si="200"/>
        <v>7074</v>
      </c>
      <c r="E2588" t="s">
        <v>265</v>
      </c>
      <c r="F2588" t="s">
        <v>266</v>
      </c>
      <c r="G2588">
        <v>2013</v>
      </c>
      <c r="H2588">
        <v>5.3002794339594397</v>
      </c>
    </row>
    <row r="2589" spans="1:8" ht="12.5" x14ac:dyDescent="0.25">
      <c r="A2589" t="s">
        <v>437</v>
      </c>
      <c r="B2589" t="s">
        <v>78</v>
      </c>
      <c r="C2589" t="s">
        <v>264</v>
      </c>
      <c r="D2589" t="str">
        <f t="shared" si="200"/>
        <v>7074</v>
      </c>
      <c r="E2589" t="s">
        <v>265</v>
      </c>
      <c r="F2589" t="s">
        <v>266</v>
      </c>
      <c r="G2589">
        <v>2014</v>
      </c>
      <c r="H2589">
        <v>5.4761733112248496</v>
      </c>
    </row>
    <row r="2590" spans="1:8" ht="12.5" x14ac:dyDescent="0.25">
      <c r="A2590" t="s">
        <v>437</v>
      </c>
      <c r="B2590" t="s">
        <v>78</v>
      </c>
      <c r="C2590" t="s">
        <v>264</v>
      </c>
      <c r="D2590" t="str">
        <f t="shared" si="200"/>
        <v>7074</v>
      </c>
      <c r="E2590" t="s">
        <v>265</v>
      </c>
      <c r="F2590" t="s">
        <v>266</v>
      </c>
      <c r="G2590">
        <v>2015</v>
      </c>
      <c r="H2590">
        <v>5.2288130846356298</v>
      </c>
    </row>
    <row r="2591" spans="1:8" ht="12.5" x14ac:dyDescent="0.25">
      <c r="A2591" t="s">
        <v>437</v>
      </c>
      <c r="B2591" t="s">
        <v>78</v>
      </c>
      <c r="C2591" t="s">
        <v>264</v>
      </c>
      <c r="D2591" t="str">
        <f t="shared" si="200"/>
        <v>7074</v>
      </c>
      <c r="E2591" t="s">
        <v>265</v>
      </c>
      <c r="F2591" t="s">
        <v>266</v>
      </c>
      <c r="G2591">
        <v>2016</v>
      </c>
      <c r="H2591">
        <v>5.0186338675480897</v>
      </c>
    </row>
    <row r="2592" spans="1:8" ht="12.5" x14ac:dyDescent="0.25">
      <c r="A2592" t="s">
        <v>437</v>
      </c>
      <c r="B2592" t="s">
        <v>78</v>
      </c>
      <c r="C2592" t="s">
        <v>264</v>
      </c>
      <c r="D2592" t="str">
        <f t="shared" si="200"/>
        <v>7074</v>
      </c>
      <c r="E2592" t="s">
        <v>265</v>
      </c>
      <c r="F2592" t="s">
        <v>266</v>
      </c>
      <c r="G2592">
        <v>2017</v>
      </c>
      <c r="H2592">
        <v>6.5956599881789497</v>
      </c>
    </row>
    <row r="2593" spans="1:8" ht="12.5" x14ac:dyDescent="0.25">
      <c r="A2593" t="s">
        <v>437</v>
      </c>
      <c r="B2593" t="s">
        <v>78</v>
      </c>
      <c r="C2593" t="s">
        <v>264</v>
      </c>
      <c r="D2593" t="str">
        <f t="shared" si="200"/>
        <v>7074</v>
      </c>
      <c r="E2593" t="s">
        <v>265</v>
      </c>
      <c r="F2593" t="s">
        <v>266</v>
      </c>
      <c r="G2593">
        <v>2018</v>
      </c>
      <c r="H2593">
        <v>6.8981176630866701</v>
      </c>
    </row>
    <row r="2594" spans="1:8" ht="12.5" x14ac:dyDescent="0.25">
      <c r="A2594" t="s">
        <v>437</v>
      </c>
      <c r="B2594" t="s">
        <v>78</v>
      </c>
      <c r="C2594" t="s">
        <v>264</v>
      </c>
      <c r="D2594" t="str">
        <f t="shared" si="200"/>
        <v>7074</v>
      </c>
      <c r="E2594" t="s">
        <v>265</v>
      </c>
      <c r="F2594" t="s">
        <v>266</v>
      </c>
      <c r="G2594">
        <v>2019</v>
      </c>
      <c r="H2594">
        <v>7.4189001671710901</v>
      </c>
    </row>
    <row r="2595" spans="1:8" ht="12.5" x14ac:dyDescent="0.25">
      <c r="A2595" t="s">
        <v>437</v>
      </c>
      <c r="B2595" t="s">
        <v>78</v>
      </c>
      <c r="C2595" t="s">
        <v>264</v>
      </c>
      <c r="D2595" t="str">
        <f t="shared" si="200"/>
        <v>7074</v>
      </c>
      <c r="E2595" t="s">
        <v>265</v>
      </c>
      <c r="F2595" t="s">
        <v>266</v>
      </c>
      <c r="G2595">
        <v>2020</v>
      </c>
      <c r="H2595">
        <v>6.9064839621742404</v>
      </c>
    </row>
    <row r="2596" spans="1:8" ht="12.5" x14ac:dyDescent="0.25">
      <c r="A2596" t="s">
        <v>437</v>
      </c>
      <c r="B2596" t="s">
        <v>78</v>
      </c>
      <c r="C2596" t="s">
        <v>264</v>
      </c>
      <c r="D2596" t="str">
        <f t="shared" si="200"/>
        <v>7074</v>
      </c>
      <c r="E2596" t="s">
        <v>265</v>
      </c>
      <c r="F2596" t="s">
        <v>266</v>
      </c>
      <c r="G2596">
        <v>2021</v>
      </c>
      <c r="H2596">
        <v>7.7215591000316799</v>
      </c>
    </row>
    <row r="2597" spans="1:8" ht="12.5" x14ac:dyDescent="0.25">
      <c r="A2597" t="s">
        <v>437</v>
      </c>
      <c r="B2597" t="s">
        <v>78</v>
      </c>
      <c r="C2597" t="s">
        <v>264</v>
      </c>
      <c r="D2597" t="str">
        <f t="shared" si="200"/>
        <v>7074</v>
      </c>
      <c r="E2597" t="s">
        <v>265</v>
      </c>
      <c r="F2597" t="s">
        <v>266</v>
      </c>
      <c r="G2597">
        <v>2022</v>
      </c>
      <c r="H2597">
        <v>8.8230188351705507</v>
      </c>
    </row>
    <row r="2598" spans="1:8" ht="12.5" x14ac:dyDescent="0.25">
      <c r="A2598" t="s">
        <v>438</v>
      </c>
      <c r="B2598" t="s">
        <v>80</v>
      </c>
      <c r="C2598" t="s">
        <v>264</v>
      </c>
      <c r="D2598" t="str">
        <f t="shared" ref="D2598:D2610" si="201">"5054"</f>
        <v>5054</v>
      </c>
      <c r="E2598" t="s">
        <v>265</v>
      </c>
      <c r="F2598" t="s">
        <v>266</v>
      </c>
      <c r="G2598">
        <v>2010</v>
      </c>
      <c r="H2598">
        <v>84.098885048010999</v>
      </c>
    </row>
    <row r="2599" spans="1:8" ht="12.5" x14ac:dyDescent="0.25">
      <c r="A2599" t="s">
        <v>438</v>
      </c>
      <c r="B2599" t="s">
        <v>80</v>
      </c>
      <c r="C2599" t="s">
        <v>264</v>
      </c>
      <c r="D2599" t="str">
        <f t="shared" si="201"/>
        <v>5054</v>
      </c>
      <c r="E2599" t="s">
        <v>265</v>
      </c>
      <c r="F2599" t="s">
        <v>266</v>
      </c>
      <c r="G2599">
        <v>2011</v>
      </c>
      <c r="H2599">
        <v>83.619536263670796</v>
      </c>
    </row>
    <row r="2600" spans="1:8" ht="12.5" x14ac:dyDescent="0.25">
      <c r="A2600" t="s">
        <v>438</v>
      </c>
      <c r="B2600" t="s">
        <v>80</v>
      </c>
      <c r="C2600" t="s">
        <v>264</v>
      </c>
      <c r="D2600" t="str">
        <f t="shared" si="201"/>
        <v>5054</v>
      </c>
      <c r="E2600" t="s">
        <v>265</v>
      </c>
      <c r="F2600" t="s">
        <v>266</v>
      </c>
      <c r="G2600">
        <v>2012</v>
      </c>
      <c r="H2600">
        <v>83.880774097560305</v>
      </c>
    </row>
    <row r="2601" spans="1:8" ht="12.5" x14ac:dyDescent="0.25">
      <c r="A2601" t="s">
        <v>438</v>
      </c>
      <c r="B2601" t="s">
        <v>80</v>
      </c>
      <c r="C2601" t="s">
        <v>264</v>
      </c>
      <c r="D2601" t="str">
        <f t="shared" si="201"/>
        <v>5054</v>
      </c>
      <c r="E2601" t="s">
        <v>265</v>
      </c>
      <c r="F2601" t="s">
        <v>266</v>
      </c>
      <c r="G2601">
        <v>2013</v>
      </c>
      <c r="H2601">
        <v>83.465556369667596</v>
      </c>
    </row>
    <row r="2602" spans="1:8" ht="12.5" x14ac:dyDescent="0.25">
      <c r="A2602" t="s">
        <v>438</v>
      </c>
      <c r="B2602" t="s">
        <v>80</v>
      </c>
      <c r="C2602" t="s">
        <v>264</v>
      </c>
      <c r="D2602" t="str">
        <f t="shared" si="201"/>
        <v>5054</v>
      </c>
      <c r="E2602" t="s">
        <v>265</v>
      </c>
      <c r="F2602" t="s">
        <v>266</v>
      </c>
      <c r="G2602">
        <v>2014</v>
      </c>
      <c r="H2602">
        <v>83.570122751154997</v>
      </c>
    </row>
    <row r="2603" spans="1:8" ht="12.5" x14ac:dyDescent="0.25">
      <c r="A2603" t="s">
        <v>438</v>
      </c>
      <c r="B2603" t="s">
        <v>80</v>
      </c>
      <c r="C2603" t="s">
        <v>264</v>
      </c>
      <c r="D2603" t="str">
        <f t="shared" si="201"/>
        <v>5054</v>
      </c>
      <c r="E2603" t="s">
        <v>265</v>
      </c>
      <c r="F2603" t="s">
        <v>266</v>
      </c>
      <c r="G2603">
        <v>2015</v>
      </c>
      <c r="H2603">
        <v>82.856259379531096</v>
      </c>
    </row>
    <row r="2604" spans="1:8" ht="12.5" x14ac:dyDescent="0.25">
      <c r="A2604" t="s">
        <v>438</v>
      </c>
      <c r="B2604" t="s">
        <v>80</v>
      </c>
      <c r="C2604" t="s">
        <v>264</v>
      </c>
      <c r="D2604" t="str">
        <f t="shared" si="201"/>
        <v>5054</v>
      </c>
      <c r="E2604" t="s">
        <v>265</v>
      </c>
      <c r="F2604" t="s">
        <v>266</v>
      </c>
      <c r="G2604">
        <v>2016</v>
      </c>
      <c r="H2604">
        <v>82.252124592491796</v>
      </c>
    </row>
    <row r="2605" spans="1:8" ht="12.5" x14ac:dyDescent="0.25">
      <c r="A2605" t="s">
        <v>438</v>
      </c>
      <c r="B2605" t="s">
        <v>80</v>
      </c>
      <c r="C2605" t="s">
        <v>264</v>
      </c>
      <c r="D2605" t="str">
        <f t="shared" si="201"/>
        <v>5054</v>
      </c>
      <c r="E2605" t="s">
        <v>265</v>
      </c>
      <c r="F2605" t="s">
        <v>266</v>
      </c>
      <c r="G2605">
        <v>2017</v>
      </c>
      <c r="H2605">
        <v>81.822734890261998</v>
      </c>
    </row>
    <row r="2606" spans="1:8" ht="12.5" x14ac:dyDescent="0.25">
      <c r="A2606" t="s">
        <v>438</v>
      </c>
      <c r="B2606" t="s">
        <v>80</v>
      </c>
      <c r="C2606" t="s">
        <v>264</v>
      </c>
      <c r="D2606" t="str">
        <f t="shared" si="201"/>
        <v>5054</v>
      </c>
      <c r="E2606" t="s">
        <v>265</v>
      </c>
      <c r="F2606" t="s">
        <v>266</v>
      </c>
      <c r="G2606">
        <v>2018</v>
      </c>
      <c r="H2606">
        <v>82.871655459362501</v>
      </c>
    </row>
    <row r="2607" spans="1:8" ht="12.5" x14ac:dyDescent="0.25">
      <c r="A2607" t="s">
        <v>438</v>
      </c>
      <c r="B2607" t="s">
        <v>80</v>
      </c>
      <c r="C2607" t="s">
        <v>264</v>
      </c>
      <c r="D2607" t="str">
        <f t="shared" si="201"/>
        <v>5054</v>
      </c>
      <c r="E2607" t="s">
        <v>265</v>
      </c>
      <c r="F2607" t="s">
        <v>266</v>
      </c>
      <c r="G2607">
        <v>2019</v>
      </c>
      <c r="H2607">
        <v>82.967732085110796</v>
      </c>
    </row>
    <row r="2608" spans="1:8" ht="12.5" x14ac:dyDescent="0.25">
      <c r="A2608" t="s">
        <v>438</v>
      </c>
      <c r="B2608" t="s">
        <v>80</v>
      </c>
      <c r="C2608" t="s">
        <v>264</v>
      </c>
      <c r="D2608" t="str">
        <f t="shared" si="201"/>
        <v>5054</v>
      </c>
      <c r="E2608" t="s">
        <v>265</v>
      </c>
      <c r="F2608" t="s">
        <v>266</v>
      </c>
      <c r="G2608">
        <v>2020</v>
      </c>
      <c r="H2608">
        <v>81.450766524279004</v>
      </c>
    </row>
    <row r="2609" spans="1:8" ht="12.5" x14ac:dyDescent="0.25">
      <c r="A2609" t="s">
        <v>438</v>
      </c>
      <c r="B2609" t="s">
        <v>80</v>
      </c>
      <c r="C2609" t="s">
        <v>264</v>
      </c>
      <c r="D2609" t="str">
        <f t="shared" si="201"/>
        <v>5054</v>
      </c>
      <c r="E2609" t="s">
        <v>265</v>
      </c>
      <c r="F2609" t="s">
        <v>266</v>
      </c>
      <c r="G2609">
        <v>2021</v>
      </c>
      <c r="H2609">
        <v>82.367143716758505</v>
      </c>
    </row>
    <row r="2610" spans="1:8" ht="12.5" x14ac:dyDescent="0.25">
      <c r="A2610" t="s">
        <v>438</v>
      </c>
      <c r="B2610" t="s">
        <v>80</v>
      </c>
      <c r="C2610" t="s">
        <v>264</v>
      </c>
      <c r="D2610" t="str">
        <f t="shared" si="201"/>
        <v>5054</v>
      </c>
      <c r="E2610" t="s">
        <v>265</v>
      </c>
      <c r="F2610" t="s">
        <v>266</v>
      </c>
      <c r="G2610">
        <v>2022</v>
      </c>
      <c r="H2610">
        <v>81.665363767296995</v>
      </c>
    </row>
    <row r="2611" spans="1:8" ht="12.5" x14ac:dyDescent="0.25">
      <c r="A2611" t="s">
        <v>439</v>
      </c>
      <c r="B2611" t="s">
        <v>80</v>
      </c>
      <c r="C2611" t="s">
        <v>264</v>
      </c>
      <c r="D2611" t="str">
        <f t="shared" ref="D2611:D2623" si="202">"5559"</f>
        <v>5559</v>
      </c>
      <c r="E2611" t="s">
        <v>265</v>
      </c>
      <c r="F2611" t="s">
        <v>266</v>
      </c>
      <c r="G2611">
        <v>2010</v>
      </c>
      <c r="H2611">
        <v>78.177014394594806</v>
      </c>
    </row>
    <row r="2612" spans="1:8" ht="12.5" x14ac:dyDescent="0.25">
      <c r="A2612" t="s">
        <v>439</v>
      </c>
      <c r="B2612" t="s">
        <v>80</v>
      </c>
      <c r="C2612" t="s">
        <v>264</v>
      </c>
      <c r="D2612" t="str">
        <f t="shared" si="202"/>
        <v>5559</v>
      </c>
      <c r="E2612" t="s">
        <v>265</v>
      </c>
      <c r="F2612" t="s">
        <v>266</v>
      </c>
      <c r="G2612">
        <v>2011</v>
      </c>
      <c r="H2612">
        <v>78.988454636487106</v>
      </c>
    </row>
    <row r="2613" spans="1:8" ht="12.5" x14ac:dyDescent="0.25">
      <c r="A2613" t="s">
        <v>439</v>
      </c>
      <c r="B2613" t="s">
        <v>80</v>
      </c>
      <c r="C2613" t="s">
        <v>264</v>
      </c>
      <c r="D2613" t="str">
        <f t="shared" si="202"/>
        <v>5559</v>
      </c>
      <c r="E2613" t="s">
        <v>265</v>
      </c>
      <c r="F2613" t="s">
        <v>266</v>
      </c>
      <c r="G2613">
        <v>2012</v>
      </c>
      <c r="H2613">
        <v>78.849487114833593</v>
      </c>
    </row>
    <row r="2614" spans="1:8" ht="12.5" x14ac:dyDescent="0.25">
      <c r="A2614" t="s">
        <v>439</v>
      </c>
      <c r="B2614" t="s">
        <v>80</v>
      </c>
      <c r="C2614" t="s">
        <v>264</v>
      </c>
      <c r="D2614" t="str">
        <f t="shared" si="202"/>
        <v>5559</v>
      </c>
      <c r="E2614" t="s">
        <v>265</v>
      </c>
      <c r="F2614" t="s">
        <v>266</v>
      </c>
      <c r="G2614">
        <v>2013</v>
      </c>
      <c r="H2614">
        <v>78.282353413609897</v>
      </c>
    </row>
    <row r="2615" spans="1:8" ht="12.5" x14ac:dyDescent="0.25">
      <c r="A2615" t="s">
        <v>439</v>
      </c>
      <c r="B2615" t="s">
        <v>80</v>
      </c>
      <c r="C2615" t="s">
        <v>264</v>
      </c>
      <c r="D2615" t="str">
        <f t="shared" si="202"/>
        <v>5559</v>
      </c>
      <c r="E2615" t="s">
        <v>265</v>
      </c>
      <c r="F2615" t="s">
        <v>266</v>
      </c>
      <c r="G2615">
        <v>2014</v>
      </c>
      <c r="H2615">
        <v>79.729268429649395</v>
      </c>
    </row>
    <row r="2616" spans="1:8" ht="12.5" x14ac:dyDescent="0.25">
      <c r="A2616" t="s">
        <v>439</v>
      </c>
      <c r="B2616" t="s">
        <v>80</v>
      </c>
      <c r="C2616" t="s">
        <v>264</v>
      </c>
      <c r="D2616" t="str">
        <f t="shared" si="202"/>
        <v>5559</v>
      </c>
      <c r="E2616" t="s">
        <v>265</v>
      </c>
      <c r="F2616" t="s">
        <v>266</v>
      </c>
      <c r="G2616">
        <v>2015</v>
      </c>
      <c r="H2616">
        <v>78.709283243187798</v>
      </c>
    </row>
    <row r="2617" spans="1:8" ht="12.5" x14ac:dyDescent="0.25">
      <c r="A2617" t="s">
        <v>439</v>
      </c>
      <c r="B2617" t="s">
        <v>80</v>
      </c>
      <c r="C2617" t="s">
        <v>264</v>
      </c>
      <c r="D2617" t="str">
        <f t="shared" si="202"/>
        <v>5559</v>
      </c>
      <c r="E2617" t="s">
        <v>265</v>
      </c>
      <c r="F2617" t="s">
        <v>266</v>
      </c>
      <c r="G2617">
        <v>2016</v>
      </c>
      <c r="H2617">
        <v>79.433483390597303</v>
      </c>
    </row>
    <row r="2618" spans="1:8" ht="12.5" x14ac:dyDescent="0.25">
      <c r="A2618" t="s">
        <v>439</v>
      </c>
      <c r="B2618" t="s">
        <v>80</v>
      </c>
      <c r="C2618" t="s">
        <v>264</v>
      </c>
      <c r="D2618" t="str">
        <f t="shared" si="202"/>
        <v>5559</v>
      </c>
      <c r="E2618" t="s">
        <v>265</v>
      </c>
      <c r="F2618" t="s">
        <v>266</v>
      </c>
      <c r="G2618">
        <v>2017</v>
      </c>
      <c r="H2618">
        <v>79.202709667266404</v>
      </c>
    </row>
    <row r="2619" spans="1:8" ht="12.5" x14ac:dyDescent="0.25">
      <c r="A2619" t="s">
        <v>439</v>
      </c>
      <c r="B2619" t="s">
        <v>80</v>
      </c>
      <c r="C2619" t="s">
        <v>264</v>
      </c>
      <c r="D2619" t="str">
        <f t="shared" si="202"/>
        <v>5559</v>
      </c>
      <c r="E2619" t="s">
        <v>265</v>
      </c>
      <c r="F2619" t="s">
        <v>266</v>
      </c>
      <c r="G2619">
        <v>2018</v>
      </c>
      <c r="H2619">
        <v>79.073684212506393</v>
      </c>
    </row>
    <row r="2620" spans="1:8" ht="12.5" x14ac:dyDescent="0.25">
      <c r="A2620" t="s">
        <v>439</v>
      </c>
      <c r="B2620" t="s">
        <v>80</v>
      </c>
      <c r="C2620" t="s">
        <v>264</v>
      </c>
      <c r="D2620" t="str">
        <f t="shared" si="202"/>
        <v>5559</v>
      </c>
      <c r="E2620" t="s">
        <v>265</v>
      </c>
      <c r="F2620" t="s">
        <v>266</v>
      </c>
      <c r="G2620">
        <v>2019</v>
      </c>
      <c r="H2620">
        <v>80.035010513364497</v>
      </c>
    </row>
    <row r="2621" spans="1:8" ht="12.5" x14ac:dyDescent="0.25">
      <c r="A2621" t="s">
        <v>439</v>
      </c>
      <c r="B2621" t="s">
        <v>80</v>
      </c>
      <c r="C2621" t="s">
        <v>264</v>
      </c>
      <c r="D2621" t="str">
        <f t="shared" si="202"/>
        <v>5559</v>
      </c>
      <c r="E2621" t="s">
        <v>265</v>
      </c>
      <c r="F2621" t="s">
        <v>266</v>
      </c>
      <c r="G2621">
        <v>2020</v>
      </c>
      <c r="H2621">
        <v>80.222493857370196</v>
      </c>
    </row>
    <row r="2622" spans="1:8" ht="12.5" x14ac:dyDescent="0.25">
      <c r="A2622" t="s">
        <v>439</v>
      </c>
      <c r="B2622" t="s">
        <v>80</v>
      </c>
      <c r="C2622" t="s">
        <v>264</v>
      </c>
      <c r="D2622" t="str">
        <f t="shared" si="202"/>
        <v>5559</v>
      </c>
      <c r="E2622" t="s">
        <v>265</v>
      </c>
      <c r="F2622" t="s">
        <v>266</v>
      </c>
      <c r="G2622">
        <v>2021</v>
      </c>
      <c r="H2622">
        <v>80.499490671933501</v>
      </c>
    </row>
    <row r="2623" spans="1:8" ht="12.5" x14ac:dyDescent="0.25">
      <c r="A2623" t="s">
        <v>439</v>
      </c>
      <c r="B2623" t="s">
        <v>80</v>
      </c>
      <c r="C2623" t="s">
        <v>264</v>
      </c>
      <c r="D2623" t="str">
        <f t="shared" si="202"/>
        <v>5559</v>
      </c>
      <c r="E2623" t="s">
        <v>265</v>
      </c>
      <c r="F2623" t="s">
        <v>266</v>
      </c>
      <c r="G2623">
        <v>2022</v>
      </c>
      <c r="H2623">
        <v>79.022496411913096</v>
      </c>
    </row>
    <row r="2624" spans="1:8" ht="12.5" x14ac:dyDescent="0.25">
      <c r="A2624" t="s">
        <v>440</v>
      </c>
      <c r="B2624" t="s">
        <v>80</v>
      </c>
      <c r="C2624" t="s">
        <v>264</v>
      </c>
      <c r="D2624" t="str">
        <f t="shared" ref="D2624:D2636" si="203">"5564"</f>
        <v>5564</v>
      </c>
      <c r="E2624" t="s">
        <v>265</v>
      </c>
      <c r="F2624" t="s">
        <v>266</v>
      </c>
      <c r="G2624">
        <v>2010</v>
      </c>
      <c r="H2624">
        <v>68.608852304699198</v>
      </c>
    </row>
    <row r="2625" spans="1:8" ht="12.5" x14ac:dyDescent="0.25">
      <c r="A2625" t="s">
        <v>440</v>
      </c>
      <c r="B2625" t="s">
        <v>80</v>
      </c>
      <c r="C2625" t="s">
        <v>264</v>
      </c>
      <c r="D2625" t="str">
        <f t="shared" si="203"/>
        <v>5564</v>
      </c>
      <c r="E2625" t="s">
        <v>265</v>
      </c>
      <c r="F2625" t="s">
        <v>266</v>
      </c>
      <c r="G2625">
        <v>2011</v>
      </c>
      <c r="H2625">
        <v>69.556087010250593</v>
      </c>
    </row>
    <row r="2626" spans="1:8" ht="12.5" x14ac:dyDescent="0.25">
      <c r="A2626" t="s">
        <v>440</v>
      </c>
      <c r="B2626" t="s">
        <v>80</v>
      </c>
      <c r="C2626" t="s">
        <v>264</v>
      </c>
      <c r="D2626" t="str">
        <f t="shared" si="203"/>
        <v>5564</v>
      </c>
      <c r="E2626" t="s">
        <v>265</v>
      </c>
      <c r="F2626" t="s">
        <v>266</v>
      </c>
      <c r="G2626">
        <v>2012</v>
      </c>
      <c r="H2626">
        <v>70.877306605118406</v>
      </c>
    </row>
    <row r="2627" spans="1:8" ht="12.5" x14ac:dyDescent="0.25">
      <c r="A2627" t="s">
        <v>440</v>
      </c>
      <c r="B2627" t="s">
        <v>80</v>
      </c>
      <c r="C2627" t="s">
        <v>264</v>
      </c>
      <c r="D2627" t="str">
        <f t="shared" si="203"/>
        <v>5564</v>
      </c>
      <c r="E2627" t="s">
        <v>265</v>
      </c>
      <c r="F2627" t="s">
        <v>266</v>
      </c>
      <c r="G2627">
        <v>2013</v>
      </c>
      <c r="H2627">
        <v>71.053042430440101</v>
      </c>
    </row>
    <row r="2628" spans="1:8" ht="12.5" x14ac:dyDescent="0.25">
      <c r="A2628" t="s">
        <v>440</v>
      </c>
      <c r="B2628" t="s">
        <v>80</v>
      </c>
      <c r="C2628" t="s">
        <v>264</v>
      </c>
      <c r="D2628" t="str">
        <f t="shared" si="203"/>
        <v>5564</v>
      </c>
      <c r="E2628" t="s">
        <v>265</v>
      </c>
      <c r="F2628" t="s">
        <v>266</v>
      </c>
      <c r="G2628">
        <v>2014</v>
      </c>
      <c r="H2628">
        <v>72.185662003611696</v>
      </c>
    </row>
    <row r="2629" spans="1:8" ht="12.5" x14ac:dyDescent="0.25">
      <c r="A2629" t="s">
        <v>440</v>
      </c>
      <c r="B2629" t="s">
        <v>80</v>
      </c>
      <c r="C2629" t="s">
        <v>264</v>
      </c>
      <c r="D2629" t="str">
        <f t="shared" si="203"/>
        <v>5564</v>
      </c>
      <c r="E2629" t="s">
        <v>265</v>
      </c>
      <c r="F2629" t="s">
        <v>266</v>
      </c>
      <c r="G2629">
        <v>2015</v>
      </c>
      <c r="H2629">
        <v>72.195884205301397</v>
      </c>
    </row>
    <row r="2630" spans="1:8" ht="12.5" x14ac:dyDescent="0.25">
      <c r="A2630" t="s">
        <v>440</v>
      </c>
      <c r="B2630" t="s">
        <v>80</v>
      </c>
      <c r="C2630" t="s">
        <v>264</v>
      </c>
      <c r="D2630" t="str">
        <f t="shared" si="203"/>
        <v>5564</v>
      </c>
      <c r="E2630" t="s">
        <v>265</v>
      </c>
      <c r="F2630" t="s">
        <v>266</v>
      </c>
      <c r="G2630">
        <v>2016</v>
      </c>
      <c r="H2630">
        <v>72.626411362359406</v>
      </c>
    </row>
    <row r="2631" spans="1:8" ht="12.5" x14ac:dyDescent="0.25">
      <c r="A2631" t="s">
        <v>440</v>
      </c>
      <c r="B2631" t="s">
        <v>80</v>
      </c>
      <c r="C2631" t="s">
        <v>264</v>
      </c>
      <c r="D2631" t="str">
        <f t="shared" si="203"/>
        <v>5564</v>
      </c>
      <c r="E2631" t="s">
        <v>265</v>
      </c>
      <c r="F2631" t="s">
        <v>266</v>
      </c>
      <c r="G2631">
        <v>2017</v>
      </c>
      <c r="H2631">
        <v>71.903985422123299</v>
      </c>
    </row>
    <row r="2632" spans="1:8" ht="12.5" x14ac:dyDescent="0.25">
      <c r="A2632" t="s">
        <v>440</v>
      </c>
      <c r="B2632" t="s">
        <v>80</v>
      </c>
      <c r="C2632" t="s">
        <v>264</v>
      </c>
      <c r="D2632" t="str">
        <f t="shared" si="203"/>
        <v>5564</v>
      </c>
      <c r="E2632" t="s">
        <v>265</v>
      </c>
      <c r="F2632" t="s">
        <v>266</v>
      </c>
      <c r="G2632">
        <v>2018</v>
      </c>
      <c r="H2632">
        <v>72.038647261199699</v>
      </c>
    </row>
    <row r="2633" spans="1:8" ht="12.5" x14ac:dyDescent="0.25">
      <c r="A2633" t="s">
        <v>440</v>
      </c>
      <c r="B2633" t="s">
        <v>80</v>
      </c>
      <c r="C2633" t="s">
        <v>264</v>
      </c>
      <c r="D2633" t="str">
        <f t="shared" si="203"/>
        <v>5564</v>
      </c>
      <c r="E2633" t="s">
        <v>265</v>
      </c>
      <c r="F2633" t="s">
        <v>266</v>
      </c>
      <c r="G2633">
        <v>2019</v>
      </c>
      <c r="H2633">
        <v>72.824362832058696</v>
      </c>
    </row>
    <row r="2634" spans="1:8" ht="12.5" x14ac:dyDescent="0.25">
      <c r="A2634" t="s">
        <v>440</v>
      </c>
      <c r="B2634" t="s">
        <v>80</v>
      </c>
      <c r="C2634" t="s">
        <v>264</v>
      </c>
      <c r="D2634" t="str">
        <f t="shared" si="203"/>
        <v>5564</v>
      </c>
      <c r="E2634" t="s">
        <v>265</v>
      </c>
      <c r="F2634" t="s">
        <v>266</v>
      </c>
      <c r="G2634">
        <v>2020</v>
      </c>
      <c r="H2634">
        <v>72.808685101342604</v>
      </c>
    </row>
    <row r="2635" spans="1:8" ht="12.5" x14ac:dyDescent="0.25">
      <c r="A2635" t="s">
        <v>440</v>
      </c>
      <c r="B2635" t="s">
        <v>80</v>
      </c>
      <c r="C2635" t="s">
        <v>264</v>
      </c>
      <c r="D2635" t="str">
        <f t="shared" si="203"/>
        <v>5564</v>
      </c>
      <c r="E2635" t="s">
        <v>265</v>
      </c>
      <c r="F2635" t="s">
        <v>266</v>
      </c>
      <c r="G2635">
        <v>2021</v>
      </c>
      <c r="H2635">
        <v>74.575839900426999</v>
      </c>
    </row>
    <row r="2636" spans="1:8" ht="12.5" x14ac:dyDescent="0.25">
      <c r="A2636" t="s">
        <v>440</v>
      </c>
      <c r="B2636" t="s">
        <v>80</v>
      </c>
      <c r="C2636" t="s">
        <v>264</v>
      </c>
      <c r="D2636" t="str">
        <f t="shared" si="203"/>
        <v>5564</v>
      </c>
      <c r="E2636" t="s">
        <v>265</v>
      </c>
      <c r="F2636" t="s">
        <v>266</v>
      </c>
      <c r="G2636">
        <v>2022</v>
      </c>
      <c r="H2636">
        <v>74.515026593047196</v>
      </c>
    </row>
    <row r="2637" spans="1:8" ht="12.5" x14ac:dyDescent="0.25">
      <c r="A2637" t="s">
        <v>441</v>
      </c>
      <c r="B2637" t="s">
        <v>80</v>
      </c>
      <c r="C2637" t="s">
        <v>264</v>
      </c>
      <c r="D2637" t="str">
        <f t="shared" ref="D2637:D2649" si="204">"6064"</f>
        <v>6064</v>
      </c>
      <c r="E2637" t="s">
        <v>265</v>
      </c>
      <c r="F2637" t="s">
        <v>266</v>
      </c>
      <c r="G2637">
        <v>2010</v>
      </c>
      <c r="H2637">
        <v>58.881534660528501</v>
      </c>
    </row>
    <row r="2638" spans="1:8" ht="12.5" x14ac:dyDescent="0.25">
      <c r="A2638" t="s">
        <v>441</v>
      </c>
      <c r="B2638" t="s">
        <v>80</v>
      </c>
      <c r="C2638" t="s">
        <v>264</v>
      </c>
      <c r="D2638" t="str">
        <f t="shared" si="204"/>
        <v>6064</v>
      </c>
      <c r="E2638" t="s">
        <v>265</v>
      </c>
      <c r="F2638" t="s">
        <v>266</v>
      </c>
      <c r="G2638">
        <v>2011</v>
      </c>
      <c r="H2638">
        <v>59.729512101551002</v>
      </c>
    </row>
    <row r="2639" spans="1:8" ht="12.5" x14ac:dyDescent="0.25">
      <c r="A2639" t="s">
        <v>441</v>
      </c>
      <c r="B2639" t="s">
        <v>80</v>
      </c>
      <c r="C2639" t="s">
        <v>264</v>
      </c>
      <c r="D2639" t="str">
        <f t="shared" si="204"/>
        <v>6064</v>
      </c>
      <c r="E2639" t="s">
        <v>265</v>
      </c>
      <c r="F2639" t="s">
        <v>266</v>
      </c>
      <c r="G2639">
        <v>2012</v>
      </c>
      <c r="H2639">
        <v>62.2885394188798</v>
      </c>
    </row>
    <row r="2640" spans="1:8" ht="12.5" x14ac:dyDescent="0.25">
      <c r="A2640" t="s">
        <v>441</v>
      </c>
      <c r="B2640" t="s">
        <v>80</v>
      </c>
      <c r="C2640" t="s">
        <v>264</v>
      </c>
      <c r="D2640" t="str">
        <f t="shared" si="204"/>
        <v>6064</v>
      </c>
      <c r="E2640" t="s">
        <v>265</v>
      </c>
      <c r="F2640" t="s">
        <v>266</v>
      </c>
      <c r="G2640">
        <v>2013</v>
      </c>
      <c r="H2640">
        <v>63.181169353874999</v>
      </c>
    </row>
    <row r="2641" spans="1:8" ht="12.5" x14ac:dyDescent="0.25">
      <c r="A2641" t="s">
        <v>441</v>
      </c>
      <c r="B2641" t="s">
        <v>80</v>
      </c>
      <c r="C2641" t="s">
        <v>264</v>
      </c>
      <c r="D2641" t="str">
        <f t="shared" si="204"/>
        <v>6064</v>
      </c>
      <c r="E2641" t="s">
        <v>265</v>
      </c>
      <c r="F2641" t="s">
        <v>266</v>
      </c>
      <c r="G2641">
        <v>2014</v>
      </c>
      <c r="H2641">
        <v>63.907710992787997</v>
      </c>
    </row>
    <row r="2642" spans="1:8" ht="12.5" x14ac:dyDescent="0.25">
      <c r="A2642" t="s">
        <v>441</v>
      </c>
      <c r="B2642" t="s">
        <v>80</v>
      </c>
      <c r="C2642" t="s">
        <v>264</v>
      </c>
      <c r="D2642" t="str">
        <f t="shared" si="204"/>
        <v>6064</v>
      </c>
      <c r="E2642" t="s">
        <v>265</v>
      </c>
      <c r="F2642" t="s">
        <v>266</v>
      </c>
      <c r="G2642">
        <v>2015</v>
      </c>
      <c r="H2642">
        <v>65.029270292068205</v>
      </c>
    </row>
    <row r="2643" spans="1:8" ht="12.5" x14ac:dyDescent="0.25">
      <c r="A2643" t="s">
        <v>441</v>
      </c>
      <c r="B2643" t="s">
        <v>80</v>
      </c>
      <c r="C2643" t="s">
        <v>264</v>
      </c>
      <c r="D2643" t="str">
        <f t="shared" si="204"/>
        <v>6064</v>
      </c>
      <c r="E2643" t="s">
        <v>265</v>
      </c>
      <c r="F2643" t="s">
        <v>266</v>
      </c>
      <c r="G2643">
        <v>2016</v>
      </c>
      <c r="H2643">
        <v>65.237688493600203</v>
      </c>
    </row>
    <row r="2644" spans="1:8" ht="12.5" x14ac:dyDescent="0.25">
      <c r="A2644" t="s">
        <v>441</v>
      </c>
      <c r="B2644" t="s">
        <v>80</v>
      </c>
      <c r="C2644" t="s">
        <v>264</v>
      </c>
      <c r="D2644" t="str">
        <f t="shared" si="204"/>
        <v>6064</v>
      </c>
      <c r="E2644" t="s">
        <v>265</v>
      </c>
      <c r="F2644" t="s">
        <v>266</v>
      </c>
      <c r="G2644">
        <v>2017</v>
      </c>
      <c r="H2644">
        <v>64.080303924397498</v>
      </c>
    </row>
    <row r="2645" spans="1:8" ht="12.5" x14ac:dyDescent="0.25">
      <c r="A2645" t="s">
        <v>441</v>
      </c>
      <c r="B2645" t="s">
        <v>80</v>
      </c>
      <c r="C2645" t="s">
        <v>264</v>
      </c>
      <c r="D2645" t="str">
        <f t="shared" si="204"/>
        <v>6064</v>
      </c>
      <c r="E2645" t="s">
        <v>265</v>
      </c>
      <c r="F2645" t="s">
        <v>266</v>
      </c>
      <c r="G2645">
        <v>2018</v>
      </c>
      <c r="H2645">
        <v>64.454483528332503</v>
      </c>
    </row>
    <row r="2646" spans="1:8" ht="12.5" x14ac:dyDescent="0.25">
      <c r="A2646" t="s">
        <v>441</v>
      </c>
      <c r="B2646" t="s">
        <v>80</v>
      </c>
      <c r="C2646" t="s">
        <v>264</v>
      </c>
      <c r="D2646" t="str">
        <f t="shared" si="204"/>
        <v>6064</v>
      </c>
      <c r="E2646" t="s">
        <v>265</v>
      </c>
      <c r="F2646" t="s">
        <v>266</v>
      </c>
      <c r="G2646">
        <v>2019</v>
      </c>
      <c r="H2646">
        <v>65.0467181644037</v>
      </c>
    </row>
    <row r="2647" spans="1:8" ht="12.5" x14ac:dyDescent="0.25">
      <c r="A2647" t="s">
        <v>441</v>
      </c>
      <c r="B2647" t="s">
        <v>80</v>
      </c>
      <c r="C2647" t="s">
        <v>264</v>
      </c>
      <c r="D2647" t="str">
        <f t="shared" si="204"/>
        <v>6064</v>
      </c>
      <c r="E2647" t="s">
        <v>265</v>
      </c>
      <c r="F2647" t="s">
        <v>266</v>
      </c>
      <c r="G2647">
        <v>2020</v>
      </c>
      <c r="H2647">
        <v>64.757575786036298</v>
      </c>
    </row>
    <row r="2648" spans="1:8" ht="12.5" x14ac:dyDescent="0.25">
      <c r="A2648" t="s">
        <v>441</v>
      </c>
      <c r="B2648" t="s">
        <v>80</v>
      </c>
      <c r="C2648" t="s">
        <v>264</v>
      </c>
      <c r="D2648" t="str">
        <f t="shared" si="204"/>
        <v>6064</v>
      </c>
      <c r="E2648" t="s">
        <v>265</v>
      </c>
      <c r="F2648" t="s">
        <v>266</v>
      </c>
      <c r="G2648">
        <v>2021</v>
      </c>
      <c r="H2648">
        <v>68.013945232237305</v>
      </c>
    </row>
    <row r="2649" spans="1:8" ht="12.5" x14ac:dyDescent="0.25">
      <c r="A2649" t="s">
        <v>441</v>
      </c>
      <c r="B2649" t="s">
        <v>80</v>
      </c>
      <c r="C2649" t="s">
        <v>264</v>
      </c>
      <c r="D2649" t="str">
        <f t="shared" si="204"/>
        <v>6064</v>
      </c>
      <c r="E2649" t="s">
        <v>265</v>
      </c>
      <c r="F2649" t="s">
        <v>266</v>
      </c>
      <c r="G2649">
        <v>2022</v>
      </c>
      <c r="H2649">
        <v>69.468500397475907</v>
      </c>
    </row>
    <row r="2650" spans="1:8" ht="12.5" x14ac:dyDescent="0.25">
      <c r="A2650" t="s">
        <v>442</v>
      </c>
      <c r="B2650" t="s">
        <v>80</v>
      </c>
      <c r="C2650" t="s">
        <v>264</v>
      </c>
      <c r="D2650" t="str">
        <f t="shared" ref="D2650:D2662" si="205">"6569"</f>
        <v>6569</v>
      </c>
      <c r="E2650" t="s">
        <v>265</v>
      </c>
      <c r="F2650" t="s">
        <v>266</v>
      </c>
      <c r="G2650">
        <v>2010</v>
      </c>
      <c r="H2650">
        <v>26.3406957006939</v>
      </c>
    </row>
    <row r="2651" spans="1:8" ht="12.5" x14ac:dyDescent="0.25">
      <c r="A2651" t="s">
        <v>442</v>
      </c>
      <c r="B2651" t="s">
        <v>80</v>
      </c>
      <c r="C2651" t="s">
        <v>264</v>
      </c>
      <c r="D2651" t="str">
        <f t="shared" si="205"/>
        <v>6569</v>
      </c>
      <c r="E2651" t="s">
        <v>265</v>
      </c>
      <c r="F2651" t="s">
        <v>266</v>
      </c>
      <c r="G2651">
        <v>2011</v>
      </c>
      <c r="H2651">
        <v>25.647139834166399</v>
      </c>
    </row>
    <row r="2652" spans="1:8" ht="12.5" x14ac:dyDescent="0.25">
      <c r="A2652" t="s">
        <v>442</v>
      </c>
      <c r="B2652" t="s">
        <v>80</v>
      </c>
      <c r="C2652" t="s">
        <v>264</v>
      </c>
      <c r="D2652" t="str">
        <f t="shared" si="205"/>
        <v>6569</v>
      </c>
      <c r="E2652" t="s">
        <v>265</v>
      </c>
      <c r="F2652" t="s">
        <v>266</v>
      </c>
      <c r="G2652">
        <v>2012</v>
      </c>
      <c r="H2652">
        <v>26.2727007699269</v>
      </c>
    </row>
    <row r="2653" spans="1:8" ht="12.5" x14ac:dyDescent="0.25">
      <c r="A2653" t="s">
        <v>442</v>
      </c>
      <c r="B2653" t="s">
        <v>80</v>
      </c>
      <c r="C2653" t="s">
        <v>264</v>
      </c>
      <c r="D2653" t="str">
        <f t="shared" si="205"/>
        <v>6569</v>
      </c>
      <c r="E2653" t="s">
        <v>265</v>
      </c>
      <c r="F2653" t="s">
        <v>266</v>
      </c>
      <c r="G2653">
        <v>2013</v>
      </c>
      <c r="H2653">
        <v>25.942242334466599</v>
      </c>
    </row>
    <row r="2654" spans="1:8" ht="12.5" x14ac:dyDescent="0.25">
      <c r="A2654" t="s">
        <v>442</v>
      </c>
      <c r="B2654" t="s">
        <v>80</v>
      </c>
      <c r="C2654" t="s">
        <v>264</v>
      </c>
      <c r="D2654" t="str">
        <f t="shared" si="205"/>
        <v>6569</v>
      </c>
      <c r="E2654" t="s">
        <v>265</v>
      </c>
      <c r="F2654" t="s">
        <v>266</v>
      </c>
      <c r="G2654">
        <v>2014</v>
      </c>
      <c r="H2654">
        <v>27.639856448617302</v>
      </c>
    </row>
    <row r="2655" spans="1:8" ht="12.5" x14ac:dyDescent="0.25">
      <c r="A2655" t="s">
        <v>442</v>
      </c>
      <c r="B2655" t="s">
        <v>80</v>
      </c>
      <c r="C2655" t="s">
        <v>264</v>
      </c>
      <c r="D2655" t="str">
        <f t="shared" si="205"/>
        <v>6569</v>
      </c>
      <c r="E2655" t="s">
        <v>265</v>
      </c>
      <c r="F2655" t="s">
        <v>266</v>
      </c>
      <c r="G2655">
        <v>2015</v>
      </c>
      <c r="H2655">
        <v>28.873083999091001</v>
      </c>
    </row>
    <row r="2656" spans="1:8" ht="12.5" x14ac:dyDescent="0.25">
      <c r="A2656" t="s">
        <v>442</v>
      </c>
      <c r="B2656" t="s">
        <v>80</v>
      </c>
      <c r="C2656" t="s">
        <v>264</v>
      </c>
      <c r="D2656" t="str">
        <f t="shared" si="205"/>
        <v>6569</v>
      </c>
      <c r="E2656" t="s">
        <v>265</v>
      </c>
      <c r="F2656" t="s">
        <v>266</v>
      </c>
      <c r="G2656">
        <v>2016</v>
      </c>
      <c r="H2656">
        <v>27.948515634132999</v>
      </c>
    </row>
    <row r="2657" spans="1:8" ht="12.5" x14ac:dyDescent="0.25">
      <c r="A2657" t="s">
        <v>442</v>
      </c>
      <c r="B2657" t="s">
        <v>80</v>
      </c>
      <c r="C2657" t="s">
        <v>264</v>
      </c>
      <c r="D2657" t="str">
        <f t="shared" si="205"/>
        <v>6569</v>
      </c>
      <c r="E2657" t="s">
        <v>265</v>
      </c>
      <c r="F2657" t="s">
        <v>266</v>
      </c>
      <c r="G2657">
        <v>2017</v>
      </c>
      <c r="H2657">
        <v>28.576605460045801</v>
      </c>
    </row>
    <row r="2658" spans="1:8" ht="12.5" x14ac:dyDescent="0.25">
      <c r="A2658" t="s">
        <v>442</v>
      </c>
      <c r="B2658" t="s">
        <v>80</v>
      </c>
      <c r="C2658" t="s">
        <v>264</v>
      </c>
      <c r="D2658" t="str">
        <f t="shared" si="205"/>
        <v>6569</v>
      </c>
      <c r="E2658" t="s">
        <v>265</v>
      </c>
      <c r="F2658" t="s">
        <v>266</v>
      </c>
      <c r="G2658">
        <v>2018</v>
      </c>
      <c r="H2658">
        <v>29.546079487256499</v>
      </c>
    </row>
    <row r="2659" spans="1:8" ht="12.5" x14ac:dyDescent="0.25">
      <c r="A2659" t="s">
        <v>442</v>
      </c>
      <c r="B2659" t="s">
        <v>80</v>
      </c>
      <c r="C2659" t="s">
        <v>264</v>
      </c>
      <c r="D2659" t="str">
        <f t="shared" si="205"/>
        <v>6569</v>
      </c>
      <c r="E2659" t="s">
        <v>265</v>
      </c>
      <c r="F2659" t="s">
        <v>266</v>
      </c>
      <c r="G2659">
        <v>2019</v>
      </c>
      <c r="H2659">
        <v>29.462249023163402</v>
      </c>
    </row>
    <row r="2660" spans="1:8" ht="12.5" x14ac:dyDescent="0.25">
      <c r="A2660" t="s">
        <v>442</v>
      </c>
      <c r="B2660" t="s">
        <v>80</v>
      </c>
      <c r="C2660" t="s">
        <v>264</v>
      </c>
      <c r="D2660" t="str">
        <f t="shared" si="205"/>
        <v>6569</v>
      </c>
      <c r="E2660" t="s">
        <v>265</v>
      </c>
      <c r="F2660" t="s">
        <v>266</v>
      </c>
      <c r="G2660">
        <v>2020</v>
      </c>
      <c r="H2660">
        <v>28.622719204818001</v>
      </c>
    </row>
    <row r="2661" spans="1:8" ht="12.5" x14ac:dyDescent="0.25">
      <c r="A2661" t="s">
        <v>442</v>
      </c>
      <c r="B2661" t="s">
        <v>80</v>
      </c>
      <c r="C2661" t="s">
        <v>264</v>
      </c>
      <c r="D2661" t="str">
        <f t="shared" si="205"/>
        <v>6569</v>
      </c>
      <c r="E2661" t="s">
        <v>265</v>
      </c>
      <c r="F2661" t="s">
        <v>266</v>
      </c>
      <c r="G2661">
        <v>2021</v>
      </c>
      <c r="H2661">
        <v>30.174236105787902</v>
      </c>
    </row>
    <row r="2662" spans="1:8" ht="12.5" x14ac:dyDescent="0.25">
      <c r="A2662" t="s">
        <v>442</v>
      </c>
      <c r="B2662" t="s">
        <v>80</v>
      </c>
      <c r="C2662" t="s">
        <v>264</v>
      </c>
      <c r="D2662" t="str">
        <f t="shared" si="205"/>
        <v>6569</v>
      </c>
      <c r="E2662" t="s">
        <v>265</v>
      </c>
      <c r="F2662" t="s">
        <v>266</v>
      </c>
      <c r="G2662">
        <v>2022</v>
      </c>
      <c r="H2662">
        <v>32.235104591975997</v>
      </c>
    </row>
    <row r="2663" spans="1:8" ht="12.5" x14ac:dyDescent="0.25">
      <c r="A2663" t="s">
        <v>443</v>
      </c>
      <c r="B2663" t="s">
        <v>80</v>
      </c>
      <c r="C2663" t="s">
        <v>264</v>
      </c>
      <c r="D2663" t="str">
        <f t="shared" ref="D2663:D2675" si="206">"7074"</f>
        <v>7074</v>
      </c>
      <c r="E2663" t="s">
        <v>265</v>
      </c>
      <c r="F2663" t="s">
        <v>266</v>
      </c>
      <c r="G2663">
        <v>2010</v>
      </c>
      <c r="H2663">
        <v>6.9463498406409201</v>
      </c>
    </row>
    <row r="2664" spans="1:8" ht="12.5" x14ac:dyDescent="0.25">
      <c r="A2664" t="s">
        <v>443</v>
      </c>
      <c r="B2664" t="s">
        <v>80</v>
      </c>
      <c r="C2664" t="s">
        <v>264</v>
      </c>
      <c r="D2664" t="str">
        <f t="shared" si="206"/>
        <v>7074</v>
      </c>
      <c r="E2664" t="s">
        <v>265</v>
      </c>
      <c r="F2664" t="s">
        <v>266</v>
      </c>
      <c r="G2664">
        <v>2011</v>
      </c>
      <c r="H2664">
        <v>8.3040674415825801</v>
      </c>
    </row>
    <row r="2665" spans="1:8" ht="12.5" x14ac:dyDescent="0.25">
      <c r="A2665" t="s">
        <v>443</v>
      </c>
      <c r="B2665" t="s">
        <v>80</v>
      </c>
      <c r="C2665" t="s">
        <v>264</v>
      </c>
      <c r="D2665" t="str">
        <f t="shared" si="206"/>
        <v>7074</v>
      </c>
      <c r="E2665" t="s">
        <v>265</v>
      </c>
      <c r="F2665" t="s">
        <v>266</v>
      </c>
      <c r="G2665">
        <v>2012</v>
      </c>
      <c r="H2665">
        <v>7.0867005229501698</v>
      </c>
    </row>
    <row r="2666" spans="1:8" ht="12.5" x14ac:dyDescent="0.25">
      <c r="A2666" t="s">
        <v>443</v>
      </c>
      <c r="B2666" t="s">
        <v>80</v>
      </c>
      <c r="C2666" t="s">
        <v>264</v>
      </c>
      <c r="D2666" t="str">
        <f t="shared" si="206"/>
        <v>7074</v>
      </c>
      <c r="E2666" t="s">
        <v>265</v>
      </c>
      <c r="F2666" t="s">
        <v>266</v>
      </c>
      <c r="G2666">
        <v>2013</v>
      </c>
      <c r="H2666">
        <v>6.5798571555775496</v>
      </c>
    </row>
    <row r="2667" spans="1:8" ht="12.5" x14ac:dyDescent="0.25">
      <c r="A2667" t="s">
        <v>443</v>
      </c>
      <c r="B2667" t="s">
        <v>80</v>
      </c>
      <c r="C2667" t="s">
        <v>264</v>
      </c>
      <c r="D2667" t="str">
        <f t="shared" si="206"/>
        <v>7074</v>
      </c>
      <c r="E2667" t="s">
        <v>265</v>
      </c>
      <c r="F2667" t="s">
        <v>266</v>
      </c>
      <c r="G2667">
        <v>2014</v>
      </c>
      <c r="H2667">
        <v>7.1178052728724301</v>
      </c>
    </row>
    <row r="2668" spans="1:8" ht="12.5" x14ac:dyDescent="0.25">
      <c r="A2668" t="s">
        <v>443</v>
      </c>
      <c r="B2668" t="s">
        <v>80</v>
      </c>
      <c r="C2668" t="s">
        <v>264</v>
      </c>
      <c r="D2668" t="str">
        <f t="shared" si="206"/>
        <v>7074</v>
      </c>
      <c r="E2668" t="s">
        <v>265</v>
      </c>
      <c r="F2668" t="s">
        <v>266</v>
      </c>
      <c r="G2668">
        <v>2015</v>
      </c>
      <c r="H2668">
        <v>7.8201784967280998</v>
      </c>
    </row>
    <row r="2669" spans="1:8" ht="12.5" x14ac:dyDescent="0.25">
      <c r="A2669" t="s">
        <v>443</v>
      </c>
      <c r="B2669" t="s">
        <v>80</v>
      </c>
      <c r="C2669" t="s">
        <v>264</v>
      </c>
      <c r="D2669" t="str">
        <f t="shared" si="206"/>
        <v>7074</v>
      </c>
      <c r="E2669" t="s">
        <v>265</v>
      </c>
      <c r="F2669" t="s">
        <v>266</v>
      </c>
      <c r="G2669">
        <v>2016</v>
      </c>
      <c r="H2669">
        <v>7.2553564066114502</v>
      </c>
    </row>
    <row r="2670" spans="1:8" ht="12.5" x14ac:dyDescent="0.25">
      <c r="A2670" t="s">
        <v>443</v>
      </c>
      <c r="B2670" t="s">
        <v>80</v>
      </c>
      <c r="C2670" t="s">
        <v>264</v>
      </c>
      <c r="D2670" t="str">
        <f t="shared" si="206"/>
        <v>7074</v>
      </c>
      <c r="E2670" t="s">
        <v>265</v>
      </c>
      <c r="F2670" t="s">
        <v>266</v>
      </c>
      <c r="G2670">
        <v>2017</v>
      </c>
      <c r="H2670">
        <v>6.8351536842513898</v>
      </c>
    </row>
    <row r="2671" spans="1:8" ht="12.5" x14ac:dyDescent="0.25">
      <c r="A2671" t="s">
        <v>443</v>
      </c>
      <c r="B2671" t="s">
        <v>80</v>
      </c>
      <c r="C2671" t="s">
        <v>264</v>
      </c>
      <c r="D2671" t="str">
        <f t="shared" si="206"/>
        <v>7074</v>
      </c>
      <c r="E2671" t="s">
        <v>265</v>
      </c>
      <c r="F2671" t="s">
        <v>266</v>
      </c>
      <c r="G2671">
        <v>2018</v>
      </c>
      <c r="H2671">
        <v>7.0340040088875604</v>
      </c>
    </row>
    <row r="2672" spans="1:8" ht="12.5" x14ac:dyDescent="0.25">
      <c r="A2672" t="s">
        <v>443</v>
      </c>
      <c r="B2672" t="s">
        <v>80</v>
      </c>
      <c r="C2672" t="s">
        <v>264</v>
      </c>
      <c r="D2672" t="str">
        <f t="shared" si="206"/>
        <v>7074</v>
      </c>
      <c r="E2672" t="s">
        <v>265</v>
      </c>
      <c r="F2672" t="s">
        <v>266</v>
      </c>
      <c r="G2672">
        <v>2019</v>
      </c>
      <c r="H2672">
        <v>7.3391288059708399</v>
      </c>
    </row>
    <row r="2673" spans="1:8" ht="12.5" x14ac:dyDescent="0.25">
      <c r="A2673" t="s">
        <v>443</v>
      </c>
      <c r="B2673" t="s">
        <v>80</v>
      </c>
      <c r="C2673" t="s">
        <v>264</v>
      </c>
      <c r="D2673" t="str">
        <f t="shared" si="206"/>
        <v>7074</v>
      </c>
      <c r="E2673" t="s">
        <v>265</v>
      </c>
      <c r="F2673" t="s">
        <v>266</v>
      </c>
      <c r="G2673">
        <v>2020</v>
      </c>
      <c r="H2673">
        <v>6.7632148905394001</v>
      </c>
    </row>
    <row r="2674" spans="1:8" ht="12.5" x14ac:dyDescent="0.25">
      <c r="A2674" t="s">
        <v>443</v>
      </c>
      <c r="B2674" t="s">
        <v>80</v>
      </c>
      <c r="C2674" t="s">
        <v>264</v>
      </c>
      <c r="D2674" t="str">
        <f t="shared" si="206"/>
        <v>7074</v>
      </c>
      <c r="E2674" t="s">
        <v>265</v>
      </c>
      <c r="F2674" t="s">
        <v>266</v>
      </c>
      <c r="G2674">
        <v>2021</v>
      </c>
      <c r="H2674">
        <v>11.601732429824001</v>
      </c>
    </row>
    <row r="2675" spans="1:8" ht="12.5" x14ac:dyDescent="0.25">
      <c r="A2675" t="s">
        <v>443</v>
      </c>
      <c r="B2675" t="s">
        <v>80</v>
      </c>
      <c r="C2675" t="s">
        <v>264</v>
      </c>
      <c r="D2675" t="str">
        <f t="shared" si="206"/>
        <v>7074</v>
      </c>
      <c r="E2675" t="s">
        <v>265</v>
      </c>
      <c r="F2675" t="s">
        <v>266</v>
      </c>
      <c r="G2675">
        <v>2022</v>
      </c>
      <c r="H2675">
        <v>9.9560216347445891</v>
      </c>
    </row>
    <row r="2676" spans="1:8" ht="12.5" x14ac:dyDescent="0.25">
      <c r="A2676" t="s">
        <v>444</v>
      </c>
      <c r="B2676" t="s">
        <v>79</v>
      </c>
      <c r="C2676" t="s">
        <v>264</v>
      </c>
      <c r="D2676" t="str">
        <f t="shared" ref="D2676:D2688" si="207">"5054"</f>
        <v>5054</v>
      </c>
      <c r="E2676" t="s">
        <v>265</v>
      </c>
      <c r="F2676" t="s">
        <v>266</v>
      </c>
      <c r="G2676">
        <v>2010</v>
      </c>
      <c r="H2676">
        <v>83.121345975170598</v>
      </c>
    </row>
    <row r="2677" spans="1:8" ht="12.5" x14ac:dyDescent="0.25">
      <c r="A2677" t="s">
        <v>444</v>
      </c>
      <c r="B2677" t="s">
        <v>79</v>
      </c>
      <c r="C2677" t="s">
        <v>264</v>
      </c>
      <c r="D2677" t="str">
        <f t="shared" si="207"/>
        <v>5054</v>
      </c>
      <c r="E2677" t="s">
        <v>265</v>
      </c>
      <c r="F2677" t="s">
        <v>266</v>
      </c>
      <c r="G2677">
        <v>2011</v>
      </c>
      <c r="H2677">
        <v>83.523490444925798</v>
      </c>
    </row>
    <row r="2678" spans="1:8" ht="12.5" x14ac:dyDescent="0.25">
      <c r="A2678" t="s">
        <v>444</v>
      </c>
      <c r="B2678" t="s">
        <v>79</v>
      </c>
      <c r="C2678" t="s">
        <v>264</v>
      </c>
      <c r="D2678" t="str">
        <f t="shared" si="207"/>
        <v>5054</v>
      </c>
      <c r="E2678" t="s">
        <v>265</v>
      </c>
      <c r="F2678" t="s">
        <v>266</v>
      </c>
      <c r="G2678">
        <v>2012</v>
      </c>
      <c r="H2678">
        <v>82.835577306800104</v>
      </c>
    </row>
    <row r="2679" spans="1:8" ht="12.5" x14ac:dyDescent="0.25">
      <c r="A2679" t="s">
        <v>444</v>
      </c>
      <c r="B2679" t="s">
        <v>79</v>
      </c>
      <c r="C2679" t="s">
        <v>264</v>
      </c>
      <c r="D2679" t="str">
        <f t="shared" si="207"/>
        <v>5054</v>
      </c>
      <c r="E2679" t="s">
        <v>265</v>
      </c>
      <c r="F2679" t="s">
        <v>266</v>
      </c>
      <c r="G2679">
        <v>2013</v>
      </c>
      <c r="H2679">
        <v>84.232491997833506</v>
      </c>
    </row>
    <row r="2680" spans="1:8" ht="12.5" x14ac:dyDescent="0.25">
      <c r="A2680" t="s">
        <v>444</v>
      </c>
      <c r="B2680" t="s">
        <v>79</v>
      </c>
      <c r="C2680" t="s">
        <v>264</v>
      </c>
      <c r="D2680" t="str">
        <f t="shared" si="207"/>
        <v>5054</v>
      </c>
      <c r="E2680" t="s">
        <v>265</v>
      </c>
      <c r="F2680" t="s">
        <v>266</v>
      </c>
      <c r="G2680">
        <v>2014</v>
      </c>
      <c r="H2680">
        <v>84.355242153454796</v>
      </c>
    </row>
    <row r="2681" spans="1:8" ht="12.5" x14ac:dyDescent="0.25">
      <c r="A2681" t="s">
        <v>444</v>
      </c>
      <c r="B2681" t="s">
        <v>79</v>
      </c>
      <c r="C2681" t="s">
        <v>264</v>
      </c>
      <c r="D2681" t="str">
        <f t="shared" si="207"/>
        <v>5054</v>
      </c>
      <c r="E2681" t="s">
        <v>265</v>
      </c>
      <c r="F2681" t="s">
        <v>266</v>
      </c>
      <c r="G2681">
        <v>2015</v>
      </c>
      <c r="H2681">
        <v>82.362154263777498</v>
      </c>
    </row>
    <row r="2682" spans="1:8" ht="12.5" x14ac:dyDescent="0.25">
      <c r="A2682" t="s">
        <v>444</v>
      </c>
      <c r="B2682" t="s">
        <v>79</v>
      </c>
      <c r="C2682" t="s">
        <v>264</v>
      </c>
      <c r="D2682" t="str">
        <f t="shared" si="207"/>
        <v>5054</v>
      </c>
      <c r="E2682" t="s">
        <v>265</v>
      </c>
      <c r="F2682" t="s">
        <v>266</v>
      </c>
      <c r="G2682">
        <v>2016</v>
      </c>
      <c r="H2682">
        <v>83.8911437934388</v>
      </c>
    </row>
    <row r="2683" spans="1:8" ht="12.5" x14ac:dyDescent="0.25">
      <c r="A2683" t="s">
        <v>444</v>
      </c>
      <c r="B2683" t="s">
        <v>79</v>
      </c>
      <c r="C2683" t="s">
        <v>264</v>
      </c>
      <c r="D2683" t="str">
        <f t="shared" si="207"/>
        <v>5054</v>
      </c>
      <c r="E2683" t="s">
        <v>265</v>
      </c>
      <c r="F2683" t="s">
        <v>266</v>
      </c>
      <c r="G2683">
        <v>2017</v>
      </c>
      <c r="H2683">
        <v>86.152883029190903</v>
      </c>
    </row>
    <row r="2684" spans="1:8" ht="12.5" x14ac:dyDescent="0.25">
      <c r="A2684" t="s">
        <v>444</v>
      </c>
      <c r="B2684" t="s">
        <v>79</v>
      </c>
      <c r="C2684" t="s">
        <v>264</v>
      </c>
      <c r="D2684" t="str">
        <f t="shared" si="207"/>
        <v>5054</v>
      </c>
      <c r="E2684" t="s">
        <v>265</v>
      </c>
      <c r="F2684" t="s">
        <v>266</v>
      </c>
      <c r="G2684">
        <v>2018</v>
      </c>
      <c r="H2684">
        <v>85.382683294406903</v>
      </c>
    </row>
    <row r="2685" spans="1:8" ht="12.5" x14ac:dyDescent="0.25">
      <c r="A2685" t="s">
        <v>444</v>
      </c>
      <c r="B2685" t="s">
        <v>79</v>
      </c>
      <c r="C2685" t="s">
        <v>264</v>
      </c>
      <c r="D2685" t="str">
        <f t="shared" si="207"/>
        <v>5054</v>
      </c>
      <c r="E2685" t="s">
        <v>265</v>
      </c>
      <c r="F2685" t="s">
        <v>266</v>
      </c>
      <c r="G2685">
        <v>2019</v>
      </c>
      <c r="H2685">
        <v>85.981891976272195</v>
      </c>
    </row>
    <row r="2686" spans="1:8" ht="12.5" x14ac:dyDescent="0.25">
      <c r="A2686" t="s">
        <v>444</v>
      </c>
      <c r="B2686" t="s">
        <v>79</v>
      </c>
      <c r="C2686" t="s">
        <v>264</v>
      </c>
      <c r="D2686" t="str">
        <f t="shared" si="207"/>
        <v>5054</v>
      </c>
      <c r="E2686" t="s">
        <v>265</v>
      </c>
      <c r="F2686" t="s">
        <v>266</v>
      </c>
      <c r="G2686">
        <v>2020</v>
      </c>
      <c r="H2686">
        <v>84.513546798029495</v>
      </c>
    </row>
    <row r="2687" spans="1:8" ht="12.5" x14ac:dyDescent="0.25">
      <c r="A2687" t="s">
        <v>444</v>
      </c>
      <c r="B2687" t="s">
        <v>79</v>
      </c>
      <c r="C2687" t="s">
        <v>264</v>
      </c>
      <c r="D2687" t="str">
        <f t="shared" si="207"/>
        <v>5054</v>
      </c>
      <c r="E2687" t="s">
        <v>265</v>
      </c>
      <c r="F2687" t="s">
        <v>266</v>
      </c>
      <c r="G2687">
        <v>2021</v>
      </c>
      <c r="H2687">
        <v>84.846644397206106</v>
      </c>
    </row>
    <row r="2688" spans="1:8" ht="12.5" x14ac:dyDescent="0.25">
      <c r="A2688" t="s">
        <v>444</v>
      </c>
      <c r="B2688" t="s">
        <v>79</v>
      </c>
      <c r="C2688" t="s">
        <v>264</v>
      </c>
      <c r="D2688" t="str">
        <f t="shared" si="207"/>
        <v>5054</v>
      </c>
      <c r="E2688" t="s">
        <v>265</v>
      </c>
      <c r="F2688" t="s">
        <v>266</v>
      </c>
      <c r="G2688">
        <v>2022</v>
      </c>
      <c r="H2688">
        <v>86.233844304177893</v>
      </c>
    </row>
    <row r="2689" spans="1:8" ht="12.5" x14ac:dyDescent="0.25">
      <c r="A2689" t="s">
        <v>445</v>
      </c>
      <c r="B2689" t="s">
        <v>79</v>
      </c>
      <c r="C2689" t="s">
        <v>264</v>
      </c>
      <c r="D2689" t="str">
        <f t="shared" ref="D2689:D2701" si="208">"5559"</f>
        <v>5559</v>
      </c>
      <c r="E2689" t="s">
        <v>265</v>
      </c>
      <c r="F2689" t="s">
        <v>266</v>
      </c>
      <c r="G2689">
        <v>2010</v>
      </c>
      <c r="H2689">
        <v>78.466429239016804</v>
      </c>
    </row>
    <row r="2690" spans="1:8" ht="12.5" x14ac:dyDescent="0.25">
      <c r="A2690" t="s">
        <v>445</v>
      </c>
      <c r="B2690" t="s">
        <v>79</v>
      </c>
      <c r="C2690" t="s">
        <v>264</v>
      </c>
      <c r="D2690" t="str">
        <f t="shared" si="208"/>
        <v>5559</v>
      </c>
      <c r="E2690" t="s">
        <v>265</v>
      </c>
      <c r="F2690" t="s">
        <v>266</v>
      </c>
      <c r="G2690">
        <v>2011</v>
      </c>
      <c r="H2690">
        <v>79.541924173534596</v>
      </c>
    </row>
    <row r="2691" spans="1:8" ht="12.5" x14ac:dyDescent="0.25">
      <c r="A2691" t="s">
        <v>445</v>
      </c>
      <c r="B2691" t="s">
        <v>79</v>
      </c>
      <c r="C2691" t="s">
        <v>264</v>
      </c>
      <c r="D2691" t="str">
        <f t="shared" si="208"/>
        <v>5559</v>
      </c>
      <c r="E2691" t="s">
        <v>265</v>
      </c>
      <c r="F2691" t="s">
        <v>266</v>
      </c>
      <c r="G2691">
        <v>2012</v>
      </c>
      <c r="H2691">
        <v>79.288144285164705</v>
      </c>
    </row>
    <row r="2692" spans="1:8" ht="12.5" x14ac:dyDescent="0.25">
      <c r="A2692" t="s">
        <v>445</v>
      </c>
      <c r="B2692" t="s">
        <v>79</v>
      </c>
      <c r="C2692" t="s">
        <v>264</v>
      </c>
      <c r="D2692" t="str">
        <f t="shared" si="208"/>
        <v>5559</v>
      </c>
      <c r="E2692" t="s">
        <v>265</v>
      </c>
      <c r="F2692" t="s">
        <v>266</v>
      </c>
      <c r="G2692">
        <v>2013</v>
      </c>
      <c r="H2692">
        <v>80.0000005640957</v>
      </c>
    </row>
    <row r="2693" spans="1:8" ht="12.5" x14ac:dyDescent="0.25">
      <c r="A2693" t="s">
        <v>445</v>
      </c>
      <c r="B2693" t="s">
        <v>79</v>
      </c>
      <c r="C2693" t="s">
        <v>264</v>
      </c>
      <c r="D2693" t="str">
        <f t="shared" si="208"/>
        <v>5559</v>
      </c>
      <c r="E2693" t="s">
        <v>265</v>
      </c>
      <c r="F2693" t="s">
        <v>266</v>
      </c>
      <c r="G2693">
        <v>2014</v>
      </c>
      <c r="H2693">
        <v>81.272461737299096</v>
      </c>
    </row>
    <row r="2694" spans="1:8" ht="12.5" x14ac:dyDescent="0.25">
      <c r="A2694" t="s">
        <v>445</v>
      </c>
      <c r="B2694" t="s">
        <v>79</v>
      </c>
      <c r="C2694" t="s">
        <v>264</v>
      </c>
      <c r="D2694" t="str">
        <f t="shared" si="208"/>
        <v>5559</v>
      </c>
      <c r="E2694" t="s">
        <v>265</v>
      </c>
      <c r="F2694" t="s">
        <v>266</v>
      </c>
      <c r="G2694">
        <v>2015</v>
      </c>
      <c r="H2694">
        <v>79.239359989079205</v>
      </c>
    </row>
    <row r="2695" spans="1:8" ht="12.5" x14ac:dyDescent="0.25">
      <c r="A2695" t="s">
        <v>445</v>
      </c>
      <c r="B2695" t="s">
        <v>79</v>
      </c>
      <c r="C2695" t="s">
        <v>264</v>
      </c>
      <c r="D2695" t="str">
        <f t="shared" si="208"/>
        <v>5559</v>
      </c>
      <c r="E2695" t="s">
        <v>265</v>
      </c>
      <c r="F2695" t="s">
        <v>266</v>
      </c>
      <c r="G2695">
        <v>2016</v>
      </c>
      <c r="H2695">
        <v>79.817751456009205</v>
      </c>
    </row>
    <row r="2696" spans="1:8" ht="12.5" x14ac:dyDescent="0.25">
      <c r="A2696" t="s">
        <v>445</v>
      </c>
      <c r="B2696" t="s">
        <v>79</v>
      </c>
      <c r="C2696" t="s">
        <v>264</v>
      </c>
      <c r="D2696" t="str">
        <f t="shared" si="208"/>
        <v>5559</v>
      </c>
      <c r="E2696" t="s">
        <v>265</v>
      </c>
      <c r="F2696" t="s">
        <v>266</v>
      </c>
      <c r="G2696">
        <v>2017</v>
      </c>
      <c r="H2696">
        <v>82.052960120338398</v>
      </c>
    </row>
    <row r="2697" spans="1:8" ht="12.5" x14ac:dyDescent="0.25">
      <c r="A2697" t="s">
        <v>445</v>
      </c>
      <c r="B2697" t="s">
        <v>79</v>
      </c>
      <c r="C2697" t="s">
        <v>264</v>
      </c>
      <c r="D2697" t="str">
        <f t="shared" si="208"/>
        <v>5559</v>
      </c>
      <c r="E2697" t="s">
        <v>265</v>
      </c>
      <c r="F2697" t="s">
        <v>266</v>
      </c>
      <c r="G2697">
        <v>2018</v>
      </c>
      <c r="H2697">
        <v>82.422126699850196</v>
      </c>
    </row>
    <row r="2698" spans="1:8" ht="12.5" x14ac:dyDescent="0.25">
      <c r="A2698" t="s">
        <v>445</v>
      </c>
      <c r="B2698" t="s">
        <v>79</v>
      </c>
      <c r="C2698" t="s">
        <v>264</v>
      </c>
      <c r="D2698" t="str">
        <f t="shared" si="208"/>
        <v>5559</v>
      </c>
      <c r="E2698" t="s">
        <v>265</v>
      </c>
      <c r="F2698" t="s">
        <v>266</v>
      </c>
      <c r="G2698">
        <v>2019</v>
      </c>
      <c r="H2698">
        <v>80.605871330418395</v>
      </c>
    </row>
    <row r="2699" spans="1:8" ht="12.5" x14ac:dyDescent="0.25">
      <c r="A2699" t="s">
        <v>445</v>
      </c>
      <c r="B2699" t="s">
        <v>79</v>
      </c>
      <c r="C2699" t="s">
        <v>264</v>
      </c>
      <c r="D2699" t="str">
        <f t="shared" si="208"/>
        <v>5559</v>
      </c>
      <c r="E2699" t="s">
        <v>265</v>
      </c>
      <c r="F2699" t="s">
        <v>266</v>
      </c>
      <c r="G2699">
        <v>2020</v>
      </c>
      <c r="H2699">
        <v>81.190255935861799</v>
      </c>
    </row>
    <row r="2700" spans="1:8" ht="12.5" x14ac:dyDescent="0.25">
      <c r="A2700" t="s">
        <v>445</v>
      </c>
      <c r="B2700" t="s">
        <v>79</v>
      </c>
      <c r="C2700" t="s">
        <v>264</v>
      </c>
      <c r="D2700" t="str">
        <f t="shared" si="208"/>
        <v>5559</v>
      </c>
      <c r="E2700" t="s">
        <v>265</v>
      </c>
      <c r="F2700" t="s">
        <v>266</v>
      </c>
      <c r="G2700">
        <v>2021</v>
      </c>
      <c r="H2700">
        <v>82.029795158286703</v>
      </c>
    </row>
    <row r="2701" spans="1:8" ht="12.5" x14ac:dyDescent="0.25">
      <c r="A2701" t="s">
        <v>445</v>
      </c>
      <c r="B2701" t="s">
        <v>79</v>
      </c>
      <c r="C2701" t="s">
        <v>264</v>
      </c>
      <c r="D2701" t="str">
        <f t="shared" si="208"/>
        <v>5559</v>
      </c>
      <c r="E2701" t="s">
        <v>265</v>
      </c>
      <c r="F2701" t="s">
        <v>266</v>
      </c>
      <c r="G2701">
        <v>2022</v>
      </c>
      <c r="H2701">
        <v>82.3178391959799</v>
      </c>
    </row>
    <row r="2702" spans="1:8" ht="12.5" x14ac:dyDescent="0.25">
      <c r="A2702" t="s">
        <v>446</v>
      </c>
      <c r="B2702" t="s">
        <v>79</v>
      </c>
      <c r="C2702" t="s">
        <v>264</v>
      </c>
      <c r="D2702" t="str">
        <f t="shared" ref="D2702:D2714" si="209">"5564"</f>
        <v>5564</v>
      </c>
      <c r="E2702" t="s">
        <v>265</v>
      </c>
      <c r="F2702" t="s">
        <v>266</v>
      </c>
      <c r="G2702">
        <v>2010</v>
      </c>
      <c r="H2702">
        <v>73.178327223007102</v>
      </c>
    </row>
    <row r="2703" spans="1:8" ht="12.5" x14ac:dyDescent="0.25">
      <c r="A2703" t="s">
        <v>446</v>
      </c>
      <c r="B2703" t="s">
        <v>79</v>
      </c>
      <c r="C2703" t="s">
        <v>264</v>
      </c>
      <c r="D2703" t="str">
        <f t="shared" si="209"/>
        <v>5564</v>
      </c>
      <c r="E2703" t="s">
        <v>265</v>
      </c>
      <c r="F2703" t="s">
        <v>266</v>
      </c>
      <c r="G2703">
        <v>2011</v>
      </c>
      <c r="H2703">
        <v>73.669296802991894</v>
      </c>
    </row>
    <row r="2704" spans="1:8" ht="12.5" x14ac:dyDescent="0.25">
      <c r="A2704" t="s">
        <v>446</v>
      </c>
      <c r="B2704" t="s">
        <v>79</v>
      </c>
      <c r="C2704" t="s">
        <v>264</v>
      </c>
      <c r="D2704" t="str">
        <f t="shared" si="209"/>
        <v>5564</v>
      </c>
      <c r="E2704" t="s">
        <v>265</v>
      </c>
      <c r="F2704" t="s">
        <v>266</v>
      </c>
      <c r="G2704">
        <v>2012</v>
      </c>
      <c r="H2704">
        <v>73.844619783734004</v>
      </c>
    </row>
    <row r="2705" spans="1:8" ht="12.5" x14ac:dyDescent="0.25">
      <c r="A2705" t="s">
        <v>446</v>
      </c>
      <c r="B2705" t="s">
        <v>79</v>
      </c>
      <c r="C2705" t="s">
        <v>264</v>
      </c>
      <c r="D2705" t="str">
        <f t="shared" si="209"/>
        <v>5564</v>
      </c>
      <c r="E2705" t="s">
        <v>265</v>
      </c>
      <c r="F2705" t="s">
        <v>266</v>
      </c>
      <c r="G2705">
        <v>2013</v>
      </c>
      <c r="H2705">
        <v>74.270037899238105</v>
      </c>
    </row>
    <row r="2706" spans="1:8" ht="12.5" x14ac:dyDescent="0.25">
      <c r="A2706" t="s">
        <v>446</v>
      </c>
      <c r="B2706" t="s">
        <v>79</v>
      </c>
      <c r="C2706" t="s">
        <v>264</v>
      </c>
      <c r="D2706" t="str">
        <f t="shared" si="209"/>
        <v>5564</v>
      </c>
      <c r="E2706" t="s">
        <v>265</v>
      </c>
      <c r="F2706" t="s">
        <v>266</v>
      </c>
      <c r="G2706">
        <v>2014</v>
      </c>
      <c r="H2706">
        <v>76.121117408862304</v>
      </c>
    </row>
    <row r="2707" spans="1:8" ht="12.5" x14ac:dyDescent="0.25">
      <c r="A2707" t="s">
        <v>446</v>
      </c>
      <c r="B2707" t="s">
        <v>79</v>
      </c>
      <c r="C2707" t="s">
        <v>264</v>
      </c>
      <c r="D2707" t="str">
        <f t="shared" si="209"/>
        <v>5564</v>
      </c>
      <c r="E2707" t="s">
        <v>265</v>
      </c>
      <c r="F2707" t="s">
        <v>266</v>
      </c>
      <c r="G2707">
        <v>2015</v>
      </c>
      <c r="H2707">
        <v>75.1307934415088</v>
      </c>
    </row>
    <row r="2708" spans="1:8" ht="12.5" x14ac:dyDescent="0.25">
      <c r="A2708" t="s">
        <v>446</v>
      </c>
      <c r="B2708" t="s">
        <v>79</v>
      </c>
      <c r="C2708" t="s">
        <v>264</v>
      </c>
      <c r="D2708" t="str">
        <f t="shared" si="209"/>
        <v>5564</v>
      </c>
      <c r="E2708" t="s">
        <v>265</v>
      </c>
      <c r="F2708" t="s">
        <v>266</v>
      </c>
      <c r="G2708">
        <v>2016</v>
      </c>
      <c r="H2708">
        <v>76.019574450996103</v>
      </c>
    </row>
    <row r="2709" spans="1:8" ht="12.5" x14ac:dyDescent="0.25">
      <c r="A2709" t="s">
        <v>446</v>
      </c>
      <c r="B2709" t="s">
        <v>79</v>
      </c>
      <c r="C2709" t="s">
        <v>264</v>
      </c>
      <c r="D2709" t="str">
        <f t="shared" si="209"/>
        <v>5564</v>
      </c>
      <c r="E2709" t="s">
        <v>265</v>
      </c>
      <c r="F2709" t="s">
        <v>266</v>
      </c>
      <c r="G2709">
        <v>2017</v>
      </c>
      <c r="H2709">
        <v>78.149192061998605</v>
      </c>
    </row>
    <row r="2710" spans="1:8" ht="12.5" x14ac:dyDescent="0.25">
      <c r="A2710" t="s">
        <v>446</v>
      </c>
      <c r="B2710" t="s">
        <v>79</v>
      </c>
      <c r="C2710" t="s">
        <v>264</v>
      </c>
      <c r="D2710" t="str">
        <f t="shared" si="209"/>
        <v>5564</v>
      </c>
      <c r="E2710" t="s">
        <v>265</v>
      </c>
      <c r="F2710" t="s">
        <v>266</v>
      </c>
      <c r="G2710">
        <v>2018</v>
      </c>
      <c r="H2710">
        <v>77.926079103714798</v>
      </c>
    </row>
    <row r="2711" spans="1:8" ht="12.5" x14ac:dyDescent="0.25">
      <c r="A2711" t="s">
        <v>446</v>
      </c>
      <c r="B2711" t="s">
        <v>79</v>
      </c>
      <c r="C2711" t="s">
        <v>264</v>
      </c>
      <c r="D2711" t="str">
        <f t="shared" si="209"/>
        <v>5564</v>
      </c>
      <c r="E2711" t="s">
        <v>265</v>
      </c>
      <c r="F2711" t="s">
        <v>266</v>
      </c>
      <c r="G2711">
        <v>2019</v>
      </c>
      <c r="H2711">
        <v>76.198429931518206</v>
      </c>
    </row>
    <row r="2712" spans="1:8" ht="12.5" x14ac:dyDescent="0.25">
      <c r="A2712" t="s">
        <v>446</v>
      </c>
      <c r="B2712" t="s">
        <v>79</v>
      </c>
      <c r="C2712" t="s">
        <v>264</v>
      </c>
      <c r="D2712" t="str">
        <f t="shared" si="209"/>
        <v>5564</v>
      </c>
      <c r="E2712" t="s">
        <v>265</v>
      </c>
      <c r="F2712" t="s">
        <v>266</v>
      </c>
      <c r="G2712">
        <v>2020</v>
      </c>
      <c r="H2712">
        <v>76.757462077964405</v>
      </c>
    </row>
    <row r="2713" spans="1:8" ht="12.5" x14ac:dyDescent="0.25">
      <c r="A2713" t="s">
        <v>446</v>
      </c>
      <c r="B2713" t="s">
        <v>79</v>
      </c>
      <c r="C2713" t="s">
        <v>264</v>
      </c>
      <c r="D2713" t="str">
        <f t="shared" si="209"/>
        <v>5564</v>
      </c>
      <c r="E2713" t="s">
        <v>265</v>
      </c>
      <c r="F2713" t="s">
        <v>266</v>
      </c>
      <c r="G2713">
        <v>2021</v>
      </c>
      <c r="H2713">
        <v>77.941414468360506</v>
      </c>
    </row>
    <row r="2714" spans="1:8" ht="12.5" x14ac:dyDescent="0.25">
      <c r="A2714" t="s">
        <v>446</v>
      </c>
      <c r="B2714" t="s">
        <v>79</v>
      </c>
      <c r="C2714" t="s">
        <v>264</v>
      </c>
      <c r="D2714" t="str">
        <f t="shared" si="209"/>
        <v>5564</v>
      </c>
      <c r="E2714" t="s">
        <v>265</v>
      </c>
      <c r="F2714" t="s">
        <v>266</v>
      </c>
      <c r="G2714">
        <v>2022</v>
      </c>
      <c r="H2714">
        <v>78.456332581372806</v>
      </c>
    </row>
    <row r="2715" spans="1:8" ht="12.5" x14ac:dyDescent="0.25">
      <c r="A2715" t="s">
        <v>447</v>
      </c>
      <c r="B2715" t="s">
        <v>79</v>
      </c>
      <c r="C2715" t="s">
        <v>264</v>
      </c>
      <c r="D2715" t="str">
        <f t="shared" ref="D2715:D2727" si="210">"6064"</f>
        <v>6064</v>
      </c>
      <c r="E2715" t="s">
        <v>265</v>
      </c>
      <c r="F2715" t="s">
        <v>266</v>
      </c>
      <c r="G2715">
        <v>2010</v>
      </c>
      <c r="H2715">
        <v>67.391304347825994</v>
      </c>
    </row>
    <row r="2716" spans="1:8" ht="12.5" x14ac:dyDescent="0.25">
      <c r="A2716" t="s">
        <v>447</v>
      </c>
      <c r="B2716" t="s">
        <v>79</v>
      </c>
      <c r="C2716" t="s">
        <v>264</v>
      </c>
      <c r="D2716" t="str">
        <f t="shared" si="210"/>
        <v>6064</v>
      </c>
      <c r="E2716" t="s">
        <v>265</v>
      </c>
      <c r="F2716" t="s">
        <v>266</v>
      </c>
      <c r="G2716">
        <v>2011</v>
      </c>
      <c r="H2716">
        <v>67.272726627535306</v>
      </c>
    </row>
    <row r="2717" spans="1:8" ht="12.5" x14ac:dyDescent="0.25">
      <c r="A2717" t="s">
        <v>447</v>
      </c>
      <c r="B2717" t="s">
        <v>79</v>
      </c>
      <c r="C2717" t="s">
        <v>264</v>
      </c>
      <c r="D2717" t="str">
        <f t="shared" si="210"/>
        <v>6064</v>
      </c>
      <c r="E2717" t="s">
        <v>265</v>
      </c>
      <c r="F2717" t="s">
        <v>266</v>
      </c>
      <c r="G2717">
        <v>2012</v>
      </c>
      <c r="H2717">
        <v>67.801598157708</v>
      </c>
    </row>
    <row r="2718" spans="1:8" ht="12.5" x14ac:dyDescent="0.25">
      <c r="A2718" t="s">
        <v>447</v>
      </c>
      <c r="B2718" t="s">
        <v>79</v>
      </c>
      <c r="C2718" t="s">
        <v>264</v>
      </c>
      <c r="D2718" t="str">
        <f t="shared" si="210"/>
        <v>6064</v>
      </c>
      <c r="E2718" t="s">
        <v>265</v>
      </c>
      <c r="F2718" t="s">
        <v>266</v>
      </c>
      <c r="G2718">
        <v>2013</v>
      </c>
      <c r="H2718">
        <v>67.806506079256195</v>
      </c>
    </row>
    <row r="2719" spans="1:8" ht="12.5" x14ac:dyDescent="0.25">
      <c r="A2719" t="s">
        <v>447</v>
      </c>
      <c r="B2719" t="s">
        <v>79</v>
      </c>
      <c r="C2719" t="s">
        <v>264</v>
      </c>
      <c r="D2719" t="str">
        <f t="shared" si="210"/>
        <v>6064</v>
      </c>
      <c r="E2719" t="s">
        <v>265</v>
      </c>
      <c r="F2719" t="s">
        <v>266</v>
      </c>
      <c r="G2719">
        <v>2014</v>
      </c>
      <c r="H2719">
        <v>70.238095983794096</v>
      </c>
    </row>
    <row r="2720" spans="1:8" ht="12.5" x14ac:dyDescent="0.25">
      <c r="A2720" t="s">
        <v>447</v>
      </c>
      <c r="B2720" t="s">
        <v>79</v>
      </c>
      <c r="C2720" t="s">
        <v>264</v>
      </c>
      <c r="D2720" t="str">
        <f t="shared" si="210"/>
        <v>6064</v>
      </c>
      <c r="E2720" t="s">
        <v>265</v>
      </c>
      <c r="F2720" t="s">
        <v>266</v>
      </c>
      <c r="G2720">
        <v>2015</v>
      </c>
      <c r="H2720">
        <v>70.394207994420896</v>
      </c>
    </row>
    <row r="2721" spans="1:8" ht="12.5" x14ac:dyDescent="0.25">
      <c r="A2721" t="s">
        <v>447</v>
      </c>
      <c r="B2721" t="s">
        <v>79</v>
      </c>
      <c r="C2721" t="s">
        <v>264</v>
      </c>
      <c r="D2721" t="str">
        <f t="shared" si="210"/>
        <v>6064</v>
      </c>
      <c r="E2721" t="s">
        <v>265</v>
      </c>
      <c r="F2721" t="s">
        <v>266</v>
      </c>
      <c r="G2721">
        <v>2016</v>
      </c>
      <c r="H2721">
        <v>71.613153864330002</v>
      </c>
    </row>
    <row r="2722" spans="1:8" ht="12.5" x14ac:dyDescent="0.25">
      <c r="A2722" t="s">
        <v>447</v>
      </c>
      <c r="B2722" t="s">
        <v>79</v>
      </c>
      <c r="C2722" t="s">
        <v>264</v>
      </c>
      <c r="D2722" t="str">
        <f t="shared" si="210"/>
        <v>6064</v>
      </c>
      <c r="E2722" t="s">
        <v>265</v>
      </c>
      <c r="F2722" t="s">
        <v>266</v>
      </c>
      <c r="G2722">
        <v>2017</v>
      </c>
      <c r="H2722">
        <v>73.600000976562498</v>
      </c>
    </row>
    <row r="2723" spans="1:8" ht="12.5" x14ac:dyDescent="0.25">
      <c r="A2723" t="s">
        <v>447</v>
      </c>
      <c r="B2723" t="s">
        <v>79</v>
      </c>
      <c r="C2723" t="s">
        <v>264</v>
      </c>
      <c r="D2723" t="str">
        <f t="shared" si="210"/>
        <v>6064</v>
      </c>
      <c r="E2723" t="s">
        <v>265</v>
      </c>
      <c r="F2723" t="s">
        <v>266</v>
      </c>
      <c r="G2723">
        <v>2018</v>
      </c>
      <c r="H2723">
        <v>72.683467848776004</v>
      </c>
    </row>
    <row r="2724" spans="1:8" ht="12.5" x14ac:dyDescent="0.25">
      <c r="A2724" t="s">
        <v>447</v>
      </c>
      <c r="B2724" t="s">
        <v>79</v>
      </c>
      <c r="C2724" t="s">
        <v>264</v>
      </c>
      <c r="D2724" t="str">
        <f t="shared" si="210"/>
        <v>6064</v>
      </c>
      <c r="E2724" t="s">
        <v>265</v>
      </c>
      <c r="F2724" t="s">
        <v>266</v>
      </c>
      <c r="G2724">
        <v>2019</v>
      </c>
      <c r="H2724">
        <v>71.1310592459605</v>
      </c>
    </row>
    <row r="2725" spans="1:8" ht="12.5" x14ac:dyDescent="0.25">
      <c r="A2725" t="s">
        <v>447</v>
      </c>
      <c r="B2725" t="s">
        <v>79</v>
      </c>
      <c r="C2725" t="s">
        <v>264</v>
      </c>
      <c r="D2725" t="str">
        <f t="shared" si="210"/>
        <v>6064</v>
      </c>
      <c r="E2725" t="s">
        <v>265</v>
      </c>
      <c r="F2725" t="s">
        <v>266</v>
      </c>
      <c r="G2725">
        <v>2020</v>
      </c>
      <c r="H2725">
        <v>71.779778393351805</v>
      </c>
    </row>
    <row r="2726" spans="1:8" ht="12.5" x14ac:dyDescent="0.25">
      <c r="A2726" t="s">
        <v>447</v>
      </c>
      <c r="B2726" t="s">
        <v>79</v>
      </c>
      <c r="C2726" t="s">
        <v>264</v>
      </c>
      <c r="D2726" t="str">
        <f t="shared" si="210"/>
        <v>6064</v>
      </c>
      <c r="E2726" t="s">
        <v>265</v>
      </c>
      <c r="F2726" t="s">
        <v>266</v>
      </c>
      <c r="G2726">
        <v>2021</v>
      </c>
      <c r="H2726">
        <v>73.486641866756798</v>
      </c>
    </row>
    <row r="2727" spans="1:8" ht="12.5" x14ac:dyDescent="0.25">
      <c r="A2727" t="s">
        <v>447</v>
      </c>
      <c r="B2727" t="s">
        <v>79</v>
      </c>
      <c r="C2727" t="s">
        <v>264</v>
      </c>
      <c r="D2727" t="str">
        <f t="shared" si="210"/>
        <v>6064</v>
      </c>
      <c r="E2727" t="s">
        <v>265</v>
      </c>
      <c r="F2727" t="s">
        <v>266</v>
      </c>
      <c r="G2727">
        <v>2022</v>
      </c>
      <c r="H2727">
        <v>74.387822634017198</v>
      </c>
    </row>
    <row r="2728" spans="1:8" ht="12.5" x14ac:dyDescent="0.25">
      <c r="A2728" t="s">
        <v>448</v>
      </c>
      <c r="B2728" t="s">
        <v>79</v>
      </c>
      <c r="C2728" t="s">
        <v>264</v>
      </c>
      <c r="D2728" t="str">
        <f t="shared" ref="D2728:D2740" si="211">"6569"</f>
        <v>6569</v>
      </c>
      <c r="E2728" t="s">
        <v>265</v>
      </c>
      <c r="F2728" t="s">
        <v>266</v>
      </c>
      <c r="G2728">
        <v>2010</v>
      </c>
      <c r="H2728">
        <v>35.304248609299698</v>
      </c>
    </row>
    <row r="2729" spans="1:8" ht="12.5" x14ac:dyDescent="0.25">
      <c r="A2729" t="s">
        <v>448</v>
      </c>
      <c r="B2729" t="s">
        <v>79</v>
      </c>
      <c r="C2729" t="s">
        <v>264</v>
      </c>
      <c r="D2729" t="str">
        <f t="shared" si="211"/>
        <v>6569</v>
      </c>
      <c r="E2729" t="s">
        <v>265</v>
      </c>
      <c r="F2729" t="s">
        <v>266</v>
      </c>
      <c r="G2729">
        <v>2011</v>
      </c>
      <c r="H2729">
        <v>38.036808530284098</v>
      </c>
    </row>
    <row r="2730" spans="1:8" ht="12.5" x14ac:dyDescent="0.25">
      <c r="A2730" t="s">
        <v>448</v>
      </c>
      <c r="B2730" t="s">
        <v>79</v>
      </c>
      <c r="C2730" t="s">
        <v>264</v>
      </c>
      <c r="D2730" t="str">
        <f t="shared" si="211"/>
        <v>6569</v>
      </c>
      <c r="E2730" t="s">
        <v>265</v>
      </c>
      <c r="F2730" t="s">
        <v>266</v>
      </c>
      <c r="G2730">
        <v>2012</v>
      </c>
      <c r="H2730">
        <v>39.441811542137302</v>
      </c>
    </row>
    <row r="2731" spans="1:8" ht="12.5" x14ac:dyDescent="0.25">
      <c r="A2731" t="s">
        <v>448</v>
      </c>
      <c r="B2731" t="s">
        <v>79</v>
      </c>
      <c r="C2731" t="s">
        <v>264</v>
      </c>
      <c r="D2731" t="str">
        <f t="shared" si="211"/>
        <v>6569</v>
      </c>
      <c r="E2731" t="s">
        <v>265</v>
      </c>
      <c r="F2731" t="s">
        <v>266</v>
      </c>
      <c r="G2731">
        <v>2013</v>
      </c>
      <c r="H2731">
        <v>39.557739557739502</v>
      </c>
    </row>
    <row r="2732" spans="1:8" ht="12.5" x14ac:dyDescent="0.25">
      <c r="A2732" t="s">
        <v>448</v>
      </c>
      <c r="B2732" t="s">
        <v>79</v>
      </c>
      <c r="C2732" t="s">
        <v>264</v>
      </c>
      <c r="D2732" t="str">
        <f t="shared" si="211"/>
        <v>6569</v>
      </c>
      <c r="E2732" t="s">
        <v>265</v>
      </c>
      <c r="F2732" t="s">
        <v>266</v>
      </c>
      <c r="G2732">
        <v>2014</v>
      </c>
      <c r="H2732">
        <v>39.532709567346302</v>
      </c>
    </row>
    <row r="2733" spans="1:8" ht="12.5" x14ac:dyDescent="0.25">
      <c r="A2733" t="s">
        <v>448</v>
      </c>
      <c r="B2733" t="s">
        <v>79</v>
      </c>
      <c r="C2733" t="s">
        <v>264</v>
      </c>
      <c r="D2733" t="str">
        <f t="shared" si="211"/>
        <v>6569</v>
      </c>
      <c r="E2733" t="s">
        <v>265</v>
      </c>
      <c r="F2733" t="s">
        <v>266</v>
      </c>
      <c r="G2733">
        <v>2015</v>
      </c>
      <c r="H2733">
        <v>40.458013750381703</v>
      </c>
    </row>
    <row r="2734" spans="1:8" ht="12.5" x14ac:dyDescent="0.25">
      <c r="A2734" t="s">
        <v>448</v>
      </c>
      <c r="B2734" t="s">
        <v>79</v>
      </c>
      <c r="C2734" t="s">
        <v>264</v>
      </c>
      <c r="D2734" t="str">
        <f t="shared" si="211"/>
        <v>6569</v>
      </c>
      <c r="E2734" t="s">
        <v>265</v>
      </c>
      <c r="F2734" t="s">
        <v>266</v>
      </c>
      <c r="G2734">
        <v>2016</v>
      </c>
      <c r="H2734">
        <v>42.582896934401298</v>
      </c>
    </row>
    <row r="2735" spans="1:8" ht="12.5" x14ac:dyDescent="0.25">
      <c r="A2735" t="s">
        <v>448</v>
      </c>
      <c r="B2735" t="s">
        <v>79</v>
      </c>
      <c r="C2735" t="s">
        <v>264</v>
      </c>
      <c r="D2735" t="str">
        <f t="shared" si="211"/>
        <v>6569</v>
      </c>
      <c r="E2735" t="s">
        <v>265</v>
      </c>
      <c r="F2735" t="s">
        <v>266</v>
      </c>
      <c r="G2735">
        <v>2017</v>
      </c>
      <c r="H2735">
        <v>44.655993701573202</v>
      </c>
    </row>
    <row r="2736" spans="1:8" ht="12.5" x14ac:dyDescent="0.25">
      <c r="A2736" t="s">
        <v>448</v>
      </c>
      <c r="B2736" t="s">
        <v>79</v>
      </c>
      <c r="C2736" t="s">
        <v>264</v>
      </c>
      <c r="D2736" t="str">
        <f t="shared" si="211"/>
        <v>6569</v>
      </c>
      <c r="E2736" t="s">
        <v>265</v>
      </c>
      <c r="F2736" t="s">
        <v>266</v>
      </c>
      <c r="G2736">
        <v>2018</v>
      </c>
      <c r="H2736">
        <v>43.945228391650197</v>
      </c>
    </row>
    <row r="2737" spans="1:8" ht="12.5" x14ac:dyDescent="0.25">
      <c r="A2737" t="s">
        <v>448</v>
      </c>
      <c r="B2737" t="s">
        <v>79</v>
      </c>
      <c r="C2737" t="s">
        <v>264</v>
      </c>
      <c r="D2737" t="str">
        <f t="shared" si="211"/>
        <v>6569</v>
      </c>
      <c r="E2737" t="s">
        <v>265</v>
      </c>
      <c r="F2737" t="s">
        <v>266</v>
      </c>
      <c r="G2737">
        <v>2019</v>
      </c>
      <c r="H2737">
        <v>44.104070499370501</v>
      </c>
    </row>
    <row r="2738" spans="1:8" ht="12.5" x14ac:dyDescent="0.25">
      <c r="A2738" t="s">
        <v>448</v>
      </c>
      <c r="B2738" t="s">
        <v>79</v>
      </c>
      <c r="C2738" t="s">
        <v>264</v>
      </c>
      <c r="D2738" t="str">
        <f t="shared" si="211"/>
        <v>6569</v>
      </c>
      <c r="E2738" t="s">
        <v>265</v>
      </c>
      <c r="F2738" t="s">
        <v>266</v>
      </c>
      <c r="G2738">
        <v>2020</v>
      </c>
      <c r="H2738">
        <v>44.507729861676097</v>
      </c>
    </row>
    <row r="2739" spans="1:8" ht="12.5" x14ac:dyDescent="0.25">
      <c r="A2739" t="s">
        <v>448</v>
      </c>
      <c r="B2739" t="s">
        <v>79</v>
      </c>
      <c r="C2739" t="s">
        <v>264</v>
      </c>
      <c r="D2739" t="str">
        <f t="shared" si="211"/>
        <v>6569</v>
      </c>
      <c r="E2739" t="s">
        <v>265</v>
      </c>
      <c r="F2739" t="s">
        <v>266</v>
      </c>
      <c r="G2739">
        <v>2021</v>
      </c>
      <c r="H2739">
        <v>45.755280988441598</v>
      </c>
    </row>
    <row r="2740" spans="1:8" ht="12.5" x14ac:dyDescent="0.25">
      <c r="A2740" t="s">
        <v>448</v>
      </c>
      <c r="B2740" t="s">
        <v>79</v>
      </c>
      <c r="C2740" t="s">
        <v>264</v>
      </c>
      <c r="D2740" t="str">
        <f t="shared" si="211"/>
        <v>6569</v>
      </c>
      <c r="E2740" t="s">
        <v>265</v>
      </c>
      <c r="F2740" t="s">
        <v>266</v>
      </c>
      <c r="G2740">
        <v>2022</v>
      </c>
      <c r="H2740">
        <v>47.321079389909997</v>
      </c>
    </row>
    <row r="2741" spans="1:8" ht="12.5" x14ac:dyDescent="0.25">
      <c r="A2741" t="s">
        <v>449</v>
      </c>
      <c r="B2741" t="s">
        <v>79</v>
      </c>
      <c r="C2741" t="s">
        <v>264</v>
      </c>
      <c r="D2741" t="str">
        <f t="shared" ref="D2741:D2753" si="212">"7074"</f>
        <v>7074</v>
      </c>
      <c r="E2741" t="s">
        <v>265</v>
      </c>
      <c r="F2741" t="s">
        <v>266</v>
      </c>
      <c r="G2741">
        <v>2010</v>
      </c>
      <c r="H2741">
        <v>14.958862614239001</v>
      </c>
    </row>
    <row r="2742" spans="1:8" ht="12.5" x14ac:dyDescent="0.25">
      <c r="A2742" t="s">
        <v>449</v>
      </c>
      <c r="B2742" t="s">
        <v>79</v>
      </c>
      <c r="C2742" t="s">
        <v>264</v>
      </c>
      <c r="D2742" t="str">
        <f t="shared" si="212"/>
        <v>7074</v>
      </c>
      <c r="E2742" t="s">
        <v>265</v>
      </c>
      <c r="F2742" t="s">
        <v>266</v>
      </c>
      <c r="G2742">
        <v>2011</v>
      </c>
      <c r="H2742">
        <v>17.468176008089099</v>
      </c>
    </row>
    <row r="2743" spans="1:8" ht="12.5" x14ac:dyDescent="0.25">
      <c r="A2743" t="s">
        <v>449</v>
      </c>
      <c r="B2743" t="s">
        <v>79</v>
      </c>
      <c r="C2743" t="s">
        <v>264</v>
      </c>
      <c r="D2743" t="str">
        <f t="shared" si="212"/>
        <v>7074</v>
      </c>
      <c r="E2743" t="s">
        <v>265</v>
      </c>
      <c r="F2743" t="s">
        <v>266</v>
      </c>
      <c r="G2743">
        <v>2012</v>
      </c>
      <c r="H2743">
        <v>18.476062992563399</v>
      </c>
    </row>
    <row r="2744" spans="1:8" ht="12.5" x14ac:dyDescent="0.25">
      <c r="A2744" t="s">
        <v>449</v>
      </c>
      <c r="B2744" t="s">
        <v>79</v>
      </c>
      <c r="C2744" t="s">
        <v>264</v>
      </c>
      <c r="D2744" t="str">
        <f t="shared" si="212"/>
        <v>7074</v>
      </c>
      <c r="E2744" t="s">
        <v>265</v>
      </c>
      <c r="F2744" t="s">
        <v>266</v>
      </c>
      <c r="G2744">
        <v>2013</v>
      </c>
      <c r="H2744">
        <v>19.671052380612</v>
      </c>
    </row>
    <row r="2745" spans="1:8" ht="12.5" x14ac:dyDescent="0.25">
      <c r="A2745" t="s">
        <v>449</v>
      </c>
      <c r="B2745" t="s">
        <v>79</v>
      </c>
      <c r="C2745" t="s">
        <v>264</v>
      </c>
      <c r="D2745" t="str">
        <f t="shared" si="212"/>
        <v>7074</v>
      </c>
      <c r="E2745" t="s">
        <v>265</v>
      </c>
      <c r="F2745" t="s">
        <v>266</v>
      </c>
      <c r="G2745">
        <v>2014</v>
      </c>
      <c r="H2745">
        <v>19.387755424764801</v>
      </c>
    </row>
    <row r="2746" spans="1:8" ht="12.5" x14ac:dyDescent="0.25">
      <c r="A2746" t="s">
        <v>449</v>
      </c>
      <c r="B2746" t="s">
        <v>79</v>
      </c>
      <c r="C2746" t="s">
        <v>264</v>
      </c>
      <c r="D2746" t="str">
        <f t="shared" si="212"/>
        <v>7074</v>
      </c>
      <c r="E2746" t="s">
        <v>265</v>
      </c>
      <c r="F2746" t="s">
        <v>266</v>
      </c>
      <c r="G2746">
        <v>2015</v>
      </c>
      <c r="H2746">
        <v>20.161290704264101</v>
      </c>
    </row>
    <row r="2747" spans="1:8" ht="12.5" x14ac:dyDescent="0.25">
      <c r="A2747" t="s">
        <v>449</v>
      </c>
      <c r="B2747" t="s">
        <v>79</v>
      </c>
      <c r="C2747" t="s">
        <v>264</v>
      </c>
      <c r="D2747" t="str">
        <f t="shared" si="212"/>
        <v>7074</v>
      </c>
      <c r="E2747" t="s">
        <v>265</v>
      </c>
      <c r="F2747" t="s">
        <v>266</v>
      </c>
      <c r="G2747">
        <v>2016</v>
      </c>
      <c r="H2747">
        <v>22.155328433954399</v>
      </c>
    </row>
    <row r="2748" spans="1:8" ht="12.5" x14ac:dyDescent="0.25">
      <c r="A2748" t="s">
        <v>449</v>
      </c>
      <c r="B2748" t="s">
        <v>79</v>
      </c>
      <c r="C2748" t="s">
        <v>264</v>
      </c>
      <c r="D2748" t="str">
        <f t="shared" si="212"/>
        <v>7074</v>
      </c>
      <c r="E2748" t="s">
        <v>265</v>
      </c>
      <c r="F2748" t="s">
        <v>266</v>
      </c>
      <c r="G2748">
        <v>2017</v>
      </c>
      <c r="H2748">
        <v>22.8279383132496</v>
      </c>
    </row>
    <row r="2749" spans="1:8" ht="12.5" x14ac:dyDescent="0.25">
      <c r="A2749" t="s">
        <v>449</v>
      </c>
      <c r="B2749" t="s">
        <v>79</v>
      </c>
      <c r="C2749" t="s">
        <v>264</v>
      </c>
      <c r="D2749" t="str">
        <f t="shared" si="212"/>
        <v>7074</v>
      </c>
      <c r="E2749" t="s">
        <v>265</v>
      </c>
      <c r="F2749" t="s">
        <v>266</v>
      </c>
      <c r="G2749">
        <v>2018</v>
      </c>
      <c r="H2749">
        <v>23.6354006903894</v>
      </c>
    </row>
    <row r="2750" spans="1:8" ht="12.5" x14ac:dyDescent="0.25">
      <c r="A2750" t="s">
        <v>449</v>
      </c>
      <c r="B2750" t="s">
        <v>79</v>
      </c>
      <c r="C2750" t="s">
        <v>264</v>
      </c>
      <c r="D2750" t="str">
        <f t="shared" si="212"/>
        <v>7074</v>
      </c>
      <c r="E2750" t="s">
        <v>265</v>
      </c>
      <c r="F2750" t="s">
        <v>266</v>
      </c>
      <c r="G2750">
        <v>2019</v>
      </c>
      <c r="H2750">
        <v>23.432012042147502</v>
      </c>
    </row>
    <row r="2751" spans="1:8" ht="12.5" x14ac:dyDescent="0.25">
      <c r="A2751" t="s">
        <v>449</v>
      </c>
      <c r="B2751" t="s">
        <v>79</v>
      </c>
      <c r="C2751" t="s">
        <v>264</v>
      </c>
      <c r="D2751" t="str">
        <f t="shared" si="212"/>
        <v>7074</v>
      </c>
      <c r="E2751" t="s">
        <v>265</v>
      </c>
      <c r="F2751" t="s">
        <v>266</v>
      </c>
      <c r="G2751">
        <v>2020</v>
      </c>
      <c r="H2751">
        <v>24.379770992366399</v>
      </c>
    </row>
    <row r="2752" spans="1:8" ht="12.5" x14ac:dyDescent="0.25">
      <c r="A2752" t="s">
        <v>449</v>
      </c>
      <c r="B2752" t="s">
        <v>79</v>
      </c>
      <c r="C2752" t="s">
        <v>264</v>
      </c>
      <c r="D2752" t="str">
        <f t="shared" si="212"/>
        <v>7074</v>
      </c>
      <c r="E2752" t="s">
        <v>265</v>
      </c>
      <c r="F2752" t="s">
        <v>266</v>
      </c>
      <c r="G2752">
        <v>2021</v>
      </c>
      <c r="H2752">
        <v>25.1855287569573</v>
      </c>
    </row>
    <row r="2753" spans="1:8" ht="12.5" x14ac:dyDescent="0.25">
      <c r="A2753" t="s">
        <v>449</v>
      </c>
      <c r="B2753" t="s">
        <v>79</v>
      </c>
      <c r="C2753" t="s">
        <v>264</v>
      </c>
      <c r="D2753" t="str">
        <f t="shared" si="212"/>
        <v>7074</v>
      </c>
      <c r="E2753" t="s">
        <v>265</v>
      </c>
      <c r="F2753" t="s">
        <v>266</v>
      </c>
      <c r="G2753">
        <v>2022</v>
      </c>
      <c r="H2753">
        <v>24.1585984324573</v>
      </c>
    </row>
    <row r="2754" spans="1:8" ht="12.5" x14ac:dyDescent="0.25">
      <c r="A2754" t="s">
        <v>450</v>
      </c>
      <c r="B2754" t="s">
        <v>81</v>
      </c>
      <c r="C2754" t="s">
        <v>264</v>
      </c>
      <c r="D2754" t="str">
        <f t="shared" ref="D2754:D2766" si="213">"5054"</f>
        <v>5054</v>
      </c>
      <c r="E2754" t="s">
        <v>265</v>
      </c>
      <c r="F2754" t="s">
        <v>266</v>
      </c>
      <c r="G2754">
        <v>2010</v>
      </c>
      <c r="H2754">
        <v>69.250449453740799</v>
      </c>
    </row>
    <row r="2755" spans="1:8" ht="12.5" x14ac:dyDescent="0.25">
      <c r="A2755" t="s">
        <v>450</v>
      </c>
      <c r="B2755" t="s">
        <v>81</v>
      </c>
      <c r="C2755" t="s">
        <v>264</v>
      </c>
      <c r="D2755" t="str">
        <f t="shared" si="213"/>
        <v>5054</v>
      </c>
      <c r="E2755" t="s">
        <v>265</v>
      </c>
      <c r="F2755" t="s">
        <v>266</v>
      </c>
      <c r="G2755">
        <v>2011</v>
      </c>
      <c r="H2755">
        <v>69.789804818760203</v>
      </c>
    </row>
    <row r="2756" spans="1:8" ht="12.5" x14ac:dyDescent="0.25">
      <c r="A2756" t="s">
        <v>450</v>
      </c>
      <c r="B2756" t="s">
        <v>81</v>
      </c>
      <c r="C2756" t="s">
        <v>264</v>
      </c>
      <c r="D2756" t="str">
        <f t="shared" si="213"/>
        <v>5054</v>
      </c>
      <c r="E2756" t="s">
        <v>265</v>
      </c>
      <c r="F2756" t="s">
        <v>266</v>
      </c>
      <c r="G2756">
        <v>2012</v>
      </c>
      <c r="H2756">
        <v>70.876394433458898</v>
      </c>
    </row>
    <row r="2757" spans="1:8" ht="12.5" x14ac:dyDescent="0.25">
      <c r="A2757" t="s">
        <v>450</v>
      </c>
      <c r="B2757" t="s">
        <v>81</v>
      </c>
      <c r="C2757" t="s">
        <v>264</v>
      </c>
      <c r="D2757" t="str">
        <f t="shared" si="213"/>
        <v>5054</v>
      </c>
      <c r="E2757" t="s">
        <v>265</v>
      </c>
      <c r="F2757" t="s">
        <v>266</v>
      </c>
      <c r="G2757">
        <v>2013</v>
      </c>
      <c r="H2757">
        <v>70.766643432239107</v>
      </c>
    </row>
    <row r="2758" spans="1:8" ht="12.5" x14ac:dyDescent="0.25">
      <c r="A2758" t="s">
        <v>450</v>
      </c>
      <c r="B2758" t="s">
        <v>81</v>
      </c>
      <c r="C2758" t="s">
        <v>264</v>
      </c>
      <c r="D2758" t="str">
        <f t="shared" si="213"/>
        <v>5054</v>
      </c>
      <c r="E2758" t="s">
        <v>265</v>
      </c>
      <c r="F2758" t="s">
        <v>266</v>
      </c>
      <c r="G2758">
        <v>2014</v>
      </c>
      <c r="H2758">
        <v>72.734359975961496</v>
      </c>
    </row>
    <row r="2759" spans="1:8" ht="12.5" x14ac:dyDescent="0.25">
      <c r="A2759" t="s">
        <v>450</v>
      </c>
      <c r="B2759" t="s">
        <v>81</v>
      </c>
      <c r="C2759" t="s">
        <v>264</v>
      </c>
      <c r="D2759" t="str">
        <f t="shared" si="213"/>
        <v>5054</v>
      </c>
      <c r="E2759" t="s">
        <v>265</v>
      </c>
      <c r="F2759" t="s">
        <v>266</v>
      </c>
      <c r="G2759">
        <v>2015</v>
      </c>
      <c r="H2759">
        <v>73.5060795278482</v>
      </c>
    </row>
    <row r="2760" spans="1:8" ht="12.5" x14ac:dyDescent="0.25">
      <c r="A2760" t="s">
        <v>450</v>
      </c>
      <c r="B2760" t="s">
        <v>81</v>
      </c>
      <c r="C2760" t="s">
        <v>264</v>
      </c>
      <c r="D2760" t="str">
        <f t="shared" si="213"/>
        <v>5054</v>
      </c>
      <c r="E2760" t="s">
        <v>265</v>
      </c>
      <c r="F2760" t="s">
        <v>266</v>
      </c>
      <c r="G2760">
        <v>2016</v>
      </c>
      <c r="H2760">
        <v>74.955049034359703</v>
      </c>
    </row>
    <row r="2761" spans="1:8" ht="12.5" x14ac:dyDescent="0.25">
      <c r="A2761" t="s">
        <v>450</v>
      </c>
      <c r="B2761" t="s">
        <v>81</v>
      </c>
      <c r="C2761" t="s">
        <v>264</v>
      </c>
      <c r="D2761" t="str">
        <f t="shared" si="213"/>
        <v>5054</v>
      </c>
      <c r="E2761" t="s">
        <v>265</v>
      </c>
      <c r="F2761" t="s">
        <v>266</v>
      </c>
      <c r="G2761">
        <v>2017</v>
      </c>
      <c r="H2761">
        <v>76.514855141669599</v>
      </c>
    </row>
    <row r="2762" spans="1:8" ht="12.5" x14ac:dyDescent="0.25">
      <c r="A2762" t="s">
        <v>450</v>
      </c>
      <c r="B2762" t="s">
        <v>81</v>
      </c>
      <c r="C2762" t="s">
        <v>264</v>
      </c>
      <c r="D2762" t="str">
        <f t="shared" si="213"/>
        <v>5054</v>
      </c>
      <c r="E2762" t="s">
        <v>265</v>
      </c>
      <c r="F2762" t="s">
        <v>266</v>
      </c>
      <c r="G2762">
        <v>2018</v>
      </c>
      <c r="H2762">
        <v>77.8928286483969</v>
      </c>
    </row>
    <row r="2763" spans="1:8" ht="12.5" x14ac:dyDescent="0.25">
      <c r="A2763" t="s">
        <v>450</v>
      </c>
      <c r="B2763" t="s">
        <v>81</v>
      </c>
      <c r="C2763" t="s">
        <v>264</v>
      </c>
      <c r="D2763" t="str">
        <f t="shared" si="213"/>
        <v>5054</v>
      </c>
      <c r="E2763" t="s">
        <v>265</v>
      </c>
      <c r="F2763" t="s">
        <v>266</v>
      </c>
      <c r="G2763">
        <v>2019</v>
      </c>
      <c r="H2763">
        <v>78.700996057086201</v>
      </c>
    </row>
    <row r="2764" spans="1:8" ht="12.5" x14ac:dyDescent="0.25">
      <c r="A2764" t="s">
        <v>450</v>
      </c>
      <c r="B2764" t="s">
        <v>81</v>
      </c>
      <c r="C2764" t="s">
        <v>264</v>
      </c>
      <c r="D2764" t="str">
        <f t="shared" si="213"/>
        <v>5054</v>
      </c>
      <c r="E2764" t="s">
        <v>265</v>
      </c>
      <c r="F2764" t="s">
        <v>266</v>
      </c>
      <c r="G2764">
        <v>2020</v>
      </c>
      <c r="H2764">
        <v>79.536360211936298</v>
      </c>
    </row>
    <row r="2765" spans="1:8" ht="12.5" x14ac:dyDescent="0.25">
      <c r="A2765" t="s">
        <v>450</v>
      </c>
      <c r="B2765" t="s">
        <v>81</v>
      </c>
      <c r="C2765" t="s">
        <v>264</v>
      </c>
      <c r="D2765" t="str">
        <f t="shared" si="213"/>
        <v>5054</v>
      </c>
      <c r="E2765" t="s">
        <v>265</v>
      </c>
      <c r="F2765" t="s">
        <v>266</v>
      </c>
      <c r="G2765">
        <v>2021</v>
      </c>
      <c r="H2765">
        <v>81.354353280029699</v>
      </c>
    </row>
    <row r="2766" spans="1:8" ht="12.5" x14ac:dyDescent="0.25">
      <c r="A2766" t="s">
        <v>450</v>
      </c>
      <c r="B2766" t="s">
        <v>81</v>
      </c>
      <c r="C2766" t="s">
        <v>264</v>
      </c>
      <c r="D2766" t="str">
        <f t="shared" si="213"/>
        <v>5054</v>
      </c>
      <c r="E2766" t="s">
        <v>265</v>
      </c>
      <c r="F2766" t="s">
        <v>266</v>
      </c>
      <c r="G2766">
        <v>2022</v>
      </c>
      <c r="H2766">
        <v>81.802209422395094</v>
      </c>
    </row>
    <row r="2767" spans="1:8" ht="12.5" x14ac:dyDescent="0.25">
      <c r="A2767" t="s">
        <v>451</v>
      </c>
      <c r="B2767" t="s">
        <v>81</v>
      </c>
      <c r="C2767" t="s">
        <v>264</v>
      </c>
      <c r="D2767" t="str">
        <f t="shared" ref="D2767:D2779" si="214">"5559"</f>
        <v>5559</v>
      </c>
      <c r="E2767" t="s">
        <v>265</v>
      </c>
      <c r="F2767" t="s">
        <v>266</v>
      </c>
      <c r="G2767">
        <v>2010</v>
      </c>
      <c r="H2767">
        <v>45.903165735567903</v>
      </c>
    </row>
    <row r="2768" spans="1:8" ht="12.5" x14ac:dyDescent="0.25">
      <c r="A2768" t="s">
        <v>451</v>
      </c>
      <c r="B2768" t="s">
        <v>81</v>
      </c>
      <c r="C2768" t="s">
        <v>264</v>
      </c>
      <c r="D2768" t="str">
        <f t="shared" si="214"/>
        <v>5559</v>
      </c>
      <c r="E2768" t="s">
        <v>265</v>
      </c>
      <c r="F2768" t="s">
        <v>266</v>
      </c>
      <c r="G2768">
        <v>2011</v>
      </c>
      <c r="H2768">
        <v>50.017662851490698</v>
      </c>
    </row>
    <row r="2769" spans="1:8" ht="12.5" x14ac:dyDescent="0.25">
      <c r="A2769" t="s">
        <v>451</v>
      </c>
      <c r="B2769" t="s">
        <v>81</v>
      </c>
      <c r="C2769" t="s">
        <v>264</v>
      </c>
      <c r="D2769" t="str">
        <f t="shared" si="214"/>
        <v>5559</v>
      </c>
      <c r="E2769" t="s">
        <v>265</v>
      </c>
      <c r="F2769" t="s">
        <v>266</v>
      </c>
      <c r="G2769">
        <v>2012</v>
      </c>
      <c r="H2769">
        <v>52.6205083260298</v>
      </c>
    </row>
    <row r="2770" spans="1:8" ht="12.5" x14ac:dyDescent="0.25">
      <c r="A2770" t="s">
        <v>451</v>
      </c>
      <c r="B2770" t="s">
        <v>81</v>
      </c>
      <c r="C2770" t="s">
        <v>264</v>
      </c>
      <c r="D2770" t="str">
        <f t="shared" si="214"/>
        <v>5559</v>
      </c>
      <c r="E2770" t="s">
        <v>265</v>
      </c>
      <c r="F2770" t="s">
        <v>266</v>
      </c>
      <c r="G2770">
        <v>2013</v>
      </c>
      <c r="H2770">
        <v>55.282280985096797</v>
      </c>
    </row>
    <row r="2771" spans="1:8" ht="12.5" x14ac:dyDescent="0.25">
      <c r="A2771" t="s">
        <v>451</v>
      </c>
      <c r="B2771" t="s">
        <v>81</v>
      </c>
      <c r="C2771" t="s">
        <v>264</v>
      </c>
      <c r="D2771" t="str">
        <f t="shared" si="214"/>
        <v>5559</v>
      </c>
      <c r="E2771" t="s">
        <v>265</v>
      </c>
      <c r="F2771" t="s">
        <v>266</v>
      </c>
      <c r="G2771">
        <v>2014</v>
      </c>
      <c r="H2771">
        <v>57.233078008327901</v>
      </c>
    </row>
    <row r="2772" spans="1:8" ht="12.5" x14ac:dyDescent="0.25">
      <c r="A2772" t="s">
        <v>451</v>
      </c>
      <c r="B2772" t="s">
        <v>81</v>
      </c>
      <c r="C2772" t="s">
        <v>264</v>
      </c>
      <c r="D2772" t="str">
        <f t="shared" si="214"/>
        <v>5559</v>
      </c>
      <c r="E2772" t="s">
        <v>265</v>
      </c>
      <c r="F2772" t="s">
        <v>266</v>
      </c>
      <c r="G2772">
        <v>2015</v>
      </c>
      <c r="H2772">
        <v>59.457227228765298</v>
      </c>
    </row>
    <row r="2773" spans="1:8" ht="12.5" x14ac:dyDescent="0.25">
      <c r="A2773" t="s">
        <v>451</v>
      </c>
      <c r="B2773" t="s">
        <v>81</v>
      </c>
      <c r="C2773" t="s">
        <v>264</v>
      </c>
      <c r="D2773" t="str">
        <f t="shared" si="214"/>
        <v>5559</v>
      </c>
      <c r="E2773" t="s">
        <v>265</v>
      </c>
      <c r="F2773" t="s">
        <v>266</v>
      </c>
      <c r="G2773">
        <v>2016</v>
      </c>
      <c r="H2773">
        <v>61.700122829294301</v>
      </c>
    </row>
    <row r="2774" spans="1:8" ht="12.5" x14ac:dyDescent="0.25">
      <c r="A2774" t="s">
        <v>451</v>
      </c>
      <c r="B2774" t="s">
        <v>81</v>
      </c>
      <c r="C2774" t="s">
        <v>264</v>
      </c>
      <c r="D2774" t="str">
        <f t="shared" si="214"/>
        <v>5559</v>
      </c>
      <c r="E2774" t="s">
        <v>265</v>
      </c>
      <c r="F2774" t="s">
        <v>266</v>
      </c>
      <c r="G2774">
        <v>2017</v>
      </c>
      <c r="H2774">
        <v>63.9726463432728</v>
      </c>
    </row>
    <row r="2775" spans="1:8" ht="12.5" x14ac:dyDescent="0.25">
      <c r="A2775" t="s">
        <v>451</v>
      </c>
      <c r="B2775" t="s">
        <v>81</v>
      </c>
      <c r="C2775" t="s">
        <v>264</v>
      </c>
      <c r="D2775" t="str">
        <f t="shared" si="214"/>
        <v>5559</v>
      </c>
      <c r="E2775" t="s">
        <v>265</v>
      </c>
      <c r="F2775" t="s">
        <v>266</v>
      </c>
      <c r="G2775">
        <v>2018</v>
      </c>
      <c r="H2775">
        <v>65.793923788316306</v>
      </c>
    </row>
    <row r="2776" spans="1:8" ht="12.5" x14ac:dyDescent="0.25">
      <c r="A2776" t="s">
        <v>451</v>
      </c>
      <c r="B2776" t="s">
        <v>81</v>
      </c>
      <c r="C2776" t="s">
        <v>264</v>
      </c>
      <c r="D2776" t="str">
        <f t="shared" si="214"/>
        <v>5559</v>
      </c>
      <c r="E2776" t="s">
        <v>265</v>
      </c>
      <c r="F2776" t="s">
        <v>266</v>
      </c>
      <c r="G2776">
        <v>2019</v>
      </c>
      <c r="H2776">
        <v>67.062133949955793</v>
      </c>
    </row>
    <row r="2777" spans="1:8" ht="12.5" x14ac:dyDescent="0.25">
      <c r="A2777" t="s">
        <v>451</v>
      </c>
      <c r="B2777" t="s">
        <v>81</v>
      </c>
      <c r="C2777" t="s">
        <v>264</v>
      </c>
      <c r="D2777" t="str">
        <f t="shared" si="214"/>
        <v>5559</v>
      </c>
      <c r="E2777" t="s">
        <v>265</v>
      </c>
      <c r="F2777" t="s">
        <v>266</v>
      </c>
      <c r="G2777">
        <v>2020</v>
      </c>
      <c r="H2777">
        <v>69.130632516480205</v>
      </c>
    </row>
    <row r="2778" spans="1:8" ht="12.5" x14ac:dyDescent="0.25">
      <c r="A2778" t="s">
        <v>451</v>
      </c>
      <c r="B2778" t="s">
        <v>81</v>
      </c>
      <c r="C2778" t="s">
        <v>264</v>
      </c>
      <c r="D2778" t="str">
        <f t="shared" si="214"/>
        <v>5559</v>
      </c>
      <c r="E2778" t="s">
        <v>265</v>
      </c>
      <c r="F2778" t="s">
        <v>266</v>
      </c>
      <c r="G2778">
        <v>2021</v>
      </c>
      <c r="H2778">
        <v>71.904273275399106</v>
      </c>
    </row>
    <row r="2779" spans="1:8" ht="12.5" x14ac:dyDescent="0.25">
      <c r="A2779" t="s">
        <v>451</v>
      </c>
      <c r="B2779" t="s">
        <v>81</v>
      </c>
      <c r="C2779" t="s">
        <v>264</v>
      </c>
      <c r="D2779" t="str">
        <f t="shared" si="214"/>
        <v>5559</v>
      </c>
      <c r="E2779" t="s">
        <v>265</v>
      </c>
      <c r="F2779" t="s">
        <v>266</v>
      </c>
      <c r="G2779">
        <v>2022</v>
      </c>
      <c r="H2779">
        <v>73.526810684373999</v>
      </c>
    </row>
    <row r="2780" spans="1:8" ht="12.5" x14ac:dyDescent="0.25">
      <c r="A2780" t="s">
        <v>452</v>
      </c>
      <c r="B2780" t="s">
        <v>81</v>
      </c>
      <c r="C2780" t="s">
        <v>264</v>
      </c>
      <c r="D2780" t="str">
        <f t="shared" ref="D2780:D2792" si="215">"5564"</f>
        <v>5564</v>
      </c>
      <c r="E2780" t="s">
        <v>265</v>
      </c>
      <c r="F2780" t="s">
        <v>266</v>
      </c>
      <c r="G2780">
        <v>2010</v>
      </c>
      <c r="H2780">
        <v>34.076133704066699</v>
      </c>
    </row>
    <row r="2781" spans="1:8" ht="12.5" x14ac:dyDescent="0.25">
      <c r="A2781" t="s">
        <v>452</v>
      </c>
      <c r="B2781" t="s">
        <v>81</v>
      </c>
      <c r="C2781" t="s">
        <v>264</v>
      </c>
      <c r="D2781" t="str">
        <f t="shared" si="215"/>
        <v>5564</v>
      </c>
      <c r="E2781" t="s">
        <v>265</v>
      </c>
      <c r="F2781" t="s">
        <v>266</v>
      </c>
      <c r="G2781">
        <v>2011</v>
      </c>
      <c r="H2781">
        <v>36.891785377857197</v>
      </c>
    </row>
    <row r="2782" spans="1:8" ht="12.5" x14ac:dyDescent="0.25">
      <c r="A2782" t="s">
        <v>452</v>
      </c>
      <c r="B2782" t="s">
        <v>81</v>
      </c>
      <c r="C2782" t="s">
        <v>264</v>
      </c>
      <c r="D2782" t="str">
        <f t="shared" si="215"/>
        <v>5564</v>
      </c>
      <c r="E2782" t="s">
        <v>265</v>
      </c>
      <c r="F2782" t="s">
        <v>266</v>
      </c>
      <c r="G2782">
        <v>2012</v>
      </c>
      <c r="H2782">
        <v>38.653900309771799</v>
      </c>
    </row>
    <row r="2783" spans="1:8" ht="12.5" x14ac:dyDescent="0.25">
      <c r="A2783" t="s">
        <v>452</v>
      </c>
      <c r="B2783" t="s">
        <v>81</v>
      </c>
      <c r="C2783" t="s">
        <v>264</v>
      </c>
      <c r="D2783" t="str">
        <f t="shared" si="215"/>
        <v>5564</v>
      </c>
      <c r="E2783" t="s">
        <v>265</v>
      </c>
      <c r="F2783" t="s">
        <v>266</v>
      </c>
      <c r="G2783">
        <v>2013</v>
      </c>
      <c r="H2783">
        <v>40.572960492853099</v>
      </c>
    </row>
    <row r="2784" spans="1:8" ht="12.5" x14ac:dyDescent="0.25">
      <c r="A2784" t="s">
        <v>452</v>
      </c>
      <c r="B2784" t="s">
        <v>81</v>
      </c>
      <c r="C2784" t="s">
        <v>264</v>
      </c>
      <c r="D2784" t="str">
        <f t="shared" si="215"/>
        <v>5564</v>
      </c>
      <c r="E2784" t="s">
        <v>265</v>
      </c>
      <c r="F2784" t="s">
        <v>266</v>
      </c>
      <c r="G2784">
        <v>2014</v>
      </c>
      <c r="H2784">
        <v>42.451515236815297</v>
      </c>
    </row>
    <row r="2785" spans="1:8" ht="12.5" x14ac:dyDescent="0.25">
      <c r="A2785" t="s">
        <v>452</v>
      </c>
      <c r="B2785" t="s">
        <v>81</v>
      </c>
      <c r="C2785" t="s">
        <v>264</v>
      </c>
      <c r="D2785" t="str">
        <f t="shared" si="215"/>
        <v>5564</v>
      </c>
      <c r="E2785" t="s">
        <v>265</v>
      </c>
      <c r="F2785" t="s">
        <v>266</v>
      </c>
      <c r="G2785">
        <v>2015</v>
      </c>
      <c r="H2785">
        <v>44.3281807092755</v>
      </c>
    </row>
    <row r="2786" spans="1:8" ht="12.5" x14ac:dyDescent="0.25">
      <c r="A2786" t="s">
        <v>452</v>
      </c>
      <c r="B2786" t="s">
        <v>81</v>
      </c>
      <c r="C2786" t="s">
        <v>264</v>
      </c>
      <c r="D2786" t="str">
        <f t="shared" si="215"/>
        <v>5564</v>
      </c>
      <c r="E2786" t="s">
        <v>265</v>
      </c>
      <c r="F2786" t="s">
        <v>266</v>
      </c>
      <c r="G2786">
        <v>2016</v>
      </c>
      <c r="H2786">
        <v>46.1570998427162</v>
      </c>
    </row>
    <row r="2787" spans="1:8" ht="12.5" x14ac:dyDescent="0.25">
      <c r="A2787" t="s">
        <v>452</v>
      </c>
      <c r="B2787" t="s">
        <v>81</v>
      </c>
      <c r="C2787" t="s">
        <v>264</v>
      </c>
      <c r="D2787" t="str">
        <f t="shared" si="215"/>
        <v>5564</v>
      </c>
      <c r="E2787" t="s">
        <v>265</v>
      </c>
      <c r="F2787" t="s">
        <v>266</v>
      </c>
      <c r="G2787">
        <v>2017</v>
      </c>
      <c r="H2787">
        <v>48.293391948098098</v>
      </c>
    </row>
    <row r="2788" spans="1:8" ht="12.5" x14ac:dyDescent="0.25">
      <c r="A2788" t="s">
        <v>452</v>
      </c>
      <c r="B2788" t="s">
        <v>81</v>
      </c>
      <c r="C2788" t="s">
        <v>264</v>
      </c>
      <c r="D2788" t="str">
        <f t="shared" si="215"/>
        <v>5564</v>
      </c>
      <c r="E2788" t="s">
        <v>265</v>
      </c>
      <c r="F2788" t="s">
        <v>266</v>
      </c>
      <c r="G2788">
        <v>2018</v>
      </c>
      <c r="H2788">
        <v>48.938760396011297</v>
      </c>
    </row>
    <row r="2789" spans="1:8" ht="12.5" x14ac:dyDescent="0.25">
      <c r="A2789" t="s">
        <v>452</v>
      </c>
      <c r="B2789" t="s">
        <v>81</v>
      </c>
      <c r="C2789" t="s">
        <v>264</v>
      </c>
      <c r="D2789" t="str">
        <f t="shared" si="215"/>
        <v>5564</v>
      </c>
      <c r="E2789" t="s">
        <v>265</v>
      </c>
      <c r="F2789" t="s">
        <v>266</v>
      </c>
      <c r="G2789">
        <v>2019</v>
      </c>
      <c r="H2789">
        <v>49.540043821353898</v>
      </c>
    </row>
    <row r="2790" spans="1:8" ht="12.5" x14ac:dyDescent="0.25">
      <c r="A2790" t="s">
        <v>452</v>
      </c>
      <c r="B2790" t="s">
        <v>81</v>
      </c>
      <c r="C2790" t="s">
        <v>264</v>
      </c>
      <c r="D2790" t="str">
        <f t="shared" si="215"/>
        <v>5564</v>
      </c>
      <c r="E2790" t="s">
        <v>265</v>
      </c>
      <c r="F2790" t="s">
        <v>266</v>
      </c>
      <c r="G2790">
        <v>2020</v>
      </c>
      <c r="H2790">
        <v>51.794359788771501</v>
      </c>
    </row>
    <row r="2791" spans="1:8" ht="12.5" x14ac:dyDescent="0.25">
      <c r="A2791" t="s">
        <v>452</v>
      </c>
      <c r="B2791" t="s">
        <v>81</v>
      </c>
      <c r="C2791" t="s">
        <v>264</v>
      </c>
      <c r="D2791" t="str">
        <f t="shared" si="215"/>
        <v>5564</v>
      </c>
      <c r="E2791" t="s">
        <v>265</v>
      </c>
      <c r="F2791" t="s">
        <v>266</v>
      </c>
      <c r="G2791">
        <v>2021</v>
      </c>
      <c r="H2791">
        <v>54.65676564676</v>
      </c>
    </row>
    <row r="2792" spans="1:8" ht="12.5" x14ac:dyDescent="0.25">
      <c r="A2792" t="s">
        <v>452</v>
      </c>
      <c r="B2792" t="s">
        <v>81</v>
      </c>
      <c r="C2792" t="s">
        <v>264</v>
      </c>
      <c r="D2792" t="str">
        <f t="shared" si="215"/>
        <v>5564</v>
      </c>
      <c r="E2792" t="s">
        <v>265</v>
      </c>
      <c r="F2792" t="s">
        <v>266</v>
      </c>
      <c r="G2792">
        <v>2022</v>
      </c>
      <c r="H2792">
        <v>56.444404921314899</v>
      </c>
    </row>
    <row r="2793" spans="1:8" ht="12.5" x14ac:dyDescent="0.25">
      <c r="A2793" t="s">
        <v>453</v>
      </c>
      <c r="B2793" t="s">
        <v>81</v>
      </c>
      <c r="C2793" t="s">
        <v>264</v>
      </c>
      <c r="D2793" t="str">
        <f t="shared" ref="D2793:D2805" si="216">"6064"</f>
        <v>6064</v>
      </c>
      <c r="E2793" t="s">
        <v>265</v>
      </c>
      <c r="F2793" t="s">
        <v>266</v>
      </c>
      <c r="G2793">
        <v>2010</v>
      </c>
      <c r="H2793">
        <v>19.1099832328816</v>
      </c>
    </row>
    <row r="2794" spans="1:8" ht="12.5" x14ac:dyDescent="0.25">
      <c r="A2794" t="s">
        <v>453</v>
      </c>
      <c r="B2794" t="s">
        <v>81</v>
      </c>
      <c r="C2794" t="s">
        <v>264</v>
      </c>
      <c r="D2794" t="str">
        <f t="shared" si="216"/>
        <v>6064</v>
      </c>
      <c r="E2794" t="s">
        <v>265</v>
      </c>
      <c r="F2794" t="s">
        <v>266</v>
      </c>
      <c r="G2794">
        <v>2011</v>
      </c>
      <c r="H2794">
        <v>21.2197899531823</v>
      </c>
    </row>
    <row r="2795" spans="1:8" ht="12.5" x14ac:dyDescent="0.25">
      <c r="A2795" t="s">
        <v>453</v>
      </c>
      <c r="B2795" t="s">
        <v>81</v>
      </c>
      <c r="C2795" t="s">
        <v>264</v>
      </c>
      <c r="D2795" t="str">
        <f t="shared" si="216"/>
        <v>6064</v>
      </c>
      <c r="E2795" t="s">
        <v>265</v>
      </c>
      <c r="F2795" t="s">
        <v>266</v>
      </c>
      <c r="G2795">
        <v>2012</v>
      </c>
      <c r="H2795">
        <v>22.550525464834202</v>
      </c>
    </row>
    <row r="2796" spans="1:8" ht="12.5" x14ac:dyDescent="0.25">
      <c r="A2796" t="s">
        <v>453</v>
      </c>
      <c r="B2796" t="s">
        <v>81</v>
      </c>
      <c r="C2796" t="s">
        <v>264</v>
      </c>
      <c r="D2796" t="str">
        <f t="shared" si="216"/>
        <v>6064</v>
      </c>
      <c r="E2796" t="s">
        <v>265</v>
      </c>
      <c r="F2796" t="s">
        <v>266</v>
      </c>
      <c r="G2796">
        <v>2013</v>
      </c>
      <c r="H2796">
        <v>24.049291979245901</v>
      </c>
    </row>
    <row r="2797" spans="1:8" ht="12.5" x14ac:dyDescent="0.25">
      <c r="A2797" t="s">
        <v>453</v>
      </c>
      <c r="B2797" t="s">
        <v>81</v>
      </c>
      <c r="C2797" t="s">
        <v>264</v>
      </c>
      <c r="D2797" t="str">
        <f t="shared" si="216"/>
        <v>6064</v>
      </c>
      <c r="E2797" t="s">
        <v>265</v>
      </c>
      <c r="F2797" t="s">
        <v>266</v>
      </c>
      <c r="G2797">
        <v>2014</v>
      </c>
      <c r="H2797">
        <v>26.281042466299098</v>
      </c>
    </row>
    <row r="2798" spans="1:8" ht="12.5" x14ac:dyDescent="0.25">
      <c r="A2798" t="s">
        <v>453</v>
      </c>
      <c r="B2798" t="s">
        <v>81</v>
      </c>
      <c r="C2798" t="s">
        <v>264</v>
      </c>
      <c r="D2798" t="str">
        <f t="shared" si="216"/>
        <v>6064</v>
      </c>
      <c r="E2798" t="s">
        <v>265</v>
      </c>
      <c r="F2798" t="s">
        <v>266</v>
      </c>
      <c r="G2798">
        <v>2015</v>
      </c>
      <c r="H2798">
        <v>28.1076309499377</v>
      </c>
    </row>
    <row r="2799" spans="1:8" ht="12.5" x14ac:dyDescent="0.25">
      <c r="A2799" t="s">
        <v>453</v>
      </c>
      <c r="B2799" t="s">
        <v>81</v>
      </c>
      <c r="C2799" t="s">
        <v>264</v>
      </c>
      <c r="D2799" t="str">
        <f t="shared" si="216"/>
        <v>6064</v>
      </c>
      <c r="E2799" t="s">
        <v>265</v>
      </c>
      <c r="F2799" t="s">
        <v>266</v>
      </c>
      <c r="G2799">
        <v>2016</v>
      </c>
      <c r="H2799">
        <v>30.493139426307899</v>
      </c>
    </row>
    <row r="2800" spans="1:8" ht="12.5" x14ac:dyDescent="0.25">
      <c r="A2800" t="s">
        <v>453</v>
      </c>
      <c r="B2800" t="s">
        <v>81</v>
      </c>
      <c r="C2800" t="s">
        <v>264</v>
      </c>
      <c r="D2800" t="str">
        <f t="shared" si="216"/>
        <v>6064</v>
      </c>
      <c r="E2800" t="s">
        <v>265</v>
      </c>
      <c r="F2800" t="s">
        <v>266</v>
      </c>
      <c r="G2800">
        <v>2017</v>
      </c>
      <c r="H2800">
        <v>33.305418493220898</v>
      </c>
    </row>
    <row r="2801" spans="1:8" ht="12.5" x14ac:dyDescent="0.25">
      <c r="A2801" t="s">
        <v>453</v>
      </c>
      <c r="B2801" t="s">
        <v>81</v>
      </c>
      <c r="C2801" t="s">
        <v>264</v>
      </c>
      <c r="D2801" t="str">
        <f t="shared" si="216"/>
        <v>6064</v>
      </c>
      <c r="E2801" t="s">
        <v>265</v>
      </c>
      <c r="F2801" t="s">
        <v>266</v>
      </c>
      <c r="G2801">
        <v>2018</v>
      </c>
      <c r="H2801">
        <v>33.693075776311098</v>
      </c>
    </row>
    <row r="2802" spans="1:8" ht="12.5" x14ac:dyDescent="0.25">
      <c r="A2802" t="s">
        <v>453</v>
      </c>
      <c r="B2802" t="s">
        <v>81</v>
      </c>
      <c r="C2802" t="s">
        <v>264</v>
      </c>
      <c r="D2802" t="str">
        <f t="shared" si="216"/>
        <v>6064</v>
      </c>
      <c r="E2802" t="s">
        <v>265</v>
      </c>
      <c r="F2802" t="s">
        <v>266</v>
      </c>
      <c r="G2802">
        <v>2019</v>
      </c>
      <c r="H2802">
        <v>34.333164554119101</v>
      </c>
    </row>
    <row r="2803" spans="1:8" ht="12.5" x14ac:dyDescent="0.25">
      <c r="A2803" t="s">
        <v>453</v>
      </c>
      <c r="B2803" t="s">
        <v>81</v>
      </c>
      <c r="C2803" t="s">
        <v>264</v>
      </c>
      <c r="D2803" t="str">
        <f t="shared" si="216"/>
        <v>6064</v>
      </c>
      <c r="E2803" t="s">
        <v>265</v>
      </c>
      <c r="F2803" t="s">
        <v>266</v>
      </c>
      <c r="G2803">
        <v>2020</v>
      </c>
      <c r="H2803">
        <v>37.0505379141077</v>
      </c>
    </row>
    <row r="2804" spans="1:8" ht="12.5" x14ac:dyDescent="0.25">
      <c r="A2804" t="s">
        <v>453</v>
      </c>
      <c r="B2804" t="s">
        <v>81</v>
      </c>
      <c r="C2804" t="s">
        <v>264</v>
      </c>
      <c r="D2804" t="str">
        <f t="shared" si="216"/>
        <v>6064</v>
      </c>
      <c r="E2804" t="s">
        <v>265</v>
      </c>
      <c r="F2804" t="s">
        <v>266</v>
      </c>
      <c r="G2804">
        <v>2021</v>
      </c>
      <c r="H2804">
        <v>39.916181692852803</v>
      </c>
    </row>
    <row r="2805" spans="1:8" ht="12.5" x14ac:dyDescent="0.25">
      <c r="A2805" t="s">
        <v>453</v>
      </c>
      <c r="B2805" t="s">
        <v>81</v>
      </c>
      <c r="C2805" t="s">
        <v>264</v>
      </c>
      <c r="D2805" t="str">
        <f t="shared" si="216"/>
        <v>6064</v>
      </c>
      <c r="E2805" t="s">
        <v>265</v>
      </c>
      <c r="F2805" t="s">
        <v>266</v>
      </c>
      <c r="G2805">
        <v>2022</v>
      </c>
      <c r="H2805">
        <v>41.537062571078003</v>
      </c>
    </row>
    <row r="2806" spans="1:8" ht="12.5" x14ac:dyDescent="0.25">
      <c r="A2806" t="s">
        <v>454</v>
      </c>
      <c r="B2806" t="s">
        <v>81</v>
      </c>
      <c r="C2806" t="s">
        <v>264</v>
      </c>
      <c r="D2806" t="str">
        <f t="shared" ref="D2806:D2818" si="217">"6569"</f>
        <v>6569</v>
      </c>
      <c r="E2806" t="s">
        <v>265</v>
      </c>
      <c r="F2806" t="s">
        <v>266</v>
      </c>
      <c r="G2806">
        <v>2010</v>
      </c>
      <c r="H2806">
        <v>9.3743265570002094</v>
      </c>
    </row>
    <row r="2807" spans="1:8" ht="12.5" x14ac:dyDescent="0.25">
      <c r="A2807" t="s">
        <v>454</v>
      </c>
      <c r="B2807" t="s">
        <v>81</v>
      </c>
      <c r="C2807" t="s">
        <v>264</v>
      </c>
      <c r="D2807" t="str">
        <f t="shared" si="217"/>
        <v>6569</v>
      </c>
      <c r="E2807" t="s">
        <v>265</v>
      </c>
      <c r="F2807" t="s">
        <v>266</v>
      </c>
      <c r="G2807">
        <v>2011</v>
      </c>
      <c r="H2807">
        <v>9.3721501227639408</v>
      </c>
    </row>
    <row r="2808" spans="1:8" ht="12.5" x14ac:dyDescent="0.25">
      <c r="A2808" t="s">
        <v>454</v>
      </c>
      <c r="B2808" t="s">
        <v>81</v>
      </c>
      <c r="C2808" t="s">
        <v>264</v>
      </c>
      <c r="D2808" t="str">
        <f t="shared" si="217"/>
        <v>6569</v>
      </c>
      <c r="E2808" t="s">
        <v>265</v>
      </c>
      <c r="F2808" t="s">
        <v>266</v>
      </c>
      <c r="G2808">
        <v>2012</v>
      </c>
      <c r="H2808">
        <v>9.5353561832361198</v>
      </c>
    </row>
    <row r="2809" spans="1:8" ht="12.5" x14ac:dyDescent="0.25">
      <c r="A2809" t="s">
        <v>454</v>
      </c>
      <c r="B2809" t="s">
        <v>81</v>
      </c>
      <c r="C2809" t="s">
        <v>264</v>
      </c>
      <c r="D2809" t="str">
        <f t="shared" si="217"/>
        <v>6569</v>
      </c>
      <c r="E2809" t="s">
        <v>265</v>
      </c>
      <c r="F2809" t="s">
        <v>266</v>
      </c>
      <c r="G2809">
        <v>2013</v>
      </c>
      <c r="H2809">
        <v>9.3757337764171602</v>
      </c>
    </row>
    <row r="2810" spans="1:8" ht="12.5" x14ac:dyDescent="0.25">
      <c r="A2810" t="s">
        <v>454</v>
      </c>
      <c r="B2810" t="s">
        <v>81</v>
      </c>
      <c r="C2810" t="s">
        <v>264</v>
      </c>
      <c r="D2810" t="str">
        <f t="shared" si="217"/>
        <v>6569</v>
      </c>
      <c r="E2810" t="s">
        <v>265</v>
      </c>
      <c r="F2810" t="s">
        <v>266</v>
      </c>
      <c r="G2810">
        <v>2014</v>
      </c>
      <c r="H2810">
        <v>9.6547017024147994</v>
      </c>
    </row>
    <row r="2811" spans="1:8" ht="12.5" x14ac:dyDescent="0.25">
      <c r="A2811" t="s">
        <v>454</v>
      </c>
      <c r="B2811" t="s">
        <v>81</v>
      </c>
      <c r="C2811" t="s">
        <v>264</v>
      </c>
      <c r="D2811" t="str">
        <f t="shared" si="217"/>
        <v>6569</v>
      </c>
      <c r="E2811" t="s">
        <v>265</v>
      </c>
      <c r="F2811" t="s">
        <v>266</v>
      </c>
      <c r="G2811">
        <v>2015</v>
      </c>
      <c r="H2811">
        <v>9.4893086979724899</v>
      </c>
    </row>
    <row r="2812" spans="1:8" ht="12.5" x14ac:dyDescent="0.25">
      <c r="A2812" t="s">
        <v>454</v>
      </c>
      <c r="B2812" t="s">
        <v>81</v>
      </c>
      <c r="C2812" t="s">
        <v>264</v>
      </c>
      <c r="D2812" t="str">
        <f t="shared" si="217"/>
        <v>6569</v>
      </c>
      <c r="E2812" t="s">
        <v>265</v>
      </c>
      <c r="F2812" t="s">
        <v>266</v>
      </c>
      <c r="G2812">
        <v>2016</v>
      </c>
      <c r="H2812">
        <v>9.8472794440205007</v>
      </c>
    </row>
    <row r="2813" spans="1:8" ht="12.5" x14ac:dyDescent="0.25">
      <c r="A2813" t="s">
        <v>454</v>
      </c>
      <c r="B2813" t="s">
        <v>81</v>
      </c>
      <c r="C2813" t="s">
        <v>264</v>
      </c>
      <c r="D2813" t="str">
        <f t="shared" si="217"/>
        <v>6569</v>
      </c>
      <c r="E2813" t="s">
        <v>265</v>
      </c>
      <c r="F2813" t="s">
        <v>266</v>
      </c>
      <c r="G2813">
        <v>2017</v>
      </c>
      <c r="H2813">
        <v>11.0179990763862</v>
      </c>
    </row>
    <row r="2814" spans="1:8" ht="12.5" x14ac:dyDescent="0.25">
      <c r="A2814" t="s">
        <v>454</v>
      </c>
      <c r="B2814" t="s">
        <v>81</v>
      </c>
      <c r="C2814" t="s">
        <v>264</v>
      </c>
      <c r="D2814" t="str">
        <f t="shared" si="217"/>
        <v>6569</v>
      </c>
      <c r="E2814" t="s">
        <v>265</v>
      </c>
      <c r="F2814" t="s">
        <v>266</v>
      </c>
      <c r="G2814">
        <v>2018</v>
      </c>
      <c r="H2814">
        <v>10.503359459082199</v>
      </c>
    </row>
    <row r="2815" spans="1:8" ht="12.5" x14ac:dyDescent="0.25">
      <c r="A2815" t="s">
        <v>454</v>
      </c>
      <c r="B2815" t="s">
        <v>81</v>
      </c>
      <c r="C2815" t="s">
        <v>264</v>
      </c>
      <c r="D2815" t="str">
        <f t="shared" si="217"/>
        <v>6569</v>
      </c>
      <c r="E2815" t="s">
        <v>265</v>
      </c>
      <c r="F2815" t="s">
        <v>266</v>
      </c>
      <c r="G2815">
        <v>2019</v>
      </c>
      <c r="H2815">
        <v>10.784830948102099</v>
      </c>
    </row>
    <row r="2816" spans="1:8" ht="12.5" x14ac:dyDescent="0.25">
      <c r="A2816" t="s">
        <v>454</v>
      </c>
      <c r="B2816" t="s">
        <v>81</v>
      </c>
      <c r="C2816" t="s">
        <v>264</v>
      </c>
      <c r="D2816" t="str">
        <f t="shared" si="217"/>
        <v>6569</v>
      </c>
      <c r="E2816" t="s">
        <v>265</v>
      </c>
      <c r="F2816" t="s">
        <v>266</v>
      </c>
      <c r="G2816">
        <v>2020</v>
      </c>
      <c r="H2816">
        <v>11.3070899982688</v>
      </c>
    </row>
    <row r="2817" spans="1:8" ht="12.5" x14ac:dyDescent="0.25">
      <c r="A2817" t="s">
        <v>454</v>
      </c>
      <c r="B2817" t="s">
        <v>81</v>
      </c>
      <c r="C2817" t="s">
        <v>264</v>
      </c>
      <c r="D2817" t="str">
        <f t="shared" si="217"/>
        <v>6569</v>
      </c>
      <c r="E2817" t="s">
        <v>265</v>
      </c>
      <c r="F2817" t="s">
        <v>266</v>
      </c>
      <c r="G2817">
        <v>2021</v>
      </c>
      <c r="H2817">
        <v>11.4872344908547</v>
      </c>
    </row>
    <row r="2818" spans="1:8" ht="12.5" x14ac:dyDescent="0.25">
      <c r="A2818" t="s">
        <v>454</v>
      </c>
      <c r="B2818" t="s">
        <v>81</v>
      </c>
      <c r="C2818" t="s">
        <v>264</v>
      </c>
      <c r="D2818" t="str">
        <f t="shared" si="217"/>
        <v>6569</v>
      </c>
      <c r="E2818" t="s">
        <v>265</v>
      </c>
      <c r="F2818" t="s">
        <v>266</v>
      </c>
      <c r="G2818">
        <v>2022</v>
      </c>
      <c r="H2818">
        <v>12.2527134955648</v>
      </c>
    </row>
    <row r="2819" spans="1:8" ht="12.5" x14ac:dyDescent="0.25">
      <c r="A2819" t="s">
        <v>455</v>
      </c>
      <c r="B2819" t="s">
        <v>81</v>
      </c>
      <c r="C2819" t="s">
        <v>264</v>
      </c>
      <c r="D2819" t="str">
        <f t="shared" ref="D2819:D2831" si="218">"7074"</f>
        <v>7074</v>
      </c>
      <c r="E2819" t="s">
        <v>265</v>
      </c>
      <c r="F2819" t="s">
        <v>266</v>
      </c>
      <c r="G2819">
        <v>2010</v>
      </c>
      <c r="H2819">
        <v>5.0094517958412101</v>
      </c>
    </row>
    <row r="2820" spans="1:8" ht="12.5" x14ac:dyDescent="0.25">
      <c r="A2820" t="s">
        <v>455</v>
      </c>
      <c r="B2820" t="s">
        <v>81</v>
      </c>
      <c r="C2820" t="s">
        <v>264</v>
      </c>
      <c r="D2820" t="str">
        <f t="shared" si="218"/>
        <v>7074</v>
      </c>
      <c r="E2820" t="s">
        <v>265</v>
      </c>
      <c r="F2820" t="s">
        <v>266</v>
      </c>
      <c r="G2820">
        <v>2011</v>
      </c>
      <c r="H2820">
        <v>5.3013106831661396</v>
      </c>
    </row>
    <row r="2821" spans="1:8" ht="12.5" x14ac:dyDescent="0.25">
      <c r="A2821" t="s">
        <v>455</v>
      </c>
      <c r="B2821" t="s">
        <v>81</v>
      </c>
      <c r="C2821" t="s">
        <v>264</v>
      </c>
      <c r="D2821" t="str">
        <f t="shared" si="218"/>
        <v>7074</v>
      </c>
      <c r="E2821" t="s">
        <v>265</v>
      </c>
      <c r="F2821" t="s">
        <v>266</v>
      </c>
      <c r="G2821">
        <v>2012</v>
      </c>
      <c r="H2821">
        <v>4.7263865297983898</v>
      </c>
    </row>
    <row r="2822" spans="1:8" ht="12.5" x14ac:dyDescent="0.25">
      <c r="A2822" t="s">
        <v>455</v>
      </c>
      <c r="B2822" t="s">
        <v>81</v>
      </c>
      <c r="C2822" t="s">
        <v>264</v>
      </c>
      <c r="D2822" t="str">
        <f t="shared" si="218"/>
        <v>7074</v>
      </c>
      <c r="E2822" t="s">
        <v>265</v>
      </c>
      <c r="F2822" t="s">
        <v>266</v>
      </c>
      <c r="G2822">
        <v>2013</v>
      </c>
      <c r="H2822">
        <v>4.5261777822434697</v>
      </c>
    </row>
    <row r="2823" spans="1:8" ht="12.5" x14ac:dyDescent="0.25">
      <c r="A2823" t="s">
        <v>455</v>
      </c>
      <c r="B2823" t="s">
        <v>81</v>
      </c>
      <c r="C2823" t="s">
        <v>264</v>
      </c>
      <c r="D2823" t="str">
        <f t="shared" si="218"/>
        <v>7074</v>
      </c>
      <c r="E2823" t="s">
        <v>265</v>
      </c>
      <c r="F2823" t="s">
        <v>266</v>
      </c>
      <c r="G2823">
        <v>2014</v>
      </c>
      <c r="H2823">
        <v>4.0424694941824804</v>
      </c>
    </row>
    <row r="2824" spans="1:8" ht="12.5" x14ac:dyDescent="0.25">
      <c r="A2824" t="s">
        <v>455</v>
      </c>
      <c r="B2824" t="s">
        <v>81</v>
      </c>
      <c r="C2824" t="s">
        <v>264</v>
      </c>
      <c r="D2824" t="str">
        <f t="shared" si="218"/>
        <v>7074</v>
      </c>
      <c r="E2824" t="s">
        <v>265</v>
      </c>
      <c r="F2824" t="s">
        <v>266</v>
      </c>
      <c r="G2824">
        <v>2015</v>
      </c>
      <c r="H2824">
        <v>3.8038176168280899</v>
      </c>
    </row>
    <row r="2825" spans="1:8" ht="12.5" x14ac:dyDescent="0.25">
      <c r="A2825" t="s">
        <v>455</v>
      </c>
      <c r="B2825" t="s">
        <v>81</v>
      </c>
      <c r="C2825" t="s">
        <v>264</v>
      </c>
      <c r="D2825" t="str">
        <f t="shared" si="218"/>
        <v>7074</v>
      </c>
      <c r="E2825" t="s">
        <v>265</v>
      </c>
      <c r="F2825" t="s">
        <v>266</v>
      </c>
      <c r="G2825">
        <v>2016</v>
      </c>
      <c r="H2825">
        <v>3.8815395626395102</v>
      </c>
    </row>
    <row r="2826" spans="1:8" ht="12.5" x14ac:dyDescent="0.25">
      <c r="A2826" t="s">
        <v>455</v>
      </c>
      <c r="B2826" t="s">
        <v>81</v>
      </c>
      <c r="C2826" t="s">
        <v>264</v>
      </c>
      <c r="D2826" t="str">
        <f t="shared" si="218"/>
        <v>7074</v>
      </c>
      <c r="E2826" t="s">
        <v>265</v>
      </c>
      <c r="F2826" t="s">
        <v>266</v>
      </c>
      <c r="G2826">
        <v>2017</v>
      </c>
      <c r="H2826">
        <v>4.4838013053905001</v>
      </c>
    </row>
    <row r="2827" spans="1:8" ht="12.5" x14ac:dyDescent="0.25">
      <c r="A2827" t="s">
        <v>455</v>
      </c>
      <c r="B2827" t="s">
        <v>81</v>
      </c>
      <c r="C2827" t="s">
        <v>264</v>
      </c>
      <c r="D2827" t="str">
        <f t="shared" si="218"/>
        <v>7074</v>
      </c>
      <c r="E2827" t="s">
        <v>265</v>
      </c>
      <c r="F2827" t="s">
        <v>266</v>
      </c>
      <c r="G2827">
        <v>2018</v>
      </c>
      <c r="H2827">
        <v>4.8530182306613998</v>
      </c>
    </row>
    <row r="2828" spans="1:8" ht="12.5" x14ac:dyDescent="0.25">
      <c r="A2828" t="s">
        <v>455</v>
      </c>
      <c r="B2828" t="s">
        <v>81</v>
      </c>
      <c r="C2828" t="s">
        <v>264</v>
      </c>
      <c r="D2828" t="str">
        <f t="shared" si="218"/>
        <v>7074</v>
      </c>
      <c r="E2828" t="s">
        <v>265</v>
      </c>
      <c r="F2828" t="s">
        <v>266</v>
      </c>
      <c r="G2828">
        <v>2019</v>
      </c>
      <c r="H2828">
        <v>4.7007703291513101</v>
      </c>
    </row>
    <row r="2829" spans="1:8" ht="12.5" x14ac:dyDescent="0.25">
      <c r="A2829" t="s">
        <v>455</v>
      </c>
      <c r="B2829" t="s">
        <v>81</v>
      </c>
      <c r="C2829" t="s">
        <v>264</v>
      </c>
      <c r="D2829" t="str">
        <f t="shared" si="218"/>
        <v>7074</v>
      </c>
      <c r="E2829" t="s">
        <v>265</v>
      </c>
      <c r="F2829" t="s">
        <v>266</v>
      </c>
      <c r="G2829">
        <v>2020</v>
      </c>
      <c r="H2829">
        <v>4.6908626475395296</v>
      </c>
    </row>
    <row r="2830" spans="1:8" ht="12.5" x14ac:dyDescent="0.25">
      <c r="A2830" t="s">
        <v>455</v>
      </c>
      <c r="B2830" t="s">
        <v>81</v>
      </c>
      <c r="C2830" t="s">
        <v>264</v>
      </c>
      <c r="D2830" t="str">
        <f t="shared" si="218"/>
        <v>7074</v>
      </c>
      <c r="E2830" t="s">
        <v>265</v>
      </c>
      <c r="F2830" t="s">
        <v>266</v>
      </c>
      <c r="G2830">
        <v>2021</v>
      </c>
      <c r="H2830">
        <v>4.9626932462559097</v>
      </c>
    </row>
    <row r="2831" spans="1:8" ht="12.5" x14ac:dyDescent="0.25">
      <c r="A2831" t="s">
        <v>455</v>
      </c>
      <c r="B2831" t="s">
        <v>81</v>
      </c>
      <c r="C2831" t="s">
        <v>264</v>
      </c>
      <c r="D2831" t="str">
        <f t="shared" si="218"/>
        <v>7074</v>
      </c>
      <c r="E2831" t="s">
        <v>265</v>
      </c>
      <c r="F2831" t="s">
        <v>266</v>
      </c>
      <c r="G2831">
        <v>2022</v>
      </c>
      <c r="H2831">
        <v>4.8560705216870401</v>
      </c>
    </row>
    <row r="2832" spans="1:8" ht="12.5" x14ac:dyDescent="0.25">
      <c r="A2832" t="s">
        <v>456</v>
      </c>
      <c r="B2832" t="s">
        <v>82</v>
      </c>
      <c r="C2832" t="s">
        <v>264</v>
      </c>
      <c r="D2832" t="str">
        <f t="shared" ref="D2832:D2844" si="219">"5054"</f>
        <v>5054</v>
      </c>
      <c r="E2832" t="s">
        <v>265</v>
      </c>
      <c r="F2832" t="s">
        <v>266</v>
      </c>
      <c r="G2832">
        <v>2010</v>
      </c>
      <c r="H2832">
        <v>75.041669209798101</v>
      </c>
    </row>
    <row r="2833" spans="1:8" ht="12.5" x14ac:dyDescent="0.25">
      <c r="A2833" t="s">
        <v>456</v>
      </c>
      <c r="B2833" t="s">
        <v>82</v>
      </c>
      <c r="C2833" t="s">
        <v>264</v>
      </c>
      <c r="D2833" t="str">
        <f t="shared" si="219"/>
        <v>5054</v>
      </c>
      <c r="E2833" t="s">
        <v>265</v>
      </c>
      <c r="F2833" t="s">
        <v>266</v>
      </c>
      <c r="G2833">
        <v>2011</v>
      </c>
      <c r="H2833">
        <v>68.2483247881609</v>
      </c>
    </row>
    <row r="2834" spans="1:8" ht="12.5" x14ac:dyDescent="0.25">
      <c r="A2834" t="s">
        <v>456</v>
      </c>
      <c r="B2834" t="s">
        <v>82</v>
      </c>
      <c r="C2834" t="s">
        <v>264</v>
      </c>
      <c r="D2834" t="str">
        <f t="shared" si="219"/>
        <v>5054</v>
      </c>
      <c r="E2834" t="s">
        <v>265</v>
      </c>
      <c r="F2834" t="s">
        <v>266</v>
      </c>
      <c r="G2834">
        <v>2012</v>
      </c>
      <c r="H2834">
        <v>68.458729603917405</v>
      </c>
    </row>
    <row r="2835" spans="1:8" ht="12.5" x14ac:dyDescent="0.25">
      <c r="A2835" t="s">
        <v>456</v>
      </c>
      <c r="B2835" t="s">
        <v>82</v>
      </c>
      <c r="C2835" t="s">
        <v>264</v>
      </c>
      <c r="D2835" t="str">
        <f t="shared" si="219"/>
        <v>5054</v>
      </c>
      <c r="E2835" t="s">
        <v>265</v>
      </c>
      <c r="F2835" t="s">
        <v>266</v>
      </c>
      <c r="G2835">
        <v>2013</v>
      </c>
      <c r="H2835">
        <v>68.537371240422999</v>
      </c>
    </row>
    <row r="2836" spans="1:8" ht="12.5" x14ac:dyDescent="0.25">
      <c r="A2836" t="s">
        <v>456</v>
      </c>
      <c r="B2836" t="s">
        <v>82</v>
      </c>
      <c r="C2836" t="s">
        <v>264</v>
      </c>
      <c r="D2836" t="str">
        <f t="shared" si="219"/>
        <v>5054</v>
      </c>
      <c r="E2836" t="s">
        <v>265</v>
      </c>
      <c r="F2836" t="s">
        <v>266</v>
      </c>
      <c r="G2836">
        <v>2014</v>
      </c>
      <c r="H2836">
        <v>69.937676719984793</v>
      </c>
    </row>
    <row r="2837" spans="1:8" ht="12.5" x14ac:dyDescent="0.25">
      <c r="A2837" t="s">
        <v>456</v>
      </c>
      <c r="B2837" t="s">
        <v>82</v>
      </c>
      <c r="C2837" t="s">
        <v>264</v>
      </c>
      <c r="D2837" t="str">
        <f t="shared" si="219"/>
        <v>5054</v>
      </c>
      <c r="E2837" t="s">
        <v>265</v>
      </c>
      <c r="F2837" t="s">
        <v>266</v>
      </c>
      <c r="G2837">
        <v>2015</v>
      </c>
      <c r="H2837">
        <v>72.347178426277395</v>
      </c>
    </row>
    <row r="2838" spans="1:8" ht="12.5" x14ac:dyDescent="0.25">
      <c r="A2838" t="s">
        <v>456</v>
      </c>
      <c r="B2838" t="s">
        <v>82</v>
      </c>
      <c r="C2838" t="s">
        <v>264</v>
      </c>
      <c r="D2838" t="str">
        <f t="shared" si="219"/>
        <v>5054</v>
      </c>
      <c r="E2838" t="s">
        <v>265</v>
      </c>
      <c r="F2838" t="s">
        <v>266</v>
      </c>
      <c r="G2838">
        <v>2016</v>
      </c>
      <c r="H2838">
        <v>73.401294910142397</v>
      </c>
    </row>
    <row r="2839" spans="1:8" ht="12.5" x14ac:dyDescent="0.25">
      <c r="A2839" t="s">
        <v>456</v>
      </c>
      <c r="B2839" t="s">
        <v>82</v>
      </c>
      <c r="C2839" t="s">
        <v>264</v>
      </c>
      <c r="D2839" t="str">
        <f t="shared" si="219"/>
        <v>5054</v>
      </c>
      <c r="E2839" t="s">
        <v>265</v>
      </c>
      <c r="F2839" t="s">
        <v>266</v>
      </c>
      <c r="G2839">
        <v>2017</v>
      </c>
      <c r="H2839">
        <v>76.642817430614798</v>
      </c>
    </row>
    <row r="2840" spans="1:8" ht="12.5" x14ac:dyDescent="0.25">
      <c r="A2840" t="s">
        <v>456</v>
      </c>
      <c r="B2840" t="s">
        <v>82</v>
      </c>
      <c r="C2840" t="s">
        <v>264</v>
      </c>
      <c r="D2840" t="str">
        <f t="shared" si="219"/>
        <v>5054</v>
      </c>
      <c r="E2840" t="s">
        <v>265</v>
      </c>
      <c r="F2840" t="s">
        <v>266</v>
      </c>
      <c r="G2840">
        <v>2018</v>
      </c>
      <c r="H2840">
        <v>78.355725746320601</v>
      </c>
    </row>
    <row r="2841" spans="1:8" ht="12.5" x14ac:dyDescent="0.25">
      <c r="A2841" t="s">
        <v>456</v>
      </c>
      <c r="B2841" t="s">
        <v>82</v>
      </c>
      <c r="C2841" t="s">
        <v>264</v>
      </c>
      <c r="D2841" t="str">
        <f t="shared" si="219"/>
        <v>5054</v>
      </c>
      <c r="E2841" t="s">
        <v>265</v>
      </c>
      <c r="F2841" t="s">
        <v>266</v>
      </c>
      <c r="G2841">
        <v>2019</v>
      </c>
      <c r="H2841">
        <v>79.807178594280501</v>
      </c>
    </row>
    <row r="2842" spans="1:8" ht="12.5" x14ac:dyDescent="0.25">
      <c r="A2842" t="s">
        <v>456</v>
      </c>
      <c r="B2842" t="s">
        <v>82</v>
      </c>
      <c r="C2842" t="s">
        <v>264</v>
      </c>
      <c r="D2842" t="str">
        <f t="shared" si="219"/>
        <v>5054</v>
      </c>
      <c r="E2842" t="s">
        <v>265</v>
      </c>
      <c r="F2842" t="s">
        <v>266</v>
      </c>
      <c r="G2842">
        <v>2020</v>
      </c>
      <c r="H2842">
        <v>81.810855050152895</v>
      </c>
    </row>
    <row r="2843" spans="1:8" ht="12.5" x14ac:dyDescent="0.25">
      <c r="A2843" t="s">
        <v>456</v>
      </c>
      <c r="B2843" t="s">
        <v>82</v>
      </c>
      <c r="C2843" t="s">
        <v>264</v>
      </c>
      <c r="D2843" t="str">
        <f t="shared" si="219"/>
        <v>5054</v>
      </c>
      <c r="E2843" t="s">
        <v>265</v>
      </c>
      <c r="F2843" t="s">
        <v>266</v>
      </c>
      <c r="G2843">
        <v>2021</v>
      </c>
      <c r="H2843">
        <v>83.789925194208493</v>
      </c>
    </row>
    <row r="2844" spans="1:8" ht="12.5" x14ac:dyDescent="0.25">
      <c r="A2844" t="s">
        <v>456</v>
      </c>
      <c r="B2844" t="s">
        <v>82</v>
      </c>
      <c r="C2844" t="s">
        <v>264</v>
      </c>
      <c r="D2844" t="str">
        <f t="shared" si="219"/>
        <v>5054</v>
      </c>
      <c r="E2844" t="s">
        <v>265</v>
      </c>
      <c r="F2844" t="s">
        <v>266</v>
      </c>
      <c r="G2844">
        <v>2022</v>
      </c>
      <c r="H2844">
        <v>84.339422822345696</v>
      </c>
    </row>
    <row r="2845" spans="1:8" ht="12.5" x14ac:dyDescent="0.25">
      <c r="A2845" t="s">
        <v>457</v>
      </c>
      <c r="B2845" t="s">
        <v>82</v>
      </c>
      <c r="C2845" t="s">
        <v>264</v>
      </c>
      <c r="D2845" t="str">
        <f t="shared" ref="D2845:D2857" si="220">"5559"</f>
        <v>5559</v>
      </c>
      <c r="E2845" t="s">
        <v>265</v>
      </c>
      <c r="F2845" t="s">
        <v>266</v>
      </c>
      <c r="G2845">
        <v>2010</v>
      </c>
      <c r="H2845">
        <v>57.9472649172559</v>
      </c>
    </row>
    <row r="2846" spans="1:8" ht="12.5" x14ac:dyDescent="0.25">
      <c r="A2846" t="s">
        <v>457</v>
      </c>
      <c r="B2846" t="s">
        <v>82</v>
      </c>
      <c r="C2846" t="s">
        <v>264</v>
      </c>
      <c r="D2846" t="str">
        <f t="shared" si="220"/>
        <v>5559</v>
      </c>
      <c r="E2846" t="s">
        <v>265</v>
      </c>
      <c r="F2846" t="s">
        <v>266</v>
      </c>
      <c r="G2846">
        <v>2011</v>
      </c>
      <c r="H2846">
        <v>53.168494129206799</v>
      </c>
    </row>
    <row r="2847" spans="1:8" ht="12.5" x14ac:dyDescent="0.25">
      <c r="A2847" t="s">
        <v>457</v>
      </c>
      <c r="B2847" t="s">
        <v>82</v>
      </c>
      <c r="C2847" t="s">
        <v>264</v>
      </c>
      <c r="D2847" t="str">
        <f t="shared" si="220"/>
        <v>5559</v>
      </c>
      <c r="E2847" t="s">
        <v>265</v>
      </c>
      <c r="F2847" t="s">
        <v>266</v>
      </c>
      <c r="G2847">
        <v>2012</v>
      </c>
      <c r="H2847">
        <v>51.495948291123497</v>
      </c>
    </row>
    <row r="2848" spans="1:8" ht="12.5" x14ac:dyDescent="0.25">
      <c r="A2848" t="s">
        <v>457</v>
      </c>
      <c r="B2848" t="s">
        <v>82</v>
      </c>
      <c r="C2848" t="s">
        <v>264</v>
      </c>
      <c r="D2848" t="str">
        <f t="shared" si="220"/>
        <v>5559</v>
      </c>
      <c r="E2848" t="s">
        <v>265</v>
      </c>
      <c r="F2848" t="s">
        <v>266</v>
      </c>
      <c r="G2848">
        <v>2013</v>
      </c>
      <c r="H2848">
        <v>52.9832234789558</v>
      </c>
    </row>
    <row r="2849" spans="1:8" ht="12.5" x14ac:dyDescent="0.25">
      <c r="A2849" t="s">
        <v>457</v>
      </c>
      <c r="B2849" t="s">
        <v>82</v>
      </c>
      <c r="C2849" t="s">
        <v>264</v>
      </c>
      <c r="D2849" t="str">
        <f t="shared" si="220"/>
        <v>5559</v>
      </c>
      <c r="E2849" t="s">
        <v>265</v>
      </c>
      <c r="F2849" t="s">
        <v>266</v>
      </c>
      <c r="G2849">
        <v>2014</v>
      </c>
      <c r="H2849">
        <v>54.336845622233703</v>
      </c>
    </row>
    <row r="2850" spans="1:8" ht="12.5" x14ac:dyDescent="0.25">
      <c r="A2850" t="s">
        <v>457</v>
      </c>
      <c r="B2850" t="s">
        <v>82</v>
      </c>
      <c r="C2850" t="s">
        <v>264</v>
      </c>
      <c r="D2850" t="str">
        <f t="shared" si="220"/>
        <v>5559</v>
      </c>
      <c r="E2850" t="s">
        <v>265</v>
      </c>
      <c r="F2850" t="s">
        <v>266</v>
      </c>
      <c r="G2850">
        <v>2015</v>
      </c>
      <c r="H2850">
        <v>58.4919168152555</v>
      </c>
    </row>
    <row r="2851" spans="1:8" ht="12.5" x14ac:dyDescent="0.25">
      <c r="A2851" t="s">
        <v>457</v>
      </c>
      <c r="B2851" t="s">
        <v>82</v>
      </c>
      <c r="C2851" t="s">
        <v>264</v>
      </c>
      <c r="D2851" t="str">
        <f t="shared" si="220"/>
        <v>5559</v>
      </c>
      <c r="E2851" t="s">
        <v>265</v>
      </c>
      <c r="F2851" t="s">
        <v>266</v>
      </c>
      <c r="G2851">
        <v>2016</v>
      </c>
      <c r="H2851">
        <v>61.300788484126699</v>
      </c>
    </row>
    <row r="2852" spans="1:8" ht="12.5" x14ac:dyDescent="0.25">
      <c r="A2852" t="s">
        <v>457</v>
      </c>
      <c r="B2852" t="s">
        <v>82</v>
      </c>
      <c r="C2852" t="s">
        <v>264</v>
      </c>
      <c r="D2852" t="str">
        <f t="shared" si="220"/>
        <v>5559</v>
      </c>
      <c r="E2852" t="s">
        <v>265</v>
      </c>
      <c r="F2852" t="s">
        <v>266</v>
      </c>
      <c r="G2852">
        <v>2017</v>
      </c>
      <c r="H2852">
        <v>66.087076767055393</v>
      </c>
    </row>
    <row r="2853" spans="1:8" ht="12.5" x14ac:dyDescent="0.25">
      <c r="A2853" t="s">
        <v>457</v>
      </c>
      <c r="B2853" t="s">
        <v>82</v>
      </c>
      <c r="C2853" t="s">
        <v>264</v>
      </c>
      <c r="D2853" t="str">
        <f t="shared" si="220"/>
        <v>5559</v>
      </c>
      <c r="E2853" t="s">
        <v>265</v>
      </c>
      <c r="F2853" t="s">
        <v>266</v>
      </c>
      <c r="G2853">
        <v>2018</v>
      </c>
      <c r="H2853">
        <v>70.218918982740604</v>
      </c>
    </row>
    <row r="2854" spans="1:8" ht="12.5" x14ac:dyDescent="0.25">
      <c r="A2854" t="s">
        <v>457</v>
      </c>
      <c r="B2854" t="s">
        <v>82</v>
      </c>
      <c r="C2854" t="s">
        <v>264</v>
      </c>
      <c r="D2854" t="str">
        <f t="shared" si="220"/>
        <v>5559</v>
      </c>
      <c r="E2854" t="s">
        <v>265</v>
      </c>
      <c r="F2854" t="s">
        <v>266</v>
      </c>
      <c r="G2854">
        <v>2019</v>
      </c>
      <c r="H2854">
        <v>70.601852438615794</v>
      </c>
    </row>
    <row r="2855" spans="1:8" ht="12.5" x14ac:dyDescent="0.25">
      <c r="A2855" t="s">
        <v>457</v>
      </c>
      <c r="B2855" t="s">
        <v>82</v>
      </c>
      <c r="C2855" t="s">
        <v>264</v>
      </c>
      <c r="D2855" t="str">
        <f t="shared" si="220"/>
        <v>5559</v>
      </c>
      <c r="E2855" t="s">
        <v>265</v>
      </c>
      <c r="F2855" t="s">
        <v>266</v>
      </c>
      <c r="G2855">
        <v>2020</v>
      </c>
      <c r="H2855">
        <v>71.916328461063998</v>
      </c>
    </row>
    <row r="2856" spans="1:8" ht="12.5" x14ac:dyDescent="0.25">
      <c r="A2856" t="s">
        <v>457</v>
      </c>
      <c r="B2856" t="s">
        <v>82</v>
      </c>
      <c r="C2856" t="s">
        <v>264</v>
      </c>
      <c r="D2856" t="str">
        <f t="shared" si="220"/>
        <v>5559</v>
      </c>
      <c r="E2856" t="s">
        <v>265</v>
      </c>
      <c r="F2856" t="s">
        <v>266</v>
      </c>
      <c r="G2856">
        <v>2021</v>
      </c>
      <c r="H2856">
        <v>74.905759313520406</v>
      </c>
    </row>
    <row r="2857" spans="1:8" ht="12.5" x14ac:dyDescent="0.25">
      <c r="A2857" t="s">
        <v>457</v>
      </c>
      <c r="B2857" t="s">
        <v>82</v>
      </c>
      <c r="C2857" t="s">
        <v>264</v>
      </c>
      <c r="D2857" t="str">
        <f t="shared" si="220"/>
        <v>5559</v>
      </c>
      <c r="E2857" t="s">
        <v>265</v>
      </c>
      <c r="F2857" t="s">
        <v>266</v>
      </c>
      <c r="G2857">
        <v>2022</v>
      </c>
      <c r="H2857">
        <v>76.5071640984049</v>
      </c>
    </row>
    <row r="2858" spans="1:8" ht="12.5" x14ac:dyDescent="0.25">
      <c r="A2858" t="s">
        <v>458</v>
      </c>
      <c r="B2858" t="s">
        <v>82</v>
      </c>
      <c r="C2858" t="s">
        <v>264</v>
      </c>
      <c r="D2858" t="str">
        <f t="shared" ref="D2858:D2870" si="221">"5564"</f>
        <v>5564</v>
      </c>
      <c r="E2858" t="s">
        <v>265</v>
      </c>
      <c r="F2858" t="s">
        <v>266</v>
      </c>
      <c r="G2858">
        <v>2010</v>
      </c>
      <c r="H2858">
        <v>49.464368181191603</v>
      </c>
    </row>
    <row r="2859" spans="1:8" ht="12.5" x14ac:dyDescent="0.25">
      <c r="A2859" t="s">
        <v>458</v>
      </c>
      <c r="B2859" t="s">
        <v>82</v>
      </c>
      <c r="C2859" t="s">
        <v>264</v>
      </c>
      <c r="D2859" t="str">
        <f t="shared" si="221"/>
        <v>5564</v>
      </c>
      <c r="E2859" t="s">
        <v>265</v>
      </c>
      <c r="F2859" t="s">
        <v>266</v>
      </c>
      <c r="G2859">
        <v>2011</v>
      </c>
      <c r="H2859">
        <v>41.533032158498202</v>
      </c>
    </row>
    <row r="2860" spans="1:8" ht="12.5" x14ac:dyDescent="0.25">
      <c r="A2860" t="s">
        <v>458</v>
      </c>
      <c r="B2860" t="s">
        <v>82</v>
      </c>
      <c r="C2860" t="s">
        <v>264</v>
      </c>
      <c r="D2860" t="str">
        <f t="shared" si="221"/>
        <v>5564</v>
      </c>
      <c r="E2860" t="s">
        <v>265</v>
      </c>
      <c r="F2860" t="s">
        <v>266</v>
      </c>
      <c r="G2860">
        <v>2012</v>
      </c>
      <c r="H2860">
        <v>39.987872998397101</v>
      </c>
    </row>
    <row r="2861" spans="1:8" ht="12.5" x14ac:dyDescent="0.25">
      <c r="A2861" t="s">
        <v>458</v>
      </c>
      <c r="B2861" t="s">
        <v>82</v>
      </c>
      <c r="C2861" t="s">
        <v>264</v>
      </c>
      <c r="D2861" t="str">
        <f t="shared" si="221"/>
        <v>5564</v>
      </c>
      <c r="E2861" t="s">
        <v>265</v>
      </c>
      <c r="F2861" t="s">
        <v>266</v>
      </c>
      <c r="G2861">
        <v>2013</v>
      </c>
      <c r="H2861">
        <v>41.316104817242703</v>
      </c>
    </row>
    <row r="2862" spans="1:8" ht="12.5" x14ac:dyDescent="0.25">
      <c r="A2862" t="s">
        <v>458</v>
      </c>
      <c r="B2862" t="s">
        <v>82</v>
      </c>
      <c r="C2862" t="s">
        <v>264</v>
      </c>
      <c r="D2862" t="str">
        <f t="shared" si="221"/>
        <v>5564</v>
      </c>
      <c r="E2862" t="s">
        <v>265</v>
      </c>
      <c r="F2862" t="s">
        <v>266</v>
      </c>
      <c r="G2862">
        <v>2014</v>
      </c>
      <c r="H2862">
        <v>43.283805709049801</v>
      </c>
    </row>
    <row r="2863" spans="1:8" ht="12.5" x14ac:dyDescent="0.25">
      <c r="A2863" t="s">
        <v>458</v>
      </c>
      <c r="B2863" t="s">
        <v>82</v>
      </c>
      <c r="C2863" t="s">
        <v>264</v>
      </c>
      <c r="D2863" t="str">
        <f t="shared" si="221"/>
        <v>5564</v>
      </c>
      <c r="E2863" t="s">
        <v>265</v>
      </c>
      <c r="F2863" t="s">
        <v>266</v>
      </c>
      <c r="G2863">
        <v>2015</v>
      </c>
      <c r="H2863">
        <v>46.239431658653402</v>
      </c>
    </row>
    <row r="2864" spans="1:8" ht="12.5" x14ac:dyDescent="0.25">
      <c r="A2864" t="s">
        <v>458</v>
      </c>
      <c r="B2864" t="s">
        <v>82</v>
      </c>
      <c r="C2864" t="s">
        <v>264</v>
      </c>
      <c r="D2864" t="str">
        <f t="shared" si="221"/>
        <v>5564</v>
      </c>
      <c r="E2864" t="s">
        <v>265</v>
      </c>
      <c r="F2864" t="s">
        <v>266</v>
      </c>
      <c r="G2864">
        <v>2016</v>
      </c>
      <c r="H2864">
        <v>48.831396710516401</v>
      </c>
    </row>
    <row r="2865" spans="1:8" ht="12.5" x14ac:dyDescent="0.25">
      <c r="A2865" t="s">
        <v>458</v>
      </c>
      <c r="B2865" t="s">
        <v>82</v>
      </c>
      <c r="C2865" t="s">
        <v>264</v>
      </c>
      <c r="D2865" t="str">
        <f t="shared" si="221"/>
        <v>5564</v>
      </c>
      <c r="E2865" t="s">
        <v>265</v>
      </c>
      <c r="F2865" t="s">
        <v>266</v>
      </c>
      <c r="G2865">
        <v>2017</v>
      </c>
      <c r="H2865">
        <v>53.489893309845201</v>
      </c>
    </row>
    <row r="2866" spans="1:8" ht="12.5" x14ac:dyDescent="0.25">
      <c r="A2866" t="s">
        <v>458</v>
      </c>
      <c r="B2866" t="s">
        <v>82</v>
      </c>
      <c r="C2866" t="s">
        <v>264</v>
      </c>
      <c r="D2866" t="str">
        <f t="shared" si="221"/>
        <v>5564</v>
      </c>
      <c r="E2866" t="s">
        <v>265</v>
      </c>
      <c r="F2866" t="s">
        <v>266</v>
      </c>
      <c r="G2866">
        <v>2018</v>
      </c>
      <c r="H2866">
        <v>57.230172170535802</v>
      </c>
    </row>
    <row r="2867" spans="1:8" ht="12.5" x14ac:dyDescent="0.25">
      <c r="A2867" t="s">
        <v>458</v>
      </c>
      <c r="B2867" t="s">
        <v>82</v>
      </c>
      <c r="C2867" t="s">
        <v>264</v>
      </c>
      <c r="D2867" t="str">
        <f t="shared" si="221"/>
        <v>5564</v>
      </c>
      <c r="E2867" t="s">
        <v>265</v>
      </c>
      <c r="F2867" t="s">
        <v>266</v>
      </c>
      <c r="G2867">
        <v>2019</v>
      </c>
      <c r="H2867">
        <v>58.4677701215018</v>
      </c>
    </row>
    <row r="2868" spans="1:8" ht="12.5" x14ac:dyDescent="0.25">
      <c r="A2868" t="s">
        <v>458</v>
      </c>
      <c r="B2868" t="s">
        <v>82</v>
      </c>
      <c r="C2868" t="s">
        <v>264</v>
      </c>
      <c r="D2868" t="str">
        <f t="shared" si="221"/>
        <v>5564</v>
      </c>
      <c r="E2868" t="s">
        <v>265</v>
      </c>
      <c r="F2868" t="s">
        <v>266</v>
      </c>
      <c r="G2868">
        <v>2020</v>
      </c>
      <c r="H2868">
        <v>59.004989906103297</v>
      </c>
    </row>
    <row r="2869" spans="1:8" ht="12.5" x14ac:dyDescent="0.25">
      <c r="A2869" t="s">
        <v>458</v>
      </c>
      <c r="B2869" t="s">
        <v>82</v>
      </c>
      <c r="C2869" t="s">
        <v>264</v>
      </c>
      <c r="D2869" t="str">
        <f t="shared" si="221"/>
        <v>5564</v>
      </c>
      <c r="E2869" t="s">
        <v>265</v>
      </c>
      <c r="F2869" t="s">
        <v>266</v>
      </c>
      <c r="G2869">
        <v>2021</v>
      </c>
      <c r="H2869">
        <v>63.386265113326601</v>
      </c>
    </row>
    <row r="2870" spans="1:8" ht="12.5" x14ac:dyDescent="0.25">
      <c r="A2870" t="s">
        <v>458</v>
      </c>
      <c r="B2870" t="s">
        <v>82</v>
      </c>
      <c r="C2870" t="s">
        <v>264</v>
      </c>
      <c r="D2870" t="str">
        <f t="shared" si="221"/>
        <v>5564</v>
      </c>
      <c r="E2870" t="s">
        <v>265</v>
      </c>
      <c r="F2870" t="s">
        <v>266</v>
      </c>
      <c r="G2870">
        <v>2022</v>
      </c>
      <c r="H2870">
        <v>65.927977839335099</v>
      </c>
    </row>
    <row r="2871" spans="1:8" ht="12.5" x14ac:dyDescent="0.25">
      <c r="A2871" t="s">
        <v>459</v>
      </c>
      <c r="B2871" t="s">
        <v>82</v>
      </c>
      <c r="C2871" t="s">
        <v>264</v>
      </c>
      <c r="D2871" t="str">
        <f t="shared" ref="D2871:D2883" si="222">"6064"</f>
        <v>6064</v>
      </c>
      <c r="E2871" t="s">
        <v>265</v>
      </c>
      <c r="F2871" t="s">
        <v>266</v>
      </c>
      <c r="G2871">
        <v>2010</v>
      </c>
      <c r="H2871">
        <v>40.233425093839401</v>
      </c>
    </row>
    <row r="2872" spans="1:8" ht="12.5" x14ac:dyDescent="0.25">
      <c r="A2872" t="s">
        <v>459</v>
      </c>
      <c r="B2872" t="s">
        <v>82</v>
      </c>
      <c r="C2872" t="s">
        <v>264</v>
      </c>
      <c r="D2872" t="str">
        <f t="shared" si="222"/>
        <v>6064</v>
      </c>
      <c r="E2872" t="s">
        <v>265</v>
      </c>
      <c r="F2872" t="s">
        <v>266</v>
      </c>
      <c r="G2872">
        <v>2011</v>
      </c>
      <c r="H2872">
        <v>29.017359248179801</v>
      </c>
    </row>
    <row r="2873" spans="1:8" ht="12.5" x14ac:dyDescent="0.25">
      <c r="A2873" t="s">
        <v>459</v>
      </c>
      <c r="B2873" t="s">
        <v>82</v>
      </c>
      <c r="C2873" t="s">
        <v>264</v>
      </c>
      <c r="D2873" t="str">
        <f t="shared" si="222"/>
        <v>6064</v>
      </c>
      <c r="E2873" t="s">
        <v>265</v>
      </c>
      <c r="F2873" t="s">
        <v>266</v>
      </c>
      <c r="G2873">
        <v>2012</v>
      </c>
      <c r="H2873">
        <v>27.8046481760021</v>
      </c>
    </row>
    <row r="2874" spans="1:8" ht="12.5" x14ac:dyDescent="0.25">
      <c r="A2874" t="s">
        <v>459</v>
      </c>
      <c r="B2874" t="s">
        <v>82</v>
      </c>
      <c r="C2874" t="s">
        <v>264</v>
      </c>
      <c r="D2874" t="str">
        <f t="shared" si="222"/>
        <v>6064</v>
      </c>
      <c r="E2874" t="s">
        <v>265</v>
      </c>
      <c r="F2874" t="s">
        <v>266</v>
      </c>
      <c r="G2874">
        <v>2013</v>
      </c>
      <c r="H2874">
        <v>28.929842324746499</v>
      </c>
    </row>
    <row r="2875" spans="1:8" ht="12.5" x14ac:dyDescent="0.25">
      <c r="A2875" t="s">
        <v>459</v>
      </c>
      <c r="B2875" t="s">
        <v>82</v>
      </c>
      <c r="C2875" t="s">
        <v>264</v>
      </c>
      <c r="D2875" t="str">
        <f t="shared" si="222"/>
        <v>6064</v>
      </c>
      <c r="E2875" t="s">
        <v>265</v>
      </c>
      <c r="F2875" t="s">
        <v>266</v>
      </c>
      <c r="G2875">
        <v>2014</v>
      </c>
      <c r="H2875">
        <v>31.435644569355802</v>
      </c>
    </row>
    <row r="2876" spans="1:8" ht="12.5" x14ac:dyDescent="0.25">
      <c r="A2876" t="s">
        <v>459</v>
      </c>
      <c r="B2876" t="s">
        <v>82</v>
      </c>
      <c r="C2876" t="s">
        <v>264</v>
      </c>
      <c r="D2876" t="str">
        <f t="shared" si="222"/>
        <v>6064</v>
      </c>
      <c r="E2876" t="s">
        <v>265</v>
      </c>
      <c r="F2876" t="s">
        <v>266</v>
      </c>
      <c r="G2876">
        <v>2015</v>
      </c>
      <c r="H2876">
        <v>33.050979537665</v>
      </c>
    </row>
    <row r="2877" spans="1:8" ht="12.5" x14ac:dyDescent="0.25">
      <c r="A2877" t="s">
        <v>459</v>
      </c>
      <c r="B2877" t="s">
        <v>82</v>
      </c>
      <c r="C2877" t="s">
        <v>264</v>
      </c>
      <c r="D2877" t="str">
        <f t="shared" si="222"/>
        <v>6064</v>
      </c>
      <c r="E2877" t="s">
        <v>265</v>
      </c>
      <c r="F2877" t="s">
        <v>266</v>
      </c>
      <c r="G2877">
        <v>2016</v>
      </c>
      <c r="H2877">
        <v>35.271554935174002</v>
      </c>
    </row>
    <row r="2878" spans="1:8" ht="12.5" x14ac:dyDescent="0.25">
      <c r="A2878" t="s">
        <v>459</v>
      </c>
      <c r="B2878" t="s">
        <v>82</v>
      </c>
      <c r="C2878" t="s">
        <v>264</v>
      </c>
      <c r="D2878" t="str">
        <f t="shared" si="222"/>
        <v>6064</v>
      </c>
      <c r="E2878" t="s">
        <v>265</v>
      </c>
      <c r="F2878" t="s">
        <v>266</v>
      </c>
      <c r="G2878">
        <v>2017</v>
      </c>
      <c r="H2878">
        <v>39.6953539183733</v>
      </c>
    </row>
    <row r="2879" spans="1:8" ht="12.5" x14ac:dyDescent="0.25">
      <c r="A2879" t="s">
        <v>459</v>
      </c>
      <c r="B2879" t="s">
        <v>82</v>
      </c>
      <c r="C2879" t="s">
        <v>264</v>
      </c>
      <c r="D2879" t="str">
        <f t="shared" si="222"/>
        <v>6064</v>
      </c>
      <c r="E2879" t="s">
        <v>265</v>
      </c>
      <c r="F2879" t="s">
        <v>266</v>
      </c>
      <c r="G2879">
        <v>2018</v>
      </c>
      <c r="H2879">
        <v>43.031305918559099</v>
      </c>
    </row>
    <row r="2880" spans="1:8" ht="12.5" x14ac:dyDescent="0.25">
      <c r="A2880" t="s">
        <v>459</v>
      </c>
      <c r="B2880" t="s">
        <v>82</v>
      </c>
      <c r="C2880" t="s">
        <v>264</v>
      </c>
      <c r="D2880" t="str">
        <f t="shared" si="222"/>
        <v>6064</v>
      </c>
      <c r="E2880" t="s">
        <v>265</v>
      </c>
      <c r="F2880" t="s">
        <v>266</v>
      </c>
      <c r="G2880">
        <v>2019</v>
      </c>
      <c r="H2880">
        <v>45.220750918408001</v>
      </c>
    </row>
    <row r="2881" spans="1:8" ht="12.5" x14ac:dyDescent="0.25">
      <c r="A2881" t="s">
        <v>459</v>
      </c>
      <c r="B2881" t="s">
        <v>82</v>
      </c>
      <c r="C2881" t="s">
        <v>264</v>
      </c>
      <c r="D2881" t="str">
        <f t="shared" si="222"/>
        <v>6064</v>
      </c>
      <c r="E2881" t="s">
        <v>265</v>
      </c>
      <c r="F2881" t="s">
        <v>266</v>
      </c>
      <c r="G2881">
        <v>2020</v>
      </c>
      <c r="H2881">
        <v>44.978744177231498</v>
      </c>
    </row>
    <row r="2882" spans="1:8" ht="12.5" x14ac:dyDescent="0.25">
      <c r="A2882" t="s">
        <v>459</v>
      </c>
      <c r="B2882" t="s">
        <v>82</v>
      </c>
      <c r="C2882" t="s">
        <v>264</v>
      </c>
      <c r="D2882" t="str">
        <f t="shared" si="222"/>
        <v>6064</v>
      </c>
      <c r="E2882" t="s">
        <v>265</v>
      </c>
      <c r="F2882" t="s">
        <v>266</v>
      </c>
      <c r="G2882">
        <v>2021</v>
      </c>
      <c r="H2882">
        <v>51.038962800437403</v>
      </c>
    </row>
    <row r="2883" spans="1:8" ht="12.5" x14ac:dyDescent="0.25">
      <c r="A2883" t="s">
        <v>459</v>
      </c>
      <c r="B2883" t="s">
        <v>82</v>
      </c>
      <c r="C2883" t="s">
        <v>264</v>
      </c>
      <c r="D2883" t="str">
        <f t="shared" si="222"/>
        <v>6064</v>
      </c>
      <c r="E2883" t="s">
        <v>265</v>
      </c>
      <c r="F2883" t="s">
        <v>266</v>
      </c>
      <c r="G2883">
        <v>2022</v>
      </c>
      <c r="H2883">
        <v>54.8139733030389</v>
      </c>
    </row>
    <row r="2884" spans="1:8" ht="12.5" x14ac:dyDescent="0.25">
      <c r="A2884" t="s">
        <v>460</v>
      </c>
      <c r="B2884" t="s">
        <v>82</v>
      </c>
      <c r="C2884" t="s">
        <v>264</v>
      </c>
      <c r="D2884" t="str">
        <f t="shared" ref="D2884:D2896" si="223">"6569"</f>
        <v>6569</v>
      </c>
      <c r="E2884" t="s">
        <v>265</v>
      </c>
      <c r="F2884" t="s">
        <v>266</v>
      </c>
      <c r="G2884">
        <v>2010</v>
      </c>
      <c r="H2884">
        <v>23.910172869786301</v>
      </c>
    </row>
    <row r="2885" spans="1:8" ht="12.5" x14ac:dyDescent="0.25">
      <c r="A2885" t="s">
        <v>460</v>
      </c>
      <c r="B2885" t="s">
        <v>82</v>
      </c>
      <c r="C2885" t="s">
        <v>264</v>
      </c>
      <c r="D2885" t="str">
        <f t="shared" si="223"/>
        <v>6569</v>
      </c>
      <c r="E2885" t="s">
        <v>265</v>
      </c>
      <c r="F2885" t="s">
        <v>266</v>
      </c>
      <c r="G2885">
        <v>2011</v>
      </c>
      <c r="H2885">
        <v>11.287055523504501</v>
      </c>
    </row>
    <row r="2886" spans="1:8" ht="12.5" x14ac:dyDescent="0.25">
      <c r="A2886" t="s">
        <v>460</v>
      </c>
      <c r="B2886" t="s">
        <v>82</v>
      </c>
      <c r="C2886" t="s">
        <v>264</v>
      </c>
      <c r="D2886" t="str">
        <f t="shared" si="223"/>
        <v>6569</v>
      </c>
      <c r="E2886" t="s">
        <v>265</v>
      </c>
      <c r="F2886" t="s">
        <v>266</v>
      </c>
      <c r="G2886">
        <v>2012</v>
      </c>
      <c r="H2886">
        <v>10.9346801045328</v>
      </c>
    </row>
    <row r="2887" spans="1:8" ht="12.5" x14ac:dyDescent="0.25">
      <c r="A2887" t="s">
        <v>460</v>
      </c>
      <c r="B2887" t="s">
        <v>82</v>
      </c>
      <c r="C2887" t="s">
        <v>264</v>
      </c>
      <c r="D2887" t="str">
        <f t="shared" si="223"/>
        <v>6569</v>
      </c>
      <c r="E2887" t="s">
        <v>265</v>
      </c>
      <c r="F2887" t="s">
        <v>266</v>
      </c>
      <c r="G2887">
        <v>2013</v>
      </c>
      <c r="H2887">
        <v>10.767064783059899</v>
      </c>
    </row>
    <row r="2888" spans="1:8" ht="12.5" x14ac:dyDescent="0.25">
      <c r="A2888" t="s">
        <v>460</v>
      </c>
      <c r="B2888" t="s">
        <v>82</v>
      </c>
      <c r="C2888" t="s">
        <v>264</v>
      </c>
      <c r="D2888" t="str">
        <f t="shared" si="223"/>
        <v>6569</v>
      </c>
      <c r="E2888" t="s">
        <v>265</v>
      </c>
      <c r="F2888" t="s">
        <v>266</v>
      </c>
      <c r="G2888">
        <v>2014</v>
      </c>
      <c r="H2888">
        <v>10.826602054783701</v>
      </c>
    </row>
    <row r="2889" spans="1:8" ht="12.5" x14ac:dyDescent="0.25">
      <c r="A2889" t="s">
        <v>460</v>
      </c>
      <c r="B2889" t="s">
        <v>82</v>
      </c>
      <c r="C2889" t="s">
        <v>264</v>
      </c>
      <c r="D2889" t="str">
        <f t="shared" si="223"/>
        <v>6569</v>
      </c>
      <c r="E2889" t="s">
        <v>265</v>
      </c>
      <c r="F2889" t="s">
        <v>266</v>
      </c>
      <c r="G2889">
        <v>2015</v>
      </c>
      <c r="H2889">
        <v>12.002033940366999</v>
      </c>
    </row>
    <row r="2890" spans="1:8" ht="12.5" x14ac:dyDescent="0.25">
      <c r="A2890" t="s">
        <v>460</v>
      </c>
      <c r="B2890" t="s">
        <v>82</v>
      </c>
      <c r="C2890" t="s">
        <v>264</v>
      </c>
      <c r="D2890" t="str">
        <f t="shared" si="223"/>
        <v>6569</v>
      </c>
      <c r="E2890" t="s">
        <v>265</v>
      </c>
      <c r="F2890" t="s">
        <v>266</v>
      </c>
      <c r="G2890">
        <v>2016</v>
      </c>
      <c r="H2890">
        <v>13.3077951928917</v>
      </c>
    </row>
    <row r="2891" spans="1:8" ht="12.5" x14ac:dyDescent="0.25">
      <c r="A2891" t="s">
        <v>460</v>
      </c>
      <c r="B2891" t="s">
        <v>82</v>
      </c>
      <c r="C2891" t="s">
        <v>264</v>
      </c>
      <c r="D2891" t="str">
        <f t="shared" si="223"/>
        <v>6569</v>
      </c>
      <c r="E2891" t="s">
        <v>265</v>
      </c>
      <c r="F2891" t="s">
        <v>266</v>
      </c>
      <c r="G2891">
        <v>2017</v>
      </c>
      <c r="H2891">
        <v>13.973941243820899</v>
      </c>
    </row>
    <row r="2892" spans="1:8" ht="12.5" x14ac:dyDescent="0.25">
      <c r="A2892" t="s">
        <v>460</v>
      </c>
      <c r="B2892" t="s">
        <v>82</v>
      </c>
      <c r="C2892" t="s">
        <v>264</v>
      </c>
      <c r="D2892" t="str">
        <f t="shared" si="223"/>
        <v>6569</v>
      </c>
      <c r="E2892" t="s">
        <v>265</v>
      </c>
      <c r="F2892" t="s">
        <v>266</v>
      </c>
      <c r="G2892">
        <v>2018</v>
      </c>
      <c r="H2892">
        <v>14.0872376030596</v>
      </c>
    </row>
    <row r="2893" spans="1:8" ht="12.5" x14ac:dyDescent="0.25">
      <c r="A2893" t="s">
        <v>460</v>
      </c>
      <c r="B2893" t="s">
        <v>82</v>
      </c>
      <c r="C2893" t="s">
        <v>264</v>
      </c>
      <c r="D2893" t="str">
        <f t="shared" si="223"/>
        <v>6569</v>
      </c>
      <c r="E2893" t="s">
        <v>265</v>
      </c>
      <c r="F2893" t="s">
        <v>266</v>
      </c>
      <c r="G2893">
        <v>2019</v>
      </c>
      <c r="H2893">
        <v>16.290686026396401</v>
      </c>
    </row>
    <row r="2894" spans="1:8" ht="12.5" x14ac:dyDescent="0.25">
      <c r="A2894" t="s">
        <v>460</v>
      </c>
      <c r="B2894" t="s">
        <v>82</v>
      </c>
      <c r="C2894" t="s">
        <v>264</v>
      </c>
      <c r="D2894" t="str">
        <f t="shared" si="223"/>
        <v>6569</v>
      </c>
      <c r="E2894" t="s">
        <v>265</v>
      </c>
      <c r="F2894" t="s">
        <v>266</v>
      </c>
      <c r="G2894">
        <v>2020</v>
      </c>
      <c r="H2894">
        <v>16.189866910781198</v>
      </c>
    </row>
    <row r="2895" spans="1:8" ht="12.5" x14ac:dyDescent="0.25">
      <c r="A2895" t="s">
        <v>460</v>
      </c>
      <c r="B2895" t="s">
        <v>82</v>
      </c>
      <c r="C2895" t="s">
        <v>264</v>
      </c>
      <c r="D2895" t="str">
        <f t="shared" si="223"/>
        <v>6569</v>
      </c>
      <c r="E2895" t="s">
        <v>265</v>
      </c>
      <c r="F2895" t="s">
        <v>266</v>
      </c>
      <c r="G2895">
        <v>2021</v>
      </c>
      <c r="H2895">
        <v>19.732866859360701</v>
      </c>
    </row>
    <row r="2896" spans="1:8" ht="12.5" x14ac:dyDescent="0.25">
      <c r="A2896" t="s">
        <v>460</v>
      </c>
      <c r="B2896" t="s">
        <v>82</v>
      </c>
      <c r="C2896" t="s">
        <v>264</v>
      </c>
      <c r="D2896" t="str">
        <f t="shared" si="223"/>
        <v>6569</v>
      </c>
      <c r="E2896" t="s">
        <v>265</v>
      </c>
      <c r="F2896" t="s">
        <v>266</v>
      </c>
      <c r="G2896">
        <v>2022</v>
      </c>
      <c r="H2896">
        <v>21.577946768060801</v>
      </c>
    </row>
    <row r="2897" spans="1:8" ht="12.5" x14ac:dyDescent="0.25">
      <c r="A2897" t="s">
        <v>461</v>
      </c>
      <c r="B2897" t="s">
        <v>82</v>
      </c>
      <c r="C2897" t="s">
        <v>264</v>
      </c>
      <c r="D2897" t="str">
        <f t="shared" ref="D2897:D2909" si="224">"7074"</f>
        <v>7074</v>
      </c>
      <c r="E2897" t="s">
        <v>265</v>
      </c>
      <c r="F2897" t="s">
        <v>266</v>
      </c>
      <c r="G2897">
        <v>2010</v>
      </c>
      <c r="H2897">
        <v>19.167844181229899</v>
      </c>
    </row>
    <row r="2898" spans="1:8" ht="12.5" x14ac:dyDescent="0.25">
      <c r="A2898" t="s">
        <v>461</v>
      </c>
      <c r="B2898" t="s">
        <v>82</v>
      </c>
      <c r="C2898" t="s">
        <v>264</v>
      </c>
      <c r="D2898" t="str">
        <f t="shared" si="224"/>
        <v>7074</v>
      </c>
      <c r="E2898" t="s">
        <v>265</v>
      </c>
      <c r="F2898" t="s">
        <v>266</v>
      </c>
      <c r="G2898">
        <v>2011</v>
      </c>
      <c r="H2898">
        <v>6.1948717557466901</v>
      </c>
    </row>
    <row r="2899" spans="1:8" ht="12.5" x14ac:dyDescent="0.25">
      <c r="A2899" t="s">
        <v>461</v>
      </c>
      <c r="B2899" t="s">
        <v>82</v>
      </c>
      <c r="C2899" t="s">
        <v>264</v>
      </c>
      <c r="D2899" t="str">
        <f t="shared" si="224"/>
        <v>7074</v>
      </c>
      <c r="E2899" t="s">
        <v>265</v>
      </c>
      <c r="F2899" t="s">
        <v>266</v>
      </c>
      <c r="G2899">
        <v>2012</v>
      </c>
      <c r="H2899">
        <v>5.7368530353398404</v>
      </c>
    </row>
    <row r="2900" spans="1:8" ht="12.5" x14ac:dyDescent="0.25">
      <c r="A2900" t="s">
        <v>461</v>
      </c>
      <c r="B2900" t="s">
        <v>82</v>
      </c>
      <c r="C2900" t="s">
        <v>264</v>
      </c>
      <c r="D2900" t="str">
        <f t="shared" si="224"/>
        <v>7074</v>
      </c>
      <c r="E2900" t="s">
        <v>265</v>
      </c>
      <c r="F2900" t="s">
        <v>266</v>
      </c>
      <c r="G2900">
        <v>2013</v>
      </c>
      <c r="H2900">
        <v>5.7904600882397199</v>
      </c>
    </row>
    <row r="2901" spans="1:8" ht="12.5" x14ac:dyDescent="0.25">
      <c r="A2901" t="s">
        <v>461</v>
      </c>
      <c r="B2901" t="s">
        <v>82</v>
      </c>
      <c r="C2901" t="s">
        <v>264</v>
      </c>
      <c r="D2901" t="str">
        <f t="shared" si="224"/>
        <v>7074</v>
      </c>
      <c r="E2901" t="s">
        <v>265</v>
      </c>
      <c r="F2901" t="s">
        <v>266</v>
      </c>
      <c r="G2901">
        <v>2014</v>
      </c>
      <c r="H2901">
        <v>5.1727705032359896</v>
      </c>
    </row>
    <row r="2902" spans="1:8" ht="12.5" x14ac:dyDescent="0.25">
      <c r="A2902" t="s">
        <v>461</v>
      </c>
      <c r="B2902" t="s">
        <v>82</v>
      </c>
      <c r="C2902" t="s">
        <v>264</v>
      </c>
      <c r="D2902" t="str">
        <f t="shared" si="224"/>
        <v>7074</v>
      </c>
      <c r="E2902" t="s">
        <v>265</v>
      </c>
      <c r="F2902" t="s">
        <v>266</v>
      </c>
      <c r="G2902">
        <v>2015</v>
      </c>
      <c r="H2902">
        <v>5.4032093016682001</v>
      </c>
    </row>
    <row r="2903" spans="1:8" ht="12.5" x14ac:dyDescent="0.25">
      <c r="A2903" t="s">
        <v>461</v>
      </c>
      <c r="B2903" t="s">
        <v>82</v>
      </c>
      <c r="C2903" t="s">
        <v>264</v>
      </c>
      <c r="D2903" t="str">
        <f t="shared" si="224"/>
        <v>7074</v>
      </c>
      <c r="E2903" t="s">
        <v>265</v>
      </c>
      <c r="F2903" t="s">
        <v>266</v>
      </c>
      <c r="G2903">
        <v>2016</v>
      </c>
      <c r="H2903">
        <v>5.4268171815719697</v>
      </c>
    </row>
    <row r="2904" spans="1:8" ht="12.5" x14ac:dyDescent="0.25">
      <c r="A2904" t="s">
        <v>461</v>
      </c>
      <c r="B2904" t="s">
        <v>82</v>
      </c>
      <c r="C2904" t="s">
        <v>264</v>
      </c>
      <c r="D2904" t="str">
        <f t="shared" si="224"/>
        <v>7074</v>
      </c>
      <c r="E2904" t="s">
        <v>265</v>
      </c>
      <c r="F2904" t="s">
        <v>266</v>
      </c>
      <c r="G2904">
        <v>2017</v>
      </c>
      <c r="H2904">
        <v>5.6168893534729998</v>
      </c>
    </row>
    <row r="2905" spans="1:8" ht="12.5" x14ac:dyDescent="0.25">
      <c r="A2905" t="s">
        <v>461</v>
      </c>
      <c r="B2905" t="s">
        <v>82</v>
      </c>
      <c r="C2905" t="s">
        <v>264</v>
      </c>
      <c r="D2905" t="str">
        <f t="shared" si="224"/>
        <v>7074</v>
      </c>
      <c r="E2905" t="s">
        <v>265</v>
      </c>
      <c r="F2905" t="s">
        <v>266</v>
      </c>
      <c r="G2905">
        <v>2018</v>
      </c>
      <c r="H2905">
        <v>6.7244302542271202</v>
      </c>
    </row>
    <row r="2906" spans="1:8" ht="12.5" x14ac:dyDescent="0.25">
      <c r="A2906" t="s">
        <v>461</v>
      </c>
      <c r="B2906" t="s">
        <v>82</v>
      </c>
      <c r="C2906" t="s">
        <v>264</v>
      </c>
      <c r="D2906" t="str">
        <f t="shared" si="224"/>
        <v>7074</v>
      </c>
      <c r="E2906" t="s">
        <v>265</v>
      </c>
      <c r="F2906" t="s">
        <v>266</v>
      </c>
      <c r="G2906">
        <v>2019</v>
      </c>
      <c r="H2906">
        <v>6.6629959540681298</v>
      </c>
    </row>
    <row r="2907" spans="1:8" ht="12.5" x14ac:dyDescent="0.25">
      <c r="A2907" t="s">
        <v>461</v>
      </c>
      <c r="B2907" t="s">
        <v>82</v>
      </c>
      <c r="C2907" t="s">
        <v>264</v>
      </c>
      <c r="D2907" t="str">
        <f t="shared" si="224"/>
        <v>7074</v>
      </c>
      <c r="E2907" t="s">
        <v>265</v>
      </c>
      <c r="F2907" t="s">
        <v>266</v>
      </c>
      <c r="G2907">
        <v>2020</v>
      </c>
      <c r="H2907">
        <v>6.3606796442292204</v>
      </c>
    </row>
    <row r="2908" spans="1:8" ht="12.5" x14ac:dyDescent="0.25">
      <c r="A2908" t="s">
        <v>461</v>
      </c>
      <c r="B2908" t="s">
        <v>82</v>
      </c>
      <c r="C2908" t="s">
        <v>264</v>
      </c>
      <c r="D2908" t="str">
        <f t="shared" si="224"/>
        <v>7074</v>
      </c>
      <c r="E2908" t="s">
        <v>265</v>
      </c>
      <c r="F2908" t="s">
        <v>266</v>
      </c>
      <c r="G2908">
        <v>2021</v>
      </c>
      <c r="H2908">
        <v>6.8218155884968397</v>
      </c>
    </row>
    <row r="2909" spans="1:8" ht="12.5" x14ac:dyDescent="0.25">
      <c r="A2909" t="s">
        <v>461</v>
      </c>
      <c r="B2909" t="s">
        <v>82</v>
      </c>
      <c r="C2909" t="s">
        <v>264</v>
      </c>
      <c r="D2909" t="str">
        <f t="shared" si="224"/>
        <v>7074</v>
      </c>
      <c r="E2909" t="s">
        <v>265</v>
      </c>
      <c r="F2909" t="s">
        <v>266</v>
      </c>
      <c r="G2909">
        <v>2022</v>
      </c>
      <c r="H2909">
        <v>7.5520833333333304</v>
      </c>
    </row>
    <row r="2910" spans="1:8" ht="12.5" x14ac:dyDescent="0.25">
      <c r="A2910" t="s">
        <v>531</v>
      </c>
      <c r="B2910" t="s">
        <v>96</v>
      </c>
      <c r="C2910" t="s">
        <v>264</v>
      </c>
      <c r="D2910" t="str">
        <f t="shared" ref="D2910:D2922" si="225">"5054"</f>
        <v>5054</v>
      </c>
      <c r="E2910" t="s">
        <v>265</v>
      </c>
      <c r="F2910" t="s">
        <v>266</v>
      </c>
      <c r="G2910">
        <v>2010</v>
      </c>
      <c r="H2910">
        <v>67.379097563856604</v>
      </c>
    </row>
    <row r="2911" spans="1:8" ht="12.5" x14ac:dyDescent="0.25">
      <c r="A2911" t="s">
        <v>531</v>
      </c>
      <c r="B2911" t="s">
        <v>96</v>
      </c>
      <c r="C2911" t="s">
        <v>264</v>
      </c>
      <c r="D2911" t="str">
        <f t="shared" si="225"/>
        <v>5054</v>
      </c>
      <c r="E2911" t="s">
        <v>265</v>
      </c>
      <c r="F2911" t="s">
        <v>266</v>
      </c>
      <c r="G2911">
        <v>2011</v>
      </c>
      <c r="H2911">
        <v>66.566186156908699</v>
      </c>
    </row>
    <row r="2912" spans="1:8" ht="12.5" x14ac:dyDescent="0.25">
      <c r="A2912" t="s">
        <v>531</v>
      </c>
      <c r="B2912" t="s">
        <v>96</v>
      </c>
      <c r="C2912" t="s">
        <v>264</v>
      </c>
      <c r="D2912" t="str">
        <f t="shared" si="225"/>
        <v>5054</v>
      </c>
      <c r="E2912" t="s">
        <v>265</v>
      </c>
      <c r="F2912" t="s">
        <v>266</v>
      </c>
      <c r="G2912">
        <v>2012</v>
      </c>
      <c r="H2912">
        <v>69.341846758811002</v>
      </c>
    </row>
    <row r="2913" spans="1:8" ht="12.5" x14ac:dyDescent="0.25">
      <c r="A2913" t="s">
        <v>531</v>
      </c>
      <c r="B2913" t="s">
        <v>96</v>
      </c>
      <c r="C2913" t="s">
        <v>264</v>
      </c>
      <c r="D2913" t="str">
        <f t="shared" si="225"/>
        <v>5054</v>
      </c>
      <c r="E2913" t="s">
        <v>265</v>
      </c>
      <c r="F2913" t="s">
        <v>266</v>
      </c>
      <c r="G2913">
        <v>2013</v>
      </c>
      <c r="H2913">
        <v>70.464566032038505</v>
      </c>
    </row>
    <row r="2914" spans="1:8" ht="12.5" x14ac:dyDescent="0.25">
      <c r="A2914" t="s">
        <v>531</v>
      </c>
      <c r="B2914" t="s">
        <v>96</v>
      </c>
      <c r="C2914" t="s">
        <v>264</v>
      </c>
      <c r="D2914" t="str">
        <f t="shared" si="225"/>
        <v>5054</v>
      </c>
      <c r="E2914" t="s">
        <v>265</v>
      </c>
      <c r="F2914" t="s">
        <v>266</v>
      </c>
      <c r="G2914">
        <v>2014</v>
      </c>
      <c r="H2914">
        <v>71.524679800953606</v>
      </c>
    </row>
    <row r="2915" spans="1:8" ht="12.5" x14ac:dyDescent="0.25">
      <c r="A2915" t="s">
        <v>531</v>
      </c>
      <c r="B2915" t="s">
        <v>96</v>
      </c>
      <c r="C2915" t="s">
        <v>264</v>
      </c>
      <c r="D2915" t="str">
        <f t="shared" si="225"/>
        <v>5054</v>
      </c>
      <c r="E2915" t="s">
        <v>265</v>
      </c>
      <c r="F2915" t="s">
        <v>266</v>
      </c>
      <c r="G2915">
        <v>2015</v>
      </c>
      <c r="H2915">
        <v>71.736504809697493</v>
      </c>
    </row>
    <row r="2916" spans="1:8" ht="12.5" x14ac:dyDescent="0.25">
      <c r="A2916" t="s">
        <v>531</v>
      </c>
      <c r="B2916" t="s">
        <v>96</v>
      </c>
      <c r="C2916" t="s">
        <v>264</v>
      </c>
      <c r="D2916" t="str">
        <f t="shared" si="225"/>
        <v>5054</v>
      </c>
      <c r="E2916" t="s">
        <v>265</v>
      </c>
      <c r="F2916" t="s">
        <v>266</v>
      </c>
      <c r="G2916">
        <v>2016</v>
      </c>
      <c r="H2916">
        <v>72.766417614726095</v>
      </c>
    </row>
    <row r="2917" spans="1:8" ht="12.5" x14ac:dyDescent="0.25">
      <c r="A2917" t="s">
        <v>531</v>
      </c>
      <c r="B2917" t="s">
        <v>96</v>
      </c>
      <c r="C2917" t="s">
        <v>264</v>
      </c>
      <c r="D2917" t="str">
        <f t="shared" si="225"/>
        <v>5054</v>
      </c>
      <c r="E2917" t="s">
        <v>265</v>
      </c>
      <c r="F2917" t="s">
        <v>266</v>
      </c>
      <c r="G2917">
        <v>2017</v>
      </c>
      <c r="H2917">
        <v>76.0001919499054</v>
      </c>
    </row>
    <row r="2918" spans="1:8" ht="12.5" x14ac:dyDescent="0.25">
      <c r="A2918" t="s">
        <v>531</v>
      </c>
      <c r="B2918" t="s">
        <v>96</v>
      </c>
      <c r="C2918" t="s">
        <v>264</v>
      </c>
      <c r="D2918" t="str">
        <f t="shared" si="225"/>
        <v>5054</v>
      </c>
      <c r="E2918" t="s">
        <v>265</v>
      </c>
      <c r="F2918" t="s">
        <v>266</v>
      </c>
      <c r="G2918">
        <v>2018</v>
      </c>
      <c r="H2918">
        <v>76.789094122788597</v>
      </c>
    </row>
    <row r="2919" spans="1:8" ht="12.5" x14ac:dyDescent="0.25">
      <c r="A2919" t="s">
        <v>531</v>
      </c>
      <c r="B2919" t="s">
        <v>96</v>
      </c>
      <c r="C2919" t="s">
        <v>264</v>
      </c>
      <c r="D2919" t="str">
        <f t="shared" si="225"/>
        <v>5054</v>
      </c>
      <c r="E2919" t="s">
        <v>265</v>
      </c>
      <c r="F2919" t="s">
        <v>266</v>
      </c>
      <c r="G2919">
        <v>2019</v>
      </c>
      <c r="H2919">
        <v>77.9597940318952</v>
      </c>
    </row>
    <row r="2920" spans="1:8" ht="12.5" x14ac:dyDescent="0.25">
      <c r="A2920" t="s">
        <v>531</v>
      </c>
      <c r="B2920" t="s">
        <v>96</v>
      </c>
      <c r="C2920" t="s">
        <v>264</v>
      </c>
      <c r="D2920" t="str">
        <f t="shared" si="225"/>
        <v>5054</v>
      </c>
      <c r="E2920" t="s">
        <v>265</v>
      </c>
      <c r="F2920" t="s">
        <v>266</v>
      </c>
      <c r="G2920">
        <v>2020</v>
      </c>
      <c r="H2920">
        <v>78.558508258998003</v>
      </c>
    </row>
    <row r="2921" spans="1:8" ht="12.5" x14ac:dyDescent="0.25">
      <c r="A2921" t="s">
        <v>531</v>
      </c>
      <c r="B2921" t="s">
        <v>96</v>
      </c>
      <c r="C2921" t="s">
        <v>264</v>
      </c>
      <c r="D2921" t="str">
        <f t="shared" si="225"/>
        <v>5054</v>
      </c>
      <c r="E2921" t="s">
        <v>265</v>
      </c>
      <c r="F2921" t="s">
        <v>266</v>
      </c>
      <c r="G2921">
        <v>2021</v>
      </c>
      <c r="H2921">
        <v>74.720341329940993</v>
      </c>
    </row>
    <row r="2922" spans="1:8" ht="12.5" x14ac:dyDescent="0.25">
      <c r="A2922" t="s">
        <v>531</v>
      </c>
      <c r="B2922" t="s">
        <v>96</v>
      </c>
      <c r="C2922" t="s">
        <v>264</v>
      </c>
      <c r="D2922" t="str">
        <f t="shared" si="225"/>
        <v>5054</v>
      </c>
      <c r="E2922" t="s">
        <v>265</v>
      </c>
      <c r="F2922" t="s">
        <v>266</v>
      </c>
      <c r="G2922">
        <v>2022</v>
      </c>
      <c r="H2922">
        <v>75.815095032917796</v>
      </c>
    </row>
    <row r="2923" spans="1:8" ht="12.5" x14ac:dyDescent="0.25">
      <c r="A2923" t="s">
        <v>532</v>
      </c>
      <c r="B2923" t="s">
        <v>96</v>
      </c>
      <c r="C2923" t="s">
        <v>264</v>
      </c>
      <c r="D2923" t="str">
        <f t="shared" ref="D2923:D2935" si="226">"5559"</f>
        <v>5559</v>
      </c>
      <c r="E2923" t="s">
        <v>265</v>
      </c>
      <c r="F2923" t="s">
        <v>266</v>
      </c>
      <c r="G2923">
        <v>2010</v>
      </c>
      <c r="H2923">
        <v>50.328162499941797</v>
      </c>
    </row>
    <row r="2924" spans="1:8" ht="12.5" x14ac:dyDescent="0.25">
      <c r="A2924" t="s">
        <v>532</v>
      </c>
      <c r="B2924" t="s">
        <v>96</v>
      </c>
      <c r="C2924" t="s">
        <v>264</v>
      </c>
      <c r="D2924" t="str">
        <f t="shared" si="226"/>
        <v>5559</v>
      </c>
      <c r="E2924" t="s">
        <v>265</v>
      </c>
      <c r="F2924" t="s">
        <v>266</v>
      </c>
      <c r="G2924">
        <v>2011</v>
      </c>
      <c r="H2924">
        <v>49.131645085031202</v>
      </c>
    </row>
    <row r="2925" spans="1:8" ht="12.5" x14ac:dyDescent="0.25">
      <c r="A2925" t="s">
        <v>532</v>
      </c>
      <c r="B2925" t="s">
        <v>96</v>
      </c>
      <c r="C2925" t="s">
        <v>264</v>
      </c>
      <c r="D2925" t="str">
        <f t="shared" si="226"/>
        <v>5559</v>
      </c>
      <c r="E2925" t="s">
        <v>265</v>
      </c>
      <c r="F2925" t="s">
        <v>266</v>
      </c>
      <c r="G2925">
        <v>2012</v>
      </c>
      <c r="H2925">
        <v>52.002107080099798</v>
      </c>
    </row>
    <row r="2926" spans="1:8" ht="12.5" x14ac:dyDescent="0.25">
      <c r="A2926" t="s">
        <v>532</v>
      </c>
      <c r="B2926" t="s">
        <v>96</v>
      </c>
      <c r="C2926" t="s">
        <v>264</v>
      </c>
      <c r="D2926" t="str">
        <f t="shared" si="226"/>
        <v>5559</v>
      </c>
      <c r="E2926" t="s">
        <v>265</v>
      </c>
      <c r="F2926" t="s">
        <v>266</v>
      </c>
      <c r="G2926">
        <v>2013</v>
      </c>
      <c r="H2926">
        <v>53.2219658904027</v>
      </c>
    </row>
    <row r="2927" spans="1:8" ht="12.5" x14ac:dyDescent="0.25">
      <c r="A2927" t="s">
        <v>532</v>
      </c>
      <c r="B2927" t="s">
        <v>96</v>
      </c>
      <c r="C2927" t="s">
        <v>264</v>
      </c>
      <c r="D2927" t="str">
        <f t="shared" si="226"/>
        <v>5559</v>
      </c>
      <c r="E2927" t="s">
        <v>265</v>
      </c>
      <c r="F2927" t="s">
        <v>266</v>
      </c>
      <c r="G2927">
        <v>2014</v>
      </c>
      <c r="H2927">
        <v>54.911506697590298</v>
      </c>
    </row>
    <row r="2928" spans="1:8" ht="12.5" x14ac:dyDescent="0.25">
      <c r="A2928" t="s">
        <v>532</v>
      </c>
      <c r="B2928" t="s">
        <v>96</v>
      </c>
      <c r="C2928" t="s">
        <v>264</v>
      </c>
      <c r="D2928" t="str">
        <f t="shared" si="226"/>
        <v>5559</v>
      </c>
      <c r="E2928" t="s">
        <v>265</v>
      </c>
      <c r="F2928" t="s">
        <v>266</v>
      </c>
      <c r="G2928">
        <v>2015</v>
      </c>
      <c r="H2928">
        <v>54.199109323181901</v>
      </c>
    </row>
    <row r="2929" spans="1:8" ht="12.5" x14ac:dyDescent="0.25">
      <c r="A2929" t="s">
        <v>532</v>
      </c>
      <c r="B2929" t="s">
        <v>96</v>
      </c>
      <c r="C2929" t="s">
        <v>264</v>
      </c>
      <c r="D2929" t="str">
        <f t="shared" si="226"/>
        <v>5559</v>
      </c>
      <c r="E2929" t="s">
        <v>265</v>
      </c>
      <c r="F2929" t="s">
        <v>266</v>
      </c>
      <c r="G2929">
        <v>2016</v>
      </c>
      <c r="H2929">
        <v>56.602215594514902</v>
      </c>
    </row>
    <row r="2930" spans="1:8" ht="12.5" x14ac:dyDescent="0.25">
      <c r="A2930" t="s">
        <v>532</v>
      </c>
      <c r="B2930" t="s">
        <v>96</v>
      </c>
      <c r="C2930" t="s">
        <v>264</v>
      </c>
      <c r="D2930" t="str">
        <f t="shared" si="226"/>
        <v>5559</v>
      </c>
      <c r="E2930" t="s">
        <v>265</v>
      </c>
      <c r="F2930" t="s">
        <v>266</v>
      </c>
      <c r="G2930">
        <v>2017</v>
      </c>
      <c r="H2930">
        <v>59.5725467151034</v>
      </c>
    </row>
    <row r="2931" spans="1:8" ht="12.5" x14ac:dyDescent="0.25">
      <c r="A2931" t="s">
        <v>532</v>
      </c>
      <c r="B2931" t="s">
        <v>96</v>
      </c>
      <c r="C2931" t="s">
        <v>264</v>
      </c>
      <c r="D2931" t="str">
        <f t="shared" si="226"/>
        <v>5559</v>
      </c>
      <c r="E2931" t="s">
        <v>265</v>
      </c>
      <c r="F2931" t="s">
        <v>266</v>
      </c>
      <c r="G2931">
        <v>2018</v>
      </c>
      <c r="H2931">
        <v>62.477810947488003</v>
      </c>
    </row>
    <row r="2932" spans="1:8" ht="12.5" x14ac:dyDescent="0.25">
      <c r="A2932" t="s">
        <v>532</v>
      </c>
      <c r="B2932" t="s">
        <v>96</v>
      </c>
      <c r="C2932" t="s">
        <v>264</v>
      </c>
      <c r="D2932" t="str">
        <f t="shared" si="226"/>
        <v>5559</v>
      </c>
      <c r="E2932" t="s">
        <v>265</v>
      </c>
      <c r="F2932" t="s">
        <v>266</v>
      </c>
      <c r="G2932">
        <v>2019</v>
      </c>
      <c r="H2932">
        <v>66.011973427741694</v>
      </c>
    </row>
    <row r="2933" spans="1:8" ht="12.5" x14ac:dyDescent="0.25">
      <c r="A2933" t="s">
        <v>532</v>
      </c>
      <c r="B2933" t="s">
        <v>96</v>
      </c>
      <c r="C2933" t="s">
        <v>264</v>
      </c>
      <c r="D2933" t="str">
        <f t="shared" si="226"/>
        <v>5559</v>
      </c>
      <c r="E2933" t="s">
        <v>265</v>
      </c>
      <c r="F2933" t="s">
        <v>266</v>
      </c>
      <c r="G2933">
        <v>2020</v>
      </c>
      <c r="H2933">
        <v>66.891243608602906</v>
      </c>
    </row>
    <row r="2934" spans="1:8" ht="12.5" x14ac:dyDescent="0.25">
      <c r="A2934" t="s">
        <v>532</v>
      </c>
      <c r="B2934" t="s">
        <v>96</v>
      </c>
      <c r="C2934" t="s">
        <v>264</v>
      </c>
      <c r="D2934" t="str">
        <f t="shared" si="226"/>
        <v>5559</v>
      </c>
      <c r="E2934" t="s">
        <v>265</v>
      </c>
      <c r="F2934" t="s">
        <v>266</v>
      </c>
      <c r="G2934">
        <v>2021</v>
      </c>
      <c r="H2934">
        <v>63.215053392156101</v>
      </c>
    </row>
    <row r="2935" spans="1:8" ht="12.5" x14ac:dyDescent="0.25">
      <c r="A2935" t="s">
        <v>532</v>
      </c>
      <c r="B2935" t="s">
        <v>96</v>
      </c>
      <c r="C2935" t="s">
        <v>264</v>
      </c>
      <c r="D2935" t="str">
        <f t="shared" si="226"/>
        <v>5559</v>
      </c>
      <c r="E2935" t="s">
        <v>265</v>
      </c>
      <c r="F2935" t="s">
        <v>266</v>
      </c>
      <c r="G2935">
        <v>2022</v>
      </c>
      <c r="H2935">
        <v>64.707585753781899</v>
      </c>
    </row>
    <row r="2936" spans="1:8" ht="12.5" x14ac:dyDescent="0.25">
      <c r="A2936" t="s">
        <v>533</v>
      </c>
      <c r="B2936" t="s">
        <v>96</v>
      </c>
      <c r="C2936" t="s">
        <v>264</v>
      </c>
      <c r="D2936" t="str">
        <f t="shared" ref="D2936:D2948" si="227">"5564"</f>
        <v>5564</v>
      </c>
      <c r="E2936" t="s">
        <v>265</v>
      </c>
      <c r="F2936" t="s">
        <v>266</v>
      </c>
      <c r="G2936">
        <v>2010</v>
      </c>
      <c r="H2936">
        <v>40.696636264312197</v>
      </c>
    </row>
    <row r="2937" spans="1:8" ht="12.5" x14ac:dyDescent="0.25">
      <c r="A2937" t="s">
        <v>533</v>
      </c>
      <c r="B2937" t="s">
        <v>96</v>
      </c>
      <c r="C2937" t="s">
        <v>264</v>
      </c>
      <c r="D2937" t="str">
        <f t="shared" si="227"/>
        <v>5564</v>
      </c>
      <c r="E2937" t="s">
        <v>265</v>
      </c>
      <c r="F2937" t="s">
        <v>266</v>
      </c>
      <c r="G2937">
        <v>2011</v>
      </c>
      <c r="H2937">
        <v>39.893173857307303</v>
      </c>
    </row>
    <row r="2938" spans="1:8" ht="12.5" x14ac:dyDescent="0.25">
      <c r="A2938" t="s">
        <v>533</v>
      </c>
      <c r="B2938" t="s">
        <v>96</v>
      </c>
      <c r="C2938" t="s">
        <v>264</v>
      </c>
      <c r="D2938" t="str">
        <f t="shared" si="227"/>
        <v>5564</v>
      </c>
      <c r="E2938" t="s">
        <v>265</v>
      </c>
      <c r="F2938" t="s">
        <v>266</v>
      </c>
      <c r="G2938">
        <v>2012</v>
      </c>
      <c r="H2938">
        <v>41.583609255135897</v>
      </c>
    </row>
    <row r="2939" spans="1:8" ht="12.5" x14ac:dyDescent="0.25">
      <c r="A2939" t="s">
        <v>533</v>
      </c>
      <c r="B2939" t="s">
        <v>96</v>
      </c>
      <c r="C2939" t="s">
        <v>264</v>
      </c>
      <c r="D2939" t="str">
        <f t="shared" si="227"/>
        <v>5564</v>
      </c>
      <c r="E2939" t="s">
        <v>265</v>
      </c>
      <c r="F2939" t="s">
        <v>266</v>
      </c>
      <c r="G2939">
        <v>2013</v>
      </c>
      <c r="H2939">
        <v>41.765727599554701</v>
      </c>
    </row>
    <row r="2940" spans="1:8" ht="12.5" x14ac:dyDescent="0.25">
      <c r="A2940" t="s">
        <v>533</v>
      </c>
      <c r="B2940" t="s">
        <v>96</v>
      </c>
      <c r="C2940" t="s">
        <v>264</v>
      </c>
      <c r="D2940" t="str">
        <f t="shared" si="227"/>
        <v>5564</v>
      </c>
      <c r="E2940" t="s">
        <v>265</v>
      </c>
      <c r="F2940" t="s">
        <v>266</v>
      </c>
      <c r="G2940">
        <v>2014</v>
      </c>
      <c r="H2940">
        <v>43.114413497847202</v>
      </c>
    </row>
    <row r="2941" spans="1:8" ht="12.5" x14ac:dyDescent="0.25">
      <c r="A2941" t="s">
        <v>533</v>
      </c>
      <c r="B2941" t="s">
        <v>96</v>
      </c>
      <c r="C2941" t="s">
        <v>264</v>
      </c>
      <c r="D2941" t="str">
        <f t="shared" si="227"/>
        <v>5564</v>
      </c>
      <c r="E2941" t="s">
        <v>265</v>
      </c>
      <c r="F2941" t="s">
        <v>266</v>
      </c>
      <c r="G2941">
        <v>2015</v>
      </c>
      <c r="H2941">
        <v>41.097949764940203</v>
      </c>
    </row>
    <row r="2942" spans="1:8" ht="12.5" x14ac:dyDescent="0.25">
      <c r="A2942" t="s">
        <v>533</v>
      </c>
      <c r="B2942" t="s">
        <v>96</v>
      </c>
      <c r="C2942" t="s">
        <v>264</v>
      </c>
      <c r="D2942" t="str">
        <f t="shared" si="227"/>
        <v>5564</v>
      </c>
      <c r="E2942" t="s">
        <v>265</v>
      </c>
      <c r="F2942" t="s">
        <v>266</v>
      </c>
      <c r="G2942">
        <v>2016</v>
      </c>
      <c r="H2942">
        <v>42.769377432404603</v>
      </c>
    </row>
    <row r="2943" spans="1:8" ht="12.5" x14ac:dyDescent="0.25">
      <c r="A2943" t="s">
        <v>533</v>
      </c>
      <c r="B2943" t="s">
        <v>96</v>
      </c>
      <c r="C2943" t="s">
        <v>264</v>
      </c>
      <c r="D2943" t="str">
        <f t="shared" si="227"/>
        <v>5564</v>
      </c>
      <c r="E2943" t="s">
        <v>265</v>
      </c>
      <c r="F2943" t="s">
        <v>266</v>
      </c>
      <c r="G2943">
        <v>2017</v>
      </c>
      <c r="H2943">
        <v>44.542543411209301</v>
      </c>
    </row>
    <row r="2944" spans="1:8" ht="12.5" x14ac:dyDescent="0.25">
      <c r="A2944" t="s">
        <v>533</v>
      </c>
      <c r="B2944" t="s">
        <v>96</v>
      </c>
      <c r="C2944" t="s">
        <v>264</v>
      </c>
      <c r="D2944" t="str">
        <f t="shared" si="227"/>
        <v>5564</v>
      </c>
      <c r="E2944" t="s">
        <v>265</v>
      </c>
      <c r="F2944" t="s">
        <v>266</v>
      </c>
      <c r="G2944">
        <v>2018</v>
      </c>
      <c r="H2944">
        <v>46.256546798724301</v>
      </c>
    </row>
    <row r="2945" spans="1:8" ht="12.5" x14ac:dyDescent="0.25">
      <c r="A2945" t="s">
        <v>533</v>
      </c>
      <c r="B2945" t="s">
        <v>96</v>
      </c>
      <c r="C2945" t="s">
        <v>264</v>
      </c>
      <c r="D2945" t="str">
        <f t="shared" si="227"/>
        <v>5564</v>
      </c>
      <c r="E2945" t="s">
        <v>265</v>
      </c>
      <c r="F2945" t="s">
        <v>266</v>
      </c>
      <c r="G2945">
        <v>2019</v>
      </c>
      <c r="H2945">
        <v>47.763743232812097</v>
      </c>
    </row>
    <row r="2946" spans="1:8" ht="12.5" x14ac:dyDescent="0.25">
      <c r="A2946" t="s">
        <v>533</v>
      </c>
      <c r="B2946" t="s">
        <v>96</v>
      </c>
      <c r="C2946" t="s">
        <v>264</v>
      </c>
      <c r="D2946" t="str">
        <f t="shared" si="227"/>
        <v>5564</v>
      </c>
      <c r="E2946" t="s">
        <v>265</v>
      </c>
      <c r="F2946" t="s">
        <v>266</v>
      </c>
      <c r="G2946">
        <v>2020</v>
      </c>
      <c r="H2946">
        <v>48.486311355870797</v>
      </c>
    </row>
    <row r="2947" spans="1:8" ht="12.5" x14ac:dyDescent="0.25">
      <c r="A2947" t="s">
        <v>533</v>
      </c>
      <c r="B2947" t="s">
        <v>96</v>
      </c>
      <c r="C2947" t="s">
        <v>264</v>
      </c>
      <c r="D2947" t="str">
        <f t="shared" si="227"/>
        <v>5564</v>
      </c>
      <c r="E2947" t="s">
        <v>265</v>
      </c>
      <c r="F2947" t="s">
        <v>266</v>
      </c>
      <c r="G2947">
        <v>2021</v>
      </c>
      <c r="H2947">
        <v>43.775262469196797</v>
      </c>
    </row>
    <row r="2948" spans="1:8" ht="12.5" x14ac:dyDescent="0.25">
      <c r="A2948" t="s">
        <v>533</v>
      </c>
      <c r="B2948" t="s">
        <v>96</v>
      </c>
      <c r="C2948" t="s">
        <v>264</v>
      </c>
      <c r="D2948" t="str">
        <f t="shared" si="227"/>
        <v>5564</v>
      </c>
      <c r="E2948" t="s">
        <v>265</v>
      </c>
      <c r="F2948" t="s">
        <v>266</v>
      </c>
      <c r="G2948">
        <v>2022</v>
      </c>
      <c r="H2948">
        <v>46.665672969579497</v>
      </c>
    </row>
    <row r="2949" spans="1:8" ht="12.5" x14ac:dyDescent="0.25">
      <c r="A2949" t="s">
        <v>534</v>
      </c>
      <c r="B2949" t="s">
        <v>96</v>
      </c>
      <c r="C2949" t="s">
        <v>264</v>
      </c>
      <c r="D2949" t="str">
        <f t="shared" ref="D2949:D2961" si="228">"6064"</f>
        <v>6064</v>
      </c>
      <c r="E2949" t="s">
        <v>265</v>
      </c>
      <c r="F2949" t="s">
        <v>266</v>
      </c>
      <c r="G2949">
        <v>2010</v>
      </c>
      <c r="H2949">
        <v>29.388594470675201</v>
      </c>
    </row>
    <row r="2950" spans="1:8" ht="12.5" x14ac:dyDescent="0.25">
      <c r="A2950" t="s">
        <v>534</v>
      </c>
      <c r="B2950" t="s">
        <v>96</v>
      </c>
      <c r="C2950" t="s">
        <v>264</v>
      </c>
      <c r="D2950" t="str">
        <f t="shared" si="228"/>
        <v>6064</v>
      </c>
      <c r="E2950" t="s">
        <v>265</v>
      </c>
      <c r="F2950" t="s">
        <v>266</v>
      </c>
      <c r="G2950">
        <v>2011</v>
      </c>
      <c r="H2950">
        <v>29.131228738037901</v>
      </c>
    </row>
    <row r="2951" spans="1:8" ht="12.5" x14ac:dyDescent="0.25">
      <c r="A2951" t="s">
        <v>534</v>
      </c>
      <c r="B2951" t="s">
        <v>96</v>
      </c>
      <c r="C2951" t="s">
        <v>264</v>
      </c>
      <c r="D2951" t="str">
        <f t="shared" si="228"/>
        <v>6064</v>
      </c>
      <c r="E2951" t="s">
        <v>265</v>
      </c>
      <c r="F2951" t="s">
        <v>266</v>
      </c>
      <c r="G2951">
        <v>2012</v>
      </c>
      <c r="H2951">
        <v>29.656862579732699</v>
      </c>
    </row>
    <row r="2952" spans="1:8" ht="12.5" x14ac:dyDescent="0.25">
      <c r="A2952" t="s">
        <v>534</v>
      </c>
      <c r="B2952" t="s">
        <v>96</v>
      </c>
      <c r="C2952" t="s">
        <v>264</v>
      </c>
      <c r="D2952" t="str">
        <f t="shared" si="228"/>
        <v>6064</v>
      </c>
      <c r="E2952" t="s">
        <v>265</v>
      </c>
      <c r="F2952" t="s">
        <v>266</v>
      </c>
      <c r="G2952">
        <v>2013</v>
      </c>
      <c r="H2952">
        <v>29.126680246884</v>
      </c>
    </row>
    <row r="2953" spans="1:8" ht="12.5" x14ac:dyDescent="0.25">
      <c r="A2953" t="s">
        <v>534</v>
      </c>
      <c r="B2953" t="s">
        <v>96</v>
      </c>
      <c r="C2953" t="s">
        <v>264</v>
      </c>
      <c r="D2953" t="str">
        <f t="shared" si="228"/>
        <v>6064</v>
      </c>
      <c r="E2953" t="s">
        <v>265</v>
      </c>
      <c r="F2953" t="s">
        <v>266</v>
      </c>
      <c r="G2953">
        <v>2014</v>
      </c>
      <c r="H2953">
        <v>30.3412638492293</v>
      </c>
    </row>
    <row r="2954" spans="1:8" ht="12.5" x14ac:dyDescent="0.25">
      <c r="A2954" t="s">
        <v>534</v>
      </c>
      <c r="B2954" t="s">
        <v>96</v>
      </c>
      <c r="C2954" t="s">
        <v>264</v>
      </c>
      <c r="D2954" t="str">
        <f t="shared" si="228"/>
        <v>6064</v>
      </c>
      <c r="E2954" t="s">
        <v>265</v>
      </c>
      <c r="F2954" t="s">
        <v>266</v>
      </c>
      <c r="G2954">
        <v>2015</v>
      </c>
      <c r="H2954">
        <v>27.571167953568001</v>
      </c>
    </row>
    <row r="2955" spans="1:8" ht="12.5" x14ac:dyDescent="0.25">
      <c r="A2955" t="s">
        <v>534</v>
      </c>
      <c r="B2955" t="s">
        <v>96</v>
      </c>
      <c r="C2955" t="s">
        <v>264</v>
      </c>
      <c r="D2955" t="str">
        <f t="shared" si="228"/>
        <v>6064</v>
      </c>
      <c r="E2955" t="s">
        <v>265</v>
      </c>
      <c r="F2955" t="s">
        <v>266</v>
      </c>
      <c r="G2955">
        <v>2016</v>
      </c>
      <c r="H2955">
        <v>29.338033818458001</v>
      </c>
    </row>
    <row r="2956" spans="1:8" ht="12.5" x14ac:dyDescent="0.25">
      <c r="A2956" t="s">
        <v>534</v>
      </c>
      <c r="B2956" t="s">
        <v>96</v>
      </c>
      <c r="C2956" t="s">
        <v>264</v>
      </c>
      <c r="D2956" t="str">
        <f t="shared" si="228"/>
        <v>6064</v>
      </c>
      <c r="E2956" t="s">
        <v>265</v>
      </c>
      <c r="F2956" t="s">
        <v>266</v>
      </c>
      <c r="G2956">
        <v>2017</v>
      </c>
      <c r="H2956">
        <v>30.842788811161999</v>
      </c>
    </row>
    <row r="2957" spans="1:8" ht="12.5" x14ac:dyDescent="0.25">
      <c r="A2957" t="s">
        <v>534</v>
      </c>
      <c r="B2957" t="s">
        <v>96</v>
      </c>
      <c r="C2957" t="s">
        <v>264</v>
      </c>
      <c r="D2957" t="str">
        <f t="shared" si="228"/>
        <v>6064</v>
      </c>
      <c r="E2957" t="s">
        <v>265</v>
      </c>
      <c r="F2957" t="s">
        <v>266</v>
      </c>
      <c r="G2957">
        <v>2018</v>
      </c>
      <c r="H2957">
        <v>32.283093455032798</v>
      </c>
    </row>
    <row r="2958" spans="1:8" ht="12.5" x14ac:dyDescent="0.25">
      <c r="A2958" t="s">
        <v>534</v>
      </c>
      <c r="B2958" t="s">
        <v>96</v>
      </c>
      <c r="C2958" t="s">
        <v>264</v>
      </c>
      <c r="D2958" t="str">
        <f t="shared" si="228"/>
        <v>6064</v>
      </c>
      <c r="E2958" t="s">
        <v>265</v>
      </c>
      <c r="F2958" t="s">
        <v>266</v>
      </c>
      <c r="G2958">
        <v>2019</v>
      </c>
      <c r="H2958">
        <v>32.7046157033895</v>
      </c>
    </row>
    <row r="2959" spans="1:8" ht="12.5" x14ac:dyDescent="0.25">
      <c r="A2959" t="s">
        <v>534</v>
      </c>
      <c r="B2959" t="s">
        <v>96</v>
      </c>
      <c r="C2959" t="s">
        <v>264</v>
      </c>
      <c r="D2959" t="str">
        <f t="shared" si="228"/>
        <v>6064</v>
      </c>
      <c r="E2959" t="s">
        <v>265</v>
      </c>
      <c r="F2959" t="s">
        <v>266</v>
      </c>
      <c r="G2959">
        <v>2020</v>
      </c>
      <c r="H2959">
        <v>33.3505886275276</v>
      </c>
    </row>
    <row r="2960" spans="1:8" ht="12.5" x14ac:dyDescent="0.25">
      <c r="A2960" t="s">
        <v>534</v>
      </c>
      <c r="B2960" t="s">
        <v>96</v>
      </c>
      <c r="C2960" t="s">
        <v>264</v>
      </c>
      <c r="D2960" t="str">
        <f t="shared" si="228"/>
        <v>6064</v>
      </c>
      <c r="E2960" t="s">
        <v>265</v>
      </c>
      <c r="F2960" t="s">
        <v>266</v>
      </c>
      <c r="G2960">
        <v>2021</v>
      </c>
      <c r="H2960">
        <v>27.6432324742795</v>
      </c>
    </row>
    <row r="2961" spans="1:8" ht="12.5" x14ac:dyDescent="0.25">
      <c r="A2961" t="s">
        <v>534</v>
      </c>
      <c r="B2961" t="s">
        <v>96</v>
      </c>
      <c r="C2961" t="s">
        <v>264</v>
      </c>
      <c r="D2961" t="str">
        <f t="shared" si="228"/>
        <v>6064</v>
      </c>
      <c r="E2961" t="s">
        <v>265</v>
      </c>
      <c r="F2961" t="s">
        <v>266</v>
      </c>
      <c r="G2961">
        <v>2022</v>
      </c>
      <c r="H2961">
        <v>30.9835306606915</v>
      </c>
    </row>
    <row r="2962" spans="1:8" ht="12.5" x14ac:dyDescent="0.25">
      <c r="A2962" t="s">
        <v>535</v>
      </c>
      <c r="B2962" t="s">
        <v>96</v>
      </c>
      <c r="C2962" t="s">
        <v>264</v>
      </c>
      <c r="D2962" t="str">
        <f t="shared" ref="D2962:D2974" si="229">"6569"</f>
        <v>6569</v>
      </c>
      <c r="E2962" t="s">
        <v>265</v>
      </c>
      <c r="F2962" t="s">
        <v>266</v>
      </c>
      <c r="G2962">
        <v>2010</v>
      </c>
      <c r="H2962">
        <v>24.1771100802093</v>
      </c>
    </row>
    <row r="2963" spans="1:8" ht="12.5" x14ac:dyDescent="0.25">
      <c r="A2963" t="s">
        <v>535</v>
      </c>
      <c r="B2963" t="s">
        <v>96</v>
      </c>
      <c r="C2963" t="s">
        <v>264</v>
      </c>
      <c r="D2963" t="str">
        <f t="shared" si="229"/>
        <v>6569</v>
      </c>
      <c r="E2963" t="s">
        <v>265</v>
      </c>
      <c r="F2963" t="s">
        <v>266</v>
      </c>
      <c r="G2963">
        <v>2011</v>
      </c>
      <c r="H2963">
        <v>22.9452167110855</v>
      </c>
    </row>
    <row r="2964" spans="1:8" ht="12.5" x14ac:dyDescent="0.25">
      <c r="A2964" t="s">
        <v>535</v>
      </c>
      <c r="B2964" t="s">
        <v>96</v>
      </c>
      <c r="C2964" t="s">
        <v>264</v>
      </c>
      <c r="D2964" t="str">
        <f t="shared" si="229"/>
        <v>6569</v>
      </c>
      <c r="E2964" t="s">
        <v>265</v>
      </c>
      <c r="F2964" t="s">
        <v>266</v>
      </c>
      <c r="G2964">
        <v>2012</v>
      </c>
      <c r="H2964">
        <v>22.551740197155201</v>
      </c>
    </row>
    <row r="2965" spans="1:8" ht="12.5" x14ac:dyDescent="0.25">
      <c r="A2965" t="s">
        <v>535</v>
      </c>
      <c r="B2965" t="s">
        <v>96</v>
      </c>
      <c r="C2965" t="s">
        <v>264</v>
      </c>
      <c r="D2965" t="str">
        <f t="shared" si="229"/>
        <v>6569</v>
      </c>
      <c r="E2965" t="s">
        <v>265</v>
      </c>
      <c r="F2965" t="s">
        <v>266</v>
      </c>
      <c r="G2965">
        <v>2013</v>
      </c>
      <c r="H2965">
        <v>21.549604709098201</v>
      </c>
    </row>
    <row r="2966" spans="1:8" ht="12.5" x14ac:dyDescent="0.25">
      <c r="A2966" t="s">
        <v>535</v>
      </c>
      <c r="B2966" t="s">
        <v>96</v>
      </c>
      <c r="C2966" t="s">
        <v>264</v>
      </c>
      <c r="D2966" t="str">
        <f t="shared" si="229"/>
        <v>6569</v>
      </c>
      <c r="E2966" t="s">
        <v>265</v>
      </c>
      <c r="F2966" t="s">
        <v>266</v>
      </c>
      <c r="G2966">
        <v>2014</v>
      </c>
      <c r="H2966">
        <v>21.096778133223999</v>
      </c>
    </row>
    <row r="2967" spans="1:8" ht="12.5" x14ac:dyDescent="0.25">
      <c r="A2967" t="s">
        <v>535</v>
      </c>
      <c r="B2967" t="s">
        <v>96</v>
      </c>
      <c r="C2967" t="s">
        <v>264</v>
      </c>
      <c r="D2967" t="str">
        <f t="shared" si="229"/>
        <v>6569</v>
      </c>
      <c r="E2967" t="s">
        <v>265</v>
      </c>
      <c r="F2967" t="s">
        <v>266</v>
      </c>
      <c r="G2967">
        <v>2015</v>
      </c>
      <c r="H2967">
        <v>17.033851003653901</v>
      </c>
    </row>
    <row r="2968" spans="1:8" ht="12.5" x14ac:dyDescent="0.25">
      <c r="A2968" t="s">
        <v>535</v>
      </c>
      <c r="B2968" t="s">
        <v>96</v>
      </c>
      <c r="C2968" t="s">
        <v>264</v>
      </c>
      <c r="D2968" t="str">
        <f t="shared" si="229"/>
        <v>6569</v>
      </c>
      <c r="E2968" t="s">
        <v>265</v>
      </c>
      <c r="F2968" t="s">
        <v>266</v>
      </c>
      <c r="G2968">
        <v>2016</v>
      </c>
      <c r="H2968">
        <v>16.1603770070674</v>
      </c>
    </row>
    <row r="2969" spans="1:8" ht="12.5" x14ac:dyDescent="0.25">
      <c r="A2969" t="s">
        <v>535</v>
      </c>
      <c r="B2969" t="s">
        <v>96</v>
      </c>
      <c r="C2969" t="s">
        <v>264</v>
      </c>
      <c r="D2969" t="str">
        <f t="shared" si="229"/>
        <v>6569</v>
      </c>
      <c r="E2969" t="s">
        <v>265</v>
      </c>
      <c r="F2969" t="s">
        <v>266</v>
      </c>
      <c r="G2969">
        <v>2017</v>
      </c>
      <c r="H2969">
        <v>17.531802774061902</v>
      </c>
    </row>
    <row r="2970" spans="1:8" ht="12.5" x14ac:dyDescent="0.25">
      <c r="A2970" t="s">
        <v>535</v>
      </c>
      <c r="B2970" t="s">
        <v>96</v>
      </c>
      <c r="C2970" t="s">
        <v>264</v>
      </c>
      <c r="D2970" t="str">
        <f t="shared" si="229"/>
        <v>6569</v>
      </c>
      <c r="E2970" t="s">
        <v>265</v>
      </c>
      <c r="F2970" t="s">
        <v>266</v>
      </c>
      <c r="G2970">
        <v>2018</v>
      </c>
      <c r="H2970">
        <v>16.689144872983601</v>
      </c>
    </row>
    <row r="2971" spans="1:8" ht="12.5" x14ac:dyDescent="0.25">
      <c r="A2971" t="s">
        <v>535</v>
      </c>
      <c r="B2971" t="s">
        <v>96</v>
      </c>
      <c r="C2971" t="s">
        <v>264</v>
      </c>
      <c r="D2971" t="str">
        <f t="shared" si="229"/>
        <v>6569</v>
      </c>
      <c r="E2971" t="s">
        <v>265</v>
      </c>
      <c r="F2971" t="s">
        <v>266</v>
      </c>
      <c r="G2971">
        <v>2019</v>
      </c>
      <c r="H2971">
        <v>14.703634855178001</v>
      </c>
    </row>
    <row r="2972" spans="1:8" ht="12.5" x14ac:dyDescent="0.25">
      <c r="A2972" t="s">
        <v>535</v>
      </c>
      <c r="B2972" t="s">
        <v>96</v>
      </c>
      <c r="C2972" t="s">
        <v>264</v>
      </c>
      <c r="D2972" t="str">
        <f t="shared" si="229"/>
        <v>6569</v>
      </c>
      <c r="E2972" t="s">
        <v>265</v>
      </c>
      <c r="F2972" t="s">
        <v>266</v>
      </c>
      <c r="G2972">
        <v>2020</v>
      </c>
      <c r="H2972">
        <v>13.484667250390499</v>
      </c>
    </row>
    <row r="2973" spans="1:8" ht="12.5" x14ac:dyDescent="0.25">
      <c r="A2973" t="s">
        <v>535</v>
      </c>
      <c r="B2973" t="s">
        <v>96</v>
      </c>
      <c r="C2973" t="s">
        <v>264</v>
      </c>
      <c r="D2973" t="str">
        <f t="shared" si="229"/>
        <v>6569</v>
      </c>
      <c r="E2973" t="s">
        <v>265</v>
      </c>
      <c r="F2973" t="s">
        <v>266</v>
      </c>
      <c r="G2973">
        <v>2021</v>
      </c>
      <c r="H2973">
        <v>5.2105594439378304</v>
      </c>
    </row>
    <row r="2974" spans="1:8" ht="12.5" x14ac:dyDescent="0.25">
      <c r="A2974" t="s">
        <v>535</v>
      </c>
      <c r="B2974" t="s">
        <v>96</v>
      </c>
      <c r="C2974" t="s">
        <v>264</v>
      </c>
      <c r="D2974" t="str">
        <f t="shared" si="229"/>
        <v>6569</v>
      </c>
      <c r="E2974" t="s">
        <v>265</v>
      </c>
      <c r="F2974" t="s">
        <v>266</v>
      </c>
      <c r="G2974">
        <v>2022</v>
      </c>
      <c r="H2974">
        <v>4.77660796402796</v>
      </c>
    </row>
    <row r="2975" spans="1:8" ht="12.5" x14ac:dyDescent="0.25">
      <c r="A2975" t="s">
        <v>536</v>
      </c>
      <c r="B2975" t="s">
        <v>96</v>
      </c>
      <c r="C2975" t="s">
        <v>264</v>
      </c>
      <c r="D2975" t="str">
        <f t="shared" ref="D2975:D2987" si="230">"7074"</f>
        <v>7074</v>
      </c>
      <c r="E2975" t="s">
        <v>265</v>
      </c>
      <c r="F2975" t="s">
        <v>266</v>
      </c>
      <c r="G2975">
        <v>2010</v>
      </c>
      <c r="H2975">
        <v>20.726534243387999</v>
      </c>
    </row>
    <row r="2976" spans="1:8" ht="12.5" x14ac:dyDescent="0.25">
      <c r="A2976" t="s">
        <v>536</v>
      </c>
      <c r="B2976" t="s">
        <v>96</v>
      </c>
      <c r="C2976" t="s">
        <v>264</v>
      </c>
      <c r="D2976" t="str">
        <f t="shared" si="230"/>
        <v>7074</v>
      </c>
      <c r="E2976" t="s">
        <v>265</v>
      </c>
      <c r="F2976" t="s">
        <v>266</v>
      </c>
      <c r="G2976">
        <v>2011</v>
      </c>
      <c r="H2976">
        <v>20.336250976473899</v>
      </c>
    </row>
    <row r="2977" spans="1:8" ht="12.5" x14ac:dyDescent="0.25">
      <c r="A2977" t="s">
        <v>536</v>
      </c>
      <c r="B2977" t="s">
        <v>96</v>
      </c>
      <c r="C2977" t="s">
        <v>264</v>
      </c>
      <c r="D2977" t="str">
        <f t="shared" si="230"/>
        <v>7074</v>
      </c>
      <c r="E2977" t="s">
        <v>265</v>
      </c>
      <c r="F2977" t="s">
        <v>266</v>
      </c>
      <c r="G2977">
        <v>2012</v>
      </c>
      <c r="H2977">
        <v>20.539318320981</v>
      </c>
    </row>
    <row r="2978" spans="1:8" ht="12.5" x14ac:dyDescent="0.25">
      <c r="A2978" t="s">
        <v>536</v>
      </c>
      <c r="B2978" t="s">
        <v>96</v>
      </c>
      <c r="C2978" t="s">
        <v>264</v>
      </c>
      <c r="D2978" t="str">
        <f t="shared" si="230"/>
        <v>7074</v>
      </c>
      <c r="E2978" t="s">
        <v>265</v>
      </c>
      <c r="F2978" t="s">
        <v>266</v>
      </c>
      <c r="G2978">
        <v>2013</v>
      </c>
      <c r="H2978">
        <v>20.374116098405501</v>
      </c>
    </row>
    <row r="2979" spans="1:8" ht="12.5" x14ac:dyDescent="0.25">
      <c r="A2979" t="s">
        <v>536</v>
      </c>
      <c r="B2979" t="s">
        <v>96</v>
      </c>
      <c r="C2979" t="s">
        <v>264</v>
      </c>
      <c r="D2979" t="str">
        <f t="shared" si="230"/>
        <v>7074</v>
      </c>
      <c r="E2979" t="s">
        <v>265</v>
      </c>
      <c r="F2979" t="s">
        <v>266</v>
      </c>
      <c r="G2979">
        <v>2014</v>
      </c>
      <c r="H2979">
        <v>19.160394447155799</v>
      </c>
    </row>
    <row r="2980" spans="1:8" ht="12.5" x14ac:dyDescent="0.25">
      <c r="A2980" t="s">
        <v>536</v>
      </c>
      <c r="B2980" t="s">
        <v>96</v>
      </c>
      <c r="C2980" t="s">
        <v>264</v>
      </c>
      <c r="D2980" t="str">
        <f t="shared" si="230"/>
        <v>7074</v>
      </c>
      <c r="E2980" t="s">
        <v>265</v>
      </c>
      <c r="F2980" t="s">
        <v>266</v>
      </c>
      <c r="G2980">
        <v>2015</v>
      </c>
      <c r="H2980">
        <v>15.7760129125778</v>
      </c>
    </row>
    <row r="2981" spans="1:8" ht="12.5" x14ac:dyDescent="0.25">
      <c r="A2981" t="s">
        <v>536</v>
      </c>
      <c r="B2981" t="s">
        <v>96</v>
      </c>
      <c r="C2981" t="s">
        <v>264</v>
      </c>
      <c r="D2981" t="str">
        <f t="shared" si="230"/>
        <v>7074</v>
      </c>
      <c r="E2981" t="s">
        <v>265</v>
      </c>
      <c r="F2981" t="s">
        <v>266</v>
      </c>
      <c r="G2981">
        <v>2016</v>
      </c>
      <c r="H2981">
        <v>13.406454166463099</v>
      </c>
    </row>
    <row r="2982" spans="1:8" ht="12.5" x14ac:dyDescent="0.25">
      <c r="A2982" t="s">
        <v>536</v>
      </c>
      <c r="B2982" t="s">
        <v>96</v>
      </c>
      <c r="C2982" t="s">
        <v>264</v>
      </c>
      <c r="D2982" t="str">
        <f t="shared" si="230"/>
        <v>7074</v>
      </c>
      <c r="E2982" t="s">
        <v>265</v>
      </c>
      <c r="F2982" t="s">
        <v>266</v>
      </c>
      <c r="G2982">
        <v>2017</v>
      </c>
      <c r="H2982">
        <v>13.5047156821912</v>
      </c>
    </row>
    <row r="2983" spans="1:8" ht="12.5" x14ac:dyDescent="0.25">
      <c r="A2983" t="s">
        <v>536</v>
      </c>
      <c r="B2983" t="s">
        <v>96</v>
      </c>
      <c r="C2983" t="s">
        <v>264</v>
      </c>
      <c r="D2983" t="str">
        <f t="shared" si="230"/>
        <v>7074</v>
      </c>
      <c r="E2983" t="s">
        <v>265</v>
      </c>
      <c r="F2983" t="s">
        <v>266</v>
      </c>
      <c r="G2983">
        <v>2018</v>
      </c>
      <c r="H2983">
        <v>13.370593035416301</v>
      </c>
    </row>
    <row r="2984" spans="1:8" ht="12.5" x14ac:dyDescent="0.25">
      <c r="A2984" t="s">
        <v>536</v>
      </c>
      <c r="B2984" t="s">
        <v>96</v>
      </c>
      <c r="C2984" t="s">
        <v>264</v>
      </c>
      <c r="D2984" t="str">
        <f t="shared" si="230"/>
        <v>7074</v>
      </c>
      <c r="E2984" t="s">
        <v>265</v>
      </c>
      <c r="F2984" t="s">
        <v>266</v>
      </c>
      <c r="G2984">
        <v>2019</v>
      </c>
      <c r="H2984">
        <v>11.3232779773692</v>
      </c>
    </row>
    <row r="2985" spans="1:8" ht="12.5" x14ac:dyDescent="0.25">
      <c r="A2985" t="s">
        <v>536</v>
      </c>
      <c r="B2985" t="s">
        <v>96</v>
      </c>
      <c r="C2985" t="s">
        <v>264</v>
      </c>
      <c r="D2985" t="str">
        <f t="shared" si="230"/>
        <v>7074</v>
      </c>
      <c r="E2985" t="s">
        <v>265</v>
      </c>
      <c r="F2985" t="s">
        <v>266</v>
      </c>
      <c r="G2985">
        <v>2020</v>
      </c>
      <c r="H2985">
        <v>9.3971842779293908</v>
      </c>
    </row>
    <row r="2986" spans="1:8" ht="12.5" x14ac:dyDescent="0.25">
      <c r="A2986" t="s">
        <v>536</v>
      </c>
      <c r="B2986" t="s">
        <v>96</v>
      </c>
      <c r="C2986" t="s">
        <v>264</v>
      </c>
      <c r="D2986" t="str">
        <f t="shared" si="230"/>
        <v>7074</v>
      </c>
      <c r="E2986" t="s">
        <v>265</v>
      </c>
      <c r="F2986" t="s">
        <v>266</v>
      </c>
      <c r="G2986">
        <v>2021</v>
      </c>
      <c r="H2986">
        <v>1.6004153941935599</v>
      </c>
    </row>
    <row r="2987" spans="1:8" ht="12.5" x14ac:dyDescent="0.25">
      <c r="A2987" t="s">
        <v>536</v>
      </c>
      <c r="B2987" t="s">
        <v>96</v>
      </c>
      <c r="C2987" t="s">
        <v>264</v>
      </c>
      <c r="D2987" t="str">
        <f t="shared" si="230"/>
        <v>7074</v>
      </c>
      <c r="E2987" t="s">
        <v>265</v>
      </c>
      <c r="F2987" t="s">
        <v>266</v>
      </c>
      <c r="G2987">
        <v>2022</v>
      </c>
      <c r="H2987">
        <v>1.2838864791386899</v>
      </c>
    </row>
    <row r="2988" spans="1:8" ht="12.5" x14ac:dyDescent="0.25">
      <c r="A2988" t="s">
        <v>537</v>
      </c>
      <c r="B2988" t="s">
        <v>128</v>
      </c>
      <c r="C2988" t="s">
        <v>264</v>
      </c>
      <c r="D2988" t="str">
        <f t="shared" ref="D2988:D3000" si="231">"5054"</f>
        <v>5054</v>
      </c>
      <c r="E2988" t="s">
        <v>265</v>
      </c>
      <c r="F2988" t="s">
        <v>266</v>
      </c>
      <c r="G2988">
        <v>2010</v>
      </c>
      <c r="H2988">
        <v>80.209197550869703</v>
      </c>
    </row>
    <row r="2989" spans="1:8" ht="12.5" x14ac:dyDescent="0.25">
      <c r="A2989" t="s">
        <v>537</v>
      </c>
      <c r="B2989" t="s">
        <v>128</v>
      </c>
      <c r="C2989" t="s">
        <v>264</v>
      </c>
      <c r="D2989" t="str">
        <f t="shared" si="231"/>
        <v>5054</v>
      </c>
      <c r="E2989" t="s">
        <v>265</v>
      </c>
      <c r="F2989" t="s">
        <v>266</v>
      </c>
      <c r="G2989">
        <v>2011</v>
      </c>
      <c r="H2989">
        <v>80.904622999863307</v>
      </c>
    </row>
    <row r="2990" spans="1:8" ht="12.5" x14ac:dyDescent="0.25">
      <c r="A2990" t="s">
        <v>537</v>
      </c>
      <c r="B2990" t="s">
        <v>128</v>
      </c>
      <c r="C2990" t="s">
        <v>264</v>
      </c>
      <c r="D2990" t="str">
        <f t="shared" si="231"/>
        <v>5054</v>
      </c>
      <c r="E2990" t="s">
        <v>265</v>
      </c>
      <c r="F2990" t="s">
        <v>266</v>
      </c>
      <c r="G2990">
        <v>2012</v>
      </c>
      <c r="H2990">
        <v>82.699928769208697</v>
      </c>
    </row>
    <row r="2991" spans="1:8" ht="12.5" x14ac:dyDescent="0.25">
      <c r="A2991" t="s">
        <v>537</v>
      </c>
      <c r="B2991" t="s">
        <v>128</v>
      </c>
      <c r="C2991" t="s">
        <v>264</v>
      </c>
      <c r="D2991" t="str">
        <f t="shared" si="231"/>
        <v>5054</v>
      </c>
      <c r="E2991" t="s">
        <v>265</v>
      </c>
      <c r="F2991" t="s">
        <v>266</v>
      </c>
      <c r="G2991">
        <v>2013</v>
      </c>
      <c r="H2991">
        <v>81.893018157744507</v>
      </c>
    </row>
    <row r="2992" spans="1:8" ht="12.5" x14ac:dyDescent="0.25">
      <c r="A2992" t="s">
        <v>537</v>
      </c>
      <c r="B2992" t="s">
        <v>128</v>
      </c>
      <c r="C2992" t="s">
        <v>264</v>
      </c>
      <c r="D2992" t="str">
        <f t="shared" si="231"/>
        <v>5054</v>
      </c>
      <c r="E2992" t="s">
        <v>265</v>
      </c>
      <c r="F2992" t="s">
        <v>266</v>
      </c>
      <c r="G2992">
        <v>2014</v>
      </c>
      <c r="H2992">
        <v>83.023560453056604</v>
      </c>
    </row>
    <row r="2993" spans="1:8" ht="12.5" x14ac:dyDescent="0.25">
      <c r="A2993" t="s">
        <v>537</v>
      </c>
      <c r="B2993" t="s">
        <v>128</v>
      </c>
      <c r="C2993" t="s">
        <v>264</v>
      </c>
      <c r="D2993" t="str">
        <f t="shared" si="231"/>
        <v>5054</v>
      </c>
      <c r="E2993" t="s">
        <v>265</v>
      </c>
      <c r="F2993" t="s">
        <v>266</v>
      </c>
      <c r="G2993">
        <v>2015</v>
      </c>
      <c r="H2993">
        <v>83.004048557946106</v>
      </c>
    </row>
    <row r="2994" spans="1:8" ht="12.5" x14ac:dyDescent="0.25">
      <c r="A2994" t="s">
        <v>537</v>
      </c>
      <c r="B2994" t="s">
        <v>128</v>
      </c>
      <c r="C2994" t="s">
        <v>264</v>
      </c>
      <c r="D2994" t="str">
        <f t="shared" si="231"/>
        <v>5054</v>
      </c>
      <c r="E2994" t="s">
        <v>265</v>
      </c>
      <c r="F2994" t="s">
        <v>266</v>
      </c>
      <c r="G2994">
        <v>2016</v>
      </c>
      <c r="H2994">
        <v>83.887001164310604</v>
      </c>
    </row>
    <row r="2995" spans="1:8" ht="12.5" x14ac:dyDescent="0.25">
      <c r="A2995" t="s">
        <v>537</v>
      </c>
      <c r="B2995" t="s">
        <v>128</v>
      </c>
      <c r="C2995" t="s">
        <v>264</v>
      </c>
      <c r="D2995" t="str">
        <f t="shared" si="231"/>
        <v>5054</v>
      </c>
      <c r="E2995" t="s">
        <v>265</v>
      </c>
      <c r="F2995" t="s">
        <v>266</v>
      </c>
      <c r="G2995">
        <v>2017</v>
      </c>
      <c r="H2995">
        <v>84.483923916191898</v>
      </c>
    </row>
    <row r="2996" spans="1:8" ht="12.5" x14ac:dyDescent="0.25">
      <c r="A2996" t="s">
        <v>537</v>
      </c>
      <c r="B2996" t="s">
        <v>128</v>
      </c>
      <c r="C2996" t="s">
        <v>264</v>
      </c>
      <c r="D2996" t="str">
        <f t="shared" si="231"/>
        <v>5054</v>
      </c>
      <c r="E2996" t="s">
        <v>265</v>
      </c>
      <c r="F2996" t="s">
        <v>266</v>
      </c>
      <c r="G2996">
        <v>2018</v>
      </c>
      <c r="H2996">
        <v>85.277071682765595</v>
      </c>
    </row>
    <row r="2997" spans="1:8" ht="12.5" x14ac:dyDescent="0.25">
      <c r="A2997" t="s">
        <v>537</v>
      </c>
      <c r="B2997" t="s">
        <v>128</v>
      </c>
      <c r="C2997" t="s">
        <v>264</v>
      </c>
      <c r="D2997" t="str">
        <f t="shared" si="231"/>
        <v>5054</v>
      </c>
      <c r="E2997" t="s">
        <v>265</v>
      </c>
      <c r="F2997" t="s">
        <v>266</v>
      </c>
      <c r="G2997">
        <v>2019</v>
      </c>
      <c r="H2997">
        <v>85.189927443448497</v>
      </c>
    </row>
    <row r="2998" spans="1:8" ht="12.5" x14ac:dyDescent="0.25">
      <c r="A2998" t="s">
        <v>537</v>
      </c>
      <c r="B2998" t="s">
        <v>128</v>
      </c>
      <c r="C2998" t="s">
        <v>264</v>
      </c>
      <c r="D2998" t="str">
        <f t="shared" si="231"/>
        <v>5054</v>
      </c>
      <c r="E2998" t="s">
        <v>265</v>
      </c>
      <c r="F2998" t="s">
        <v>266</v>
      </c>
      <c r="G2998">
        <v>2020</v>
      </c>
      <c r="H2998">
        <v>84.966740576496605</v>
      </c>
    </row>
    <row r="2999" spans="1:8" ht="12.5" x14ac:dyDescent="0.25">
      <c r="A2999" t="s">
        <v>537</v>
      </c>
      <c r="B2999" t="s">
        <v>128</v>
      </c>
      <c r="C2999" t="s">
        <v>264</v>
      </c>
      <c r="D2999" t="str">
        <f t="shared" si="231"/>
        <v>5054</v>
      </c>
      <c r="E2999" t="s">
        <v>265</v>
      </c>
      <c r="F2999" t="s">
        <v>266</v>
      </c>
      <c r="G2999">
        <v>2021</v>
      </c>
      <c r="H2999">
        <v>86.693046919163294</v>
      </c>
    </row>
    <row r="3000" spans="1:8" ht="12.5" x14ac:dyDescent="0.25">
      <c r="A3000" t="s">
        <v>537</v>
      </c>
      <c r="B3000" t="s">
        <v>128</v>
      </c>
      <c r="C3000" t="s">
        <v>264</v>
      </c>
      <c r="D3000" t="str">
        <f t="shared" si="231"/>
        <v>5054</v>
      </c>
      <c r="E3000" t="s">
        <v>265</v>
      </c>
      <c r="F3000" t="s">
        <v>266</v>
      </c>
      <c r="G3000">
        <v>2022</v>
      </c>
      <c r="H3000">
        <v>89.016439644942196</v>
      </c>
    </row>
    <row r="3001" spans="1:8" ht="12.5" x14ac:dyDescent="0.25">
      <c r="A3001" t="s">
        <v>538</v>
      </c>
      <c r="B3001" t="s">
        <v>128</v>
      </c>
      <c r="C3001" t="s">
        <v>264</v>
      </c>
      <c r="D3001" t="str">
        <f t="shared" ref="D3001:D3013" si="232">"5559"</f>
        <v>5559</v>
      </c>
      <c r="E3001" t="s">
        <v>265</v>
      </c>
      <c r="F3001" t="s">
        <v>266</v>
      </c>
      <c r="G3001">
        <v>2010</v>
      </c>
      <c r="H3001">
        <v>58.645850478850797</v>
      </c>
    </row>
    <row r="3002" spans="1:8" ht="12.5" x14ac:dyDescent="0.25">
      <c r="A3002" t="s">
        <v>538</v>
      </c>
      <c r="B3002" t="s">
        <v>128</v>
      </c>
      <c r="C3002" t="s">
        <v>264</v>
      </c>
      <c r="D3002" t="str">
        <f t="shared" si="232"/>
        <v>5559</v>
      </c>
      <c r="E3002" t="s">
        <v>265</v>
      </c>
      <c r="F3002" t="s">
        <v>266</v>
      </c>
      <c r="G3002">
        <v>2011</v>
      </c>
      <c r="H3002">
        <v>59.800653277786097</v>
      </c>
    </row>
    <row r="3003" spans="1:8" ht="12.5" x14ac:dyDescent="0.25">
      <c r="A3003" t="s">
        <v>538</v>
      </c>
      <c r="B3003" t="s">
        <v>128</v>
      </c>
      <c r="C3003" t="s">
        <v>264</v>
      </c>
      <c r="D3003" t="str">
        <f t="shared" si="232"/>
        <v>5559</v>
      </c>
      <c r="E3003" t="s">
        <v>265</v>
      </c>
      <c r="F3003" t="s">
        <v>266</v>
      </c>
      <c r="G3003">
        <v>2012</v>
      </c>
      <c r="H3003">
        <v>61.465884516332899</v>
      </c>
    </row>
    <row r="3004" spans="1:8" ht="12.5" x14ac:dyDescent="0.25">
      <c r="A3004" t="s">
        <v>538</v>
      </c>
      <c r="B3004" t="s">
        <v>128</v>
      </c>
      <c r="C3004" t="s">
        <v>264</v>
      </c>
      <c r="D3004" t="str">
        <f t="shared" si="232"/>
        <v>5559</v>
      </c>
      <c r="E3004" t="s">
        <v>265</v>
      </c>
      <c r="F3004" t="s">
        <v>266</v>
      </c>
      <c r="G3004">
        <v>2013</v>
      </c>
      <c r="H3004">
        <v>61.503742760945201</v>
      </c>
    </row>
    <row r="3005" spans="1:8" ht="12.5" x14ac:dyDescent="0.25">
      <c r="A3005" t="s">
        <v>538</v>
      </c>
      <c r="B3005" t="s">
        <v>128</v>
      </c>
      <c r="C3005" t="s">
        <v>264</v>
      </c>
      <c r="D3005" t="str">
        <f t="shared" si="232"/>
        <v>5559</v>
      </c>
      <c r="E3005" t="s">
        <v>265</v>
      </c>
      <c r="F3005" t="s">
        <v>266</v>
      </c>
      <c r="G3005">
        <v>2014</v>
      </c>
      <c r="H3005">
        <v>61.668805218033903</v>
      </c>
    </row>
    <row r="3006" spans="1:8" ht="12.5" x14ac:dyDescent="0.25">
      <c r="A3006" t="s">
        <v>538</v>
      </c>
      <c r="B3006" t="s">
        <v>128</v>
      </c>
      <c r="C3006" t="s">
        <v>264</v>
      </c>
      <c r="D3006" t="str">
        <f t="shared" si="232"/>
        <v>5559</v>
      </c>
      <c r="E3006" t="s">
        <v>265</v>
      </c>
      <c r="F3006" t="s">
        <v>266</v>
      </c>
      <c r="G3006">
        <v>2015</v>
      </c>
      <c r="H3006">
        <v>62.018060112342397</v>
      </c>
    </row>
    <row r="3007" spans="1:8" ht="12.5" x14ac:dyDescent="0.25">
      <c r="A3007" t="s">
        <v>538</v>
      </c>
      <c r="B3007" t="s">
        <v>128</v>
      </c>
      <c r="C3007" t="s">
        <v>264</v>
      </c>
      <c r="D3007" t="str">
        <f t="shared" si="232"/>
        <v>5559</v>
      </c>
      <c r="E3007" t="s">
        <v>265</v>
      </c>
      <c r="F3007" t="s">
        <v>266</v>
      </c>
      <c r="G3007">
        <v>2016</v>
      </c>
      <c r="H3007">
        <v>62.683793688122599</v>
      </c>
    </row>
    <row r="3008" spans="1:8" ht="12.5" x14ac:dyDescent="0.25">
      <c r="A3008" t="s">
        <v>538</v>
      </c>
      <c r="B3008" t="s">
        <v>128</v>
      </c>
      <c r="C3008" t="s">
        <v>264</v>
      </c>
      <c r="D3008" t="str">
        <f t="shared" si="232"/>
        <v>5559</v>
      </c>
      <c r="E3008" t="s">
        <v>265</v>
      </c>
      <c r="F3008" t="s">
        <v>266</v>
      </c>
      <c r="G3008">
        <v>2017</v>
      </c>
      <c r="H3008">
        <v>62.372667447940103</v>
      </c>
    </row>
    <row r="3009" spans="1:8" ht="12.5" x14ac:dyDescent="0.25">
      <c r="A3009" t="s">
        <v>538</v>
      </c>
      <c r="B3009" t="s">
        <v>128</v>
      </c>
      <c r="C3009" t="s">
        <v>264</v>
      </c>
      <c r="D3009" t="str">
        <f t="shared" si="232"/>
        <v>5559</v>
      </c>
      <c r="E3009" t="s">
        <v>265</v>
      </c>
      <c r="F3009" t="s">
        <v>266</v>
      </c>
      <c r="G3009">
        <v>2018</v>
      </c>
      <c r="H3009">
        <v>64.240251008516296</v>
      </c>
    </row>
    <row r="3010" spans="1:8" ht="12.5" x14ac:dyDescent="0.25">
      <c r="A3010" t="s">
        <v>538</v>
      </c>
      <c r="B3010" t="s">
        <v>128</v>
      </c>
      <c r="C3010" t="s">
        <v>264</v>
      </c>
      <c r="D3010" t="str">
        <f t="shared" si="232"/>
        <v>5559</v>
      </c>
      <c r="E3010" t="s">
        <v>265</v>
      </c>
      <c r="F3010" t="s">
        <v>266</v>
      </c>
      <c r="G3010">
        <v>2019</v>
      </c>
      <c r="H3010">
        <v>64.805429864253298</v>
      </c>
    </row>
    <row r="3011" spans="1:8" ht="12.5" x14ac:dyDescent="0.25">
      <c r="A3011" t="s">
        <v>538</v>
      </c>
      <c r="B3011" t="s">
        <v>128</v>
      </c>
      <c r="C3011" t="s">
        <v>264</v>
      </c>
      <c r="D3011" t="str">
        <f t="shared" si="232"/>
        <v>5559</v>
      </c>
      <c r="E3011" t="s">
        <v>265</v>
      </c>
      <c r="F3011" t="s">
        <v>266</v>
      </c>
      <c r="G3011">
        <v>2020</v>
      </c>
      <c r="H3011">
        <v>66.552585329756695</v>
      </c>
    </row>
    <row r="3012" spans="1:8" ht="12.5" x14ac:dyDescent="0.25">
      <c r="A3012" t="s">
        <v>538</v>
      </c>
      <c r="B3012" t="s">
        <v>128</v>
      </c>
      <c r="C3012" t="s">
        <v>264</v>
      </c>
      <c r="D3012" t="str">
        <f t="shared" si="232"/>
        <v>5559</v>
      </c>
      <c r="E3012" t="s">
        <v>265</v>
      </c>
      <c r="F3012" t="s">
        <v>266</v>
      </c>
      <c r="G3012">
        <v>2021</v>
      </c>
      <c r="H3012">
        <v>70.027769797950697</v>
      </c>
    </row>
    <row r="3013" spans="1:8" ht="12.5" x14ac:dyDescent="0.25">
      <c r="A3013" t="s">
        <v>538</v>
      </c>
      <c r="B3013" t="s">
        <v>128</v>
      </c>
      <c r="C3013" t="s">
        <v>264</v>
      </c>
      <c r="D3013" t="str">
        <f t="shared" si="232"/>
        <v>5559</v>
      </c>
      <c r="E3013" t="s">
        <v>265</v>
      </c>
      <c r="F3013" t="s">
        <v>266</v>
      </c>
      <c r="G3013">
        <v>2022</v>
      </c>
      <c r="H3013">
        <v>73.405704161539504</v>
      </c>
    </row>
    <row r="3014" spans="1:8" ht="12.5" x14ac:dyDescent="0.25">
      <c r="A3014" t="s">
        <v>539</v>
      </c>
      <c r="B3014" t="s">
        <v>128</v>
      </c>
      <c r="C3014" t="s">
        <v>264</v>
      </c>
      <c r="D3014" t="str">
        <f t="shared" ref="D3014:D3026" si="233">"5564"</f>
        <v>5564</v>
      </c>
      <c r="E3014" t="s">
        <v>265</v>
      </c>
      <c r="F3014" t="s">
        <v>266</v>
      </c>
      <c r="G3014">
        <v>2010</v>
      </c>
      <c r="H3014">
        <v>46.748148457233199</v>
      </c>
    </row>
    <row r="3015" spans="1:8" ht="12.5" x14ac:dyDescent="0.25">
      <c r="A3015" t="s">
        <v>539</v>
      </c>
      <c r="B3015" t="s">
        <v>128</v>
      </c>
      <c r="C3015" t="s">
        <v>264</v>
      </c>
      <c r="D3015" t="str">
        <f t="shared" si="233"/>
        <v>5564</v>
      </c>
      <c r="E3015" t="s">
        <v>265</v>
      </c>
      <c r="F3015" t="s">
        <v>266</v>
      </c>
      <c r="G3015">
        <v>2011</v>
      </c>
      <c r="H3015">
        <v>46.646446397386697</v>
      </c>
    </row>
    <row r="3016" spans="1:8" ht="12.5" x14ac:dyDescent="0.25">
      <c r="A3016" t="s">
        <v>539</v>
      </c>
      <c r="B3016" t="s">
        <v>128</v>
      </c>
      <c r="C3016" t="s">
        <v>264</v>
      </c>
      <c r="D3016" t="str">
        <f t="shared" si="233"/>
        <v>5564</v>
      </c>
      <c r="E3016" t="s">
        <v>265</v>
      </c>
      <c r="F3016" t="s">
        <v>266</v>
      </c>
      <c r="G3016">
        <v>2012</v>
      </c>
      <c r="H3016">
        <v>47.133511550835401</v>
      </c>
    </row>
    <row r="3017" spans="1:8" ht="12.5" x14ac:dyDescent="0.25">
      <c r="A3017" t="s">
        <v>539</v>
      </c>
      <c r="B3017" t="s">
        <v>128</v>
      </c>
      <c r="C3017" t="s">
        <v>264</v>
      </c>
      <c r="D3017" t="str">
        <f t="shared" si="233"/>
        <v>5564</v>
      </c>
      <c r="E3017" t="s">
        <v>265</v>
      </c>
      <c r="F3017" t="s">
        <v>266</v>
      </c>
      <c r="G3017">
        <v>2013</v>
      </c>
      <c r="H3017">
        <v>47.304281001471303</v>
      </c>
    </row>
    <row r="3018" spans="1:8" ht="12.5" x14ac:dyDescent="0.25">
      <c r="A3018" t="s">
        <v>539</v>
      </c>
      <c r="B3018" t="s">
        <v>128</v>
      </c>
      <c r="C3018" t="s">
        <v>264</v>
      </c>
      <c r="D3018" t="str">
        <f t="shared" si="233"/>
        <v>5564</v>
      </c>
      <c r="E3018" t="s">
        <v>265</v>
      </c>
      <c r="F3018" t="s">
        <v>266</v>
      </c>
      <c r="G3018">
        <v>2014</v>
      </c>
      <c r="H3018">
        <v>47.357212125032703</v>
      </c>
    </row>
    <row r="3019" spans="1:8" ht="12.5" x14ac:dyDescent="0.25">
      <c r="A3019" t="s">
        <v>539</v>
      </c>
      <c r="B3019" t="s">
        <v>128</v>
      </c>
      <c r="C3019" t="s">
        <v>264</v>
      </c>
      <c r="D3019" t="str">
        <f t="shared" si="233"/>
        <v>5564</v>
      </c>
      <c r="E3019" t="s">
        <v>265</v>
      </c>
      <c r="F3019" t="s">
        <v>266</v>
      </c>
      <c r="G3019">
        <v>2015</v>
      </c>
      <c r="H3019">
        <v>47.764582040857697</v>
      </c>
    </row>
    <row r="3020" spans="1:8" ht="12.5" x14ac:dyDescent="0.25">
      <c r="A3020" t="s">
        <v>539</v>
      </c>
      <c r="B3020" t="s">
        <v>128</v>
      </c>
      <c r="C3020" t="s">
        <v>264</v>
      </c>
      <c r="D3020" t="str">
        <f t="shared" si="233"/>
        <v>5564</v>
      </c>
      <c r="E3020" t="s">
        <v>265</v>
      </c>
      <c r="F3020" t="s">
        <v>266</v>
      </c>
      <c r="G3020">
        <v>2016</v>
      </c>
      <c r="H3020">
        <v>48.177965158019603</v>
      </c>
    </row>
    <row r="3021" spans="1:8" ht="12.5" x14ac:dyDescent="0.25">
      <c r="A3021" t="s">
        <v>539</v>
      </c>
      <c r="B3021" t="s">
        <v>128</v>
      </c>
      <c r="C3021" t="s">
        <v>264</v>
      </c>
      <c r="D3021" t="str">
        <f t="shared" si="233"/>
        <v>5564</v>
      </c>
      <c r="E3021" t="s">
        <v>265</v>
      </c>
      <c r="F3021" t="s">
        <v>266</v>
      </c>
      <c r="G3021">
        <v>2017</v>
      </c>
      <c r="H3021">
        <v>47.660320397331603</v>
      </c>
    </row>
    <row r="3022" spans="1:8" ht="12.5" x14ac:dyDescent="0.25">
      <c r="A3022" t="s">
        <v>539</v>
      </c>
      <c r="B3022" t="s">
        <v>128</v>
      </c>
      <c r="C3022" t="s">
        <v>264</v>
      </c>
      <c r="D3022" t="str">
        <f t="shared" si="233"/>
        <v>5564</v>
      </c>
      <c r="E3022" t="s">
        <v>265</v>
      </c>
      <c r="F3022" t="s">
        <v>266</v>
      </c>
      <c r="G3022">
        <v>2018</v>
      </c>
      <c r="H3022">
        <v>49.169275222730498</v>
      </c>
    </row>
    <row r="3023" spans="1:8" ht="12.5" x14ac:dyDescent="0.25">
      <c r="A3023" t="s">
        <v>539</v>
      </c>
      <c r="B3023" t="s">
        <v>128</v>
      </c>
      <c r="C3023" t="s">
        <v>264</v>
      </c>
      <c r="D3023" t="str">
        <f t="shared" si="233"/>
        <v>5564</v>
      </c>
      <c r="E3023" t="s">
        <v>265</v>
      </c>
      <c r="F3023" t="s">
        <v>266</v>
      </c>
      <c r="G3023">
        <v>2019</v>
      </c>
      <c r="H3023">
        <v>49.5680138235576</v>
      </c>
    </row>
    <row r="3024" spans="1:8" ht="12.5" x14ac:dyDescent="0.25">
      <c r="A3024" t="s">
        <v>539</v>
      </c>
      <c r="B3024" t="s">
        <v>128</v>
      </c>
      <c r="C3024" t="s">
        <v>264</v>
      </c>
      <c r="D3024" t="str">
        <f t="shared" si="233"/>
        <v>5564</v>
      </c>
      <c r="E3024" t="s">
        <v>265</v>
      </c>
      <c r="F3024" t="s">
        <v>266</v>
      </c>
      <c r="G3024">
        <v>2020</v>
      </c>
      <c r="H3024">
        <v>50.710172744721604</v>
      </c>
    </row>
    <row r="3025" spans="1:8" ht="12.5" x14ac:dyDescent="0.25">
      <c r="A3025" t="s">
        <v>539</v>
      </c>
      <c r="B3025" t="s">
        <v>128</v>
      </c>
      <c r="C3025" t="s">
        <v>264</v>
      </c>
      <c r="D3025" t="str">
        <f t="shared" si="233"/>
        <v>5564</v>
      </c>
      <c r="E3025" t="s">
        <v>265</v>
      </c>
      <c r="F3025" t="s">
        <v>266</v>
      </c>
      <c r="G3025">
        <v>2021</v>
      </c>
      <c r="H3025">
        <v>53.267798919655398</v>
      </c>
    </row>
    <row r="3026" spans="1:8" ht="12.5" x14ac:dyDescent="0.25">
      <c r="A3026" t="s">
        <v>539</v>
      </c>
      <c r="B3026" t="s">
        <v>128</v>
      </c>
      <c r="C3026" t="s">
        <v>264</v>
      </c>
      <c r="D3026" t="str">
        <f t="shared" si="233"/>
        <v>5564</v>
      </c>
      <c r="E3026" t="s">
        <v>265</v>
      </c>
      <c r="F3026" t="s">
        <v>266</v>
      </c>
      <c r="G3026">
        <v>2022</v>
      </c>
      <c r="H3026">
        <v>55.184834802782099</v>
      </c>
    </row>
    <row r="3027" spans="1:8" ht="12.5" x14ac:dyDescent="0.25">
      <c r="A3027" t="s">
        <v>540</v>
      </c>
      <c r="B3027" t="s">
        <v>128</v>
      </c>
      <c r="C3027" t="s">
        <v>264</v>
      </c>
      <c r="D3027" t="str">
        <f t="shared" ref="D3027:D3039" si="234">"6064"</f>
        <v>6064</v>
      </c>
      <c r="E3027" t="s">
        <v>265</v>
      </c>
      <c r="F3027" t="s">
        <v>266</v>
      </c>
      <c r="G3027">
        <v>2010</v>
      </c>
      <c r="H3027">
        <v>30.111458015107001</v>
      </c>
    </row>
    <row r="3028" spans="1:8" ht="12.5" x14ac:dyDescent="0.25">
      <c r="A3028" t="s">
        <v>540</v>
      </c>
      <c r="B3028" t="s">
        <v>128</v>
      </c>
      <c r="C3028" t="s">
        <v>264</v>
      </c>
      <c r="D3028" t="str">
        <f t="shared" si="234"/>
        <v>6064</v>
      </c>
      <c r="E3028" t="s">
        <v>265</v>
      </c>
      <c r="F3028" t="s">
        <v>266</v>
      </c>
      <c r="G3028">
        <v>2011</v>
      </c>
      <c r="H3028">
        <v>30.060084213603201</v>
      </c>
    </row>
    <row r="3029" spans="1:8" ht="12.5" x14ac:dyDescent="0.25">
      <c r="A3029" t="s">
        <v>540</v>
      </c>
      <c r="B3029" t="s">
        <v>128</v>
      </c>
      <c r="C3029" t="s">
        <v>264</v>
      </c>
      <c r="D3029" t="str">
        <f t="shared" si="234"/>
        <v>6064</v>
      </c>
      <c r="E3029" t="s">
        <v>265</v>
      </c>
      <c r="F3029" t="s">
        <v>266</v>
      </c>
      <c r="G3029">
        <v>2012</v>
      </c>
      <c r="H3029">
        <v>29.6634661146479</v>
      </c>
    </row>
    <row r="3030" spans="1:8" ht="12.5" x14ac:dyDescent="0.25">
      <c r="A3030" t="s">
        <v>540</v>
      </c>
      <c r="B3030" t="s">
        <v>128</v>
      </c>
      <c r="C3030" t="s">
        <v>264</v>
      </c>
      <c r="D3030" t="str">
        <f t="shared" si="234"/>
        <v>6064</v>
      </c>
      <c r="E3030" t="s">
        <v>265</v>
      </c>
      <c r="F3030" t="s">
        <v>266</v>
      </c>
      <c r="G3030">
        <v>2013</v>
      </c>
      <c r="H3030">
        <v>29.9859640086651</v>
      </c>
    </row>
    <row r="3031" spans="1:8" ht="12.5" x14ac:dyDescent="0.25">
      <c r="A3031" t="s">
        <v>540</v>
      </c>
      <c r="B3031" t="s">
        <v>128</v>
      </c>
      <c r="C3031" t="s">
        <v>264</v>
      </c>
      <c r="D3031" t="str">
        <f t="shared" si="234"/>
        <v>6064</v>
      </c>
      <c r="E3031" t="s">
        <v>265</v>
      </c>
      <c r="F3031" t="s">
        <v>266</v>
      </c>
      <c r="G3031">
        <v>2014</v>
      </c>
      <c r="H3031">
        <v>30.248019557610501</v>
      </c>
    </row>
    <row r="3032" spans="1:8" ht="12.5" x14ac:dyDescent="0.25">
      <c r="A3032" t="s">
        <v>540</v>
      </c>
      <c r="B3032" t="s">
        <v>128</v>
      </c>
      <c r="C3032" t="s">
        <v>264</v>
      </c>
      <c r="D3032" t="str">
        <f t="shared" si="234"/>
        <v>6064</v>
      </c>
      <c r="E3032" t="s">
        <v>265</v>
      </c>
      <c r="F3032" t="s">
        <v>266</v>
      </c>
      <c r="G3032">
        <v>2015</v>
      </c>
      <c r="H3032">
        <v>30.834707071835801</v>
      </c>
    </row>
    <row r="3033" spans="1:8" ht="12.5" x14ac:dyDescent="0.25">
      <c r="A3033" t="s">
        <v>540</v>
      </c>
      <c r="B3033" t="s">
        <v>128</v>
      </c>
      <c r="C3033" t="s">
        <v>264</v>
      </c>
      <c r="D3033" t="str">
        <f t="shared" si="234"/>
        <v>6064</v>
      </c>
      <c r="E3033" t="s">
        <v>265</v>
      </c>
      <c r="F3033" t="s">
        <v>266</v>
      </c>
      <c r="G3033">
        <v>2016</v>
      </c>
      <c r="H3033">
        <v>31.143107251508599</v>
      </c>
    </row>
    <row r="3034" spans="1:8" ht="12.5" x14ac:dyDescent="0.25">
      <c r="A3034" t="s">
        <v>540</v>
      </c>
      <c r="B3034" t="s">
        <v>128</v>
      </c>
      <c r="C3034" t="s">
        <v>264</v>
      </c>
      <c r="D3034" t="str">
        <f t="shared" si="234"/>
        <v>6064</v>
      </c>
      <c r="E3034" t="s">
        <v>265</v>
      </c>
      <c r="F3034" t="s">
        <v>266</v>
      </c>
      <c r="G3034">
        <v>2017</v>
      </c>
      <c r="H3034">
        <v>30.3790766624311</v>
      </c>
    </row>
    <row r="3035" spans="1:8" ht="12.5" x14ac:dyDescent="0.25">
      <c r="A3035" t="s">
        <v>540</v>
      </c>
      <c r="B3035" t="s">
        <v>128</v>
      </c>
      <c r="C3035" t="s">
        <v>264</v>
      </c>
      <c r="D3035" t="str">
        <f t="shared" si="234"/>
        <v>6064</v>
      </c>
      <c r="E3035" t="s">
        <v>265</v>
      </c>
      <c r="F3035" t="s">
        <v>266</v>
      </c>
      <c r="G3035">
        <v>2018</v>
      </c>
      <c r="H3035">
        <v>31.675338189386</v>
      </c>
    </row>
    <row r="3036" spans="1:8" ht="12.5" x14ac:dyDescent="0.25">
      <c r="A3036" t="s">
        <v>540</v>
      </c>
      <c r="B3036" t="s">
        <v>128</v>
      </c>
      <c r="C3036" t="s">
        <v>264</v>
      </c>
      <c r="D3036" t="str">
        <f t="shared" si="234"/>
        <v>6064</v>
      </c>
      <c r="E3036" t="s">
        <v>265</v>
      </c>
      <c r="F3036" t="s">
        <v>266</v>
      </c>
      <c r="G3036">
        <v>2019</v>
      </c>
      <c r="H3036">
        <v>32.358953393295103</v>
      </c>
    </row>
    <row r="3037" spans="1:8" ht="12.5" x14ac:dyDescent="0.25">
      <c r="A3037" t="s">
        <v>540</v>
      </c>
      <c r="B3037" t="s">
        <v>128</v>
      </c>
      <c r="C3037" t="s">
        <v>264</v>
      </c>
      <c r="D3037" t="str">
        <f t="shared" si="234"/>
        <v>6064</v>
      </c>
      <c r="E3037" t="s">
        <v>265</v>
      </c>
      <c r="F3037" t="s">
        <v>266</v>
      </c>
      <c r="G3037">
        <v>2020</v>
      </c>
      <c r="H3037">
        <v>33.6324658490377</v>
      </c>
    </row>
    <row r="3038" spans="1:8" ht="12.5" x14ac:dyDescent="0.25">
      <c r="A3038" t="s">
        <v>540</v>
      </c>
      <c r="B3038" t="s">
        <v>128</v>
      </c>
      <c r="C3038" t="s">
        <v>264</v>
      </c>
      <c r="D3038" t="str">
        <f t="shared" si="234"/>
        <v>6064</v>
      </c>
      <c r="E3038" t="s">
        <v>265</v>
      </c>
      <c r="F3038" t="s">
        <v>266</v>
      </c>
      <c r="G3038">
        <v>2021</v>
      </c>
      <c r="H3038">
        <v>35.948941223035803</v>
      </c>
    </row>
    <row r="3039" spans="1:8" ht="12.5" x14ac:dyDescent="0.25">
      <c r="A3039" t="s">
        <v>540</v>
      </c>
      <c r="B3039" t="s">
        <v>128</v>
      </c>
      <c r="C3039" t="s">
        <v>264</v>
      </c>
      <c r="D3039" t="str">
        <f t="shared" si="234"/>
        <v>6064</v>
      </c>
      <c r="E3039" t="s">
        <v>265</v>
      </c>
      <c r="F3039" t="s">
        <v>266</v>
      </c>
      <c r="G3039">
        <v>2022</v>
      </c>
      <c r="H3039">
        <v>37.761771148325103</v>
      </c>
    </row>
    <row r="3040" spans="1:8" ht="12.5" x14ac:dyDescent="0.25">
      <c r="A3040" t="s">
        <v>541</v>
      </c>
      <c r="B3040" t="s">
        <v>128</v>
      </c>
      <c r="C3040" t="s">
        <v>264</v>
      </c>
      <c r="D3040" t="str">
        <f t="shared" ref="D3040:D3045" si="235">"6569"</f>
        <v>6569</v>
      </c>
      <c r="E3040" t="s">
        <v>265</v>
      </c>
      <c r="F3040" t="s">
        <v>266</v>
      </c>
      <c r="G3040">
        <v>2017</v>
      </c>
      <c r="H3040">
        <v>12.3884081856887</v>
      </c>
    </row>
    <row r="3041" spans="1:8" ht="12.5" x14ac:dyDescent="0.25">
      <c r="A3041" t="s">
        <v>541</v>
      </c>
      <c r="B3041" t="s">
        <v>128</v>
      </c>
      <c r="C3041" t="s">
        <v>264</v>
      </c>
      <c r="D3041" t="str">
        <f t="shared" si="235"/>
        <v>6569</v>
      </c>
      <c r="E3041" t="s">
        <v>265</v>
      </c>
      <c r="F3041" t="s">
        <v>266</v>
      </c>
      <c r="G3041">
        <v>2018</v>
      </c>
      <c r="H3041">
        <v>12.810457516339801</v>
      </c>
    </row>
    <row r="3042" spans="1:8" ht="12.5" x14ac:dyDescent="0.25">
      <c r="A3042" t="s">
        <v>541</v>
      </c>
      <c r="B3042" t="s">
        <v>128</v>
      </c>
      <c r="C3042" t="s">
        <v>264</v>
      </c>
      <c r="D3042" t="str">
        <f t="shared" si="235"/>
        <v>6569</v>
      </c>
      <c r="E3042" t="s">
        <v>265</v>
      </c>
      <c r="F3042" t="s">
        <v>266</v>
      </c>
      <c r="G3042">
        <v>2019</v>
      </c>
      <c r="H3042">
        <v>13.6672539642587</v>
      </c>
    </row>
    <row r="3043" spans="1:8" ht="12.5" x14ac:dyDescent="0.25">
      <c r="A3043" t="s">
        <v>541</v>
      </c>
      <c r="B3043" t="s">
        <v>128</v>
      </c>
      <c r="C3043" t="s">
        <v>264</v>
      </c>
      <c r="D3043" t="str">
        <f t="shared" si="235"/>
        <v>6569</v>
      </c>
      <c r="E3043" t="s">
        <v>265</v>
      </c>
      <c r="F3043" t="s">
        <v>266</v>
      </c>
      <c r="G3043">
        <v>2020</v>
      </c>
      <c r="H3043">
        <v>13.3455433455433</v>
      </c>
    </row>
    <row r="3044" spans="1:8" ht="12.5" x14ac:dyDescent="0.25">
      <c r="A3044" t="s">
        <v>541</v>
      </c>
      <c r="B3044" t="s">
        <v>128</v>
      </c>
      <c r="C3044" t="s">
        <v>264</v>
      </c>
      <c r="D3044" t="str">
        <f t="shared" si="235"/>
        <v>6569</v>
      </c>
      <c r="E3044" t="s">
        <v>265</v>
      </c>
      <c r="F3044" t="s">
        <v>266</v>
      </c>
      <c r="G3044">
        <v>2021</v>
      </c>
      <c r="H3044">
        <v>13.005988023952</v>
      </c>
    </row>
    <row r="3045" spans="1:8" ht="12.5" x14ac:dyDescent="0.25">
      <c r="A3045" t="s">
        <v>541</v>
      </c>
      <c r="B3045" t="s">
        <v>128</v>
      </c>
      <c r="C3045" t="s">
        <v>264</v>
      </c>
      <c r="D3045" t="str">
        <f t="shared" si="235"/>
        <v>6569</v>
      </c>
      <c r="E3045" t="s">
        <v>265</v>
      </c>
      <c r="F3045" t="s">
        <v>266</v>
      </c>
      <c r="G3045">
        <v>2022</v>
      </c>
      <c r="H3045">
        <v>12.7164482944802</v>
      </c>
    </row>
    <row r="3046" spans="1:8" ht="12.5" x14ac:dyDescent="0.25">
      <c r="A3046" t="s">
        <v>542</v>
      </c>
      <c r="B3046" t="s">
        <v>128</v>
      </c>
      <c r="C3046" t="s">
        <v>264</v>
      </c>
      <c r="D3046" t="str">
        <f t="shared" ref="D3046:D3051" si="236">"7074"</f>
        <v>7074</v>
      </c>
      <c r="E3046" t="s">
        <v>265</v>
      </c>
      <c r="F3046" t="s">
        <v>266</v>
      </c>
      <c r="G3046">
        <v>2017</v>
      </c>
      <c r="H3046">
        <v>3.67987647967061</v>
      </c>
    </row>
    <row r="3047" spans="1:8" ht="12.5" x14ac:dyDescent="0.25">
      <c r="A3047" t="s">
        <v>542</v>
      </c>
      <c r="B3047" t="s">
        <v>128</v>
      </c>
      <c r="C3047" t="s">
        <v>264</v>
      </c>
      <c r="D3047" t="str">
        <f t="shared" si="236"/>
        <v>7074</v>
      </c>
      <c r="E3047" t="s">
        <v>265</v>
      </c>
      <c r="F3047" t="s">
        <v>266</v>
      </c>
      <c r="G3047">
        <v>2018</v>
      </c>
      <c r="H3047">
        <v>4.2428345745881204</v>
      </c>
    </row>
    <row r="3048" spans="1:8" ht="12.5" x14ac:dyDescent="0.25">
      <c r="A3048" t="s">
        <v>542</v>
      </c>
      <c r="B3048" t="s">
        <v>128</v>
      </c>
      <c r="C3048" t="s">
        <v>264</v>
      </c>
      <c r="D3048" t="str">
        <f t="shared" si="236"/>
        <v>7074</v>
      </c>
      <c r="E3048" t="s">
        <v>265</v>
      </c>
      <c r="F3048" t="s">
        <v>266</v>
      </c>
      <c r="G3048">
        <v>2019</v>
      </c>
      <c r="H3048">
        <v>4.6364594309799703</v>
      </c>
    </row>
    <row r="3049" spans="1:8" ht="12.5" x14ac:dyDescent="0.25">
      <c r="A3049" t="s">
        <v>542</v>
      </c>
      <c r="B3049" t="s">
        <v>128</v>
      </c>
      <c r="C3049" t="s">
        <v>264</v>
      </c>
      <c r="D3049" t="str">
        <f t="shared" si="236"/>
        <v>7074</v>
      </c>
      <c r="E3049" t="s">
        <v>265</v>
      </c>
      <c r="F3049" t="s">
        <v>266</v>
      </c>
      <c r="G3049">
        <v>2020</v>
      </c>
      <c r="H3049">
        <v>4.0973111395646598</v>
      </c>
    </row>
    <row r="3050" spans="1:8" ht="12.5" x14ac:dyDescent="0.25">
      <c r="A3050" t="s">
        <v>542</v>
      </c>
      <c r="B3050" t="s">
        <v>128</v>
      </c>
      <c r="C3050" t="s">
        <v>264</v>
      </c>
      <c r="D3050" t="str">
        <f t="shared" si="236"/>
        <v>7074</v>
      </c>
      <c r="E3050" t="s">
        <v>265</v>
      </c>
      <c r="F3050" t="s">
        <v>266</v>
      </c>
      <c r="G3050">
        <v>2021</v>
      </c>
      <c r="H3050">
        <v>3.8275112819655601</v>
      </c>
    </row>
    <row r="3051" spans="1:8" ht="12.5" x14ac:dyDescent="0.25">
      <c r="A3051" t="s">
        <v>542</v>
      </c>
      <c r="B3051" t="s">
        <v>128</v>
      </c>
      <c r="C3051" t="s">
        <v>264</v>
      </c>
      <c r="D3051" t="str">
        <f t="shared" si="236"/>
        <v>7074</v>
      </c>
      <c r="E3051" t="s">
        <v>265</v>
      </c>
      <c r="F3051" t="s">
        <v>266</v>
      </c>
      <c r="G3051">
        <v>2022</v>
      </c>
      <c r="H3051">
        <v>3.4132585647142699</v>
      </c>
    </row>
    <row r="3052" spans="1:8" ht="12.5" x14ac:dyDescent="0.25">
      <c r="A3052" t="s">
        <v>462</v>
      </c>
      <c r="B3052" t="s">
        <v>85</v>
      </c>
      <c r="C3052" t="s">
        <v>264</v>
      </c>
      <c r="D3052" t="str">
        <f t="shared" ref="D3052:D3064" si="237">"5054"</f>
        <v>5054</v>
      </c>
      <c r="E3052" t="s">
        <v>265</v>
      </c>
      <c r="F3052" t="s">
        <v>266</v>
      </c>
      <c r="G3052">
        <v>2010</v>
      </c>
      <c r="H3052">
        <v>74.700636126642493</v>
      </c>
    </row>
    <row r="3053" spans="1:8" ht="12.5" x14ac:dyDescent="0.25">
      <c r="A3053" t="s">
        <v>462</v>
      </c>
      <c r="B3053" t="s">
        <v>85</v>
      </c>
      <c r="C3053" t="s">
        <v>264</v>
      </c>
      <c r="D3053" t="str">
        <f t="shared" si="237"/>
        <v>5054</v>
      </c>
      <c r="E3053" t="s">
        <v>265</v>
      </c>
      <c r="F3053" t="s">
        <v>266</v>
      </c>
      <c r="G3053">
        <v>2011</v>
      </c>
      <c r="H3053">
        <v>78.025750210863094</v>
      </c>
    </row>
    <row r="3054" spans="1:8" ht="12.5" x14ac:dyDescent="0.25">
      <c r="A3054" t="s">
        <v>462</v>
      </c>
      <c r="B3054" t="s">
        <v>85</v>
      </c>
      <c r="C3054" t="s">
        <v>264</v>
      </c>
      <c r="D3054" t="str">
        <f t="shared" si="237"/>
        <v>5054</v>
      </c>
      <c r="E3054" t="s">
        <v>265</v>
      </c>
      <c r="F3054" t="s">
        <v>266</v>
      </c>
      <c r="G3054">
        <v>2012</v>
      </c>
      <c r="H3054">
        <v>77.442457548948099</v>
      </c>
    </row>
    <row r="3055" spans="1:8" ht="12.5" x14ac:dyDescent="0.25">
      <c r="A3055" t="s">
        <v>462</v>
      </c>
      <c r="B3055" t="s">
        <v>85</v>
      </c>
      <c r="C3055" t="s">
        <v>264</v>
      </c>
      <c r="D3055" t="str">
        <f t="shared" si="237"/>
        <v>5054</v>
      </c>
      <c r="E3055" t="s">
        <v>265</v>
      </c>
      <c r="F3055" t="s">
        <v>266</v>
      </c>
      <c r="G3055">
        <v>2013</v>
      </c>
      <c r="H3055">
        <v>76.603469147407907</v>
      </c>
    </row>
    <row r="3056" spans="1:8" ht="12.5" x14ac:dyDescent="0.25">
      <c r="A3056" t="s">
        <v>462</v>
      </c>
      <c r="B3056" t="s">
        <v>85</v>
      </c>
      <c r="C3056" t="s">
        <v>264</v>
      </c>
      <c r="D3056" t="str">
        <f t="shared" si="237"/>
        <v>5054</v>
      </c>
      <c r="E3056" t="s">
        <v>265</v>
      </c>
      <c r="F3056" t="s">
        <v>266</v>
      </c>
      <c r="G3056">
        <v>2014</v>
      </c>
      <c r="H3056">
        <v>76.819467114871401</v>
      </c>
    </row>
    <row r="3057" spans="1:8" ht="12.5" x14ac:dyDescent="0.25">
      <c r="A3057" t="s">
        <v>462</v>
      </c>
      <c r="B3057" t="s">
        <v>85</v>
      </c>
      <c r="C3057" t="s">
        <v>264</v>
      </c>
      <c r="D3057" t="str">
        <f t="shared" si="237"/>
        <v>5054</v>
      </c>
      <c r="E3057" t="s">
        <v>265</v>
      </c>
      <c r="F3057" t="s">
        <v>266</v>
      </c>
      <c r="G3057">
        <v>2015</v>
      </c>
      <c r="H3057">
        <v>77.899300775066393</v>
      </c>
    </row>
    <row r="3058" spans="1:8" ht="12.5" x14ac:dyDescent="0.25">
      <c r="A3058" t="s">
        <v>462</v>
      </c>
      <c r="B3058" t="s">
        <v>85</v>
      </c>
      <c r="C3058" t="s">
        <v>264</v>
      </c>
      <c r="D3058" t="str">
        <f t="shared" si="237"/>
        <v>5054</v>
      </c>
      <c r="E3058" t="s">
        <v>265</v>
      </c>
      <c r="F3058" t="s">
        <v>266</v>
      </c>
      <c r="G3058">
        <v>2016</v>
      </c>
      <c r="H3058">
        <v>80.417532140129595</v>
      </c>
    </row>
    <row r="3059" spans="1:8" ht="12.5" x14ac:dyDescent="0.25">
      <c r="A3059" t="s">
        <v>462</v>
      </c>
      <c r="B3059" t="s">
        <v>85</v>
      </c>
      <c r="C3059" t="s">
        <v>264</v>
      </c>
      <c r="D3059" t="str">
        <f t="shared" si="237"/>
        <v>5054</v>
      </c>
      <c r="E3059" t="s">
        <v>265</v>
      </c>
      <c r="F3059" t="s">
        <v>266</v>
      </c>
      <c r="G3059">
        <v>2017</v>
      </c>
      <c r="H3059">
        <v>80.668920965786896</v>
      </c>
    </row>
    <row r="3060" spans="1:8" ht="12.5" x14ac:dyDescent="0.25">
      <c r="A3060" t="s">
        <v>462</v>
      </c>
      <c r="B3060" t="s">
        <v>85</v>
      </c>
      <c r="C3060" t="s">
        <v>264</v>
      </c>
      <c r="D3060" t="str">
        <f t="shared" si="237"/>
        <v>5054</v>
      </c>
      <c r="E3060" t="s">
        <v>265</v>
      </c>
      <c r="F3060" t="s">
        <v>266</v>
      </c>
      <c r="G3060">
        <v>2018</v>
      </c>
      <c r="H3060">
        <v>82.989964971433693</v>
      </c>
    </row>
    <row r="3061" spans="1:8" ht="12.5" x14ac:dyDescent="0.25">
      <c r="A3061" t="s">
        <v>462</v>
      </c>
      <c r="B3061" t="s">
        <v>85</v>
      </c>
      <c r="C3061" t="s">
        <v>264</v>
      </c>
      <c r="D3061" t="str">
        <f t="shared" si="237"/>
        <v>5054</v>
      </c>
      <c r="E3061" t="s">
        <v>265</v>
      </c>
      <c r="F3061" t="s">
        <v>266</v>
      </c>
      <c r="G3061">
        <v>2019</v>
      </c>
      <c r="H3061">
        <v>85.117323233398096</v>
      </c>
    </row>
    <row r="3062" spans="1:8" ht="12.5" x14ac:dyDescent="0.25">
      <c r="A3062" t="s">
        <v>462</v>
      </c>
      <c r="B3062" t="s">
        <v>85</v>
      </c>
      <c r="C3062" t="s">
        <v>264</v>
      </c>
      <c r="D3062" t="str">
        <f t="shared" si="237"/>
        <v>5054</v>
      </c>
      <c r="E3062" t="s">
        <v>265</v>
      </c>
      <c r="F3062" t="s">
        <v>266</v>
      </c>
      <c r="G3062">
        <v>2020</v>
      </c>
      <c r="H3062">
        <v>83.160406552738905</v>
      </c>
    </row>
    <row r="3063" spans="1:8" ht="12.5" x14ac:dyDescent="0.25">
      <c r="A3063" t="s">
        <v>462</v>
      </c>
      <c r="B3063" t="s">
        <v>85</v>
      </c>
      <c r="C3063" t="s">
        <v>264</v>
      </c>
      <c r="D3063" t="str">
        <f t="shared" si="237"/>
        <v>5054</v>
      </c>
      <c r="E3063" t="s">
        <v>265</v>
      </c>
      <c r="F3063" t="s">
        <v>266</v>
      </c>
      <c r="G3063">
        <v>2021</v>
      </c>
      <c r="H3063">
        <v>83.997899741170698</v>
      </c>
    </row>
    <row r="3064" spans="1:8" ht="12.5" x14ac:dyDescent="0.25">
      <c r="A3064" t="s">
        <v>462</v>
      </c>
      <c r="B3064" t="s">
        <v>85</v>
      </c>
      <c r="C3064" t="s">
        <v>264</v>
      </c>
      <c r="D3064" t="str">
        <f t="shared" si="237"/>
        <v>5054</v>
      </c>
      <c r="E3064" t="s">
        <v>265</v>
      </c>
      <c r="F3064" t="s">
        <v>266</v>
      </c>
      <c r="G3064">
        <v>2022</v>
      </c>
      <c r="H3064">
        <v>84.676044946416695</v>
      </c>
    </row>
    <row r="3065" spans="1:8" ht="12.5" x14ac:dyDescent="0.25">
      <c r="A3065" t="s">
        <v>463</v>
      </c>
      <c r="B3065" t="s">
        <v>85</v>
      </c>
      <c r="C3065" t="s">
        <v>264</v>
      </c>
      <c r="D3065" t="str">
        <f t="shared" ref="D3065:D3077" si="238">"5559"</f>
        <v>5559</v>
      </c>
      <c r="E3065" t="s">
        <v>265</v>
      </c>
      <c r="F3065" t="s">
        <v>266</v>
      </c>
      <c r="G3065">
        <v>2010</v>
      </c>
      <c r="H3065">
        <v>57.9933314092751</v>
      </c>
    </row>
    <row r="3066" spans="1:8" ht="12.5" x14ac:dyDescent="0.25">
      <c r="A3066" t="s">
        <v>463</v>
      </c>
      <c r="B3066" t="s">
        <v>85</v>
      </c>
      <c r="C3066" t="s">
        <v>264</v>
      </c>
      <c r="D3066" t="str">
        <f t="shared" si="238"/>
        <v>5559</v>
      </c>
      <c r="E3066" t="s">
        <v>265</v>
      </c>
      <c r="F3066" t="s">
        <v>266</v>
      </c>
      <c r="G3066">
        <v>2011</v>
      </c>
      <c r="H3066">
        <v>59.873896998236297</v>
      </c>
    </row>
    <row r="3067" spans="1:8" ht="12.5" x14ac:dyDescent="0.25">
      <c r="A3067" t="s">
        <v>463</v>
      </c>
      <c r="B3067" t="s">
        <v>85</v>
      </c>
      <c r="C3067" t="s">
        <v>264</v>
      </c>
      <c r="D3067" t="str">
        <f t="shared" si="238"/>
        <v>5559</v>
      </c>
      <c r="E3067" t="s">
        <v>265</v>
      </c>
      <c r="F3067" t="s">
        <v>266</v>
      </c>
      <c r="G3067">
        <v>2012</v>
      </c>
      <c r="H3067">
        <v>62.625773871259803</v>
      </c>
    </row>
    <row r="3068" spans="1:8" ht="12.5" x14ac:dyDescent="0.25">
      <c r="A3068" t="s">
        <v>463</v>
      </c>
      <c r="B3068" t="s">
        <v>85</v>
      </c>
      <c r="C3068" t="s">
        <v>264</v>
      </c>
      <c r="D3068" t="str">
        <f t="shared" si="238"/>
        <v>5559</v>
      </c>
      <c r="E3068" t="s">
        <v>265</v>
      </c>
      <c r="F3068" t="s">
        <v>266</v>
      </c>
      <c r="G3068">
        <v>2013</v>
      </c>
      <c r="H3068">
        <v>64.207189663740607</v>
      </c>
    </row>
    <row r="3069" spans="1:8" ht="12.5" x14ac:dyDescent="0.25">
      <c r="A3069" t="s">
        <v>463</v>
      </c>
      <c r="B3069" t="s">
        <v>85</v>
      </c>
      <c r="C3069" t="s">
        <v>264</v>
      </c>
      <c r="D3069" t="str">
        <f t="shared" si="238"/>
        <v>5559</v>
      </c>
      <c r="E3069" t="s">
        <v>265</v>
      </c>
      <c r="F3069" t="s">
        <v>266</v>
      </c>
      <c r="G3069">
        <v>2014</v>
      </c>
      <c r="H3069">
        <v>66.036446134367907</v>
      </c>
    </row>
    <row r="3070" spans="1:8" ht="12.5" x14ac:dyDescent="0.25">
      <c r="A3070" t="s">
        <v>463</v>
      </c>
      <c r="B3070" t="s">
        <v>85</v>
      </c>
      <c r="C3070" t="s">
        <v>264</v>
      </c>
      <c r="D3070" t="str">
        <f t="shared" si="238"/>
        <v>5559</v>
      </c>
      <c r="E3070" t="s">
        <v>265</v>
      </c>
      <c r="F3070" t="s">
        <v>266</v>
      </c>
      <c r="G3070">
        <v>2015</v>
      </c>
      <c r="H3070">
        <v>69.699936859878093</v>
      </c>
    </row>
    <row r="3071" spans="1:8" ht="12.5" x14ac:dyDescent="0.25">
      <c r="A3071" t="s">
        <v>463</v>
      </c>
      <c r="B3071" t="s">
        <v>85</v>
      </c>
      <c r="C3071" t="s">
        <v>264</v>
      </c>
      <c r="D3071" t="str">
        <f t="shared" si="238"/>
        <v>5559</v>
      </c>
      <c r="E3071" t="s">
        <v>265</v>
      </c>
      <c r="F3071" t="s">
        <v>266</v>
      </c>
      <c r="G3071">
        <v>2016</v>
      </c>
      <c r="H3071">
        <v>70.520312710459095</v>
      </c>
    </row>
    <row r="3072" spans="1:8" ht="12.5" x14ac:dyDescent="0.25">
      <c r="A3072" t="s">
        <v>463</v>
      </c>
      <c r="B3072" t="s">
        <v>85</v>
      </c>
      <c r="C3072" t="s">
        <v>264</v>
      </c>
      <c r="D3072" t="str">
        <f t="shared" si="238"/>
        <v>5559</v>
      </c>
      <c r="E3072" t="s">
        <v>265</v>
      </c>
      <c r="F3072" t="s">
        <v>266</v>
      </c>
      <c r="G3072">
        <v>2017</v>
      </c>
      <c r="H3072">
        <v>74.478712864483697</v>
      </c>
    </row>
    <row r="3073" spans="1:8" ht="12.5" x14ac:dyDescent="0.25">
      <c r="A3073" t="s">
        <v>463</v>
      </c>
      <c r="B3073" t="s">
        <v>85</v>
      </c>
      <c r="C3073" t="s">
        <v>264</v>
      </c>
      <c r="D3073" t="str">
        <f t="shared" si="238"/>
        <v>5559</v>
      </c>
      <c r="E3073" t="s">
        <v>265</v>
      </c>
      <c r="F3073" t="s">
        <v>266</v>
      </c>
      <c r="G3073">
        <v>2018</v>
      </c>
      <c r="H3073">
        <v>76.485017251469898</v>
      </c>
    </row>
    <row r="3074" spans="1:8" ht="12.5" x14ac:dyDescent="0.25">
      <c r="A3074" t="s">
        <v>463</v>
      </c>
      <c r="B3074" t="s">
        <v>85</v>
      </c>
      <c r="C3074" t="s">
        <v>264</v>
      </c>
      <c r="D3074" t="str">
        <f t="shared" si="238"/>
        <v>5559</v>
      </c>
      <c r="E3074" t="s">
        <v>265</v>
      </c>
      <c r="F3074" t="s">
        <v>266</v>
      </c>
      <c r="G3074">
        <v>2019</v>
      </c>
      <c r="H3074">
        <v>77.460917206279902</v>
      </c>
    </row>
    <row r="3075" spans="1:8" ht="12.5" x14ac:dyDescent="0.25">
      <c r="A3075" t="s">
        <v>463</v>
      </c>
      <c r="B3075" t="s">
        <v>85</v>
      </c>
      <c r="C3075" t="s">
        <v>264</v>
      </c>
      <c r="D3075" t="str">
        <f t="shared" si="238"/>
        <v>5559</v>
      </c>
      <c r="E3075" t="s">
        <v>265</v>
      </c>
      <c r="F3075" t="s">
        <v>266</v>
      </c>
      <c r="G3075">
        <v>2020</v>
      </c>
      <c r="H3075">
        <v>78.405790768458104</v>
      </c>
    </row>
    <row r="3076" spans="1:8" ht="12.5" x14ac:dyDescent="0.25">
      <c r="A3076" t="s">
        <v>463</v>
      </c>
      <c r="B3076" t="s">
        <v>85</v>
      </c>
      <c r="C3076" t="s">
        <v>264</v>
      </c>
      <c r="D3076" t="str">
        <f t="shared" si="238"/>
        <v>5559</v>
      </c>
      <c r="E3076" t="s">
        <v>265</v>
      </c>
      <c r="F3076" t="s">
        <v>266</v>
      </c>
      <c r="G3076">
        <v>2021</v>
      </c>
      <c r="H3076">
        <v>77.939215160546794</v>
      </c>
    </row>
    <row r="3077" spans="1:8" ht="12.5" x14ac:dyDescent="0.25">
      <c r="A3077" t="s">
        <v>463</v>
      </c>
      <c r="B3077" t="s">
        <v>85</v>
      </c>
      <c r="C3077" t="s">
        <v>264</v>
      </c>
      <c r="D3077" t="str">
        <f t="shared" si="238"/>
        <v>5559</v>
      </c>
      <c r="E3077" t="s">
        <v>265</v>
      </c>
      <c r="F3077" t="s">
        <v>266</v>
      </c>
      <c r="G3077">
        <v>2022</v>
      </c>
      <c r="H3077">
        <v>80.995061798875298</v>
      </c>
    </row>
    <row r="3078" spans="1:8" ht="12.5" x14ac:dyDescent="0.25">
      <c r="A3078" t="s">
        <v>464</v>
      </c>
      <c r="B3078" t="s">
        <v>85</v>
      </c>
      <c r="C3078" t="s">
        <v>264</v>
      </c>
      <c r="D3078" t="str">
        <f t="shared" ref="D3078:D3090" si="239">"5564"</f>
        <v>5564</v>
      </c>
      <c r="E3078" t="s">
        <v>265</v>
      </c>
      <c r="F3078" t="s">
        <v>266</v>
      </c>
      <c r="G3078">
        <v>2010</v>
      </c>
      <c r="H3078">
        <v>40.639059238418703</v>
      </c>
    </row>
    <row r="3079" spans="1:8" ht="12.5" x14ac:dyDescent="0.25">
      <c r="A3079" t="s">
        <v>464</v>
      </c>
      <c r="B3079" t="s">
        <v>85</v>
      </c>
      <c r="C3079" t="s">
        <v>264</v>
      </c>
      <c r="D3079" t="str">
        <f t="shared" si="239"/>
        <v>5564</v>
      </c>
      <c r="E3079" t="s">
        <v>265</v>
      </c>
      <c r="F3079" t="s">
        <v>266</v>
      </c>
      <c r="G3079">
        <v>2011</v>
      </c>
      <c r="H3079">
        <v>41.319918098639697</v>
      </c>
    </row>
    <row r="3080" spans="1:8" ht="12.5" x14ac:dyDescent="0.25">
      <c r="A3080" t="s">
        <v>464</v>
      </c>
      <c r="B3080" t="s">
        <v>85</v>
      </c>
      <c r="C3080" t="s">
        <v>264</v>
      </c>
      <c r="D3080" t="str">
        <f t="shared" si="239"/>
        <v>5564</v>
      </c>
      <c r="E3080" t="s">
        <v>265</v>
      </c>
      <c r="F3080" t="s">
        <v>266</v>
      </c>
      <c r="G3080">
        <v>2012</v>
      </c>
      <c r="H3080">
        <v>43.058346435200299</v>
      </c>
    </row>
    <row r="3081" spans="1:8" ht="12.5" x14ac:dyDescent="0.25">
      <c r="A3081" t="s">
        <v>464</v>
      </c>
      <c r="B3081" t="s">
        <v>85</v>
      </c>
      <c r="C3081" t="s">
        <v>264</v>
      </c>
      <c r="D3081" t="str">
        <f t="shared" si="239"/>
        <v>5564</v>
      </c>
      <c r="E3081" t="s">
        <v>265</v>
      </c>
      <c r="F3081" t="s">
        <v>266</v>
      </c>
      <c r="G3081">
        <v>2013</v>
      </c>
      <c r="H3081">
        <v>44.021226343328003</v>
      </c>
    </row>
    <row r="3082" spans="1:8" ht="12.5" x14ac:dyDescent="0.25">
      <c r="A3082" t="s">
        <v>464</v>
      </c>
      <c r="B3082" t="s">
        <v>85</v>
      </c>
      <c r="C3082" t="s">
        <v>264</v>
      </c>
      <c r="D3082" t="str">
        <f t="shared" si="239"/>
        <v>5564</v>
      </c>
      <c r="E3082" t="s">
        <v>265</v>
      </c>
      <c r="F3082" t="s">
        <v>266</v>
      </c>
      <c r="G3082">
        <v>2014</v>
      </c>
      <c r="H3082">
        <v>44.754945141640398</v>
      </c>
    </row>
    <row r="3083" spans="1:8" ht="12.5" x14ac:dyDescent="0.25">
      <c r="A3083" t="s">
        <v>464</v>
      </c>
      <c r="B3083" t="s">
        <v>85</v>
      </c>
      <c r="C3083" t="s">
        <v>264</v>
      </c>
      <c r="D3083" t="str">
        <f t="shared" si="239"/>
        <v>5564</v>
      </c>
      <c r="E3083" t="s">
        <v>265</v>
      </c>
      <c r="F3083" t="s">
        <v>266</v>
      </c>
      <c r="G3083">
        <v>2015</v>
      </c>
      <c r="H3083">
        <v>46.949311602961998</v>
      </c>
    </row>
    <row r="3084" spans="1:8" ht="12.5" x14ac:dyDescent="0.25">
      <c r="A3084" t="s">
        <v>464</v>
      </c>
      <c r="B3084" t="s">
        <v>85</v>
      </c>
      <c r="C3084" t="s">
        <v>264</v>
      </c>
      <c r="D3084" t="str">
        <f t="shared" si="239"/>
        <v>5564</v>
      </c>
      <c r="E3084" t="s">
        <v>265</v>
      </c>
      <c r="F3084" t="s">
        <v>266</v>
      </c>
      <c r="G3084">
        <v>2016</v>
      </c>
      <c r="H3084">
        <v>49.038102432507401</v>
      </c>
    </row>
    <row r="3085" spans="1:8" ht="12.5" x14ac:dyDescent="0.25">
      <c r="A3085" t="s">
        <v>464</v>
      </c>
      <c r="B3085" t="s">
        <v>85</v>
      </c>
      <c r="C3085" t="s">
        <v>264</v>
      </c>
      <c r="D3085" t="str">
        <f t="shared" si="239"/>
        <v>5564</v>
      </c>
      <c r="E3085" t="s">
        <v>265</v>
      </c>
      <c r="F3085" t="s">
        <v>266</v>
      </c>
      <c r="G3085">
        <v>2017</v>
      </c>
      <c r="H3085">
        <v>52.966696985643303</v>
      </c>
    </row>
    <row r="3086" spans="1:8" ht="12.5" x14ac:dyDescent="0.25">
      <c r="A3086" t="s">
        <v>464</v>
      </c>
      <c r="B3086" t="s">
        <v>85</v>
      </c>
      <c r="C3086" t="s">
        <v>264</v>
      </c>
      <c r="D3086" t="str">
        <f t="shared" si="239"/>
        <v>5564</v>
      </c>
      <c r="E3086" t="s">
        <v>265</v>
      </c>
      <c r="F3086" t="s">
        <v>266</v>
      </c>
      <c r="G3086">
        <v>2018</v>
      </c>
      <c r="H3086">
        <v>54.220005197210199</v>
      </c>
    </row>
    <row r="3087" spans="1:8" ht="12.5" x14ac:dyDescent="0.25">
      <c r="A3087" t="s">
        <v>464</v>
      </c>
      <c r="B3087" t="s">
        <v>85</v>
      </c>
      <c r="C3087" t="s">
        <v>264</v>
      </c>
      <c r="D3087" t="str">
        <f t="shared" si="239"/>
        <v>5564</v>
      </c>
      <c r="E3087" t="s">
        <v>265</v>
      </c>
      <c r="F3087" t="s">
        <v>266</v>
      </c>
      <c r="G3087">
        <v>2019</v>
      </c>
      <c r="H3087">
        <v>56.988056528691097</v>
      </c>
    </row>
    <row r="3088" spans="1:8" ht="12.5" x14ac:dyDescent="0.25">
      <c r="A3088" t="s">
        <v>464</v>
      </c>
      <c r="B3088" t="s">
        <v>85</v>
      </c>
      <c r="C3088" t="s">
        <v>264</v>
      </c>
      <c r="D3088" t="str">
        <f t="shared" si="239"/>
        <v>5564</v>
      </c>
      <c r="E3088" t="s">
        <v>265</v>
      </c>
      <c r="F3088" t="s">
        <v>266</v>
      </c>
      <c r="G3088">
        <v>2020</v>
      </c>
      <c r="H3088">
        <v>58.306285259365197</v>
      </c>
    </row>
    <row r="3089" spans="1:8" ht="12.5" x14ac:dyDescent="0.25">
      <c r="A3089" t="s">
        <v>464</v>
      </c>
      <c r="B3089" t="s">
        <v>85</v>
      </c>
      <c r="C3089" t="s">
        <v>264</v>
      </c>
      <c r="D3089" t="str">
        <f t="shared" si="239"/>
        <v>5564</v>
      </c>
      <c r="E3089" t="s">
        <v>265</v>
      </c>
      <c r="F3089" t="s">
        <v>266</v>
      </c>
      <c r="G3089">
        <v>2021</v>
      </c>
      <c r="H3089">
        <v>60.637328350825598</v>
      </c>
    </row>
    <row r="3090" spans="1:8" ht="12.5" x14ac:dyDescent="0.25">
      <c r="A3090" t="s">
        <v>464</v>
      </c>
      <c r="B3090" t="s">
        <v>85</v>
      </c>
      <c r="C3090" t="s">
        <v>264</v>
      </c>
      <c r="D3090" t="str">
        <f t="shared" si="239"/>
        <v>5564</v>
      </c>
      <c r="E3090" t="s">
        <v>265</v>
      </c>
      <c r="F3090" t="s">
        <v>266</v>
      </c>
      <c r="G3090">
        <v>2022</v>
      </c>
      <c r="H3090">
        <v>64.060859686210193</v>
      </c>
    </row>
    <row r="3091" spans="1:8" ht="12.5" x14ac:dyDescent="0.25">
      <c r="A3091" t="s">
        <v>465</v>
      </c>
      <c r="B3091" t="s">
        <v>85</v>
      </c>
      <c r="C3091" t="s">
        <v>264</v>
      </c>
      <c r="D3091" t="str">
        <f t="shared" ref="D3091:D3103" si="240">"6064"</f>
        <v>6064</v>
      </c>
      <c r="E3091" t="s">
        <v>265</v>
      </c>
      <c r="F3091" t="s">
        <v>266</v>
      </c>
      <c r="G3091">
        <v>2010</v>
      </c>
      <c r="H3091">
        <v>17.309631510253698</v>
      </c>
    </row>
    <row r="3092" spans="1:8" ht="12.5" x14ac:dyDescent="0.25">
      <c r="A3092" t="s">
        <v>465</v>
      </c>
      <c r="B3092" t="s">
        <v>85</v>
      </c>
      <c r="C3092" t="s">
        <v>264</v>
      </c>
      <c r="D3092" t="str">
        <f t="shared" si="240"/>
        <v>6064</v>
      </c>
      <c r="E3092" t="s">
        <v>265</v>
      </c>
      <c r="F3092" t="s">
        <v>266</v>
      </c>
      <c r="G3092">
        <v>2011</v>
      </c>
      <c r="H3092">
        <v>17.749675255690001</v>
      </c>
    </row>
    <row r="3093" spans="1:8" ht="12.5" x14ac:dyDescent="0.25">
      <c r="A3093" t="s">
        <v>465</v>
      </c>
      <c r="B3093" t="s">
        <v>85</v>
      </c>
      <c r="C3093" t="s">
        <v>264</v>
      </c>
      <c r="D3093" t="str">
        <f t="shared" si="240"/>
        <v>6064</v>
      </c>
      <c r="E3093" t="s">
        <v>265</v>
      </c>
      <c r="F3093" t="s">
        <v>266</v>
      </c>
      <c r="G3093">
        <v>2012</v>
      </c>
      <c r="H3093">
        <v>19.576452159875799</v>
      </c>
    </row>
    <row r="3094" spans="1:8" ht="12.5" x14ac:dyDescent="0.25">
      <c r="A3094" t="s">
        <v>465</v>
      </c>
      <c r="B3094" t="s">
        <v>85</v>
      </c>
      <c r="C3094" t="s">
        <v>264</v>
      </c>
      <c r="D3094" t="str">
        <f t="shared" si="240"/>
        <v>6064</v>
      </c>
      <c r="E3094" t="s">
        <v>265</v>
      </c>
      <c r="F3094" t="s">
        <v>266</v>
      </c>
      <c r="G3094">
        <v>2013</v>
      </c>
      <c r="H3094">
        <v>20.7475892947372</v>
      </c>
    </row>
    <row r="3095" spans="1:8" ht="12.5" x14ac:dyDescent="0.25">
      <c r="A3095" t="s">
        <v>465</v>
      </c>
      <c r="B3095" t="s">
        <v>85</v>
      </c>
      <c r="C3095" t="s">
        <v>264</v>
      </c>
      <c r="D3095" t="str">
        <f t="shared" si="240"/>
        <v>6064</v>
      </c>
      <c r="E3095" t="s">
        <v>265</v>
      </c>
      <c r="F3095" t="s">
        <v>266</v>
      </c>
      <c r="G3095">
        <v>2014</v>
      </c>
      <c r="H3095">
        <v>21.0828656047929</v>
      </c>
    </row>
    <row r="3096" spans="1:8" ht="12.5" x14ac:dyDescent="0.25">
      <c r="A3096" t="s">
        <v>465</v>
      </c>
      <c r="B3096" t="s">
        <v>85</v>
      </c>
      <c r="C3096" t="s">
        <v>264</v>
      </c>
      <c r="D3096" t="str">
        <f t="shared" si="240"/>
        <v>6064</v>
      </c>
      <c r="E3096" t="s">
        <v>265</v>
      </c>
      <c r="F3096" t="s">
        <v>266</v>
      </c>
      <c r="G3096">
        <v>2015</v>
      </c>
      <c r="H3096">
        <v>22.749169762997699</v>
      </c>
    </row>
    <row r="3097" spans="1:8" ht="12.5" x14ac:dyDescent="0.25">
      <c r="A3097" t="s">
        <v>465</v>
      </c>
      <c r="B3097" t="s">
        <v>85</v>
      </c>
      <c r="C3097" t="s">
        <v>264</v>
      </c>
      <c r="D3097" t="str">
        <f t="shared" si="240"/>
        <v>6064</v>
      </c>
      <c r="E3097" t="s">
        <v>265</v>
      </c>
      <c r="F3097" t="s">
        <v>266</v>
      </c>
      <c r="G3097">
        <v>2016</v>
      </c>
      <c r="H3097">
        <v>26.965636098225399</v>
      </c>
    </row>
    <row r="3098" spans="1:8" ht="12.5" x14ac:dyDescent="0.25">
      <c r="A3098" t="s">
        <v>465</v>
      </c>
      <c r="B3098" t="s">
        <v>85</v>
      </c>
      <c r="C3098" t="s">
        <v>264</v>
      </c>
      <c r="D3098" t="str">
        <f t="shared" si="240"/>
        <v>6064</v>
      </c>
      <c r="E3098" t="s">
        <v>265</v>
      </c>
      <c r="F3098" t="s">
        <v>266</v>
      </c>
      <c r="G3098">
        <v>2017</v>
      </c>
      <c r="H3098">
        <v>31.464658277558801</v>
      </c>
    </row>
    <row r="3099" spans="1:8" ht="12.5" x14ac:dyDescent="0.25">
      <c r="A3099" t="s">
        <v>465</v>
      </c>
      <c r="B3099" t="s">
        <v>85</v>
      </c>
      <c r="C3099" t="s">
        <v>264</v>
      </c>
      <c r="D3099" t="str">
        <f t="shared" si="240"/>
        <v>6064</v>
      </c>
      <c r="E3099" t="s">
        <v>265</v>
      </c>
      <c r="F3099" t="s">
        <v>266</v>
      </c>
      <c r="G3099">
        <v>2018</v>
      </c>
      <c r="H3099">
        <v>32.453128893728199</v>
      </c>
    </row>
    <row r="3100" spans="1:8" ht="12.5" x14ac:dyDescent="0.25">
      <c r="A3100" t="s">
        <v>465</v>
      </c>
      <c r="B3100" t="s">
        <v>85</v>
      </c>
      <c r="C3100" t="s">
        <v>264</v>
      </c>
      <c r="D3100" t="str">
        <f t="shared" si="240"/>
        <v>6064</v>
      </c>
      <c r="E3100" t="s">
        <v>265</v>
      </c>
      <c r="F3100" t="s">
        <v>266</v>
      </c>
      <c r="G3100">
        <v>2019</v>
      </c>
      <c r="H3100">
        <v>37.026191505382499</v>
      </c>
    </row>
    <row r="3101" spans="1:8" ht="12.5" x14ac:dyDescent="0.25">
      <c r="A3101" t="s">
        <v>465</v>
      </c>
      <c r="B3101" t="s">
        <v>85</v>
      </c>
      <c r="C3101" t="s">
        <v>264</v>
      </c>
      <c r="D3101" t="str">
        <f t="shared" si="240"/>
        <v>6064</v>
      </c>
      <c r="E3101" t="s">
        <v>265</v>
      </c>
      <c r="F3101" t="s">
        <v>266</v>
      </c>
      <c r="G3101">
        <v>2020</v>
      </c>
      <c r="H3101">
        <v>38.317913439155703</v>
      </c>
    </row>
    <row r="3102" spans="1:8" ht="12.5" x14ac:dyDescent="0.25">
      <c r="A3102" t="s">
        <v>465</v>
      </c>
      <c r="B3102" t="s">
        <v>85</v>
      </c>
      <c r="C3102" t="s">
        <v>264</v>
      </c>
      <c r="D3102" t="str">
        <f t="shared" si="240"/>
        <v>6064</v>
      </c>
      <c r="E3102" t="s">
        <v>265</v>
      </c>
      <c r="F3102" t="s">
        <v>266</v>
      </c>
      <c r="G3102">
        <v>2021</v>
      </c>
      <c r="H3102">
        <v>43.2080801357857</v>
      </c>
    </row>
    <row r="3103" spans="1:8" ht="12.5" x14ac:dyDescent="0.25">
      <c r="A3103" t="s">
        <v>465</v>
      </c>
      <c r="B3103" t="s">
        <v>85</v>
      </c>
      <c r="C3103" t="s">
        <v>264</v>
      </c>
      <c r="D3103" t="str">
        <f t="shared" si="240"/>
        <v>6064</v>
      </c>
      <c r="E3103" t="s">
        <v>265</v>
      </c>
      <c r="F3103" t="s">
        <v>266</v>
      </c>
      <c r="G3103">
        <v>2022</v>
      </c>
      <c r="H3103">
        <v>46.867029909575699</v>
      </c>
    </row>
    <row r="3104" spans="1:8" ht="12.5" x14ac:dyDescent="0.25">
      <c r="A3104" t="s">
        <v>466</v>
      </c>
      <c r="B3104" t="s">
        <v>85</v>
      </c>
      <c r="C3104" t="s">
        <v>264</v>
      </c>
      <c r="D3104" t="str">
        <f t="shared" ref="D3104:D3116" si="241">"6569"</f>
        <v>6569</v>
      </c>
      <c r="E3104" t="s">
        <v>265</v>
      </c>
      <c r="F3104" t="s">
        <v>266</v>
      </c>
      <c r="G3104">
        <v>2010</v>
      </c>
      <c r="H3104">
        <v>3.61191339533167</v>
      </c>
    </row>
    <row r="3105" spans="1:8" ht="12.5" x14ac:dyDescent="0.25">
      <c r="A3105" t="s">
        <v>466</v>
      </c>
      <c r="B3105" t="s">
        <v>85</v>
      </c>
      <c r="C3105" t="s">
        <v>264</v>
      </c>
      <c r="D3105" t="str">
        <f t="shared" si="241"/>
        <v>6569</v>
      </c>
      <c r="E3105" t="s">
        <v>265</v>
      </c>
      <c r="F3105" t="s">
        <v>266</v>
      </c>
      <c r="G3105">
        <v>2011</v>
      </c>
      <c r="H3105">
        <v>3.9444234039261401</v>
      </c>
    </row>
    <row r="3106" spans="1:8" ht="12.5" x14ac:dyDescent="0.25">
      <c r="A3106" t="s">
        <v>466</v>
      </c>
      <c r="B3106" t="s">
        <v>85</v>
      </c>
      <c r="C3106" t="s">
        <v>264</v>
      </c>
      <c r="D3106" t="str">
        <f t="shared" si="241"/>
        <v>6569</v>
      </c>
      <c r="E3106" t="s">
        <v>265</v>
      </c>
      <c r="F3106" t="s">
        <v>266</v>
      </c>
      <c r="G3106">
        <v>2012</v>
      </c>
      <c r="H3106">
        <v>3.7526942738532698</v>
      </c>
    </row>
    <row r="3107" spans="1:8" ht="12.5" x14ac:dyDescent="0.25">
      <c r="A3107" t="s">
        <v>466</v>
      </c>
      <c r="B3107" t="s">
        <v>85</v>
      </c>
      <c r="C3107" t="s">
        <v>264</v>
      </c>
      <c r="D3107" t="str">
        <f t="shared" si="241"/>
        <v>6569</v>
      </c>
      <c r="E3107" t="s">
        <v>265</v>
      </c>
      <c r="F3107" t="s">
        <v>266</v>
      </c>
      <c r="G3107">
        <v>2013</v>
      </c>
      <c r="H3107">
        <v>3.1417297141304101</v>
      </c>
    </row>
    <row r="3108" spans="1:8" ht="12.5" x14ac:dyDescent="0.25">
      <c r="A3108" t="s">
        <v>466</v>
      </c>
      <c r="B3108" t="s">
        <v>85</v>
      </c>
      <c r="C3108" t="s">
        <v>264</v>
      </c>
      <c r="D3108" t="str">
        <f t="shared" si="241"/>
        <v>6569</v>
      </c>
      <c r="E3108" t="s">
        <v>265</v>
      </c>
      <c r="F3108" t="s">
        <v>266</v>
      </c>
      <c r="G3108">
        <v>2014</v>
      </c>
      <c r="H3108">
        <v>4.22460160100173</v>
      </c>
    </row>
    <row r="3109" spans="1:8" ht="12.5" x14ac:dyDescent="0.25">
      <c r="A3109" t="s">
        <v>466</v>
      </c>
      <c r="B3109" t="s">
        <v>85</v>
      </c>
      <c r="C3109" t="s">
        <v>264</v>
      </c>
      <c r="D3109" t="str">
        <f t="shared" si="241"/>
        <v>6569</v>
      </c>
      <c r="E3109" t="s">
        <v>265</v>
      </c>
      <c r="F3109" t="s">
        <v>266</v>
      </c>
      <c r="G3109">
        <v>2015</v>
      </c>
      <c r="H3109">
        <v>5.2354608235395199</v>
      </c>
    </row>
    <row r="3110" spans="1:8" ht="12.5" x14ac:dyDescent="0.25">
      <c r="A3110" t="s">
        <v>466</v>
      </c>
      <c r="B3110" t="s">
        <v>85</v>
      </c>
      <c r="C3110" t="s">
        <v>264</v>
      </c>
      <c r="D3110" t="str">
        <f t="shared" si="241"/>
        <v>6569</v>
      </c>
      <c r="E3110" t="s">
        <v>265</v>
      </c>
      <c r="F3110" t="s">
        <v>266</v>
      </c>
      <c r="G3110">
        <v>2016</v>
      </c>
      <c r="H3110">
        <v>5.5703593386185304</v>
      </c>
    </row>
    <row r="3111" spans="1:8" ht="12.5" x14ac:dyDescent="0.25">
      <c r="A3111" t="s">
        <v>466</v>
      </c>
      <c r="B3111" t="s">
        <v>85</v>
      </c>
      <c r="C3111" t="s">
        <v>264</v>
      </c>
      <c r="D3111" t="str">
        <f t="shared" si="241"/>
        <v>6569</v>
      </c>
      <c r="E3111" t="s">
        <v>265</v>
      </c>
      <c r="F3111" t="s">
        <v>266</v>
      </c>
      <c r="G3111">
        <v>2017</v>
      </c>
      <c r="H3111">
        <v>7.2273366974581901</v>
      </c>
    </row>
    <row r="3112" spans="1:8" ht="12.5" x14ac:dyDescent="0.25">
      <c r="A3112" t="s">
        <v>466</v>
      </c>
      <c r="B3112" t="s">
        <v>85</v>
      </c>
      <c r="C3112" t="s">
        <v>264</v>
      </c>
      <c r="D3112" t="str">
        <f t="shared" si="241"/>
        <v>6569</v>
      </c>
      <c r="E3112" t="s">
        <v>265</v>
      </c>
      <c r="F3112" t="s">
        <v>266</v>
      </c>
      <c r="G3112">
        <v>2018</v>
      </c>
      <c r="H3112">
        <v>8.0673245976019494</v>
      </c>
    </row>
    <row r="3113" spans="1:8" ht="12.5" x14ac:dyDescent="0.25">
      <c r="A3113" t="s">
        <v>466</v>
      </c>
      <c r="B3113" t="s">
        <v>85</v>
      </c>
      <c r="C3113" t="s">
        <v>264</v>
      </c>
      <c r="D3113" t="str">
        <f t="shared" si="241"/>
        <v>6569</v>
      </c>
      <c r="E3113" t="s">
        <v>265</v>
      </c>
      <c r="F3113" t="s">
        <v>266</v>
      </c>
      <c r="G3113">
        <v>2019</v>
      </c>
      <c r="H3113">
        <v>9.4684175872476608</v>
      </c>
    </row>
    <row r="3114" spans="1:8" ht="12.5" x14ac:dyDescent="0.25">
      <c r="A3114" t="s">
        <v>466</v>
      </c>
      <c r="B3114" t="s">
        <v>85</v>
      </c>
      <c r="C3114" t="s">
        <v>264</v>
      </c>
      <c r="D3114" t="str">
        <f t="shared" si="241"/>
        <v>6569</v>
      </c>
      <c r="E3114" t="s">
        <v>265</v>
      </c>
      <c r="F3114" t="s">
        <v>266</v>
      </c>
      <c r="G3114">
        <v>2020</v>
      </c>
      <c r="H3114">
        <v>9.3804074644618503</v>
      </c>
    </row>
    <row r="3115" spans="1:8" ht="12.5" x14ac:dyDescent="0.25">
      <c r="A3115" t="s">
        <v>466</v>
      </c>
      <c r="B3115" t="s">
        <v>85</v>
      </c>
      <c r="C3115" t="s">
        <v>264</v>
      </c>
      <c r="D3115" t="str">
        <f t="shared" si="241"/>
        <v>6569</v>
      </c>
      <c r="E3115" t="s">
        <v>265</v>
      </c>
      <c r="F3115" t="s">
        <v>266</v>
      </c>
      <c r="G3115">
        <v>2021</v>
      </c>
      <c r="H3115">
        <v>8.2411790110196907</v>
      </c>
    </row>
    <row r="3116" spans="1:8" ht="12.5" x14ac:dyDescent="0.25">
      <c r="A3116" t="s">
        <v>466</v>
      </c>
      <c r="B3116" t="s">
        <v>85</v>
      </c>
      <c r="C3116" t="s">
        <v>264</v>
      </c>
      <c r="D3116" t="str">
        <f t="shared" si="241"/>
        <v>6569</v>
      </c>
      <c r="E3116" t="s">
        <v>265</v>
      </c>
      <c r="F3116" t="s">
        <v>266</v>
      </c>
      <c r="G3116">
        <v>2022</v>
      </c>
      <c r="H3116">
        <v>9.2125655698617006</v>
      </c>
    </row>
    <row r="3117" spans="1:8" ht="12.5" x14ac:dyDescent="0.25">
      <c r="A3117" t="s">
        <v>467</v>
      </c>
      <c r="B3117" t="s">
        <v>85</v>
      </c>
      <c r="C3117" t="s">
        <v>264</v>
      </c>
      <c r="D3117" t="str">
        <f t="shared" ref="D3117:D3128" si="242">"7074"</f>
        <v>7074</v>
      </c>
      <c r="E3117" t="s">
        <v>265</v>
      </c>
      <c r="F3117" t="s">
        <v>266</v>
      </c>
      <c r="G3117">
        <v>2011</v>
      </c>
      <c r="H3117">
        <v>1.8151690377696601</v>
      </c>
    </row>
    <row r="3118" spans="1:8" ht="12.5" x14ac:dyDescent="0.25">
      <c r="A3118" t="s">
        <v>467</v>
      </c>
      <c r="B3118" t="s">
        <v>85</v>
      </c>
      <c r="C3118" t="s">
        <v>264</v>
      </c>
      <c r="D3118" t="str">
        <f t="shared" si="242"/>
        <v>7074</v>
      </c>
      <c r="E3118" t="s">
        <v>265</v>
      </c>
      <c r="F3118" t="s">
        <v>266</v>
      </c>
      <c r="G3118">
        <v>2012</v>
      </c>
      <c r="H3118">
        <v>1.62309920890026</v>
      </c>
    </row>
    <row r="3119" spans="1:8" ht="12.5" x14ac:dyDescent="0.25">
      <c r="A3119" t="s">
        <v>467</v>
      </c>
      <c r="B3119" t="s">
        <v>85</v>
      </c>
      <c r="C3119" t="s">
        <v>264</v>
      </c>
      <c r="D3119" t="str">
        <f t="shared" si="242"/>
        <v>7074</v>
      </c>
      <c r="E3119" t="s">
        <v>265</v>
      </c>
      <c r="F3119" t="s">
        <v>266</v>
      </c>
      <c r="G3119">
        <v>2013</v>
      </c>
      <c r="H3119">
        <v>1.6537125253402101</v>
      </c>
    </row>
    <row r="3120" spans="1:8" ht="12.5" x14ac:dyDescent="0.25">
      <c r="A3120" t="s">
        <v>467</v>
      </c>
      <c r="B3120" t="s">
        <v>85</v>
      </c>
      <c r="C3120" t="s">
        <v>264</v>
      </c>
      <c r="D3120" t="str">
        <f t="shared" si="242"/>
        <v>7074</v>
      </c>
      <c r="E3120" t="s">
        <v>265</v>
      </c>
      <c r="F3120" t="s">
        <v>266</v>
      </c>
      <c r="G3120">
        <v>2014</v>
      </c>
      <c r="H3120">
        <v>1.57797829434863</v>
      </c>
    </row>
    <row r="3121" spans="1:8" ht="12.5" x14ac:dyDescent="0.25">
      <c r="A3121" t="s">
        <v>467</v>
      </c>
      <c r="B3121" t="s">
        <v>85</v>
      </c>
      <c r="C3121" t="s">
        <v>264</v>
      </c>
      <c r="D3121" t="str">
        <f t="shared" si="242"/>
        <v>7074</v>
      </c>
      <c r="E3121" t="s">
        <v>265</v>
      </c>
      <c r="F3121" t="s">
        <v>266</v>
      </c>
      <c r="G3121">
        <v>2015</v>
      </c>
      <c r="H3121">
        <v>2.1294499982493398</v>
      </c>
    </row>
    <row r="3122" spans="1:8" ht="12.5" x14ac:dyDescent="0.25">
      <c r="A3122" t="s">
        <v>467</v>
      </c>
      <c r="B3122" t="s">
        <v>85</v>
      </c>
      <c r="C3122" t="s">
        <v>264</v>
      </c>
      <c r="D3122" t="str">
        <f t="shared" si="242"/>
        <v>7074</v>
      </c>
      <c r="E3122" t="s">
        <v>265</v>
      </c>
      <c r="F3122" t="s">
        <v>266</v>
      </c>
      <c r="G3122">
        <v>2016</v>
      </c>
      <c r="H3122">
        <v>2.1145026957808799</v>
      </c>
    </row>
    <row r="3123" spans="1:8" ht="12.5" x14ac:dyDescent="0.25">
      <c r="A3123" t="s">
        <v>467</v>
      </c>
      <c r="B3123" t="s">
        <v>85</v>
      </c>
      <c r="C3123" t="s">
        <v>264</v>
      </c>
      <c r="D3123" t="str">
        <f t="shared" si="242"/>
        <v>7074</v>
      </c>
      <c r="E3123" t="s">
        <v>265</v>
      </c>
      <c r="F3123" t="s">
        <v>266</v>
      </c>
      <c r="G3123">
        <v>2017</v>
      </c>
      <c r="H3123">
        <v>3.1003811459377699</v>
      </c>
    </row>
    <row r="3124" spans="1:8" ht="12.5" x14ac:dyDescent="0.25">
      <c r="A3124" t="s">
        <v>467</v>
      </c>
      <c r="B3124" t="s">
        <v>85</v>
      </c>
      <c r="C3124" t="s">
        <v>264</v>
      </c>
      <c r="D3124" t="str">
        <f t="shared" si="242"/>
        <v>7074</v>
      </c>
      <c r="E3124" t="s">
        <v>265</v>
      </c>
      <c r="F3124" t="s">
        <v>266</v>
      </c>
      <c r="G3124">
        <v>2018</v>
      </c>
      <c r="H3124">
        <v>3.3601698282391199</v>
      </c>
    </row>
    <row r="3125" spans="1:8" ht="12.5" x14ac:dyDescent="0.25">
      <c r="A3125" t="s">
        <v>467</v>
      </c>
      <c r="B3125" t="s">
        <v>85</v>
      </c>
      <c r="C3125" t="s">
        <v>264</v>
      </c>
      <c r="D3125" t="str">
        <f t="shared" si="242"/>
        <v>7074</v>
      </c>
      <c r="E3125" t="s">
        <v>265</v>
      </c>
      <c r="F3125" t="s">
        <v>266</v>
      </c>
      <c r="G3125">
        <v>2019</v>
      </c>
      <c r="H3125">
        <v>3.3914465699209799</v>
      </c>
    </row>
    <row r="3126" spans="1:8" ht="12.5" x14ac:dyDescent="0.25">
      <c r="A3126" t="s">
        <v>467</v>
      </c>
      <c r="B3126" t="s">
        <v>85</v>
      </c>
      <c r="C3126" t="s">
        <v>264</v>
      </c>
      <c r="D3126" t="str">
        <f t="shared" si="242"/>
        <v>7074</v>
      </c>
      <c r="E3126" t="s">
        <v>265</v>
      </c>
      <c r="F3126" t="s">
        <v>266</v>
      </c>
      <c r="G3126">
        <v>2020</v>
      </c>
      <c r="H3126">
        <v>3.1871647251698998</v>
      </c>
    </row>
    <row r="3127" spans="1:8" ht="12.5" x14ac:dyDescent="0.25">
      <c r="A3127" t="s">
        <v>467</v>
      </c>
      <c r="B3127" t="s">
        <v>85</v>
      </c>
      <c r="C3127" t="s">
        <v>264</v>
      </c>
      <c r="D3127" t="str">
        <f t="shared" si="242"/>
        <v>7074</v>
      </c>
      <c r="E3127" t="s">
        <v>265</v>
      </c>
      <c r="F3127" t="s">
        <v>266</v>
      </c>
      <c r="G3127">
        <v>2021</v>
      </c>
      <c r="H3127">
        <v>4.2448779970794002</v>
      </c>
    </row>
    <row r="3128" spans="1:8" ht="12.5" x14ac:dyDescent="0.25">
      <c r="A3128" t="s">
        <v>467</v>
      </c>
      <c r="B3128" t="s">
        <v>85</v>
      </c>
      <c r="C3128" t="s">
        <v>264</v>
      </c>
      <c r="D3128" t="str">
        <f t="shared" si="242"/>
        <v>7074</v>
      </c>
      <c r="E3128" t="s">
        <v>265</v>
      </c>
      <c r="F3128" t="s">
        <v>266</v>
      </c>
      <c r="G3128">
        <v>2022</v>
      </c>
      <c r="H3128">
        <v>3.9216440886699502</v>
      </c>
    </row>
    <row r="3129" spans="1:8" ht="12.5" x14ac:dyDescent="0.25">
      <c r="A3129" t="s">
        <v>468</v>
      </c>
      <c r="B3129" t="s">
        <v>84</v>
      </c>
      <c r="C3129" t="s">
        <v>264</v>
      </c>
      <c r="D3129" t="str">
        <f t="shared" ref="D3129:D3141" si="243">"5054"</f>
        <v>5054</v>
      </c>
      <c r="E3129" t="s">
        <v>265</v>
      </c>
      <c r="F3129" t="s">
        <v>266</v>
      </c>
      <c r="G3129">
        <v>2010</v>
      </c>
      <c r="H3129">
        <v>77.336720674155899</v>
      </c>
    </row>
    <row r="3130" spans="1:8" ht="12.5" x14ac:dyDescent="0.25">
      <c r="A3130" t="s">
        <v>468</v>
      </c>
      <c r="B3130" t="s">
        <v>84</v>
      </c>
      <c r="C3130" t="s">
        <v>264</v>
      </c>
      <c r="D3130" t="str">
        <f t="shared" si="243"/>
        <v>5054</v>
      </c>
      <c r="E3130" t="s">
        <v>265</v>
      </c>
      <c r="F3130" t="s">
        <v>266</v>
      </c>
      <c r="G3130">
        <v>2011</v>
      </c>
      <c r="H3130">
        <v>75.674195237135606</v>
      </c>
    </row>
    <row r="3131" spans="1:8" ht="12.5" x14ac:dyDescent="0.25">
      <c r="A3131" t="s">
        <v>468</v>
      </c>
      <c r="B3131" t="s">
        <v>84</v>
      </c>
      <c r="C3131" t="s">
        <v>264</v>
      </c>
      <c r="D3131" t="str">
        <f t="shared" si="243"/>
        <v>5054</v>
      </c>
      <c r="E3131" t="s">
        <v>265</v>
      </c>
      <c r="F3131" t="s">
        <v>266</v>
      </c>
      <c r="G3131">
        <v>2012</v>
      </c>
      <c r="H3131">
        <v>77.607733723006902</v>
      </c>
    </row>
    <row r="3132" spans="1:8" ht="12.5" x14ac:dyDescent="0.25">
      <c r="A3132" t="s">
        <v>468</v>
      </c>
      <c r="B3132" t="s">
        <v>84</v>
      </c>
      <c r="C3132" t="s">
        <v>264</v>
      </c>
      <c r="D3132" t="str">
        <f t="shared" si="243"/>
        <v>5054</v>
      </c>
      <c r="E3132" t="s">
        <v>265</v>
      </c>
      <c r="F3132" t="s">
        <v>266</v>
      </c>
      <c r="G3132">
        <v>2013</v>
      </c>
      <c r="H3132">
        <v>76.7329976303009</v>
      </c>
    </row>
    <row r="3133" spans="1:8" ht="12.5" x14ac:dyDescent="0.25">
      <c r="A3133" t="s">
        <v>468</v>
      </c>
      <c r="B3133" t="s">
        <v>84</v>
      </c>
      <c r="C3133" t="s">
        <v>264</v>
      </c>
      <c r="D3133" t="str">
        <f t="shared" si="243"/>
        <v>5054</v>
      </c>
      <c r="E3133" t="s">
        <v>265</v>
      </c>
      <c r="F3133" t="s">
        <v>266</v>
      </c>
      <c r="G3133">
        <v>2014</v>
      </c>
      <c r="H3133">
        <v>78.419220650145306</v>
      </c>
    </row>
    <row r="3134" spans="1:8" ht="12.5" x14ac:dyDescent="0.25">
      <c r="A3134" t="s">
        <v>468</v>
      </c>
      <c r="B3134" t="s">
        <v>84</v>
      </c>
      <c r="C3134" t="s">
        <v>264</v>
      </c>
      <c r="D3134" t="str">
        <f t="shared" si="243"/>
        <v>5054</v>
      </c>
      <c r="E3134" t="s">
        <v>265</v>
      </c>
      <c r="F3134" t="s">
        <v>266</v>
      </c>
      <c r="G3134">
        <v>2015</v>
      </c>
      <c r="H3134">
        <v>79.993676065597995</v>
      </c>
    </row>
    <row r="3135" spans="1:8" ht="12.5" x14ac:dyDescent="0.25">
      <c r="A3135" t="s">
        <v>468</v>
      </c>
      <c r="B3135" t="s">
        <v>84</v>
      </c>
      <c r="C3135" t="s">
        <v>264</v>
      </c>
      <c r="D3135" t="str">
        <f t="shared" si="243"/>
        <v>5054</v>
      </c>
      <c r="E3135" t="s">
        <v>265</v>
      </c>
      <c r="F3135" t="s">
        <v>266</v>
      </c>
      <c r="G3135">
        <v>2016</v>
      </c>
      <c r="H3135">
        <v>79.807330413287403</v>
      </c>
    </row>
    <row r="3136" spans="1:8" ht="12.5" x14ac:dyDescent="0.25">
      <c r="A3136" t="s">
        <v>468</v>
      </c>
      <c r="B3136" t="s">
        <v>84</v>
      </c>
      <c r="C3136" t="s">
        <v>264</v>
      </c>
      <c r="D3136" t="str">
        <f t="shared" si="243"/>
        <v>5054</v>
      </c>
      <c r="E3136" t="s">
        <v>265</v>
      </c>
      <c r="F3136" t="s">
        <v>266</v>
      </c>
      <c r="G3136">
        <v>2017</v>
      </c>
      <c r="H3136">
        <v>82.9049850292092</v>
      </c>
    </row>
    <row r="3137" spans="1:8" ht="12.5" x14ac:dyDescent="0.25">
      <c r="A3137" t="s">
        <v>468</v>
      </c>
      <c r="B3137" t="s">
        <v>84</v>
      </c>
      <c r="C3137" t="s">
        <v>264</v>
      </c>
      <c r="D3137" t="str">
        <f t="shared" si="243"/>
        <v>5054</v>
      </c>
      <c r="E3137" t="s">
        <v>265</v>
      </c>
      <c r="F3137" t="s">
        <v>266</v>
      </c>
      <c r="G3137">
        <v>2018</v>
      </c>
      <c r="H3137">
        <v>85.521123051497597</v>
      </c>
    </row>
    <row r="3138" spans="1:8" ht="12.5" x14ac:dyDescent="0.25">
      <c r="A3138" t="s">
        <v>468</v>
      </c>
      <c r="B3138" t="s">
        <v>84</v>
      </c>
      <c r="C3138" t="s">
        <v>264</v>
      </c>
      <c r="D3138" t="str">
        <f t="shared" si="243"/>
        <v>5054</v>
      </c>
      <c r="E3138" t="s">
        <v>265</v>
      </c>
      <c r="F3138" t="s">
        <v>266</v>
      </c>
      <c r="G3138">
        <v>2019</v>
      </c>
      <c r="H3138">
        <v>86.378758865162993</v>
      </c>
    </row>
    <row r="3139" spans="1:8" ht="12.5" x14ac:dyDescent="0.25">
      <c r="A3139" t="s">
        <v>468</v>
      </c>
      <c r="B3139" t="s">
        <v>84</v>
      </c>
      <c r="C3139" t="s">
        <v>264</v>
      </c>
      <c r="D3139" t="str">
        <f t="shared" si="243"/>
        <v>5054</v>
      </c>
      <c r="E3139" t="s">
        <v>265</v>
      </c>
      <c r="F3139" t="s">
        <v>266</v>
      </c>
      <c r="G3139">
        <v>2020</v>
      </c>
      <c r="H3139">
        <v>86.420022248005495</v>
      </c>
    </row>
    <row r="3140" spans="1:8" ht="12.5" x14ac:dyDescent="0.25">
      <c r="A3140" t="s">
        <v>468</v>
      </c>
      <c r="B3140" t="s">
        <v>84</v>
      </c>
      <c r="C3140" t="s">
        <v>264</v>
      </c>
      <c r="D3140" t="str">
        <f t="shared" si="243"/>
        <v>5054</v>
      </c>
      <c r="E3140" t="s">
        <v>265</v>
      </c>
      <c r="F3140" t="s">
        <v>266</v>
      </c>
      <c r="G3140">
        <v>2021</v>
      </c>
      <c r="H3140">
        <v>87.480968286318401</v>
      </c>
    </row>
    <row r="3141" spans="1:8" ht="12.5" x14ac:dyDescent="0.25">
      <c r="A3141" t="s">
        <v>468</v>
      </c>
      <c r="B3141" t="s">
        <v>84</v>
      </c>
      <c r="C3141" t="s">
        <v>264</v>
      </c>
      <c r="D3141" t="str">
        <f t="shared" si="243"/>
        <v>5054</v>
      </c>
      <c r="E3141" t="s">
        <v>265</v>
      </c>
      <c r="F3141" t="s">
        <v>266</v>
      </c>
      <c r="G3141">
        <v>2022</v>
      </c>
      <c r="H3141">
        <v>90.813437192270698</v>
      </c>
    </row>
    <row r="3142" spans="1:8" ht="12.5" x14ac:dyDescent="0.25">
      <c r="A3142" t="s">
        <v>469</v>
      </c>
      <c r="B3142" t="s">
        <v>84</v>
      </c>
      <c r="C3142" t="s">
        <v>264</v>
      </c>
      <c r="D3142" t="str">
        <f t="shared" ref="D3142:D3154" si="244">"5559"</f>
        <v>5559</v>
      </c>
      <c r="E3142" t="s">
        <v>265</v>
      </c>
      <c r="F3142" t="s">
        <v>266</v>
      </c>
      <c r="G3142">
        <v>2010</v>
      </c>
      <c r="H3142">
        <v>46.908180626428603</v>
      </c>
    </row>
    <row r="3143" spans="1:8" ht="12.5" x14ac:dyDescent="0.25">
      <c r="A3143" t="s">
        <v>469</v>
      </c>
      <c r="B3143" t="s">
        <v>84</v>
      </c>
      <c r="C3143" t="s">
        <v>264</v>
      </c>
      <c r="D3143" t="str">
        <f t="shared" si="244"/>
        <v>5559</v>
      </c>
      <c r="E3143" t="s">
        <v>265</v>
      </c>
      <c r="F3143" t="s">
        <v>266</v>
      </c>
      <c r="G3143">
        <v>2011</v>
      </c>
      <c r="H3143">
        <v>44.085212735627003</v>
      </c>
    </row>
    <row r="3144" spans="1:8" ht="12.5" x14ac:dyDescent="0.25">
      <c r="A3144" t="s">
        <v>469</v>
      </c>
      <c r="B3144" t="s">
        <v>84</v>
      </c>
      <c r="C3144" t="s">
        <v>264</v>
      </c>
      <c r="D3144" t="str">
        <f t="shared" si="244"/>
        <v>5559</v>
      </c>
      <c r="E3144" t="s">
        <v>265</v>
      </c>
      <c r="F3144" t="s">
        <v>266</v>
      </c>
      <c r="G3144">
        <v>2012</v>
      </c>
      <c r="H3144">
        <v>47.461741791442897</v>
      </c>
    </row>
    <row r="3145" spans="1:8" ht="12.5" x14ac:dyDescent="0.25">
      <c r="A3145" t="s">
        <v>469</v>
      </c>
      <c r="B3145" t="s">
        <v>84</v>
      </c>
      <c r="C3145" t="s">
        <v>264</v>
      </c>
      <c r="D3145" t="str">
        <f t="shared" si="244"/>
        <v>5559</v>
      </c>
      <c r="E3145" t="s">
        <v>265</v>
      </c>
      <c r="F3145" t="s">
        <v>266</v>
      </c>
      <c r="G3145">
        <v>2013</v>
      </c>
      <c r="H3145">
        <v>47.6134517907117</v>
      </c>
    </row>
    <row r="3146" spans="1:8" ht="12.5" x14ac:dyDescent="0.25">
      <c r="A3146" t="s">
        <v>469</v>
      </c>
      <c r="B3146" t="s">
        <v>84</v>
      </c>
      <c r="C3146" t="s">
        <v>264</v>
      </c>
      <c r="D3146" t="str">
        <f t="shared" si="244"/>
        <v>5559</v>
      </c>
      <c r="E3146" t="s">
        <v>265</v>
      </c>
      <c r="F3146" t="s">
        <v>266</v>
      </c>
      <c r="G3146">
        <v>2014</v>
      </c>
      <c r="H3146">
        <v>50.371492915765302</v>
      </c>
    </row>
    <row r="3147" spans="1:8" ht="12.5" x14ac:dyDescent="0.25">
      <c r="A3147" t="s">
        <v>469</v>
      </c>
      <c r="B3147" t="s">
        <v>84</v>
      </c>
      <c r="C3147" t="s">
        <v>264</v>
      </c>
      <c r="D3147" t="str">
        <f t="shared" si="244"/>
        <v>5559</v>
      </c>
      <c r="E3147" t="s">
        <v>265</v>
      </c>
      <c r="F3147" t="s">
        <v>266</v>
      </c>
      <c r="G3147">
        <v>2015</v>
      </c>
      <c r="H3147">
        <v>55.238695252097699</v>
      </c>
    </row>
    <row r="3148" spans="1:8" ht="12.5" x14ac:dyDescent="0.25">
      <c r="A3148" t="s">
        <v>469</v>
      </c>
      <c r="B3148" t="s">
        <v>84</v>
      </c>
      <c r="C3148" t="s">
        <v>264</v>
      </c>
      <c r="D3148" t="str">
        <f t="shared" si="244"/>
        <v>5559</v>
      </c>
      <c r="E3148" t="s">
        <v>265</v>
      </c>
      <c r="F3148" t="s">
        <v>266</v>
      </c>
      <c r="G3148">
        <v>2016</v>
      </c>
      <c r="H3148">
        <v>57.603912577266399</v>
      </c>
    </row>
    <row r="3149" spans="1:8" ht="12.5" x14ac:dyDescent="0.25">
      <c r="A3149" t="s">
        <v>469</v>
      </c>
      <c r="B3149" t="s">
        <v>84</v>
      </c>
      <c r="C3149" t="s">
        <v>264</v>
      </c>
      <c r="D3149" t="str">
        <f t="shared" si="244"/>
        <v>5559</v>
      </c>
      <c r="E3149" t="s">
        <v>265</v>
      </c>
      <c r="F3149" t="s">
        <v>266</v>
      </c>
      <c r="G3149">
        <v>2017</v>
      </c>
      <c r="H3149">
        <v>64.213152742971104</v>
      </c>
    </row>
    <row r="3150" spans="1:8" ht="12.5" x14ac:dyDescent="0.25">
      <c r="A3150" t="s">
        <v>469</v>
      </c>
      <c r="B3150" t="s">
        <v>84</v>
      </c>
      <c r="C3150" t="s">
        <v>264</v>
      </c>
      <c r="D3150" t="str">
        <f t="shared" si="244"/>
        <v>5559</v>
      </c>
      <c r="E3150" t="s">
        <v>265</v>
      </c>
      <c r="F3150" t="s">
        <v>266</v>
      </c>
      <c r="G3150">
        <v>2018</v>
      </c>
      <c r="H3150">
        <v>68.551307259177705</v>
      </c>
    </row>
    <row r="3151" spans="1:8" ht="12.5" x14ac:dyDescent="0.25">
      <c r="A3151" t="s">
        <v>469</v>
      </c>
      <c r="B3151" t="s">
        <v>84</v>
      </c>
      <c r="C3151" t="s">
        <v>264</v>
      </c>
      <c r="D3151" t="str">
        <f t="shared" si="244"/>
        <v>5559</v>
      </c>
      <c r="E3151" t="s">
        <v>265</v>
      </c>
      <c r="F3151" t="s">
        <v>266</v>
      </c>
      <c r="G3151">
        <v>2019</v>
      </c>
      <c r="H3151">
        <v>71.217633555064495</v>
      </c>
    </row>
    <row r="3152" spans="1:8" ht="12.5" x14ac:dyDescent="0.25">
      <c r="A3152" t="s">
        <v>469</v>
      </c>
      <c r="B3152" t="s">
        <v>84</v>
      </c>
      <c r="C3152" t="s">
        <v>264</v>
      </c>
      <c r="D3152" t="str">
        <f t="shared" si="244"/>
        <v>5559</v>
      </c>
      <c r="E3152" t="s">
        <v>265</v>
      </c>
      <c r="F3152" t="s">
        <v>266</v>
      </c>
      <c r="G3152">
        <v>2020</v>
      </c>
      <c r="H3152">
        <v>73.512443546065597</v>
      </c>
    </row>
    <row r="3153" spans="1:8" ht="12.5" x14ac:dyDescent="0.25">
      <c r="A3153" t="s">
        <v>469</v>
      </c>
      <c r="B3153" t="s">
        <v>84</v>
      </c>
      <c r="C3153" t="s">
        <v>264</v>
      </c>
      <c r="D3153" t="str">
        <f t="shared" si="244"/>
        <v>5559</v>
      </c>
      <c r="E3153" t="s">
        <v>265</v>
      </c>
      <c r="F3153" t="s">
        <v>266</v>
      </c>
      <c r="G3153">
        <v>2021</v>
      </c>
      <c r="H3153">
        <v>74.589672690740301</v>
      </c>
    </row>
    <row r="3154" spans="1:8" ht="12.5" x14ac:dyDescent="0.25">
      <c r="A3154" t="s">
        <v>469</v>
      </c>
      <c r="B3154" t="s">
        <v>84</v>
      </c>
      <c r="C3154" t="s">
        <v>264</v>
      </c>
      <c r="D3154" t="str">
        <f t="shared" si="244"/>
        <v>5559</v>
      </c>
      <c r="E3154" t="s">
        <v>265</v>
      </c>
      <c r="F3154" t="s">
        <v>266</v>
      </c>
      <c r="G3154">
        <v>2022</v>
      </c>
      <c r="H3154">
        <v>75.469585576623004</v>
      </c>
    </row>
    <row r="3155" spans="1:8" ht="12.5" x14ac:dyDescent="0.25">
      <c r="A3155" t="s">
        <v>470</v>
      </c>
      <c r="B3155" t="s">
        <v>84</v>
      </c>
      <c r="C3155" t="s">
        <v>264</v>
      </c>
      <c r="D3155" t="str">
        <f t="shared" ref="D3155:D3167" si="245">"5564"</f>
        <v>5564</v>
      </c>
      <c r="E3155" t="s">
        <v>265</v>
      </c>
      <c r="F3155" t="s">
        <v>266</v>
      </c>
      <c r="G3155">
        <v>2010</v>
      </c>
      <c r="H3155">
        <v>35.033137649175004</v>
      </c>
    </row>
    <row r="3156" spans="1:8" ht="12.5" x14ac:dyDescent="0.25">
      <c r="A3156" t="s">
        <v>470</v>
      </c>
      <c r="B3156" t="s">
        <v>84</v>
      </c>
      <c r="C3156" t="s">
        <v>264</v>
      </c>
      <c r="D3156" t="str">
        <f t="shared" si="245"/>
        <v>5564</v>
      </c>
      <c r="E3156" t="s">
        <v>265</v>
      </c>
      <c r="F3156" t="s">
        <v>266</v>
      </c>
      <c r="G3156">
        <v>2011</v>
      </c>
      <c r="H3156">
        <v>31.212658672242199</v>
      </c>
    </row>
    <row r="3157" spans="1:8" ht="12.5" x14ac:dyDescent="0.25">
      <c r="A3157" t="s">
        <v>470</v>
      </c>
      <c r="B3157" t="s">
        <v>84</v>
      </c>
      <c r="C3157" t="s">
        <v>264</v>
      </c>
      <c r="D3157" t="str">
        <f t="shared" si="245"/>
        <v>5564</v>
      </c>
      <c r="E3157" t="s">
        <v>265</v>
      </c>
      <c r="F3157" t="s">
        <v>266</v>
      </c>
      <c r="G3157">
        <v>2012</v>
      </c>
      <c r="H3157">
        <v>32.891778321792302</v>
      </c>
    </row>
    <row r="3158" spans="1:8" ht="12.5" x14ac:dyDescent="0.25">
      <c r="A3158" t="s">
        <v>470</v>
      </c>
      <c r="B3158" t="s">
        <v>84</v>
      </c>
      <c r="C3158" t="s">
        <v>264</v>
      </c>
      <c r="D3158" t="str">
        <f t="shared" si="245"/>
        <v>5564</v>
      </c>
      <c r="E3158" t="s">
        <v>265</v>
      </c>
      <c r="F3158" t="s">
        <v>266</v>
      </c>
      <c r="G3158">
        <v>2013</v>
      </c>
      <c r="H3158">
        <v>33.494165575482597</v>
      </c>
    </row>
    <row r="3159" spans="1:8" ht="12.5" x14ac:dyDescent="0.25">
      <c r="A3159" t="s">
        <v>470</v>
      </c>
      <c r="B3159" t="s">
        <v>84</v>
      </c>
      <c r="C3159" t="s">
        <v>264</v>
      </c>
      <c r="D3159" t="str">
        <f t="shared" si="245"/>
        <v>5564</v>
      </c>
      <c r="E3159" t="s">
        <v>265</v>
      </c>
      <c r="F3159" t="s">
        <v>266</v>
      </c>
      <c r="G3159">
        <v>2014</v>
      </c>
      <c r="H3159">
        <v>35.412438407741199</v>
      </c>
    </row>
    <row r="3160" spans="1:8" ht="12.5" x14ac:dyDescent="0.25">
      <c r="A3160" t="s">
        <v>470</v>
      </c>
      <c r="B3160" t="s">
        <v>84</v>
      </c>
      <c r="C3160" t="s">
        <v>264</v>
      </c>
      <c r="D3160" t="str">
        <f t="shared" si="245"/>
        <v>5564</v>
      </c>
      <c r="E3160" t="s">
        <v>265</v>
      </c>
      <c r="F3160" t="s">
        <v>266</v>
      </c>
      <c r="G3160">
        <v>2015</v>
      </c>
      <c r="H3160">
        <v>36.592859922364802</v>
      </c>
    </row>
    <row r="3161" spans="1:8" ht="12.5" x14ac:dyDescent="0.25">
      <c r="A3161" t="s">
        <v>470</v>
      </c>
      <c r="B3161" t="s">
        <v>84</v>
      </c>
      <c r="C3161" t="s">
        <v>264</v>
      </c>
      <c r="D3161" t="str">
        <f t="shared" si="245"/>
        <v>5564</v>
      </c>
      <c r="E3161" t="s">
        <v>265</v>
      </c>
      <c r="F3161" t="s">
        <v>266</v>
      </c>
      <c r="G3161">
        <v>2016</v>
      </c>
      <c r="H3161">
        <v>38.523142030623099</v>
      </c>
    </row>
    <row r="3162" spans="1:8" ht="12.5" x14ac:dyDescent="0.25">
      <c r="A3162" t="s">
        <v>470</v>
      </c>
      <c r="B3162" t="s">
        <v>84</v>
      </c>
      <c r="C3162" t="s">
        <v>264</v>
      </c>
      <c r="D3162" t="str">
        <f t="shared" si="245"/>
        <v>5564</v>
      </c>
      <c r="E3162" t="s">
        <v>265</v>
      </c>
      <c r="F3162" t="s">
        <v>266</v>
      </c>
      <c r="G3162">
        <v>2017</v>
      </c>
      <c r="H3162">
        <v>42.713091287366296</v>
      </c>
    </row>
    <row r="3163" spans="1:8" ht="12.5" x14ac:dyDescent="0.25">
      <c r="A3163" t="s">
        <v>470</v>
      </c>
      <c r="B3163" t="s">
        <v>84</v>
      </c>
      <c r="C3163" t="s">
        <v>264</v>
      </c>
      <c r="D3163" t="str">
        <f t="shared" si="245"/>
        <v>5564</v>
      </c>
      <c r="E3163" t="s">
        <v>265</v>
      </c>
      <c r="F3163" t="s">
        <v>266</v>
      </c>
      <c r="G3163">
        <v>2018</v>
      </c>
      <c r="H3163">
        <v>47.039920078353802</v>
      </c>
    </row>
    <row r="3164" spans="1:8" ht="12.5" x14ac:dyDescent="0.25">
      <c r="A3164" t="s">
        <v>470</v>
      </c>
      <c r="B3164" t="s">
        <v>84</v>
      </c>
      <c r="C3164" t="s">
        <v>264</v>
      </c>
      <c r="D3164" t="str">
        <f t="shared" si="245"/>
        <v>5564</v>
      </c>
      <c r="E3164" t="s">
        <v>265</v>
      </c>
      <c r="F3164" t="s">
        <v>266</v>
      </c>
      <c r="G3164">
        <v>2019</v>
      </c>
      <c r="H3164">
        <v>48.594556553363098</v>
      </c>
    </row>
    <row r="3165" spans="1:8" ht="12.5" x14ac:dyDescent="0.25">
      <c r="A3165" t="s">
        <v>470</v>
      </c>
      <c r="B3165" t="s">
        <v>84</v>
      </c>
      <c r="C3165" t="s">
        <v>264</v>
      </c>
      <c r="D3165" t="str">
        <f t="shared" si="245"/>
        <v>5564</v>
      </c>
      <c r="E3165" t="s">
        <v>265</v>
      </c>
      <c r="F3165" t="s">
        <v>266</v>
      </c>
      <c r="G3165">
        <v>2020</v>
      </c>
      <c r="H3165">
        <v>50.477453312486901</v>
      </c>
    </row>
    <row r="3166" spans="1:8" ht="12.5" x14ac:dyDescent="0.25">
      <c r="A3166" t="s">
        <v>470</v>
      </c>
      <c r="B3166" t="s">
        <v>84</v>
      </c>
      <c r="C3166" t="s">
        <v>264</v>
      </c>
      <c r="D3166" t="str">
        <f t="shared" si="245"/>
        <v>5564</v>
      </c>
      <c r="E3166" t="s">
        <v>265</v>
      </c>
      <c r="F3166" t="s">
        <v>266</v>
      </c>
      <c r="G3166">
        <v>2021</v>
      </c>
      <c r="H3166">
        <v>52.731059430856597</v>
      </c>
    </row>
    <row r="3167" spans="1:8" ht="12.5" x14ac:dyDescent="0.25">
      <c r="A3167" t="s">
        <v>470</v>
      </c>
      <c r="B3167" t="s">
        <v>84</v>
      </c>
      <c r="C3167" t="s">
        <v>264</v>
      </c>
      <c r="D3167" t="str">
        <f t="shared" si="245"/>
        <v>5564</v>
      </c>
      <c r="E3167" t="s">
        <v>265</v>
      </c>
      <c r="F3167" t="s">
        <v>266</v>
      </c>
      <c r="G3167">
        <v>2022</v>
      </c>
      <c r="H3167">
        <v>55.241492206057202</v>
      </c>
    </row>
    <row r="3168" spans="1:8" ht="12.5" x14ac:dyDescent="0.25">
      <c r="A3168" t="s">
        <v>471</v>
      </c>
      <c r="B3168" t="s">
        <v>84</v>
      </c>
      <c r="C3168" t="s">
        <v>264</v>
      </c>
      <c r="D3168" t="str">
        <f t="shared" ref="D3168:D3180" si="246">"6064"</f>
        <v>6064</v>
      </c>
      <c r="E3168" t="s">
        <v>265</v>
      </c>
      <c r="F3168" t="s">
        <v>266</v>
      </c>
      <c r="G3168">
        <v>2010</v>
      </c>
      <c r="H3168">
        <v>19.455630583633098</v>
      </c>
    </row>
    <row r="3169" spans="1:8" ht="12.5" x14ac:dyDescent="0.25">
      <c r="A3169" t="s">
        <v>471</v>
      </c>
      <c r="B3169" t="s">
        <v>84</v>
      </c>
      <c r="C3169" t="s">
        <v>264</v>
      </c>
      <c r="D3169" t="str">
        <f t="shared" si="246"/>
        <v>6064</v>
      </c>
      <c r="E3169" t="s">
        <v>265</v>
      </c>
      <c r="F3169" t="s">
        <v>266</v>
      </c>
      <c r="G3169">
        <v>2011</v>
      </c>
      <c r="H3169">
        <v>15.530711568152</v>
      </c>
    </row>
    <row r="3170" spans="1:8" ht="12.5" x14ac:dyDescent="0.25">
      <c r="A3170" t="s">
        <v>471</v>
      </c>
      <c r="B3170" t="s">
        <v>84</v>
      </c>
      <c r="C3170" t="s">
        <v>264</v>
      </c>
      <c r="D3170" t="str">
        <f t="shared" si="246"/>
        <v>6064</v>
      </c>
      <c r="E3170" t="s">
        <v>265</v>
      </c>
      <c r="F3170" t="s">
        <v>266</v>
      </c>
      <c r="G3170">
        <v>2012</v>
      </c>
      <c r="H3170">
        <v>15.188357079672301</v>
      </c>
    </row>
    <row r="3171" spans="1:8" ht="12.5" x14ac:dyDescent="0.25">
      <c r="A3171" t="s">
        <v>471</v>
      </c>
      <c r="B3171" t="s">
        <v>84</v>
      </c>
      <c r="C3171" t="s">
        <v>264</v>
      </c>
      <c r="D3171" t="str">
        <f t="shared" si="246"/>
        <v>6064</v>
      </c>
      <c r="E3171" t="s">
        <v>265</v>
      </c>
      <c r="F3171" t="s">
        <v>266</v>
      </c>
      <c r="G3171">
        <v>2013</v>
      </c>
      <c r="H3171">
        <v>16.753627857562901</v>
      </c>
    </row>
    <row r="3172" spans="1:8" ht="12.5" x14ac:dyDescent="0.25">
      <c r="A3172" t="s">
        <v>471</v>
      </c>
      <c r="B3172" t="s">
        <v>84</v>
      </c>
      <c r="C3172" t="s">
        <v>264</v>
      </c>
      <c r="D3172" t="str">
        <f t="shared" si="246"/>
        <v>6064</v>
      </c>
      <c r="E3172" t="s">
        <v>265</v>
      </c>
      <c r="F3172" t="s">
        <v>266</v>
      </c>
      <c r="G3172">
        <v>2014</v>
      </c>
      <c r="H3172">
        <v>18.946094994153501</v>
      </c>
    </row>
    <row r="3173" spans="1:8" ht="12.5" x14ac:dyDescent="0.25">
      <c r="A3173" t="s">
        <v>471</v>
      </c>
      <c r="B3173" t="s">
        <v>84</v>
      </c>
      <c r="C3173" t="s">
        <v>264</v>
      </c>
      <c r="D3173" t="str">
        <f t="shared" si="246"/>
        <v>6064</v>
      </c>
      <c r="E3173" t="s">
        <v>265</v>
      </c>
      <c r="F3173" t="s">
        <v>266</v>
      </c>
      <c r="G3173">
        <v>2015</v>
      </c>
      <c r="H3173">
        <v>15.9499159086054</v>
      </c>
    </row>
    <row r="3174" spans="1:8" ht="12.5" x14ac:dyDescent="0.25">
      <c r="A3174" t="s">
        <v>471</v>
      </c>
      <c r="B3174" t="s">
        <v>84</v>
      </c>
      <c r="C3174" t="s">
        <v>264</v>
      </c>
      <c r="D3174" t="str">
        <f t="shared" si="246"/>
        <v>6064</v>
      </c>
      <c r="E3174" t="s">
        <v>265</v>
      </c>
      <c r="F3174" t="s">
        <v>266</v>
      </c>
      <c r="G3174">
        <v>2016</v>
      </c>
      <c r="H3174">
        <v>18.034932306016099</v>
      </c>
    </row>
    <row r="3175" spans="1:8" ht="12.5" x14ac:dyDescent="0.25">
      <c r="A3175" t="s">
        <v>471</v>
      </c>
      <c r="B3175" t="s">
        <v>84</v>
      </c>
      <c r="C3175" t="s">
        <v>264</v>
      </c>
      <c r="D3175" t="str">
        <f t="shared" si="246"/>
        <v>6064</v>
      </c>
      <c r="E3175" t="s">
        <v>265</v>
      </c>
      <c r="F3175" t="s">
        <v>266</v>
      </c>
      <c r="G3175">
        <v>2017</v>
      </c>
      <c r="H3175">
        <v>20.5544764603905</v>
      </c>
    </row>
    <row r="3176" spans="1:8" ht="12.5" x14ac:dyDescent="0.25">
      <c r="A3176" t="s">
        <v>471</v>
      </c>
      <c r="B3176" t="s">
        <v>84</v>
      </c>
      <c r="C3176" t="s">
        <v>264</v>
      </c>
      <c r="D3176" t="str">
        <f t="shared" si="246"/>
        <v>6064</v>
      </c>
      <c r="E3176" t="s">
        <v>265</v>
      </c>
      <c r="F3176" t="s">
        <v>266</v>
      </c>
      <c r="G3176">
        <v>2018</v>
      </c>
      <c r="H3176">
        <v>24.882222223270801</v>
      </c>
    </row>
    <row r="3177" spans="1:8" ht="12.5" x14ac:dyDescent="0.25">
      <c r="A3177" t="s">
        <v>471</v>
      </c>
      <c r="B3177" t="s">
        <v>84</v>
      </c>
      <c r="C3177" t="s">
        <v>264</v>
      </c>
      <c r="D3177" t="str">
        <f t="shared" si="246"/>
        <v>6064</v>
      </c>
      <c r="E3177" t="s">
        <v>265</v>
      </c>
      <c r="F3177" t="s">
        <v>266</v>
      </c>
      <c r="G3177">
        <v>2019</v>
      </c>
      <c r="H3177">
        <v>23.7326840044535</v>
      </c>
    </row>
    <row r="3178" spans="1:8" ht="12.5" x14ac:dyDescent="0.25">
      <c r="A3178" t="s">
        <v>471</v>
      </c>
      <c r="B3178" t="s">
        <v>84</v>
      </c>
      <c r="C3178" t="s">
        <v>264</v>
      </c>
      <c r="D3178" t="str">
        <f t="shared" si="246"/>
        <v>6064</v>
      </c>
      <c r="E3178" t="s">
        <v>265</v>
      </c>
      <c r="F3178" t="s">
        <v>266</v>
      </c>
      <c r="G3178">
        <v>2020</v>
      </c>
      <c r="H3178">
        <v>27.283283323134601</v>
      </c>
    </row>
    <row r="3179" spans="1:8" ht="12.5" x14ac:dyDescent="0.25">
      <c r="A3179" t="s">
        <v>471</v>
      </c>
      <c r="B3179" t="s">
        <v>84</v>
      </c>
      <c r="C3179" t="s">
        <v>264</v>
      </c>
      <c r="D3179" t="str">
        <f t="shared" si="246"/>
        <v>6064</v>
      </c>
      <c r="E3179" t="s">
        <v>265</v>
      </c>
      <c r="F3179" t="s">
        <v>266</v>
      </c>
      <c r="G3179">
        <v>2021</v>
      </c>
      <c r="H3179">
        <v>30.567720924315001</v>
      </c>
    </row>
    <row r="3180" spans="1:8" ht="12.5" x14ac:dyDescent="0.25">
      <c r="A3180" t="s">
        <v>471</v>
      </c>
      <c r="B3180" t="s">
        <v>84</v>
      </c>
      <c r="C3180" t="s">
        <v>264</v>
      </c>
      <c r="D3180" t="str">
        <f t="shared" si="246"/>
        <v>6064</v>
      </c>
      <c r="E3180" t="s">
        <v>265</v>
      </c>
      <c r="F3180" t="s">
        <v>266</v>
      </c>
      <c r="G3180">
        <v>2022</v>
      </c>
      <c r="H3180">
        <v>32.896676596732704</v>
      </c>
    </row>
    <row r="3181" spans="1:8" ht="12.5" x14ac:dyDescent="0.25">
      <c r="A3181" t="s">
        <v>472</v>
      </c>
      <c r="B3181" t="s">
        <v>84</v>
      </c>
      <c r="C3181" t="s">
        <v>264</v>
      </c>
      <c r="D3181" t="str">
        <f t="shared" ref="D3181:D3193" si="247">"6569"</f>
        <v>6569</v>
      </c>
      <c r="E3181" t="s">
        <v>265</v>
      </c>
      <c r="F3181" t="s">
        <v>266</v>
      </c>
      <c r="G3181">
        <v>2010</v>
      </c>
      <c r="H3181">
        <v>11.3582827787695</v>
      </c>
    </row>
    <row r="3182" spans="1:8" ht="12.5" x14ac:dyDescent="0.25">
      <c r="A3182" t="s">
        <v>472</v>
      </c>
      <c r="B3182" t="s">
        <v>84</v>
      </c>
      <c r="C3182" t="s">
        <v>264</v>
      </c>
      <c r="D3182" t="str">
        <f t="shared" si="247"/>
        <v>6569</v>
      </c>
      <c r="E3182" t="s">
        <v>265</v>
      </c>
      <c r="F3182" t="s">
        <v>266</v>
      </c>
      <c r="G3182">
        <v>2011</v>
      </c>
      <c r="H3182">
        <v>8.8997635363597691</v>
      </c>
    </row>
    <row r="3183" spans="1:8" ht="12.5" x14ac:dyDescent="0.25">
      <c r="A3183" t="s">
        <v>472</v>
      </c>
      <c r="B3183" t="s">
        <v>84</v>
      </c>
      <c r="C3183" t="s">
        <v>264</v>
      </c>
      <c r="D3183" t="str">
        <f t="shared" si="247"/>
        <v>6569</v>
      </c>
      <c r="E3183" t="s">
        <v>265</v>
      </c>
      <c r="F3183" t="s">
        <v>266</v>
      </c>
      <c r="G3183">
        <v>2012</v>
      </c>
      <c r="H3183">
        <v>7.6131033871443297</v>
      </c>
    </row>
    <row r="3184" spans="1:8" ht="12.5" x14ac:dyDescent="0.25">
      <c r="A3184" t="s">
        <v>472</v>
      </c>
      <c r="B3184" t="s">
        <v>84</v>
      </c>
      <c r="C3184" t="s">
        <v>264</v>
      </c>
      <c r="D3184" t="str">
        <f t="shared" si="247"/>
        <v>6569</v>
      </c>
      <c r="E3184" t="s">
        <v>265</v>
      </c>
      <c r="F3184" t="s">
        <v>266</v>
      </c>
      <c r="G3184">
        <v>2013</v>
      </c>
      <c r="H3184">
        <v>8.1809091528289706</v>
      </c>
    </row>
    <row r="3185" spans="1:8" ht="12.5" x14ac:dyDescent="0.25">
      <c r="A3185" t="s">
        <v>472</v>
      </c>
      <c r="B3185" t="s">
        <v>84</v>
      </c>
      <c r="C3185" t="s">
        <v>264</v>
      </c>
      <c r="D3185" t="str">
        <f t="shared" si="247"/>
        <v>6569</v>
      </c>
      <c r="E3185" t="s">
        <v>265</v>
      </c>
      <c r="F3185" t="s">
        <v>266</v>
      </c>
      <c r="G3185">
        <v>2014</v>
      </c>
      <c r="H3185">
        <v>9.9456644982484708</v>
      </c>
    </row>
    <row r="3186" spans="1:8" ht="12.5" x14ac:dyDescent="0.25">
      <c r="A3186" t="s">
        <v>472</v>
      </c>
      <c r="B3186" t="s">
        <v>84</v>
      </c>
      <c r="C3186" t="s">
        <v>264</v>
      </c>
      <c r="D3186" t="str">
        <f t="shared" si="247"/>
        <v>6569</v>
      </c>
      <c r="E3186" t="s">
        <v>265</v>
      </c>
      <c r="F3186" t="s">
        <v>266</v>
      </c>
      <c r="G3186">
        <v>2015</v>
      </c>
      <c r="H3186">
        <v>6.7405997549958796</v>
      </c>
    </row>
    <row r="3187" spans="1:8" ht="12.5" x14ac:dyDescent="0.25">
      <c r="A3187" t="s">
        <v>472</v>
      </c>
      <c r="B3187" t="s">
        <v>84</v>
      </c>
      <c r="C3187" t="s">
        <v>264</v>
      </c>
      <c r="D3187" t="str">
        <f t="shared" si="247"/>
        <v>6569</v>
      </c>
      <c r="E3187" t="s">
        <v>265</v>
      </c>
      <c r="F3187" t="s">
        <v>266</v>
      </c>
      <c r="G3187">
        <v>2016</v>
      </c>
      <c r="H3187">
        <v>5.2112432063639398</v>
      </c>
    </row>
    <row r="3188" spans="1:8" ht="12.5" x14ac:dyDescent="0.25">
      <c r="A3188" t="s">
        <v>472</v>
      </c>
      <c r="B3188" t="s">
        <v>84</v>
      </c>
      <c r="C3188" t="s">
        <v>264</v>
      </c>
      <c r="D3188" t="str">
        <f t="shared" si="247"/>
        <v>6569</v>
      </c>
      <c r="E3188" t="s">
        <v>265</v>
      </c>
      <c r="F3188" t="s">
        <v>266</v>
      </c>
      <c r="G3188">
        <v>2017</v>
      </c>
      <c r="H3188">
        <v>7.1622471116544402</v>
      </c>
    </row>
    <row r="3189" spans="1:8" ht="12.5" x14ac:dyDescent="0.25">
      <c r="A3189" t="s">
        <v>472</v>
      </c>
      <c r="B3189" t="s">
        <v>84</v>
      </c>
      <c r="C3189" t="s">
        <v>264</v>
      </c>
      <c r="D3189" t="str">
        <f t="shared" si="247"/>
        <v>6569</v>
      </c>
      <c r="E3189" t="s">
        <v>265</v>
      </c>
      <c r="F3189" t="s">
        <v>266</v>
      </c>
      <c r="G3189">
        <v>2018</v>
      </c>
      <c r="H3189">
        <v>8.5613008397227901</v>
      </c>
    </row>
    <row r="3190" spans="1:8" ht="12.5" x14ac:dyDescent="0.25">
      <c r="A3190" t="s">
        <v>472</v>
      </c>
      <c r="B3190" t="s">
        <v>84</v>
      </c>
      <c r="C3190" t="s">
        <v>264</v>
      </c>
      <c r="D3190" t="str">
        <f t="shared" si="247"/>
        <v>6569</v>
      </c>
      <c r="E3190" t="s">
        <v>265</v>
      </c>
      <c r="F3190" t="s">
        <v>266</v>
      </c>
      <c r="G3190">
        <v>2019</v>
      </c>
      <c r="H3190">
        <v>6.2013726156485696</v>
      </c>
    </row>
    <row r="3191" spans="1:8" ht="12.5" x14ac:dyDescent="0.25">
      <c r="A3191" t="s">
        <v>472</v>
      </c>
      <c r="B3191" t="s">
        <v>84</v>
      </c>
      <c r="C3191" t="s">
        <v>264</v>
      </c>
      <c r="D3191" t="str">
        <f t="shared" si="247"/>
        <v>6569</v>
      </c>
      <c r="E3191" t="s">
        <v>265</v>
      </c>
      <c r="F3191" t="s">
        <v>266</v>
      </c>
      <c r="G3191">
        <v>2020</v>
      </c>
      <c r="H3191">
        <v>6.6175850253506399</v>
      </c>
    </row>
    <row r="3192" spans="1:8" ht="12.5" x14ac:dyDescent="0.25">
      <c r="A3192" t="s">
        <v>472</v>
      </c>
      <c r="B3192" t="s">
        <v>84</v>
      </c>
      <c r="C3192" t="s">
        <v>264</v>
      </c>
      <c r="D3192" t="str">
        <f t="shared" si="247"/>
        <v>6569</v>
      </c>
      <c r="E3192" t="s">
        <v>265</v>
      </c>
      <c r="F3192" t="s">
        <v>266</v>
      </c>
      <c r="G3192">
        <v>2021</v>
      </c>
      <c r="H3192">
        <v>8.8843000896761897</v>
      </c>
    </row>
    <row r="3193" spans="1:8" ht="12.5" x14ac:dyDescent="0.25">
      <c r="A3193" t="s">
        <v>472</v>
      </c>
      <c r="B3193" t="s">
        <v>84</v>
      </c>
      <c r="C3193" t="s">
        <v>264</v>
      </c>
      <c r="D3193" t="str">
        <f t="shared" si="247"/>
        <v>6569</v>
      </c>
      <c r="E3193" t="s">
        <v>265</v>
      </c>
      <c r="F3193" t="s">
        <v>266</v>
      </c>
      <c r="G3193">
        <v>2022</v>
      </c>
      <c r="H3193">
        <v>9.6571862082537798</v>
      </c>
    </row>
    <row r="3194" spans="1:8" ht="12.5" x14ac:dyDescent="0.25">
      <c r="A3194" t="s">
        <v>473</v>
      </c>
      <c r="B3194" t="s">
        <v>84</v>
      </c>
      <c r="C3194" t="s">
        <v>264</v>
      </c>
      <c r="D3194" t="str">
        <f t="shared" ref="D3194:D3206" si="248">"7074"</f>
        <v>7074</v>
      </c>
      <c r="E3194" t="s">
        <v>265</v>
      </c>
      <c r="F3194" t="s">
        <v>266</v>
      </c>
      <c r="G3194">
        <v>2010</v>
      </c>
      <c r="H3194">
        <v>8.6669927152292203</v>
      </c>
    </row>
    <row r="3195" spans="1:8" ht="12.5" x14ac:dyDescent="0.25">
      <c r="A3195" t="s">
        <v>473</v>
      </c>
      <c r="B3195" t="s">
        <v>84</v>
      </c>
      <c r="C3195" t="s">
        <v>264</v>
      </c>
      <c r="D3195" t="str">
        <f t="shared" si="248"/>
        <v>7074</v>
      </c>
      <c r="E3195" t="s">
        <v>265</v>
      </c>
      <c r="F3195" t="s">
        <v>266</v>
      </c>
      <c r="G3195">
        <v>2011</v>
      </c>
      <c r="H3195">
        <v>7.9858720984056299</v>
      </c>
    </row>
    <row r="3196" spans="1:8" ht="12.5" x14ac:dyDescent="0.25">
      <c r="A3196" t="s">
        <v>473</v>
      </c>
      <c r="B3196" t="s">
        <v>84</v>
      </c>
      <c r="C3196" t="s">
        <v>264</v>
      </c>
      <c r="D3196" t="str">
        <f t="shared" si="248"/>
        <v>7074</v>
      </c>
      <c r="E3196" t="s">
        <v>265</v>
      </c>
      <c r="F3196" t="s">
        <v>266</v>
      </c>
      <c r="G3196">
        <v>2012</v>
      </c>
      <c r="H3196">
        <v>6.1048580533157697</v>
      </c>
    </row>
    <row r="3197" spans="1:8" ht="12.5" x14ac:dyDescent="0.25">
      <c r="A3197" t="s">
        <v>473</v>
      </c>
      <c r="B3197" t="s">
        <v>84</v>
      </c>
      <c r="C3197" t="s">
        <v>264</v>
      </c>
      <c r="D3197" t="str">
        <f t="shared" si="248"/>
        <v>7074</v>
      </c>
      <c r="E3197" t="s">
        <v>265</v>
      </c>
      <c r="F3197" t="s">
        <v>266</v>
      </c>
      <c r="G3197">
        <v>2013</v>
      </c>
      <c r="H3197">
        <v>6.1320818161388404</v>
      </c>
    </row>
    <row r="3198" spans="1:8" ht="12.5" x14ac:dyDescent="0.25">
      <c r="A3198" t="s">
        <v>473</v>
      </c>
      <c r="B3198" t="s">
        <v>84</v>
      </c>
      <c r="C3198" t="s">
        <v>264</v>
      </c>
      <c r="D3198" t="str">
        <f t="shared" si="248"/>
        <v>7074</v>
      </c>
      <c r="E3198" t="s">
        <v>265</v>
      </c>
      <c r="F3198" t="s">
        <v>266</v>
      </c>
      <c r="G3198">
        <v>2014</v>
      </c>
      <c r="H3198">
        <v>7.8092609473005501</v>
      </c>
    </row>
    <row r="3199" spans="1:8" ht="12.5" x14ac:dyDescent="0.25">
      <c r="A3199" t="s">
        <v>473</v>
      </c>
      <c r="B3199" t="s">
        <v>84</v>
      </c>
      <c r="C3199" t="s">
        <v>264</v>
      </c>
      <c r="D3199" t="str">
        <f t="shared" si="248"/>
        <v>7074</v>
      </c>
      <c r="E3199" t="s">
        <v>265</v>
      </c>
      <c r="F3199" t="s">
        <v>266</v>
      </c>
      <c r="G3199">
        <v>2015</v>
      </c>
      <c r="H3199">
        <v>4.8057183986787502</v>
      </c>
    </row>
    <row r="3200" spans="1:8" ht="12.5" x14ac:dyDescent="0.25">
      <c r="A3200" t="s">
        <v>473</v>
      </c>
      <c r="B3200" t="s">
        <v>84</v>
      </c>
      <c r="C3200" t="s">
        <v>264</v>
      </c>
      <c r="D3200" t="str">
        <f t="shared" si="248"/>
        <v>7074</v>
      </c>
      <c r="E3200" t="s">
        <v>265</v>
      </c>
      <c r="F3200" t="s">
        <v>266</v>
      </c>
      <c r="G3200">
        <v>2016</v>
      </c>
      <c r="H3200">
        <v>4.3451187445794703</v>
      </c>
    </row>
    <row r="3201" spans="1:8" ht="12.5" x14ac:dyDescent="0.25">
      <c r="A3201" t="s">
        <v>473</v>
      </c>
      <c r="B3201" t="s">
        <v>84</v>
      </c>
      <c r="C3201" t="s">
        <v>264</v>
      </c>
      <c r="D3201" t="str">
        <f t="shared" si="248"/>
        <v>7074</v>
      </c>
      <c r="E3201" t="s">
        <v>265</v>
      </c>
      <c r="F3201" t="s">
        <v>266</v>
      </c>
      <c r="G3201">
        <v>2017</v>
      </c>
      <c r="H3201">
        <v>3.9058605814359102</v>
      </c>
    </row>
    <row r="3202" spans="1:8" ht="12.5" x14ac:dyDescent="0.25">
      <c r="A3202" t="s">
        <v>473</v>
      </c>
      <c r="B3202" t="s">
        <v>84</v>
      </c>
      <c r="C3202" t="s">
        <v>264</v>
      </c>
      <c r="D3202" t="str">
        <f t="shared" si="248"/>
        <v>7074</v>
      </c>
      <c r="E3202" t="s">
        <v>265</v>
      </c>
      <c r="F3202" t="s">
        <v>266</v>
      </c>
      <c r="G3202">
        <v>2018</v>
      </c>
      <c r="H3202">
        <v>4.6372972235933601</v>
      </c>
    </row>
    <row r="3203" spans="1:8" ht="12.5" x14ac:dyDescent="0.25">
      <c r="A3203" t="s">
        <v>473</v>
      </c>
      <c r="B3203" t="s">
        <v>84</v>
      </c>
      <c r="C3203" t="s">
        <v>264</v>
      </c>
      <c r="D3203" t="str">
        <f t="shared" si="248"/>
        <v>7074</v>
      </c>
      <c r="E3203" t="s">
        <v>265</v>
      </c>
      <c r="F3203" t="s">
        <v>266</v>
      </c>
      <c r="G3203">
        <v>2019</v>
      </c>
      <c r="H3203">
        <v>2.2989534019130402</v>
      </c>
    </row>
    <row r="3204" spans="1:8" ht="12.5" x14ac:dyDescent="0.25">
      <c r="A3204" t="s">
        <v>473</v>
      </c>
      <c r="B3204" t="s">
        <v>84</v>
      </c>
      <c r="C3204" t="s">
        <v>264</v>
      </c>
      <c r="D3204" t="str">
        <f t="shared" si="248"/>
        <v>7074</v>
      </c>
      <c r="E3204" t="s">
        <v>265</v>
      </c>
      <c r="F3204" t="s">
        <v>266</v>
      </c>
      <c r="G3204">
        <v>2020</v>
      </c>
      <c r="H3204">
        <v>2.5635270743847398</v>
      </c>
    </row>
    <row r="3205" spans="1:8" ht="12.5" x14ac:dyDescent="0.25">
      <c r="A3205" t="s">
        <v>473</v>
      </c>
      <c r="B3205" t="s">
        <v>84</v>
      </c>
      <c r="C3205" t="s">
        <v>264</v>
      </c>
      <c r="D3205" t="str">
        <f t="shared" si="248"/>
        <v>7074</v>
      </c>
      <c r="E3205" t="s">
        <v>265</v>
      </c>
      <c r="F3205" t="s">
        <v>266</v>
      </c>
      <c r="G3205">
        <v>2021</v>
      </c>
      <c r="H3205">
        <v>3.38051471266958</v>
      </c>
    </row>
    <row r="3206" spans="1:8" ht="12.5" x14ac:dyDescent="0.25">
      <c r="A3206" t="s">
        <v>473</v>
      </c>
      <c r="B3206" t="s">
        <v>84</v>
      </c>
      <c r="C3206" t="s">
        <v>264</v>
      </c>
      <c r="D3206" t="str">
        <f t="shared" si="248"/>
        <v>7074</v>
      </c>
      <c r="E3206" t="s">
        <v>265</v>
      </c>
      <c r="F3206" t="s">
        <v>266</v>
      </c>
      <c r="G3206">
        <v>2022</v>
      </c>
      <c r="H3206">
        <v>3.7866604504517198</v>
      </c>
    </row>
    <row r="3207" spans="1:8" ht="12.5" x14ac:dyDescent="0.25">
      <c r="A3207" t="s">
        <v>474</v>
      </c>
      <c r="B3207" t="s">
        <v>86</v>
      </c>
      <c r="C3207" t="s">
        <v>264</v>
      </c>
      <c r="D3207" t="str">
        <f t="shared" ref="D3207:D3219" si="249">"5054"</f>
        <v>5054</v>
      </c>
      <c r="E3207" t="s">
        <v>265</v>
      </c>
      <c r="F3207" t="s">
        <v>266</v>
      </c>
      <c r="G3207">
        <v>2010</v>
      </c>
      <c r="H3207">
        <v>83.714969241285004</v>
      </c>
    </row>
    <row r="3208" spans="1:8" ht="12.5" x14ac:dyDescent="0.25">
      <c r="A3208" t="s">
        <v>474</v>
      </c>
      <c r="B3208" t="s">
        <v>86</v>
      </c>
      <c r="C3208" t="s">
        <v>264</v>
      </c>
      <c r="D3208" t="str">
        <f t="shared" si="249"/>
        <v>5054</v>
      </c>
      <c r="E3208" t="s">
        <v>265</v>
      </c>
      <c r="F3208" t="s">
        <v>266</v>
      </c>
      <c r="G3208">
        <v>2011</v>
      </c>
      <c r="H3208">
        <v>85.274499743458094</v>
      </c>
    </row>
    <row r="3209" spans="1:8" ht="12.5" x14ac:dyDescent="0.25">
      <c r="A3209" t="s">
        <v>474</v>
      </c>
      <c r="B3209" t="s">
        <v>86</v>
      </c>
      <c r="C3209" t="s">
        <v>264</v>
      </c>
      <c r="D3209" t="str">
        <f t="shared" si="249"/>
        <v>5054</v>
      </c>
      <c r="E3209" t="s">
        <v>265</v>
      </c>
      <c r="F3209" t="s">
        <v>266</v>
      </c>
      <c r="G3209">
        <v>2012</v>
      </c>
      <c r="H3209">
        <v>85.526987910778104</v>
      </c>
    </row>
    <row r="3210" spans="1:8" ht="12.5" x14ac:dyDescent="0.25">
      <c r="A3210" t="s">
        <v>474</v>
      </c>
      <c r="B3210" t="s">
        <v>86</v>
      </c>
      <c r="C3210" t="s">
        <v>264</v>
      </c>
      <c r="D3210" t="str">
        <f t="shared" si="249"/>
        <v>5054</v>
      </c>
      <c r="E3210" t="s">
        <v>265</v>
      </c>
      <c r="F3210" t="s">
        <v>266</v>
      </c>
      <c r="G3210">
        <v>2013</v>
      </c>
      <c r="H3210">
        <v>85.572727659007995</v>
      </c>
    </row>
    <row r="3211" spans="1:8" ht="12.5" x14ac:dyDescent="0.25">
      <c r="A3211" t="s">
        <v>474</v>
      </c>
      <c r="B3211" t="s">
        <v>86</v>
      </c>
      <c r="C3211" t="s">
        <v>264</v>
      </c>
      <c r="D3211" t="str">
        <f t="shared" si="249"/>
        <v>5054</v>
      </c>
      <c r="E3211" t="s">
        <v>265</v>
      </c>
      <c r="F3211" t="s">
        <v>266</v>
      </c>
      <c r="G3211">
        <v>2014</v>
      </c>
      <c r="H3211">
        <v>84.558821036145503</v>
      </c>
    </row>
    <row r="3212" spans="1:8" ht="12.5" x14ac:dyDescent="0.25">
      <c r="A3212" t="s">
        <v>474</v>
      </c>
      <c r="B3212" t="s">
        <v>86</v>
      </c>
      <c r="C3212" t="s">
        <v>264</v>
      </c>
      <c r="D3212" t="str">
        <f t="shared" si="249"/>
        <v>5054</v>
      </c>
      <c r="E3212" t="s">
        <v>265</v>
      </c>
      <c r="F3212" t="s">
        <v>266</v>
      </c>
      <c r="G3212">
        <v>2015</v>
      </c>
      <c r="H3212">
        <v>85.370079701340998</v>
      </c>
    </row>
    <row r="3213" spans="1:8" ht="12.5" x14ac:dyDescent="0.25">
      <c r="A3213" t="s">
        <v>474</v>
      </c>
      <c r="B3213" t="s">
        <v>86</v>
      </c>
      <c r="C3213" t="s">
        <v>264</v>
      </c>
      <c r="D3213" t="str">
        <f t="shared" si="249"/>
        <v>5054</v>
      </c>
      <c r="E3213" t="s">
        <v>265</v>
      </c>
      <c r="F3213" t="s">
        <v>266</v>
      </c>
      <c r="G3213">
        <v>2016</v>
      </c>
      <c r="H3213">
        <v>86.730655637441501</v>
      </c>
    </row>
    <row r="3214" spans="1:8" ht="12.5" x14ac:dyDescent="0.25">
      <c r="A3214" t="s">
        <v>474</v>
      </c>
      <c r="B3214" t="s">
        <v>86</v>
      </c>
      <c r="C3214" t="s">
        <v>264</v>
      </c>
      <c r="D3214" t="str">
        <f t="shared" si="249"/>
        <v>5054</v>
      </c>
      <c r="E3214" t="s">
        <v>265</v>
      </c>
      <c r="F3214" t="s">
        <v>266</v>
      </c>
      <c r="G3214">
        <v>2017</v>
      </c>
      <c r="H3214">
        <v>88.238765592856396</v>
      </c>
    </row>
    <row r="3215" spans="1:8" ht="12.5" x14ac:dyDescent="0.25">
      <c r="A3215" t="s">
        <v>474</v>
      </c>
      <c r="B3215" t="s">
        <v>86</v>
      </c>
      <c r="C3215" t="s">
        <v>264</v>
      </c>
      <c r="D3215" t="str">
        <f t="shared" si="249"/>
        <v>5054</v>
      </c>
      <c r="E3215" t="s">
        <v>265</v>
      </c>
      <c r="F3215" t="s">
        <v>266</v>
      </c>
      <c r="G3215">
        <v>2018</v>
      </c>
      <c r="H3215">
        <v>88.641332232087294</v>
      </c>
    </row>
    <row r="3216" spans="1:8" ht="12.5" x14ac:dyDescent="0.25">
      <c r="A3216" t="s">
        <v>474</v>
      </c>
      <c r="B3216" t="s">
        <v>86</v>
      </c>
      <c r="C3216" t="s">
        <v>264</v>
      </c>
      <c r="D3216" t="str">
        <f t="shared" si="249"/>
        <v>5054</v>
      </c>
      <c r="E3216" t="s">
        <v>265</v>
      </c>
      <c r="F3216" t="s">
        <v>266</v>
      </c>
      <c r="G3216">
        <v>2019</v>
      </c>
      <c r="H3216">
        <v>88.573517761007196</v>
      </c>
    </row>
    <row r="3217" spans="1:8" ht="12.5" x14ac:dyDescent="0.25">
      <c r="A3217" t="s">
        <v>474</v>
      </c>
      <c r="B3217" t="s">
        <v>86</v>
      </c>
      <c r="C3217" t="s">
        <v>264</v>
      </c>
      <c r="D3217" t="str">
        <f t="shared" si="249"/>
        <v>5054</v>
      </c>
      <c r="E3217" t="s">
        <v>265</v>
      </c>
      <c r="F3217" t="s">
        <v>266</v>
      </c>
      <c r="G3217">
        <v>2020</v>
      </c>
      <c r="H3217">
        <v>87.994644451056203</v>
      </c>
    </row>
    <row r="3218" spans="1:8" ht="12.5" x14ac:dyDescent="0.25">
      <c r="A3218" t="s">
        <v>474</v>
      </c>
      <c r="B3218" t="s">
        <v>86</v>
      </c>
      <c r="C3218" t="s">
        <v>264</v>
      </c>
      <c r="D3218" t="str">
        <f t="shared" si="249"/>
        <v>5054</v>
      </c>
      <c r="E3218" t="s">
        <v>265</v>
      </c>
      <c r="F3218" t="s">
        <v>266</v>
      </c>
      <c r="G3218">
        <v>2021</v>
      </c>
      <c r="H3218">
        <v>87.819930303035605</v>
      </c>
    </row>
    <row r="3219" spans="1:8" ht="12.5" x14ac:dyDescent="0.25">
      <c r="A3219" t="s">
        <v>474</v>
      </c>
      <c r="B3219" t="s">
        <v>86</v>
      </c>
      <c r="C3219" t="s">
        <v>264</v>
      </c>
      <c r="D3219" t="str">
        <f t="shared" si="249"/>
        <v>5054</v>
      </c>
      <c r="E3219" t="s">
        <v>265</v>
      </c>
      <c r="F3219" t="s">
        <v>266</v>
      </c>
      <c r="G3219">
        <v>2022</v>
      </c>
      <c r="H3219">
        <v>88.233505624809894</v>
      </c>
    </row>
    <row r="3220" spans="1:8" ht="12.5" x14ac:dyDescent="0.25">
      <c r="A3220" t="s">
        <v>475</v>
      </c>
      <c r="B3220" t="s">
        <v>86</v>
      </c>
      <c r="C3220" t="s">
        <v>264</v>
      </c>
      <c r="D3220" t="str">
        <f t="shared" ref="D3220:D3232" si="250">"5559"</f>
        <v>5559</v>
      </c>
      <c r="E3220" t="s">
        <v>265</v>
      </c>
      <c r="F3220" t="s">
        <v>266</v>
      </c>
      <c r="G3220">
        <v>2010</v>
      </c>
      <c r="H3220">
        <v>80.342178770949701</v>
      </c>
    </row>
    <row r="3221" spans="1:8" ht="12.5" x14ac:dyDescent="0.25">
      <c r="A3221" t="s">
        <v>475</v>
      </c>
      <c r="B3221" t="s">
        <v>86</v>
      </c>
      <c r="C3221" t="s">
        <v>264</v>
      </c>
      <c r="D3221" t="str">
        <f t="shared" si="250"/>
        <v>5559</v>
      </c>
      <c r="E3221" t="s">
        <v>265</v>
      </c>
      <c r="F3221" t="s">
        <v>266</v>
      </c>
      <c r="G3221">
        <v>2011</v>
      </c>
      <c r="H3221">
        <v>81.427823354861204</v>
      </c>
    </row>
    <row r="3222" spans="1:8" ht="12.5" x14ac:dyDescent="0.25">
      <c r="A3222" t="s">
        <v>475</v>
      </c>
      <c r="B3222" t="s">
        <v>86</v>
      </c>
      <c r="C3222" t="s">
        <v>264</v>
      </c>
      <c r="D3222" t="str">
        <f t="shared" si="250"/>
        <v>5559</v>
      </c>
      <c r="E3222" t="s">
        <v>265</v>
      </c>
      <c r="F3222" t="s">
        <v>266</v>
      </c>
      <c r="G3222">
        <v>2012</v>
      </c>
      <c r="H3222">
        <v>81.987146083029302</v>
      </c>
    </row>
    <row r="3223" spans="1:8" ht="12.5" x14ac:dyDescent="0.25">
      <c r="A3223" t="s">
        <v>475</v>
      </c>
      <c r="B3223" t="s">
        <v>86</v>
      </c>
      <c r="C3223" t="s">
        <v>264</v>
      </c>
      <c r="D3223" t="str">
        <f t="shared" si="250"/>
        <v>5559</v>
      </c>
      <c r="E3223" t="s">
        <v>265</v>
      </c>
      <c r="F3223" t="s">
        <v>266</v>
      </c>
      <c r="G3223">
        <v>2013</v>
      </c>
      <c r="H3223">
        <v>81.725092662318005</v>
      </c>
    </row>
    <row r="3224" spans="1:8" ht="12.5" x14ac:dyDescent="0.25">
      <c r="A3224" t="s">
        <v>475</v>
      </c>
      <c r="B3224" t="s">
        <v>86</v>
      </c>
      <c r="C3224" t="s">
        <v>264</v>
      </c>
      <c r="D3224" t="str">
        <f t="shared" si="250"/>
        <v>5559</v>
      </c>
      <c r="E3224" t="s">
        <v>265</v>
      </c>
      <c r="F3224" t="s">
        <v>266</v>
      </c>
      <c r="G3224">
        <v>2014</v>
      </c>
      <c r="H3224">
        <v>81.937717318947307</v>
      </c>
    </row>
    <row r="3225" spans="1:8" ht="12.5" x14ac:dyDescent="0.25">
      <c r="A3225" t="s">
        <v>475</v>
      </c>
      <c r="B3225" t="s">
        <v>86</v>
      </c>
      <c r="C3225" t="s">
        <v>264</v>
      </c>
      <c r="D3225" t="str">
        <f t="shared" si="250"/>
        <v>5559</v>
      </c>
      <c r="E3225" t="s">
        <v>265</v>
      </c>
      <c r="F3225" t="s">
        <v>266</v>
      </c>
      <c r="G3225">
        <v>2015</v>
      </c>
      <c r="H3225">
        <v>82.612442526453705</v>
      </c>
    </row>
    <row r="3226" spans="1:8" ht="12.5" x14ac:dyDescent="0.25">
      <c r="A3226" t="s">
        <v>475</v>
      </c>
      <c r="B3226" t="s">
        <v>86</v>
      </c>
      <c r="C3226" t="s">
        <v>264</v>
      </c>
      <c r="D3226" t="str">
        <f t="shared" si="250"/>
        <v>5559</v>
      </c>
      <c r="E3226" t="s">
        <v>265</v>
      </c>
      <c r="F3226" t="s">
        <v>266</v>
      </c>
      <c r="G3226">
        <v>2016</v>
      </c>
      <c r="H3226">
        <v>83.178370457009606</v>
      </c>
    </row>
    <row r="3227" spans="1:8" ht="12.5" x14ac:dyDescent="0.25">
      <c r="A3227" t="s">
        <v>475</v>
      </c>
      <c r="B3227" t="s">
        <v>86</v>
      </c>
      <c r="C3227" t="s">
        <v>264</v>
      </c>
      <c r="D3227" t="str">
        <f t="shared" si="250"/>
        <v>5559</v>
      </c>
      <c r="E3227" t="s">
        <v>265</v>
      </c>
      <c r="F3227" t="s">
        <v>266</v>
      </c>
      <c r="G3227">
        <v>2017</v>
      </c>
      <c r="H3227">
        <v>84.461539504874395</v>
      </c>
    </row>
    <row r="3228" spans="1:8" ht="12.5" x14ac:dyDescent="0.25">
      <c r="A3228" t="s">
        <v>475</v>
      </c>
      <c r="B3228" t="s">
        <v>86</v>
      </c>
      <c r="C3228" t="s">
        <v>264</v>
      </c>
      <c r="D3228" t="str">
        <f t="shared" si="250"/>
        <v>5559</v>
      </c>
      <c r="E3228" t="s">
        <v>265</v>
      </c>
      <c r="F3228" t="s">
        <v>266</v>
      </c>
      <c r="G3228">
        <v>2018</v>
      </c>
      <c r="H3228">
        <v>85.242586724596507</v>
      </c>
    </row>
    <row r="3229" spans="1:8" ht="12.5" x14ac:dyDescent="0.25">
      <c r="A3229" t="s">
        <v>475</v>
      </c>
      <c r="B3229" t="s">
        <v>86</v>
      </c>
      <c r="C3229" t="s">
        <v>264</v>
      </c>
      <c r="D3229" t="str">
        <f t="shared" si="250"/>
        <v>5559</v>
      </c>
      <c r="E3229" t="s">
        <v>265</v>
      </c>
      <c r="F3229" t="s">
        <v>266</v>
      </c>
      <c r="G3229">
        <v>2019</v>
      </c>
      <c r="H3229">
        <v>84.9606833697746</v>
      </c>
    </row>
    <row r="3230" spans="1:8" ht="12.5" x14ac:dyDescent="0.25">
      <c r="A3230" t="s">
        <v>475</v>
      </c>
      <c r="B3230" t="s">
        <v>86</v>
      </c>
      <c r="C3230" t="s">
        <v>264</v>
      </c>
      <c r="D3230" t="str">
        <f t="shared" si="250"/>
        <v>5559</v>
      </c>
      <c r="E3230" t="s">
        <v>265</v>
      </c>
      <c r="F3230" t="s">
        <v>266</v>
      </c>
      <c r="G3230">
        <v>2020</v>
      </c>
      <c r="H3230">
        <v>85.226734081213394</v>
      </c>
    </row>
    <row r="3231" spans="1:8" ht="12.5" x14ac:dyDescent="0.25">
      <c r="A3231" t="s">
        <v>475</v>
      </c>
      <c r="B3231" t="s">
        <v>86</v>
      </c>
      <c r="C3231" t="s">
        <v>264</v>
      </c>
      <c r="D3231" t="str">
        <f t="shared" si="250"/>
        <v>5559</v>
      </c>
      <c r="E3231" t="s">
        <v>265</v>
      </c>
      <c r="F3231" t="s">
        <v>266</v>
      </c>
      <c r="G3231">
        <v>2021</v>
      </c>
      <c r="H3231">
        <v>84.647365497562404</v>
      </c>
    </row>
    <row r="3232" spans="1:8" ht="12.5" x14ac:dyDescent="0.25">
      <c r="A3232" t="s">
        <v>475</v>
      </c>
      <c r="B3232" t="s">
        <v>86</v>
      </c>
      <c r="C3232" t="s">
        <v>264</v>
      </c>
      <c r="D3232" t="str">
        <f t="shared" si="250"/>
        <v>5559</v>
      </c>
      <c r="E3232" t="s">
        <v>265</v>
      </c>
      <c r="F3232" t="s">
        <v>266</v>
      </c>
      <c r="G3232">
        <v>2022</v>
      </c>
      <c r="H3232">
        <v>84.656958414652394</v>
      </c>
    </row>
    <row r="3233" spans="1:8" ht="12.5" x14ac:dyDescent="0.25">
      <c r="A3233" t="s">
        <v>476</v>
      </c>
      <c r="B3233" t="s">
        <v>86</v>
      </c>
      <c r="C3233" t="s">
        <v>264</v>
      </c>
      <c r="D3233" t="str">
        <f t="shared" ref="D3233:D3245" si="251">"5564"</f>
        <v>5564</v>
      </c>
      <c r="E3233" t="s">
        <v>265</v>
      </c>
      <c r="F3233" t="s">
        <v>266</v>
      </c>
      <c r="G3233">
        <v>2010</v>
      </c>
      <c r="H3233">
        <v>70.583800988357396</v>
      </c>
    </row>
    <row r="3234" spans="1:8" ht="12.5" x14ac:dyDescent="0.25">
      <c r="A3234" t="s">
        <v>476</v>
      </c>
      <c r="B3234" t="s">
        <v>86</v>
      </c>
      <c r="C3234" t="s">
        <v>264</v>
      </c>
      <c r="D3234" t="str">
        <f t="shared" si="251"/>
        <v>5564</v>
      </c>
      <c r="E3234" t="s">
        <v>265</v>
      </c>
      <c r="F3234" t="s">
        <v>266</v>
      </c>
      <c r="G3234">
        <v>2011</v>
      </c>
      <c r="H3234">
        <v>72.2104369961815</v>
      </c>
    </row>
    <row r="3235" spans="1:8" ht="12.5" x14ac:dyDescent="0.25">
      <c r="A3235" t="s">
        <v>476</v>
      </c>
      <c r="B3235" t="s">
        <v>86</v>
      </c>
      <c r="C3235" t="s">
        <v>264</v>
      </c>
      <c r="D3235" t="str">
        <f t="shared" si="251"/>
        <v>5564</v>
      </c>
      <c r="E3235" t="s">
        <v>265</v>
      </c>
      <c r="F3235" t="s">
        <v>266</v>
      </c>
      <c r="G3235">
        <v>2012</v>
      </c>
      <c r="H3235">
        <v>73.078574495491594</v>
      </c>
    </row>
    <row r="3236" spans="1:8" ht="12.5" x14ac:dyDescent="0.25">
      <c r="A3236" t="s">
        <v>476</v>
      </c>
      <c r="B3236" t="s">
        <v>86</v>
      </c>
      <c r="C3236" t="s">
        <v>264</v>
      </c>
      <c r="D3236" t="str">
        <f t="shared" si="251"/>
        <v>5564</v>
      </c>
      <c r="E3236" t="s">
        <v>265</v>
      </c>
      <c r="F3236" t="s">
        <v>266</v>
      </c>
      <c r="G3236">
        <v>2013</v>
      </c>
      <c r="H3236">
        <v>73.736233451398306</v>
      </c>
    </row>
    <row r="3237" spans="1:8" ht="12.5" x14ac:dyDescent="0.25">
      <c r="A3237" t="s">
        <v>476</v>
      </c>
      <c r="B3237" t="s">
        <v>86</v>
      </c>
      <c r="C3237" t="s">
        <v>264</v>
      </c>
      <c r="D3237" t="str">
        <f t="shared" si="251"/>
        <v>5564</v>
      </c>
      <c r="E3237" t="s">
        <v>265</v>
      </c>
      <c r="F3237" t="s">
        <v>266</v>
      </c>
      <c r="G3237">
        <v>2014</v>
      </c>
      <c r="H3237">
        <v>74.200593964958301</v>
      </c>
    </row>
    <row r="3238" spans="1:8" ht="12.5" x14ac:dyDescent="0.25">
      <c r="A3238" t="s">
        <v>476</v>
      </c>
      <c r="B3238" t="s">
        <v>86</v>
      </c>
      <c r="C3238" t="s">
        <v>264</v>
      </c>
      <c r="D3238" t="str">
        <f t="shared" si="251"/>
        <v>5564</v>
      </c>
      <c r="E3238" t="s">
        <v>265</v>
      </c>
      <c r="F3238" t="s">
        <v>266</v>
      </c>
      <c r="G3238">
        <v>2015</v>
      </c>
      <c r="H3238">
        <v>74.644799553814906</v>
      </c>
    </row>
    <row r="3239" spans="1:8" ht="12.5" x14ac:dyDescent="0.25">
      <c r="A3239" t="s">
        <v>476</v>
      </c>
      <c r="B3239" t="s">
        <v>86</v>
      </c>
      <c r="C3239" t="s">
        <v>264</v>
      </c>
      <c r="D3239" t="str">
        <f t="shared" si="251"/>
        <v>5564</v>
      </c>
      <c r="E3239" t="s">
        <v>265</v>
      </c>
      <c r="F3239" t="s">
        <v>266</v>
      </c>
      <c r="G3239">
        <v>2016</v>
      </c>
      <c r="H3239">
        <v>75.565092543604493</v>
      </c>
    </row>
    <row r="3240" spans="1:8" ht="12.5" x14ac:dyDescent="0.25">
      <c r="A3240" t="s">
        <v>476</v>
      </c>
      <c r="B3240" t="s">
        <v>86</v>
      </c>
      <c r="C3240" t="s">
        <v>264</v>
      </c>
      <c r="D3240" t="str">
        <f t="shared" si="251"/>
        <v>5564</v>
      </c>
      <c r="E3240" t="s">
        <v>265</v>
      </c>
      <c r="F3240" t="s">
        <v>266</v>
      </c>
      <c r="G3240">
        <v>2017</v>
      </c>
      <c r="H3240">
        <v>76.559644578159194</v>
      </c>
    </row>
    <row r="3241" spans="1:8" ht="12.5" x14ac:dyDescent="0.25">
      <c r="A3241" t="s">
        <v>476</v>
      </c>
      <c r="B3241" t="s">
        <v>86</v>
      </c>
      <c r="C3241" t="s">
        <v>264</v>
      </c>
      <c r="D3241" t="str">
        <f t="shared" si="251"/>
        <v>5564</v>
      </c>
      <c r="E3241" t="s">
        <v>265</v>
      </c>
      <c r="F3241" t="s">
        <v>266</v>
      </c>
      <c r="G3241">
        <v>2018</v>
      </c>
      <c r="H3241">
        <v>78.149809440270801</v>
      </c>
    </row>
    <row r="3242" spans="1:8" ht="12.5" x14ac:dyDescent="0.25">
      <c r="A3242" t="s">
        <v>476</v>
      </c>
      <c r="B3242" t="s">
        <v>86</v>
      </c>
      <c r="C3242" t="s">
        <v>264</v>
      </c>
      <c r="D3242" t="str">
        <f t="shared" si="251"/>
        <v>5564</v>
      </c>
      <c r="E3242" t="s">
        <v>265</v>
      </c>
      <c r="F3242" t="s">
        <v>266</v>
      </c>
      <c r="G3242">
        <v>2019</v>
      </c>
      <c r="H3242">
        <v>77.872123341907198</v>
      </c>
    </row>
    <row r="3243" spans="1:8" ht="12.5" x14ac:dyDescent="0.25">
      <c r="A3243" t="s">
        <v>476</v>
      </c>
      <c r="B3243" t="s">
        <v>86</v>
      </c>
      <c r="C3243" t="s">
        <v>264</v>
      </c>
      <c r="D3243" t="str">
        <f t="shared" si="251"/>
        <v>5564</v>
      </c>
      <c r="E3243" t="s">
        <v>265</v>
      </c>
      <c r="F3243" t="s">
        <v>266</v>
      </c>
      <c r="G3243">
        <v>2020</v>
      </c>
      <c r="H3243">
        <v>77.756527523698594</v>
      </c>
    </row>
    <row r="3244" spans="1:8" ht="12.5" x14ac:dyDescent="0.25">
      <c r="A3244" t="s">
        <v>476</v>
      </c>
      <c r="B3244" t="s">
        <v>86</v>
      </c>
      <c r="C3244" t="s">
        <v>264</v>
      </c>
      <c r="D3244" t="str">
        <f t="shared" si="251"/>
        <v>5564</v>
      </c>
      <c r="E3244" t="s">
        <v>265</v>
      </c>
      <c r="F3244" t="s">
        <v>266</v>
      </c>
      <c r="G3244">
        <v>2021</v>
      </c>
      <c r="H3244">
        <v>76.964125323148394</v>
      </c>
    </row>
    <row r="3245" spans="1:8" ht="12.5" x14ac:dyDescent="0.25">
      <c r="A3245" t="s">
        <v>476</v>
      </c>
      <c r="B3245" t="s">
        <v>86</v>
      </c>
      <c r="C3245" t="s">
        <v>264</v>
      </c>
      <c r="D3245" t="str">
        <f t="shared" si="251"/>
        <v>5564</v>
      </c>
      <c r="E3245" t="s">
        <v>265</v>
      </c>
      <c r="F3245" t="s">
        <v>266</v>
      </c>
      <c r="G3245">
        <v>2022</v>
      </c>
      <c r="H3245">
        <v>77.313915857605096</v>
      </c>
    </row>
    <row r="3246" spans="1:8" ht="12.5" x14ac:dyDescent="0.25">
      <c r="A3246" t="s">
        <v>477</v>
      </c>
      <c r="B3246" t="s">
        <v>86</v>
      </c>
      <c r="C3246" t="s">
        <v>264</v>
      </c>
      <c r="D3246" t="str">
        <f t="shared" ref="D3246:D3258" si="252">"6064"</f>
        <v>6064</v>
      </c>
      <c r="E3246" t="s">
        <v>265</v>
      </c>
      <c r="F3246" t="s">
        <v>266</v>
      </c>
      <c r="G3246">
        <v>2010</v>
      </c>
      <c r="H3246">
        <v>61.584285944292297</v>
      </c>
    </row>
    <row r="3247" spans="1:8" ht="12.5" x14ac:dyDescent="0.25">
      <c r="A3247" t="s">
        <v>477</v>
      </c>
      <c r="B3247" t="s">
        <v>86</v>
      </c>
      <c r="C3247" t="s">
        <v>264</v>
      </c>
      <c r="D3247" t="str">
        <f t="shared" si="252"/>
        <v>6064</v>
      </c>
      <c r="E3247" t="s">
        <v>265</v>
      </c>
      <c r="F3247" t="s">
        <v>266</v>
      </c>
      <c r="G3247">
        <v>2011</v>
      </c>
      <c r="H3247">
        <v>63.490752972258903</v>
      </c>
    </row>
    <row r="3248" spans="1:8" ht="12.5" x14ac:dyDescent="0.25">
      <c r="A3248" t="s">
        <v>477</v>
      </c>
      <c r="B3248" t="s">
        <v>86</v>
      </c>
      <c r="C3248" t="s">
        <v>264</v>
      </c>
      <c r="D3248" t="str">
        <f t="shared" si="252"/>
        <v>6064</v>
      </c>
      <c r="E3248" t="s">
        <v>265</v>
      </c>
      <c r="F3248" t="s">
        <v>266</v>
      </c>
      <c r="G3248">
        <v>2012</v>
      </c>
      <c r="H3248">
        <v>64.368206521739097</v>
      </c>
    </row>
    <row r="3249" spans="1:8" ht="12.5" x14ac:dyDescent="0.25">
      <c r="A3249" t="s">
        <v>477</v>
      </c>
      <c r="B3249" t="s">
        <v>86</v>
      </c>
      <c r="C3249" t="s">
        <v>264</v>
      </c>
      <c r="D3249" t="str">
        <f t="shared" si="252"/>
        <v>6064</v>
      </c>
      <c r="E3249" t="s">
        <v>265</v>
      </c>
      <c r="F3249" t="s">
        <v>266</v>
      </c>
      <c r="G3249">
        <v>2013</v>
      </c>
      <c r="H3249">
        <v>65.759832955525596</v>
      </c>
    </row>
    <row r="3250" spans="1:8" ht="12.5" x14ac:dyDescent="0.25">
      <c r="A3250" t="s">
        <v>477</v>
      </c>
      <c r="B3250" t="s">
        <v>86</v>
      </c>
      <c r="C3250" t="s">
        <v>264</v>
      </c>
      <c r="D3250" t="str">
        <f t="shared" si="252"/>
        <v>6064</v>
      </c>
      <c r="E3250" t="s">
        <v>265</v>
      </c>
      <c r="F3250" t="s">
        <v>266</v>
      </c>
      <c r="G3250">
        <v>2014</v>
      </c>
      <c r="H3250">
        <v>66.307799664866707</v>
      </c>
    </row>
    <row r="3251" spans="1:8" ht="12.5" x14ac:dyDescent="0.25">
      <c r="A3251" t="s">
        <v>477</v>
      </c>
      <c r="B3251" t="s">
        <v>86</v>
      </c>
      <c r="C3251" t="s">
        <v>264</v>
      </c>
      <c r="D3251" t="str">
        <f t="shared" si="252"/>
        <v>6064</v>
      </c>
      <c r="E3251" t="s">
        <v>265</v>
      </c>
      <c r="F3251" t="s">
        <v>266</v>
      </c>
      <c r="G3251">
        <v>2015</v>
      </c>
      <c r="H3251">
        <v>66.386854974133598</v>
      </c>
    </row>
    <row r="3252" spans="1:8" ht="12.5" x14ac:dyDescent="0.25">
      <c r="A3252" t="s">
        <v>477</v>
      </c>
      <c r="B3252" t="s">
        <v>86</v>
      </c>
      <c r="C3252" t="s">
        <v>264</v>
      </c>
      <c r="D3252" t="str">
        <f t="shared" si="252"/>
        <v>6064</v>
      </c>
      <c r="E3252" t="s">
        <v>265</v>
      </c>
      <c r="F3252" t="s">
        <v>266</v>
      </c>
      <c r="G3252">
        <v>2016</v>
      </c>
      <c r="H3252">
        <v>67.677486579696406</v>
      </c>
    </row>
    <row r="3253" spans="1:8" ht="12.5" x14ac:dyDescent="0.25">
      <c r="A3253" t="s">
        <v>477</v>
      </c>
      <c r="B3253" t="s">
        <v>86</v>
      </c>
      <c r="C3253" t="s">
        <v>264</v>
      </c>
      <c r="D3253" t="str">
        <f t="shared" si="252"/>
        <v>6064</v>
      </c>
      <c r="E3253" t="s">
        <v>265</v>
      </c>
      <c r="F3253" t="s">
        <v>266</v>
      </c>
      <c r="G3253">
        <v>2017</v>
      </c>
      <c r="H3253">
        <v>68.367887742906902</v>
      </c>
    </row>
    <row r="3254" spans="1:8" ht="12.5" x14ac:dyDescent="0.25">
      <c r="A3254" t="s">
        <v>477</v>
      </c>
      <c r="B3254" t="s">
        <v>86</v>
      </c>
      <c r="C3254" t="s">
        <v>264</v>
      </c>
      <c r="D3254" t="str">
        <f t="shared" si="252"/>
        <v>6064</v>
      </c>
      <c r="E3254" t="s">
        <v>265</v>
      </c>
      <c r="F3254" t="s">
        <v>266</v>
      </c>
      <c r="G3254">
        <v>2018</v>
      </c>
      <c r="H3254">
        <v>70.700636495588597</v>
      </c>
    </row>
    <row r="3255" spans="1:8" ht="12.5" x14ac:dyDescent="0.25">
      <c r="A3255" t="s">
        <v>477</v>
      </c>
      <c r="B3255" t="s">
        <v>86</v>
      </c>
      <c r="C3255" t="s">
        <v>264</v>
      </c>
      <c r="D3255" t="str">
        <f t="shared" si="252"/>
        <v>6064</v>
      </c>
      <c r="E3255" t="s">
        <v>265</v>
      </c>
      <c r="F3255" t="s">
        <v>266</v>
      </c>
      <c r="G3255">
        <v>2019</v>
      </c>
      <c r="H3255">
        <v>70.245018004187003</v>
      </c>
    </row>
    <row r="3256" spans="1:8" x14ac:dyDescent="0.2">
      <c r="A3256" s="25" t="s">
        <v>477</v>
      </c>
      <c r="B3256" s="25" t="s">
        <v>86</v>
      </c>
      <c r="C3256" s="25" t="s">
        <v>264</v>
      </c>
      <c r="D3256" s="25" t="str">
        <f t="shared" si="252"/>
        <v>6064</v>
      </c>
      <c r="E3256" s="25" t="s">
        <v>265</v>
      </c>
      <c r="F3256" s="25" t="s">
        <v>266</v>
      </c>
      <c r="G3256" s="25">
        <v>2020</v>
      </c>
      <c r="H3256" s="25">
        <v>69.457609268035696</v>
      </c>
    </row>
    <row r="3257" spans="1:8" x14ac:dyDescent="0.2">
      <c r="A3257" s="25" t="s">
        <v>477</v>
      </c>
      <c r="B3257" s="25" t="s">
        <v>86</v>
      </c>
      <c r="C3257" s="25" t="s">
        <v>264</v>
      </c>
      <c r="D3257" s="25" t="str">
        <f t="shared" si="252"/>
        <v>6064</v>
      </c>
      <c r="E3257" s="25" t="s">
        <v>265</v>
      </c>
      <c r="F3257" s="25" t="s">
        <v>266</v>
      </c>
      <c r="G3257" s="25">
        <v>2021</v>
      </c>
      <c r="H3257" s="25">
        <v>68.190612895697498</v>
      </c>
    </row>
    <row r="3258" spans="1:8" x14ac:dyDescent="0.2">
      <c r="A3258" s="25" t="s">
        <v>477</v>
      </c>
      <c r="B3258" s="25" t="s">
        <v>86</v>
      </c>
      <c r="C3258" s="25" t="s">
        <v>264</v>
      </c>
      <c r="D3258" s="25" t="str">
        <f t="shared" si="252"/>
        <v>6064</v>
      </c>
      <c r="E3258" s="25" t="s">
        <v>265</v>
      </c>
      <c r="F3258" s="25" t="s">
        <v>266</v>
      </c>
      <c r="G3258" s="25">
        <v>2022</v>
      </c>
      <c r="H3258" s="25">
        <v>68.731356378311901</v>
      </c>
    </row>
    <row r="3259" spans="1:8" x14ac:dyDescent="0.2">
      <c r="A3259" s="25" t="s">
        <v>478</v>
      </c>
      <c r="B3259" s="25" t="s">
        <v>86</v>
      </c>
      <c r="C3259" s="25" t="s">
        <v>264</v>
      </c>
      <c r="D3259" s="25" t="str">
        <f t="shared" ref="D3259:D3271" si="253">"6569"</f>
        <v>6569</v>
      </c>
      <c r="E3259" s="25" t="s">
        <v>265</v>
      </c>
      <c r="F3259" s="25" t="s">
        <v>266</v>
      </c>
      <c r="G3259" s="25">
        <v>2010</v>
      </c>
      <c r="H3259" s="25">
        <v>17.455843667793999</v>
      </c>
    </row>
    <row r="3260" spans="1:8" x14ac:dyDescent="0.2">
      <c r="A3260" s="25" t="s">
        <v>478</v>
      </c>
      <c r="B3260" s="25" t="s">
        <v>86</v>
      </c>
      <c r="C3260" s="25" t="s">
        <v>264</v>
      </c>
      <c r="D3260" s="25" t="str">
        <f t="shared" si="253"/>
        <v>6569</v>
      </c>
      <c r="E3260" s="25" t="s">
        <v>265</v>
      </c>
      <c r="F3260" s="25" t="s">
        <v>266</v>
      </c>
      <c r="G3260" s="25">
        <v>2011</v>
      </c>
      <c r="H3260" s="25">
        <v>17.838885950995898</v>
      </c>
    </row>
    <row r="3261" spans="1:8" x14ac:dyDescent="0.2">
      <c r="A3261" s="25" t="s">
        <v>478</v>
      </c>
      <c r="B3261" s="25" t="s">
        <v>86</v>
      </c>
      <c r="C3261" s="25" t="s">
        <v>264</v>
      </c>
      <c r="D3261" s="25" t="str">
        <f t="shared" si="253"/>
        <v>6569</v>
      </c>
      <c r="E3261" s="25" t="s">
        <v>265</v>
      </c>
      <c r="F3261" s="25" t="s">
        <v>266</v>
      </c>
      <c r="G3261" s="25">
        <v>2012</v>
      </c>
      <c r="H3261" s="25">
        <v>19.482058226134001</v>
      </c>
    </row>
    <row r="3262" spans="1:8" x14ac:dyDescent="0.2">
      <c r="A3262" s="25" t="s">
        <v>478</v>
      </c>
      <c r="B3262" s="25" t="s">
        <v>86</v>
      </c>
      <c r="C3262" s="25" t="s">
        <v>264</v>
      </c>
      <c r="D3262" s="25" t="str">
        <f t="shared" si="253"/>
        <v>6569</v>
      </c>
      <c r="E3262" s="25" t="s">
        <v>265</v>
      </c>
      <c r="F3262" s="25" t="s">
        <v>266</v>
      </c>
      <c r="G3262" s="25">
        <v>2013</v>
      </c>
      <c r="H3262" s="25">
        <v>18.707426418995102</v>
      </c>
    </row>
    <row r="3263" spans="1:8" x14ac:dyDescent="0.2">
      <c r="A3263" s="25" t="s">
        <v>478</v>
      </c>
      <c r="B3263" s="25" t="s">
        <v>86</v>
      </c>
      <c r="C3263" s="25" t="s">
        <v>264</v>
      </c>
      <c r="D3263" s="25" t="str">
        <f t="shared" si="253"/>
        <v>6569</v>
      </c>
      <c r="E3263" s="25" t="s">
        <v>265</v>
      </c>
      <c r="F3263" s="25" t="s">
        <v>266</v>
      </c>
      <c r="G3263" s="25">
        <v>2014</v>
      </c>
      <c r="H3263" s="25">
        <v>21.211618763777199</v>
      </c>
    </row>
    <row r="3264" spans="1:8" x14ac:dyDescent="0.2">
      <c r="A3264" s="25" t="s">
        <v>478</v>
      </c>
      <c r="B3264" s="25" t="s">
        <v>86</v>
      </c>
      <c r="C3264" s="25" t="s">
        <v>264</v>
      </c>
      <c r="D3264" s="25" t="str">
        <f t="shared" si="253"/>
        <v>6569</v>
      </c>
      <c r="E3264" s="25" t="s">
        <v>265</v>
      </c>
      <c r="F3264" s="25" t="s">
        <v>266</v>
      </c>
      <c r="G3264" s="25">
        <v>2015</v>
      </c>
      <c r="H3264" s="25">
        <v>21.854526200644599</v>
      </c>
    </row>
    <row r="3265" spans="1:8" x14ac:dyDescent="0.2">
      <c r="A3265" s="25" t="s">
        <v>478</v>
      </c>
      <c r="B3265" s="25" t="s">
        <v>86</v>
      </c>
      <c r="C3265" s="25" t="s">
        <v>264</v>
      </c>
      <c r="D3265" s="25" t="str">
        <f t="shared" si="253"/>
        <v>6569</v>
      </c>
      <c r="E3265" s="25" t="s">
        <v>265</v>
      </c>
      <c r="F3265" s="25" t="s">
        <v>266</v>
      </c>
      <c r="G3265" s="25">
        <v>2016</v>
      </c>
      <c r="H3265" s="25">
        <v>22.030980410551201</v>
      </c>
    </row>
    <row r="3266" spans="1:8" x14ac:dyDescent="0.2">
      <c r="A3266" s="25" t="s">
        <v>478</v>
      </c>
      <c r="B3266" s="25" t="s">
        <v>86</v>
      </c>
      <c r="C3266" s="25" t="s">
        <v>264</v>
      </c>
      <c r="D3266" s="25" t="str">
        <f t="shared" si="253"/>
        <v>6569</v>
      </c>
      <c r="E3266" s="25" t="s">
        <v>265</v>
      </c>
      <c r="F3266" s="25" t="s">
        <v>266</v>
      </c>
      <c r="G3266" s="25">
        <v>2017</v>
      </c>
      <c r="H3266" s="25">
        <v>23.6604779932374</v>
      </c>
    </row>
    <row r="3267" spans="1:8" x14ac:dyDescent="0.2">
      <c r="A3267" s="25" t="s">
        <v>478</v>
      </c>
      <c r="B3267" s="25" t="s">
        <v>86</v>
      </c>
      <c r="C3267" s="25" t="s">
        <v>264</v>
      </c>
      <c r="D3267" s="25" t="str">
        <f t="shared" si="253"/>
        <v>6569</v>
      </c>
      <c r="E3267" s="25" t="s">
        <v>265</v>
      </c>
      <c r="F3267" s="25" t="s">
        <v>266</v>
      </c>
      <c r="G3267" s="25">
        <v>2018</v>
      </c>
      <c r="H3267" s="25">
        <v>23.4625786247287</v>
      </c>
    </row>
    <row r="3268" spans="1:8" x14ac:dyDescent="0.2">
      <c r="A3268" s="25" t="s">
        <v>478</v>
      </c>
      <c r="B3268" s="25" t="s">
        <v>86</v>
      </c>
      <c r="C3268" s="25" t="s">
        <v>264</v>
      </c>
      <c r="D3268" s="25" t="str">
        <f t="shared" si="253"/>
        <v>6569</v>
      </c>
      <c r="E3268" s="25" t="s">
        <v>265</v>
      </c>
      <c r="F3268" s="25" t="s">
        <v>266</v>
      </c>
      <c r="G3268" s="25">
        <v>2019</v>
      </c>
      <c r="H3268" s="25">
        <v>24.4171111567663</v>
      </c>
    </row>
    <row r="3269" spans="1:8" x14ac:dyDescent="0.2">
      <c r="A3269" s="25" t="s">
        <v>478</v>
      </c>
      <c r="B3269" s="25" t="s">
        <v>86</v>
      </c>
      <c r="C3269" s="25" t="s">
        <v>264</v>
      </c>
      <c r="D3269" s="25" t="str">
        <f t="shared" si="253"/>
        <v>6569</v>
      </c>
      <c r="E3269" s="25" t="s">
        <v>265</v>
      </c>
      <c r="F3269" s="25" t="s">
        <v>266</v>
      </c>
      <c r="G3269" s="25">
        <v>2020</v>
      </c>
      <c r="H3269" s="25">
        <v>25.506223295560002</v>
      </c>
    </row>
    <row r="3270" spans="1:8" x14ac:dyDescent="0.2">
      <c r="A3270" s="25" t="s">
        <v>478</v>
      </c>
      <c r="B3270" s="25" t="s">
        <v>86</v>
      </c>
      <c r="C3270" s="25" t="s">
        <v>264</v>
      </c>
      <c r="D3270" s="25" t="str">
        <f t="shared" si="253"/>
        <v>6569</v>
      </c>
      <c r="E3270" s="25" t="s">
        <v>265</v>
      </c>
      <c r="F3270" s="25" t="s">
        <v>266</v>
      </c>
      <c r="G3270" s="25">
        <v>2021</v>
      </c>
      <c r="H3270" s="25">
        <v>27.589419831718899</v>
      </c>
    </row>
    <row r="3271" spans="1:8" x14ac:dyDescent="0.2">
      <c r="A3271" s="25" t="s">
        <v>478</v>
      </c>
      <c r="B3271" s="25" t="s">
        <v>86</v>
      </c>
      <c r="C3271" s="25" t="s">
        <v>264</v>
      </c>
      <c r="D3271" s="25" t="str">
        <f t="shared" si="253"/>
        <v>6569</v>
      </c>
      <c r="E3271" s="25" t="s">
        <v>265</v>
      </c>
      <c r="F3271" s="25" t="s">
        <v>266</v>
      </c>
      <c r="G3271" s="25">
        <v>2022</v>
      </c>
      <c r="H3271" s="25">
        <v>27.554642256678498</v>
      </c>
    </row>
    <row r="3272" spans="1:8" x14ac:dyDescent="0.2">
      <c r="A3272" s="25" t="s">
        <v>479</v>
      </c>
      <c r="B3272" s="25" t="s">
        <v>86</v>
      </c>
      <c r="C3272" s="25" t="s">
        <v>264</v>
      </c>
      <c r="D3272" s="25" t="str">
        <f t="shared" ref="D3272:D3284" si="254">"7074"</f>
        <v>7074</v>
      </c>
      <c r="E3272" s="25" t="s">
        <v>265</v>
      </c>
      <c r="F3272" s="25" t="s">
        <v>266</v>
      </c>
      <c r="G3272" s="25">
        <v>2010</v>
      </c>
      <c r="H3272" s="25">
        <v>7.4572760227861199</v>
      </c>
    </row>
    <row r="3273" spans="1:8" x14ac:dyDescent="0.2">
      <c r="A3273" s="25" t="s">
        <v>479</v>
      </c>
      <c r="B3273" s="25" t="s">
        <v>86</v>
      </c>
      <c r="C3273" s="25" t="s">
        <v>264</v>
      </c>
      <c r="D3273" s="25" t="str">
        <f t="shared" si="254"/>
        <v>7074</v>
      </c>
      <c r="E3273" s="25" t="s">
        <v>265</v>
      </c>
      <c r="F3273" s="25" t="s">
        <v>266</v>
      </c>
      <c r="G3273" s="25">
        <v>2011</v>
      </c>
      <c r="H3273" s="25">
        <v>7.0073362003541604</v>
      </c>
    </row>
    <row r="3274" spans="1:8" x14ac:dyDescent="0.2">
      <c r="A3274" s="25" t="s">
        <v>479</v>
      </c>
      <c r="B3274" s="25" t="s">
        <v>86</v>
      </c>
      <c r="C3274" s="25" t="s">
        <v>264</v>
      </c>
      <c r="D3274" s="25" t="str">
        <f t="shared" si="254"/>
        <v>7074</v>
      </c>
      <c r="E3274" s="25" t="s">
        <v>265</v>
      </c>
      <c r="F3274" s="25" t="s">
        <v>266</v>
      </c>
      <c r="G3274" s="25">
        <v>2012</v>
      </c>
      <c r="H3274" s="25">
        <v>8.2990563755141498</v>
      </c>
    </row>
    <row r="3275" spans="1:8" x14ac:dyDescent="0.2">
      <c r="A3275" s="25" t="s">
        <v>479</v>
      </c>
      <c r="B3275" s="25" t="s">
        <v>86</v>
      </c>
      <c r="C3275" s="25" t="s">
        <v>264</v>
      </c>
      <c r="D3275" s="25" t="str">
        <f t="shared" si="254"/>
        <v>7074</v>
      </c>
      <c r="E3275" s="25" t="s">
        <v>265</v>
      </c>
      <c r="F3275" s="25" t="s">
        <v>266</v>
      </c>
      <c r="G3275" s="25">
        <v>2013</v>
      </c>
      <c r="H3275" s="25">
        <v>8.9767014534292695</v>
      </c>
    </row>
    <row r="3276" spans="1:8" x14ac:dyDescent="0.2">
      <c r="A3276" s="25" t="s">
        <v>479</v>
      </c>
      <c r="B3276" s="25" t="s">
        <v>86</v>
      </c>
      <c r="C3276" s="25" t="s">
        <v>264</v>
      </c>
      <c r="D3276" s="25" t="str">
        <f t="shared" si="254"/>
        <v>7074</v>
      </c>
      <c r="E3276" s="25" t="s">
        <v>265</v>
      </c>
      <c r="F3276" s="25" t="s">
        <v>266</v>
      </c>
      <c r="G3276" s="25">
        <v>2014</v>
      </c>
      <c r="H3276" s="25">
        <v>10.4800685667706</v>
      </c>
    </row>
    <row r="3277" spans="1:8" x14ac:dyDescent="0.2">
      <c r="A3277" s="25" t="s">
        <v>479</v>
      </c>
      <c r="B3277" s="25" t="s">
        <v>86</v>
      </c>
      <c r="C3277" s="25" t="s">
        <v>264</v>
      </c>
      <c r="D3277" s="25" t="str">
        <f t="shared" si="254"/>
        <v>7074</v>
      </c>
      <c r="E3277" s="25" t="s">
        <v>265</v>
      </c>
      <c r="F3277" s="25" t="s">
        <v>266</v>
      </c>
      <c r="G3277" s="25">
        <v>2015</v>
      </c>
      <c r="H3277" s="25">
        <v>9.9396377502072895</v>
      </c>
    </row>
    <row r="3278" spans="1:8" x14ac:dyDescent="0.2">
      <c r="A3278" s="25" t="s">
        <v>479</v>
      </c>
      <c r="B3278" s="25" t="s">
        <v>86</v>
      </c>
      <c r="C3278" s="25" t="s">
        <v>264</v>
      </c>
      <c r="D3278" s="25" t="str">
        <f t="shared" si="254"/>
        <v>7074</v>
      </c>
      <c r="E3278" s="25" t="s">
        <v>265</v>
      </c>
      <c r="F3278" s="25" t="s">
        <v>266</v>
      </c>
      <c r="G3278" s="25">
        <v>2016</v>
      </c>
      <c r="H3278" s="25">
        <v>8.9673399771622204</v>
      </c>
    </row>
    <row r="3279" spans="1:8" x14ac:dyDescent="0.2">
      <c r="A3279" s="25" t="s">
        <v>479</v>
      </c>
      <c r="B3279" s="25" t="s">
        <v>86</v>
      </c>
      <c r="C3279" s="25" t="s">
        <v>264</v>
      </c>
      <c r="D3279" s="25" t="str">
        <f t="shared" si="254"/>
        <v>7074</v>
      </c>
      <c r="E3279" s="25" t="s">
        <v>265</v>
      </c>
      <c r="F3279" s="25" t="s">
        <v>266</v>
      </c>
      <c r="G3279" s="25">
        <v>2017</v>
      </c>
      <c r="H3279" s="25">
        <v>10.183004072678299</v>
      </c>
    </row>
    <row r="3280" spans="1:8" x14ac:dyDescent="0.2">
      <c r="A3280" s="25" t="s">
        <v>479</v>
      </c>
      <c r="B3280" s="25" t="s">
        <v>86</v>
      </c>
      <c r="C3280" s="25" t="s">
        <v>264</v>
      </c>
      <c r="D3280" s="25" t="str">
        <f t="shared" si="254"/>
        <v>7074</v>
      </c>
      <c r="E3280" s="25" t="s">
        <v>265</v>
      </c>
      <c r="F3280" s="25" t="s">
        <v>266</v>
      </c>
      <c r="G3280" s="25">
        <v>2018</v>
      </c>
      <c r="H3280" s="25">
        <v>10.4570514873832</v>
      </c>
    </row>
    <row r="3281" spans="1:8" x14ac:dyDescent="0.2">
      <c r="A3281" s="25" t="s">
        <v>479</v>
      </c>
      <c r="B3281" s="25" t="s">
        <v>86</v>
      </c>
      <c r="C3281" s="25" t="s">
        <v>264</v>
      </c>
      <c r="D3281" s="25" t="str">
        <f t="shared" si="254"/>
        <v>7074</v>
      </c>
      <c r="E3281" s="25" t="s">
        <v>265</v>
      </c>
      <c r="F3281" s="25" t="s">
        <v>266</v>
      </c>
      <c r="G3281" s="25">
        <v>2019</v>
      </c>
      <c r="H3281" s="25">
        <v>10.911994794900799</v>
      </c>
    </row>
    <row r="3282" spans="1:8" x14ac:dyDescent="0.2">
      <c r="A3282" s="25" t="s">
        <v>479</v>
      </c>
      <c r="B3282" s="25" t="s">
        <v>86</v>
      </c>
      <c r="C3282" s="25" t="s">
        <v>264</v>
      </c>
      <c r="D3282" s="25" t="str">
        <f t="shared" si="254"/>
        <v>7074</v>
      </c>
      <c r="E3282" s="25" t="s">
        <v>265</v>
      </c>
      <c r="F3282" s="25" t="s">
        <v>266</v>
      </c>
      <c r="G3282" s="25">
        <v>2020</v>
      </c>
      <c r="H3282" s="25">
        <v>11.865015257583901</v>
      </c>
    </row>
    <row r="3283" spans="1:8" x14ac:dyDescent="0.2">
      <c r="A3283" s="25" t="s">
        <v>479</v>
      </c>
      <c r="B3283" s="25" t="s">
        <v>86</v>
      </c>
      <c r="C3283" s="25" t="s">
        <v>264</v>
      </c>
      <c r="D3283" s="25" t="str">
        <f t="shared" si="254"/>
        <v>7074</v>
      </c>
      <c r="E3283" s="25" t="s">
        <v>265</v>
      </c>
      <c r="F3283" s="25" t="s">
        <v>266</v>
      </c>
      <c r="G3283" s="25">
        <v>2021</v>
      </c>
      <c r="H3283" s="25">
        <v>10.923902857481499</v>
      </c>
    </row>
    <row r="3284" spans="1:8" x14ac:dyDescent="0.2">
      <c r="A3284" s="25" t="s">
        <v>479</v>
      </c>
      <c r="B3284" s="25" t="s">
        <v>86</v>
      </c>
      <c r="C3284" s="25" t="s">
        <v>264</v>
      </c>
      <c r="D3284" s="25" t="str">
        <f t="shared" si="254"/>
        <v>7074</v>
      </c>
      <c r="E3284" s="25" t="s">
        <v>265</v>
      </c>
      <c r="F3284" s="25" t="s">
        <v>266</v>
      </c>
      <c r="G3284" s="25">
        <v>2022</v>
      </c>
      <c r="H3284" s="25">
        <v>10.766006097560901</v>
      </c>
    </row>
    <row r="3285" spans="1:8" x14ac:dyDescent="0.2">
      <c r="A3285" s="25" t="s">
        <v>480</v>
      </c>
      <c r="B3285" s="25" t="s">
        <v>88</v>
      </c>
      <c r="C3285" s="25" t="s">
        <v>264</v>
      </c>
      <c r="D3285" s="25" t="str">
        <f t="shared" ref="D3285:D3297" si="255">"5054"</f>
        <v>5054</v>
      </c>
      <c r="E3285" s="25" t="s">
        <v>265</v>
      </c>
      <c r="F3285" s="25" t="s">
        <v>266</v>
      </c>
      <c r="G3285" s="25">
        <v>2010</v>
      </c>
      <c r="H3285" s="25">
        <v>41.095890410958901</v>
      </c>
    </row>
    <row r="3286" spans="1:8" x14ac:dyDescent="0.2">
      <c r="A3286" s="25" t="s">
        <v>480</v>
      </c>
      <c r="B3286" s="25" t="s">
        <v>88</v>
      </c>
      <c r="C3286" s="25" t="s">
        <v>264</v>
      </c>
      <c r="D3286" s="25" t="str">
        <f t="shared" si="255"/>
        <v>5054</v>
      </c>
      <c r="E3286" s="25" t="s">
        <v>265</v>
      </c>
      <c r="F3286" s="25" t="s">
        <v>266</v>
      </c>
      <c r="G3286" s="25">
        <v>2011</v>
      </c>
      <c r="H3286" s="25">
        <v>43.886907794192503</v>
      </c>
    </row>
    <row r="3287" spans="1:8" x14ac:dyDescent="0.2">
      <c r="A3287" s="25" t="s">
        <v>480</v>
      </c>
      <c r="B3287" s="25" t="s">
        <v>88</v>
      </c>
      <c r="C3287" s="25" t="s">
        <v>264</v>
      </c>
      <c r="D3287" s="25" t="str">
        <f t="shared" si="255"/>
        <v>5054</v>
      </c>
      <c r="E3287" s="25" t="s">
        <v>265</v>
      </c>
      <c r="F3287" s="25" t="s">
        <v>266</v>
      </c>
      <c r="G3287" s="25">
        <v>2012</v>
      </c>
      <c r="H3287" s="25">
        <v>44.734895191122</v>
      </c>
    </row>
    <row r="3288" spans="1:8" x14ac:dyDescent="0.2">
      <c r="A3288" s="25" t="s">
        <v>480</v>
      </c>
      <c r="B3288" s="25" t="s">
        <v>88</v>
      </c>
      <c r="C3288" s="25" t="s">
        <v>264</v>
      </c>
      <c r="D3288" s="25" t="str">
        <f t="shared" si="255"/>
        <v>5054</v>
      </c>
      <c r="E3288" s="25" t="s">
        <v>265</v>
      </c>
      <c r="F3288" s="25" t="s">
        <v>266</v>
      </c>
      <c r="G3288" s="25">
        <v>2013</v>
      </c>
      <c r="H3288" s="25">
        <v>45.155085357056898</v>
      </c>
    </row>
    <row r="3289" spans="1:8" x14ac:dyDescent="0.2">
      <c r="A3289" s="25" t="s">
        <v>480</v>
      </c>
      <c r="B3289" s="25" t="s">
        <v>88</v>
      </c>
      <c r="C3289" s="25" t="s">
        <v>264</v>
      </c>
      <c r="D3289" s="25" t="str">
        <f t="shared" si="255"/>
        <v>5054</v>
      </c>
      <c r="E3289" s="25" t="s">
        <v>265</v>
      </c>
      <c r="F3289" s="25" t="s">
        <v>266</v>
      </c>
      <c r="G3289" s="25">
        <v>2014</v>
      </c>
      <c r="H3289" s="25">
        <v>44.709423477656799</v>
      </c>
    </row>
    <row r="3290" spans="1:8" x14ac:dyDescent="0.2">
      <c r="A3290" s="25" t="s">
        <v>480</v>
      </c>
      <c r="B3290" s="25" t="s">
        <v>88</v>
      </c>
      <c r="C3290" s="25" t="s">
        <v>264</v>
      </c>
      <c r="D3290" s="25" t="str">
        <f t="shared" si="255"/>
        <v>5054</v>
      </c>
      <c r="E3290" s="25" t="s">
        <v>265</v>
      </c>
      <c r="F3290" s="25" t="s">
        <v>266</v>
      </c>
      <c r="G3290" s="25">
        <v>2015</v>
      </c>
      <c r="H3290" s="25">
        <v>46.218487394957897</v>
      </c>
    </row>
    <row r="3291" spans="1:8" x14ac:dyDescent="0.2">
      <c r="A3291" s="25" t="s">
        <v>480</v>
      </c>
      <c r="B3291" s="25" t="s">
        <v>88</v>
      </c>
      <c r="C3291" s="25" t="s">
        <v>264</v>
      </c>
      <c r="D3291" s="25" t="str">
        <f t="shared" si="255"/>
        <v>5054</v>
      </c>
      <c r="E3291" s="25" t="s">
        <v>265</v>
      </c>
      <c r="F3291" s="25" t="s">
        <v>266</v>
      </c>
      <c r="G3291" s="25">
        <v>2016</v>
      </c>
      <c r="H3291" s="25">
        <v>47.246625241054197</v>
      </c>
    </row>
    <row r="3292" spans="1:8" x14ac:dyDescent="0.2">
      <c r="A3292" s="25" t="s">
        <v>480</v>
      </c>
      <c r="B3292" s="25" t="s">
        <v>88</v>
      </c>
      <c r="C3292" s="25" t="s">
        <v>264</v>
      </c>
      <c r="D3292" s="25" t="str">
        <f t="shared" si="255"/>
        <v>5054</v>
      </c>
      <c r="E3292" s="25" t="s">
        <v>265</v>
      </c>
      <c r="F3292" s="25" t="s">
        <v>266</v>
      </c>
      <c r="G3292" s="25">
        <v>2017</v>
      </c>
      <c r="H3292" s="25">
        <v>49.3832411739685</v>
      </c>
    </row>
    <row r="3293" spans="1:8" x14ac:dyDescent="0.2">
      <c r="A3293" s="25" t="s">
        <v>480</v>
      </c>
      <c r="B3293" s="25" t="s">
        <v>88</v>
      </c>
      <c r="C3293" s="25" t="s">
        <v>264</v>
      </c>
      <c r="D3293" s="25" t="str">
        <f t="shared" si="255"/>
        <v>5054</v>
      </c>
      <c r="E3293" s="25" t="s">
        <v>265</v>
      </c>
      <c r="F3293" s="25" t="s">
        <v>266</v>
      </c>
      <c r="G3293" s="25">
        <v>2018</v>
      </c>
      <c r="H3293" s="25">
        <v>50.139216106232503</v>
      </c>
    </row>
    <row r="3294" spans="1:8" x14ac:dyDescent="0.2">
      <c r="A3294" s="25" t="s">
        <v>480</v>
      </c>
      <c r="B3294" s="25" t="s">
        <v>88</v>
      </c>
      <c r="C3294" s="25" t="s">
        <v>264</v>
      </c>
      <c r="D3294" s="25" t="str">
        <f t="shared" si="255"/>
        <v>5054</v>
      </c>
      <c r="E3294" s="25" t="s">
        <v>265</v>
      </c>
      <c r="F3294" s="25" t="s">
        <v>266</v>
      </c>
      <c r="G3294" s="25">
        <v>2019</v>
      </c>
      <c r="H3294" s="25">
        <v>49.613899613899598</v>
      </c>
    </row>
    <row r="3295" spans="1:8" x14ac:dyDescent="0.2">
      <c r="A3295" s="25" t="s">
        <v>480</v>
      </c>
      <c r="B3295" s="25" t="s">
        <v>88</v>
      </c>
      <c r="C3295" s="25" t="s">
        <v>264</v>
      </c>
      <c r="D3295" s="25" t="str">
        <f t="shared" si="255"/>
        <v>5054</v>
      </c>
      <c r="E3295" s="25" t="s">
        <v>265</v>
      </c>
      <c r="F3295" s="25" t="s">
        <v>266</v>
      </c>
      <c r="G3295" s="25">
        <v>2020</v>
      </c>
      <c r="H3295" s="25">
        <v>47.604595707782302</v>
      </c>
    </row>
    <row r="3296" spans="1:8" x14ac:dyDescent="0.2">
      <c r="A3296" s="25" t="s">
        <v>480</v>
      </c>
      <c r="B3296" s="25" t="s">
        <v>88</v>
      </c>
      <c r="C3296" s="25" t="s">
        <v>264</v>
      </c>
      <c r="D3296" s="25" t="str">
        <f t="shared" si="255"/>
        <v>5054</v>
      </c>
      <c r="E3296" s="25" t="s">
        <v>265</v>
      </c>
      <c r="F3296" s="25" t="s">
        <v>266</v>
      </c>
      <c r="G3296" s="25">
        <v>2021</v>
      </c>
      <c r="H3296" s="25">
        <v>50.881720430107499</v>
      </c>
    </row>
    <row r="3297" spans="1:8" x14ac:dyDescent="0.2">
      <c r="A3297" s="25" t="s">
        <v>480</v>
      </c>
      <c r="B3297" s="25" t="s">
        <v>88</v>
      </c>
      <c r="C3297" s="25" t="s">
        <v>264</v>
      </c>
      <c r="D3297" s="25" t="str">
        <f t="shared" si="255"/>
        <v>5054</v>
      </c>
      <c r="E3297" s="25" t="s">
        <v>265</v>
      </c>
      <c r="F3297" s="25" t="s">
        <v>266</v>
      </c>
      <c r="G3297" s="25">
        <v>2022</v>
      </c>
      <c r="H3297" s="25">
        <v>53.605079885292902</v>
      </c>
    </row>
    <row r="3298" spans="1:8" x14ac:dyDescent="0.2">
      <c r="A3298" s="25" t="s">
        <v>481</v>
      </c>
      <c r="B3298" s="25" t="s">
        <v>88</v>
      </c>
      <c r="C3298" s="25" t="s">
        <v>264</v>
      </c>
      <c r="D3298" s="25" t="str">
        <f t="shared" ref="D3298:D3310" si="256">"5559"</f>
        <v>5559</v>
      </c>
      <c r="E3298" s="25" t="s">
        <v>265</v>
      </c>
      <c r="F3298" s="25" t="s">
        <v>266</v>
      </c>
      <c r="G3298" s="25">
        <v>2010</v>
      </c>
      <c r="H3298" s="25">
        <v>32.4146981627296</v>
      </c>
    </row>
    <row r="3299" spans="1:8" x14ac:dyDescent="0.2">
      <c r="A3299" s="25" t="s">
        <v>481</v>
      </c>
      <c r="B3299" s="25" t="s">
        <v>88</v>
      </c>
      <c r="C3299" s="25" t="s">
        <v>264</v>
      </c>
      <c r="D3299" s="25" t="str">
        <f t="shared" si="256"/>
        <v>5559</v>
      </c>
      <c r="E3299" s="25" t="s">
        <v>265</v>
      </c>
      <c r="F3299" s="25" t="s">
        <v>266</v>
      </c>
      <c r="G3299" s="25">
        <v>2011</v>
      </c>
      <c r="H3299" s="25">
        <v>34.576802507836902</v>
      </c>
    </row>
    <row r="3300" spans="1:8" x14ac:dyDescent="0.2">
      <c r="A3300" s="25" t="s">
        <v>481</v>
      </c>
      <c r="B3300" s="25" t="s">
        <v>88</v>
      </c>
      <c r="C3300" s="25" t="s">
        <v>264</v>
      </c>
      <c r="D3300" s="25" t="str">
        <f t="shared" si="256"/>
        <v>5559</v>
      </c>
      <c r="E3300" s="25" t="s">
        <v>265</v>
      </c>
      <c r="F3300" s="25" t="s">
        <v>266</v>
      </c>
      <c r="G3300" s="25">
        <v>2012</v>
      </c>
      <c r="H3300" s="25">
        <v>35.041966426858501</v>
      </c>
    </row>
    <row r="3301" spans="1:8" x14ac:dyDescent="0.2">
      <c r="A3301" s="25" t="s">
        <v>481</v>
      </c>
      <c r="B3301" s="25" t="s">
        <v>88</v>
      </c>
      <c r="C3301" s="25" t="s">
        <v>264</v>
      </c>
      <c r="D3301" s="25" t="str">
        <f t="shared" si="256"/>
        <v>5559</v>
      </c>
      <c r="E3301" s="25" t="s">
        <v>265</v>
      </c>
      <c r="F3301" s="25" t="s">
        <v>266</v>
      </c>
      <c r="G3301" s="25">
        <v>2013</v>
      </c>
      <c r="H3301" s="25">
        <v>35.119562085854199</v>
      </c>
    </row>
    <row r="3302" spans="1:8" x14ac:dyDescent="0.2">
      <c r="A3302" s="25" t="s">
        <v>481</v>
      </c>
      <c r="B3302" s="25" t="s">
        <v>88</v>
      </c>
      <c r="C3302" s="25" t="s">
        <v>264</v>
      </c>
      <c r="D3302" s="25" t="str">
        <f t="shared" si="256"/>
        <v>5559</v>
      </c>
      <c r="E3302" s="25" t="s">
        <v>265</v>
      </c>
      <c r="F3302" s="25" t="s">
        <v>266</v>
      </c>
      <c r="G3302" s="25">
        <v>2014</v>
      </c>
      <c r="H3302" s="25">
        <v>34.7245409015025</v>
      </c>
    </row>
    <row r="3303" spans="1:8" x14ac:dyDescent="0.2">
      <c r="A3303" s="25" t="s">
        <v>481</v>
      </c>
      <c r="B3303" s="25" t="s">
        <v>88</v>
      </c>
      <c r="C3303" s="25" t="s">
        <v>264</v>
      </c>
      <c r="D3303" s="25" t="str">
        <f t="shared" si="256"/>
        <v>5559</v>
      </c>
      <c r="E3303" s="25" t="s">
        <v>265</v>
      </c>
      <c r="F3303" s="25" t="s">
        <v>266</v>
      </c>
      <c r="G3303" s="25">
        <v>2015</v>
      </c>
      <c r="H3303" s="25">
        <v>36.170798898071602</v>
      </c>
    </row>
    <row r="3304" spans="1:8" x14ac:dyDescent="0.2">
      <c r="A3304" s="25" t="s">
        <v>481</v>
      </c>
      <c r="B3304" s="25" t="s">
        <v>88</v>
      </c>
      <c r="C3304" s="25" t="s">
        <v>264</v>
      </c>
      <c r="D3304" s="25" t="str">
        <f t="shared" si="256"/>
        <v>5559</v>
      </c>
      <c r="E3304" s="25" t="s">
        <v>265</v>
      </c>
      <c r="F3304" s="25" t="s">
        <v>266</v>
      </c>
      <c r="G3304" s="25">
        <v>2016</v>
      </c>
      <c r="H3304" s="25">
        <v>37.998906506287497</v>
      </c>
    </row>
    <row r="3305" spans="1:8" x14ac:dyDescent="0.2">
      <c r="A3305" s="25" t="s">
        <v>481</v>
      </c>
      <c r="B3305" s="25" t="s">
        <v>88</v>
      </c>
      <c r="C3305" s="25" t="s">
        <v>264</v>
      </c>
      <c r="D3305" s="25" t="str">
        <f t="shared" si="256"/>
        <v>5559</v>
      </c>
      <c r="E3305" s="25" t="s">
        <v>265</v>
      </c>
      <c r="F3305" s="25" t="s">
        <v>266</v>
      </c>
      <c r="G3305" s="25">
        <v>2017</v>
      </c>
      <c r="H3305" s="25">
        <v>38.909185803757801</v>
      </c>
    </row>
    <row r="3306" spans="1:8" x14ac:dyDescent="0.2">
      <c r="A3306" s="25" t="s">
        <v>481</v>
      </c>
      <c r="B3306" s="25" t="s">
        <v>88</v>
      </c>
      <c r="C3306" s="25" t="s">
        <v>264</v>
      </c>
      <c r="D3306" s="25" t="str">
        <f t="shared" si="256"/>
        <v>5559</v>
      </c>
      <c r="E3306" s="25" t="s">
        <v>265</v>
      </c>
      <c r="F3306" s="25" t="s">
        <v>266</v>
      </c>
      <c r="G3306" s="25">
        <v>2018</v>
      </c>
      <c r="H3306" s="25">
        <v>39.580764488286</v>
      </c>
    </row>
    <row r="3307" spans="1:8" x14ac:dyDescent="0.2">
      <c r="A3307" s="25" t="s">
        <v>481</v>
      </c>
      <c r="B3307" s="25" t="s">
        <v>88</v>
      </c>
      <c r="C3307" s="25" t="s">
        <v>264</v>
      </c>
      <c r="D3307" s="25" t="str">
        <f t="shared" si="256"/>
        <v>5559</v>
      </c>
      <c r="E3307" s="25" t="s">
        <v>265</v>
      </c>
      <c r="F3307" s="25" t="s">
        <v>266</v>
      </c>
      <c r="G3307" s="25">
        <v>2019</v>
      </c>
      <c r="H3307" s="25">
        <v>38.253931002112097</v>
      </c>
    </row>
    <row r="3308" spans="1:8" x14ac:dyDescent="0.2">
      <c r="A3308" s="25" t="s">
        <v>481</v>
      </c>
      <c r="B3308" s="25" t="s">
        <v>88</v>
      </c>
      <c r="C3308" s="25" t="s">
        <v>264</v>
      </c>
      <c r="D3308" s="25" t="str">
        <f t="shared" si="256"/>
        <v>5559</v>
      </c>
      <c r="E3308" s="25" t="s">
        <v>265</v>
      </c>
      <c r="F3308" s="25" t="s">
        <v>266</v>
      </c>
      <c r="G3308" s="25">
        <v>2020</v>
      </c>
      <c r="H3308" s="25">
        <v>35.390118488710002</v>
      </c>
    </row>
    <row r="3309" spans="1:8" x14ac:dyDescent="0.2">
      <c r="A3309" s="25" t="s">
        <v>481</v>
      </c>
      <c r="B3309" s="25" t="s">
        <v>88</v>
      </c>
      <c r="C3309" s="25" t="s">
        <v>264</v>
      </c>
      <c r="D3309" s="25" t="str">
        <f t="shared" si="256"/>
        <v>5559</v>
      </c>
      <c r="E3309" s="25" t="s">
        <v>265</v>
      </c>
      <c r="F3309" s="25" t="s">
        <v>266</v>
      </c>
      <c r="G3309" s="25">
        <v>2021</v>
      </c>
      <c r="H3309" s="25">
        <v>37.904967602591697</v>
      </c>
    </row>
    <row r="3310" spans="1:8" x14ac:dyDescent="0.2">
      <c r="A3310" s="25" t="s">
        <v>481</v>
      </c>
      <c r="B3310" s="25" t="s">
        <v>88</v>
      </c>
      <c r="C3310" s="25" t="s">
        <v>264</v>
      </c>
      <c r="D3310" s="25" t="str">
        <f t="shared" si="256"/>
        <v>5559</v>
      </c>
      <c r="E3310" s="25" t="s">
        <v>265</v>
      </c>
      <c r="F3310" s="25" t="s">
        <v>266</v>
      </c>
      <c r="G3310" s="25">
        <v>2022</v>
      </c>
      <c r="H3310" s="25">
        <v>40.270909481831801</v>
      </c>
    </row>
    <row r="3311" spans="1:8" x14ac:dyDescent="0.2">
      <c r="A3311" s="25" t="s">
        <v>482</v>
      </c>
      <c r="B3311" s="25" t="s">
        <v>88</v>
      </c>
      <c r="C3311" s="25" t="s">
        <v>264</v>
      </c>
      <c r="D3311" s="25" t="str">
        <f t="shared" ref="D3311:D3323" si="257">"5564"</f>
        <v>5564</v>
      </c>
      <c r="E3311" s="25" t="s">
        <v>265</v>
      </c>
      <c r="F3311" s="25" t="s">
        <v>266</v>
      </c>
      <c r="G3311" s="25">
        <v>2010</v>
      </c>
      <c r="H3311" s="25">
        <v>29.561157796451901</v>
      </c>
    </row>
    <row r="3312" spans="1:8" x14ac:dyDescent="0.2">
      <c r="A3312" s="25" t="s">
        <v>482</v>
      </c>
      <c r="B3312" s="25" t="s">
        <v>88</v>
      </c>
      <c r="C3312" s="25" t="s">
        <v>264</v>
      </c>
      <c r="D3312" s="25" t="str">
        <f t="shared" si="257"/>
        <v>5564</v>
      </c>
      <c r="E3312" s="25" t="s">
        <v>265</v>
      </c>
      <c r="F3312" s="25" t="s">
        <v>266</v>
      </c>
      <c r="G3312" s="25">
        <v>2011</v>
      </c>
      <c r="H3312" s="25">
        <v>31.373597006948099</v>
      </c>
    </row>
    <row r="3313" spans="1:8" x14ac:dyDescent="0.2">
      <c r="A3313" s="25" t="s">
        <v>482</v>
      </c>
      <c r="B3313" s="25" t="s">
        <v>88</v>
      </c>
      <c r="C3313" s="25" t="s">
        <v>264</v>
      </c>
      <c r="D3313" s="25" t="str">
        <f t="shared" si="257"/>
        <v>5564</v>
      </c>
      <c r="E3313" s="25" t="s">
        <v>265</v>
      </c>
      <c r="F3313" s="25" t="s">
        <v>266</v>
      </c>
      <c r="G3313" s="25">
        <v>2012</v>
      </c>
      <c r="H3313" s="25">
        <v>31.883072739632901</v>
      </c>
    </row>
    <row r="3314" spans="1:8" x14ac:dyDescent="0.2">
      <c r="A3314" s="25" t="s">
        <v>482</v>
      </c>
      <c r="B3314" s="25" t="s">
        <v>88</v>
      </c>
      <c r="C3314" s="25" t="s">
        <v>264</v>
      </c>
      <c r="D3314" s="25" t="str">
        <f t="shared" si="257"/>
        <v>5564</v>
      </c>
      <c r="E3314" s="25" t="s">
        <v>265</v>
      </c>
      <c r="F3314" s="25" t="s">
        <v>266</v>
      </c>
      <c r="G3314" s="25">
        <v>2013</v>
      </c>
      <c r="H3314" s="25">
        <v>31.472742066720901</v>
      </c>
    </row>
    <row r="3315" spans="1:8" x14ac:dyDescent="0.2">
      <c r="A3315" s="25" t="s">
        <v>482</v>
      </c>
      <c r="B3315" s="25" t="s">
        <v>88</v>
      </c>
      <c r="C3315" s="25" t="s">
        <v>264</v>
      </c>
      <c r="D3315" s="25" t="str">
        <f t="shared" si="257"/>
        <v>5564</v>
      </c>
      <c r="E3315" s="25" t="s">
        <v>265</v>
      </c>
      <c r="F3315" s="25" t="s">
        <v>266</v>
      </c>
      <c r="G3315" s="25">
        <v>2014</v>
      </c>
      <c r="H3315" s="25">
        <v>31.404441664059998</v>
      </c>
    </row>
    <row r="3316" spans="1:8" x14ac:dyDescent="0.2">
      <c r="A3316" s="25" t="s">
        <v>482</v>
      </c>
      <c r="B3316" s="25" t="s">
        <v>88</v>
      </c>
      <c r="C3316" s="25" t="s">
        <v>264</v>
      </c>
      <c r="D3316" s="25" t="str">
        <f t="shared" si="257"/>
        <v>5564</v>
      </c>
      <c r="E3316" s="25" t="s">
        <v>265</v>
      </c>
      <c r="F3316" s="25" t="s">
        <v>266</v>
      </c>
      <c r="G3316" s="25">
        <v>2015</v>
      </c>
      <c r="H3316" s="25">
        <v>31.8834012988974</v>
      </c>
    </row>
    <row r="3317" spans="1:8" x14ac:dyDescent="0.2">
      <c r="A3317" s="25" t="s">
        <v>482</v>
      </c>
      <c r="B3317" s="25" t="s">
        <v>88</v>
      </c>
      <c r="C3317" s="25" t="s">
        <v>264</v>
      </c>
      <c r="D3317" s="25" t="str">
        <f t="shared" si="257"/>
        <v>5564</v>
      </c>
      <c r="E3317" s="25" t="s">
        <v>265</v>
      </c>
      <c r="F3317" s="25" t="s">
        <v>266</v>
      </c>
      <c r="G3317" s="25">
        <v>2016</v>
      </c>
      <c r="H3317" s="25">
        <v>33.430190323986601</v>
      </c>
    </row>
    <row r="3318" spans="1:8" x14ac:dyDescent="0.2">
      <c r="A3318" s="25" t="s">
        <v>482</v>
      </c>
      <c r="B3318" s="25" t="s">
        <v>88</v>
      </c>
      <c r="C3318" s="25" t="s">
        <v>264</v>
      </c>
      <c r="D3318" s="25" t="str">
        <f t="shared" si="257"/>
        <v>5564</v>
      </c>
      <c r="E3318" s="25" t="s">
        <v>265</v>
      </c>
      <c r="F3318" s="25" t="s">
        <v>266</v>
      </c>
      <c r="G3318" s="25">
        <v>2017</v>
      </c>
      <c r="H3318" s="25">
        <v>34.419381787802799</v>
      </c>
    </row>
    <row r="3319" spans="1:8" x14ac:dyDescent="0.2">
      <c r="A3319" s="25" t="s">
        <v>482</v>
      </c>
      <c r="B3319" s="25" t="s">
        <v>88</v>
      </c>
      <c r="C3319" s="25" t="s">
        <v>264</v>
      </c>
      <c r="D3319" s="25" t="str">
        <f t="shared" si="257"/>
        <v>5564</v>
      </c>
      <c r="E3319" s="25" t="s">
        <v>265</v>
      </c>
      <c r="F3319" s="25" t="s">
        <v>266</v>
      </c>
      <c r="G3319" s="25">
        <v>2018</v>
      </c>
      <c r="H3319" s="25">
        <v>35.252281266773998</v>
      </c>
    </row>
    <row r="3320" spans="1:8" x14ac:dyDescent="0.2">
      <c r="A3320" s="25" t="s">
        <v>482</v>
      </c>
      <c r="B3320" s="25" t="s">
        <v>88</v>
      </c>
      <c r="C3320" s="25" t="s">
        <v>264</v>
      </c>
      <c r="D3320" s="25" t="str">
        <f t="shared" si="257"/>
        <v>5564</v>
      </c>
      <c r="E3320" s="25" t="s">
        <v>265</v>
      </c>
      <c r="F3320" s="25" t="s">
        <v>266</v>
      </c>
      <c r="G3320" s="25">
        <v>2019</v>
      </c>
      <c r="H3320" s="25">
        <v>33.608779857972799</v>
      </c>
    </row>
    <row r="3321" spans="1:8" x14ac:dyDescent="0.2">
      <c r="A3321" s="25" t="s">
        <v>482</v>
      </c>
      <c r="B3321" s="25" t="s">
        <v>88</v>
      </c>
      <c r="C3321" s="25" t="s">
        <v>264</v>
      </c>
      <c r="D3321" s="25" t="str">
        <f t="shared" si="257"/>
        <v>5564</v>
      </c>
      <c r="E3321" s="25" t="s">
        <v>265</v>
      </c>
      <c r="F3321" s="25" t="s">
        <v>266</v>
      </c>
      <c r="G3321" s="25">
        <v>2020</v>
      </c>
      <c r="H3321" s="25">
        <v>31.134071953193001</v>
      </c>
    </row>
    <row r="3322" spans="1:8" x14ac:dyDescent="0.2">
      <c r="A3322" s="25" t="s">
        <v>482</v>
      </c>
      <c r="B3322" s="25" t="s">
        <v>88</v>
      </c>
      <c r="C3322" s="25" t="s">
        <v>264</v>
      </c>
      <c r="D3322" s="25" t="str">
        <f t="shared" si="257"/>
        <v>5564</v>
      </c>
      <c r="E3322" s="25" t="s">
        <v>265</v>
      </c>
      <c r="F3322" s="25" t="s">
        <v>266</v>
      </c>
      <c r="G3322" s="25">
        <v>2021</v>
      </c>
      <c r="H3322" s="25">
        <v>33.446891349312502</v>
      </c>
    </row>
    <row r="3323" spans="1:8" x14ac:dyDescent="0.2">
      <c r="A3323" s="25" t="s">
        <v>482</v>
      </c>
      <c r="B3323" s="25" t="s">
        <v>88</v>
      </c>
      <c r="C3323" s="25" t="s">
        <v>264</v>
      </c>
      <c r="D3323" s="25" t="str">
        <f t="shared" si="257"/>
        <v>5564</v>
      </c>
      <c r="E3323" s="25" t="s">
        <v>265</v>
      </c>
      <c r="F3323" s="25" t="s">
        <v>266</v>
      </c>
      <c r="G3323" s="25">
        <v>2022</v>
      </c>
      <c r="H3323" s="25">
        <v>35.1957975167144</v>
      </c>
    </row>
    <row r="3324" spans="1:8" x14ac:dyDescent="0.2">
      <c r="A3324" s="25" t="s">
        <v>483</v>
      </c>
      <c r="B3324" s="25" t="s">
        <v>88</v>
      </c>
      <c r="C3324" s="25" t="s">
        <v>264</v>
      </c>
      <c r="D3324" s="25" t="str">
        <f t="shared" ref="D3324:D3336" si="258">"6064"</f>
        <v>6064</v>
      </c>
      <c r="E3324" s="25" t="s">
        <v>265</v>
      </c>
      <c r="F3324" s="25" t="s">
        <v>266</v>
      </c>
      <c r="G3324" s="25">
        <v>2010</v>
      </c>
      <c r="H3324" s="25">
        <v>25.791070654529602</v>
      </c>
    </row>
    <row r="3325" spans="1:8" x14ac:dyDescent="0.2">
      <c r="A3325" s="25" t="s">
        <v>483</v>
      </c>
      <c r="B3325" s="25" t="s">
        <v>88</v>
      </c>
      <c r="C3325" s="25" t="s">
        <v>264</v>
      </c>
      <c r="D3325" s="25" t="str">
        <f t="shared" si="258"/>
        <v>6064</v>
      </c>
      <c r="E3325" s="25" t="s">
        <v>265</v>
      </c>
      <c r="F3325" s="25" t="s">
        <v>266</v>
      </c>
      <c r="G3325" s="25">
        <v>2011</v>
      </c>
      <c r="H3325" s="25">
        <v>27.1564176640528</v>
      </c>
    </row>
    <row r="3326" spans="1:8" x14ac:dyDescent="0.2">
      <c r="A3326" s="25" t="s">
        <v>483</v>
      </c>
      <c r="B3326" s="25" t="s">
        <v>88</v>
      </c>
      <c r="C3326" s="25" t="s">
        <v>264</v>
      </c>
      <c r="D3326" s="25" t="str">
        <f t="shared" si="258"/>
        <v>6064</v>
      </c>
      <c r="E3326" s="25" t="s">
        <v>265</v>
      </c>
      <c r="F3326" s="25" t="s">
        <v>266</v>
      </c>
      <c r="G3326" s="25">
        <v>2012</v>
      </c>
      <c r="H3326" s="25">
        <v>27.747252747252698</v>
      </c>
    </row>
    <row r="3327" spans="1:8" x14ac:dyDescent="0.2">
      <c r="A3327" s="25" t="s">
        <v>483</v>
      </c>
      <c r="B3327" s="25" t="s">
        <v>88</v>
      </c>
      <c r="C3327" s="25" t="s">
        <v>264</v>
      </c>
      <c r="D3327" s="25" t="str">
        <f t="shared" si="258"/>
        <v>6064</v>
      </c>
      <c r="E3327" s="25" t="s">
        <v>265</v>
      </c>
      <c r="F3327" s="25" t="s">
        <v>266</v>
      </c>
      <c r="G3327" s="25">
        <v>2013</v>
      </c>
      <c r="H3327" s="25">
        <v>26.7389678384442</v>
      </c>
    </row>
    <row r="3328" spans="1:8" x14ac:dyDescent="0.2">
      <c r="A3328" s="25" t="s">
        <v>483</v>
      </c>
      <c r="B3328" s="25" t="s">
        <v>88</v>
      </c>
      <c r="C3328" s="25" t="s">
        <v>264</v>
      </c>
      <c r="D3328" s="25" t="str">
        <f t="shared" si="258"/>
        <v>6064</v>
      </c>
      <c r="E3328" s="25" t="s">
        <v>265</v>
      </c>
      <c r="F3328" s="25" t="s">
        <v>266</v>
      </c>
      <c r="G3328" s="25">
        <v>2014</v>
      </c>
      <c r="H3328" s="25">
        <v>27.1428571428571</v>
      </c>
    </row>
    <row r="3329" spans="1:8" x14ac:dyDescent="0.2">
      <c r="A3329" s="25" t="s">
        <v>483</v>
      </c>
      <c r="B3329" s="25" t="s">
        <v>88</v>
      </c>
      <c r="C3329" s="25" t="s">
        <v>264</v>
      </c>
      <c r="D3329" s="25" t="str">
        <f t="shared" si="258"/>
        <v>6064</v>
      </c>
      <c r="E3329" s="25" t="s">
        <v>265</v>
      </c>
      <c r="F3329" s="25" t="s">
        <v>266</v>
      </c>
      <c r="G3329" s="25">
        <v>2015</v>
      </c>
      <c r="H3329" s="25">
        <v>26.680040120360999</v>
      </c>
    </row>
    <row r="3330" spans="1:8" x14ac:dyDescent="0.2">
      <c r="A3330" s="25" t="s">
        <v>483</v>
      </c>
      <c r="B3330" s="25" t="s">
        <v>88</v>
      </c>
      <c r="C3330" s="25" t="s">
        <v>264</v>
      </c>
      <c r="D3330" s="25" t="str">
        <f t="shared" si="258"/>
        <v>6064</v>
      </c>
      <c r="E3330" s="25" t="s">
        <v>265</v>
      </c>
      <c r="F3330" s="25" t="s">
        <v>266</v>
      </c>
      <c r="G3330" s="25">
        <v>2016</v>
      </c>
      <c r="H3330" s="25">
        <v>28.248062015503798</v>
      </c>
    </row>
    <row r="3331" spans="1:8" x14ac:dyDescent="0.2">
      <c r="A3331" s="25" t="s">
        <v>483</v>
      </c>
      <c r="B3331" s="25" t="s">
        <v>88</v>
      </c>
      <c r="C3331" s="25" t="s">
        <v>264</v>
      </c>
      <c r="D3331" s="25" t="str">
        <f t="shared" si="258"/>
        <v>6064</v>
      </c>
      <c r="E3331" s="25" t="s">
        <v>265</v>
      </c>
      <c r="F3331" s="25" t="s">
        <v>266</v>
      </c>
      <c r="G3331" s="25">
        <v>2017</v>
      </c>
      <c r="H3331" s="25">
        <v>29.283582089552201</v>
      </c>
    </row>
    <row r="3332" spans="1:8" x14ac:dyDescent="0.2">
      <c r="A3332" s="25" t="s">
        <v>483</v>
      </c>
      <c r="B3332" s="25" t="s">
        <v>88</v>
      </c>
      <c r="C3332" s="25" t="s">
        <v>264</v>
      </c>
      <c r="D3332" s="25" t="str">
        <f t="shared" si="258"/>
        <v>6064</v>
      </c>
      <c r="E3332" s="25" t="s">
        <v>265</v>
      </c>
      <c r="F3332" s="25" t="s">
        <v>266</v>
      </c>
      <c r="G3332" s="25">
        <v>2018</v>
      </c>
      <c r="H3332" s="25">
        <v>30.0853694436267</v>
      </c>
    </row>
    <row r="3333" spans="1:8" x14ac:dyDescent="0.2">
      <c r="A3333" s="25" t="s">
        <v>483</v>
      </c>
      <c r="B3333" s="25" t="s">
        <v>88</v>
      </c>
      <c r="C3333" s="25" t="s">
        <v>264</v>
      </c>
      <c r="D3333" s="25" t="str">
        <f t="shared" si="258"/>
        <v>6064</v>
      </c>
      <c r="E3333" s="25" t="s">
        <v>265</v>
      </c>
      <c r="F3333" s="25" t="s">
        <v>266</v>
      </c>
      <c r="G3333" s="25">
        <v>2019</v>
      </c>
      <c r="H3333" s="25">
        <v>27.927669345579702</v>
      </c>
    </row>
    <row r="3334" spans="1:8" x14ac:dyDescent="0.2">
      <c r="A3334" s="25" t="s">
        <v>483</v>
      </c>
      <c r="B3334" s="25" t="s">
        <v>88</v>
      </c>
      <c r="C3334" s="25" t="s">
        <v>264</v>
      </c>
      <c r="D3334" s="25" t="str">
        <f t="shared" si="258"/>
        <v>6064</v>
      </c>
      <c r="E3334" s="25" t="s">
        <v>265</v>
      </c>
      <c r="F3334" s="25" t="s">
        <v>266</v>
      </c>
      <c r="G3334" s="25">
        <v>2020</v>
      </c>
      <c r="H3334" s="25">
        <v>25.7865168539325</v>
      </c>
    </row>
    <row r="3335" spans="1:8" x14ac:dyDescent="0.2">
      <c r="A3335" s="25" t="s">
        <v>483</v>
      </c>
      <c r="B3335" s="25" t="s">
        <v>88</v>
      </c>
      <c r="C3335" s="25" t="s">
        <v>264</v>
      </c>
      <c r="D3335" s="25" t="str">
        <f t="shared" si="258"/>
        <v>6064</v>
      </c>
      <c r="E3335" s="25" t="s">
        <v>265</v>
      </c>
      <c r="F3335" s="25" t="s">
        <v>266</v>
      </c>
      <c r="G3335" s="25">
        <v>2021</v>
      </c>
      <c r="H3335" s="25">
        <v>27.695736974087399</v>
      </c>
    </row>
    <row r="3336" spans="1:8" x14ac:dyDescent="0.2">
      <c r="A3336" s="25" t="s">
        <v>483</v>
      </c>
      <c r="B3336" s="25" t="s">
        <v>88</v>
      </c>
      <c r="C3336" s="25" t="s">
        <v>264</v>
      </c>
      <c r="D3336" s="25" t="str">
        <f t="shared" si="258"/>
        <v>6064</v>
      </c>
      <c r="E3336" s="25" t="s">
        <v>265</v>
      </c>
      <c r="F3336" s="25" t="s">
        <v>266</v>
      </c>
      <c r="G3336" s="25">
        <v>2022</v>
      </c>
      <c r="H3336" s="25">
        <v>28.859060402684499</v>
      </c>
    </row>
    <row r="3337" spans="1:8" x14ac:dyDescent="0.2">
      <c r="A3337" s="25" t="s">
        <v>484</v>
      </c>
      <c r="B3337" s="25" t="s">
        <v>88</v>
      </c>
      <c r="C3337" s="25" t="s">
        <v>264</v>
      </c>
      <c r="D3337" s="25" t="str">
        <f t="shared" ref="D3337:D3349" si="259">"6569"</f>
        <v>6569</v>
      </c>
      <c r="E3337" s="25" t="s">
        <v>265</v>
      </c>
      <c r="F3337" s="25" t="s">
        <v>266</v>
      </c>
      <c r="G3337" s="25">
        <v>2010</v>
      </c>
      <c r="H3337" s="25">
        <v>18.961352657004799</v>
      </c>
    </row>
    <row r="3338" spans="1:8" x14ac:dyDescent="0.2">
      <c r="A3338" s="25" t="s">
        <v>484</v>
      </c>
      <c r="B3338" s="25" t="s">
        <v>88</v>
      </c>
      <c r="C3338" s="25" t="s">
        <v>264</v>
      </c>
      <c r="D3338" s="25" t="str">
        <f t="shared" si="259"/>
        <v>6569</v>
      </c>
      <c r="E3338" s="25" t="s">
        <v>265</v>
      </c>
      <c r="F3338" s="25" t="s">
        <v>266</v>
      </c>
      <c r="G3338" s="25">
        <v>2011</v>
      </c>
      <c r="H3338" s="25">
        <v>20.241518113858501</v>
      </c>
    </row>
    <row r="3339" spans="1:8" x14ac:dyDescent="0.2">
      <c r="A3339" s="25" t="s">
        <v>484</v>
      </c>
      <c r="B3339" s="25" t="s">
        <v>88</v>
      </c>
      <c r="C3339" s="25" t="s">
        <v>264</v>
      </c>
      <c r="D3339" s="25" t="str">
        <f t="shared" si="259"/>
        <v>6569</v>
      </c>
      <c r="E3339" s="25" t="s">
        <v>265</v>
      </c>
      <c r="F3339" s="25" t="s">
        <v>266</v>
      </c>
      <c r="G3339" s="25">
        <v>2012</v>
      </c>
      <c r="H3339" s="25">
        <v>19.570135746606301</v>
      </c>
    </row>
    <row r="3340" spans="1:8" x14ac:dyDescent="0.2">
      <c r="A3340" s="25" t="s">
        <v>484</v>
      </c>
      <c r="B3340" s="25" t="s">
        <v>88</v>
      </c>
      <c r="C3340" s="25" t="s">
        <v>264</v>
      </c>
      <c r="D3340" s="25" t="str">
        <f t="shared" si="259"/>
        <v>6569</v>
      </c>
      <c r="E3340" s="25" t="s">
        <v>265</v>
      </c>
      <c r="F3340" s="25" t="s">
        <v>266</v>
      </c>
      <c r="G3340" s="25">
        <v>2013</v>
      </c>
      <c r="H3340" s="25">
        <v>19.491066594477498</v>
      </c>
    </row>
    <row r="3341" spans="1:8" x14ac:dyDescent="0.2">
      <c r="A3341" s="25" t="s">
        <v>484</v>
      </c>
      <c r="B3341" s="25" t="s">
        <v>88</v>
      </c>
      <c r="C3341" s="25" t="s">
        <v>264</v>
      </c>
      <c r="D3341" s="25" t="str">
        <f t="shared" si="259"/>
        <v>6569</v>
      </c>
      <c r="E3341" s="25" t="s">
        <v>265</v>
      </c>
      <c r="F3341" s="25" t="s">
        <v>266</v>
      </c>
      <c r="G3341" s="25">
        <v>2014</v>
      </c>
      <c r="H3341" s="25">
        <v>18.860510805500901</v>
      </c>
    </row>
    <row r="3342" spans="1:8" x14ac:dyDescent="0.2">
      <c r="A3342" s="25" t="s">
        <v>484</v>
      </c>
      <c r="B3342" s="25" t="s">
        <v>88</v>
      </c>
      <c r="C3342" s="25" t="s">
        <v>264</v>
      </c>
      <c r="D3342" s="25" t="str">
        <f t="shared" si="259"/>
        <v>6569</v>
      </c>
      <c r="E3342" s="25" t="s">
        <v>265</v>
      </c>
      <c r="F3342" s="25" t="s">
        <v>266</v>
      </c>
      <c r="G3342" s="25">
        <v>2015</v>
      </c>
      <c r="H3342" s="25">
        <v>19.386834986474302</v>
      </c>
    </row>
    <row r="3343" spans="1:8" x14ac:dyDescent="0.2">
      <c r="A3343" s="25" t="s">
        <v>484</v>
      </c>
      <c r="B3343" s="25" t="s">
        <v>88</v>
      </c>
      <c r="C3343" s="25" t="s">
        <v>264</v>
      </c>
      <c r="D3343" s="25" t="str">
        <f t="shared" si="259"/>
        <v>6569</v>
      </c>
      <c r="E3343" s="25" t="s">
        <v>265</v>
      </c>
      <c r="F3343" s="25" t="s">
        <v>266</v>
      </c>
      <c r="G3343" s="25">
        <v>2016</v>
      </c>
      <c r="H3343" s="25">
        <v>19.536713286713201</v>
      </c>
    </row>
    <row r="3344" spans="1:8" x14ac:dyDescent="0.2">
      <c r="A3344" s="25" t="s">
        <v>484</v>
      </c>
      <c r="B3344" s="25" t="s">
        <v>88</v>
      </c>
      <c r="C3344" s="25" t="s">
        <v>264</v>
      </c>
      <c r="D3344" s="25" t="str">
        <f t="shared" si="259"/>
        <v>6569</v>
      </c>
      <c r="E3344" s="25" t="s">
        <v>265</v>
      </c>
      <c r="F3344" s="25" t="s">
        <v>266</v>
      </c>
      <c r="G3344" s="25">
        <v>2017</v>
      </c>
      <c r="H3344" s="25">
        <v>19.470468431771799</v>
      </c>
    </row>
    <row r="3345" spans="1:8" x14ac:dyDescent="0.2">
      <c r="A3345" s="25" t="s">
        <v>484</v>
      </c>
      <c r="B3345" s="25" t="s">
        <v>88</v>
      </c>
      <c r="C3345" s="25" t="s">
        <v>264</v>
      </c>
      <c r="D3345" s="25" t="str">
        <f t="shared" si="259"/>
        <v>6569</v>
      </c>
      <c r="E3345" s="25" t="s">
        <v>265</v>
      </c>
      <c r="F3345" s="25" t="s">
        <v>266</v>
      </c>
      <c r="G3345" s="25">
        <v>2018</v>
      </c>
      <c r="H3345" s="25">
        <v>20.007861635220099</v>
      </c>
    </row>
    <row r="3346" spans="1:8" x14ac:dyDescent="0.2">
      <c r="A3346" s="25" t="s">
        <v>484</v>
      </c>
      <c r="B3346" s="25" t="s">
        <v>88</v>
      </c>
      <c r="C3346" s="25" t="s">
        <v>264</v>
      </c>
      <c r="D3346" s="25" t="str">
        <f t="shared" si="259"/>
        <v>6569</v>
      </c>
      <c r="E3346" s="25" t="s">
        <v>265</v>
      </c>
      <c r="F3346" s="25" t="s">
        <v>266</v>
      </c>
      <c r="G3346" s="25">
        <v>2019</v>
      </c>
      <c r="H3346" s="25">
        <v>18.440502586844001</v>
      </c>
    </row>
    <row r="3347" spans="1:8" x14ac:dyDescent="0.2">
      <c r="A3347" s="25" t="s">
        <v>484</v>
      </c>
      <c r="B3347" s="25" t="s">
        <v>88</v>
      </c>
      <c r="C3347" s="25" t="s">
        <v>264</v>
      </c>
      <c r="D3347" s="25" t="str">
        <f t="shared" si="259"/>
        <v>6569</v>
      </c>
      <c r="E3347" s="25" t="s">
        <v>265</v>
      </c>
      <c r="F3347" s="25" t="s">
        <v>266</v>
      </c>
      <c r="G3347" s="25">
        <v>2020</v>
      </c>
      <c r="H3347" s="25">
        <v>15.808426359380601</v>
      </c>
    </row>
    <row r="3348" spans="1:8" x14ac:dyDescent="0.2">
      <c r="A3348" s="25" t="s">
        <v>484</v>
      </c>
      <c r="B3348" s="25" t="s">
        <v>88</v>
      </c>
      <c r="C3348" s="25" t="s">
        <v>264</v>
      </c>
      <c r="D3348" s="25" t="str">
        <f t="shared" si="259"/>
        <v>6569</v>
      </c>
      <c r="E3348" s="25" t="s">
        <v>265</v>
      </c>
      <c r="F3348" s="25" t="s">
        <v>266</v>
      </c>
      <c r="G3348" s="25">
        <v>2021</v>
      </c>
      <c r="H3348" s="25">
        <v>17.560497056899901</v>
      </c>
    </row>
    <row r="3349" spans="1:8" x14ac:dyDescent="0.2">
      <c r="A3349" s="25" t="s">
        <v>484</v>
      </c>
      <c r="B3349" s="25" t="s">
        <v>88</v>
      </c>
      <c r="C3349" s="25" t="s">
        <v>264</v>
      </c>
      <c r="D3349" s="25" t="str">
        <f t="shared" si="259"/>
        <v>6569</v>
      </c>
      <c r="E3349" s="25" t="s">
        <v>265</v>
      </c>
      <c r="F3349" s="25" t="s">
        <v>266</v>
      </c>
      <c r="G3349" s="25">
        <v>2022</v>
      </c>
      <c r="H3349" s="25">
        <v>18.627450980392101</v>
      </c>
    </row>
    <row r="3350" spans="1:8" x14ac:dyDescent="0.2">
      <c r="A3350" s="25" t="s">
        <v>485</v>
      </c>
      <c r="B3350" s="25" t="s">
        <v>88</v>
      </c>
      <c r="C3350" s="25" t="s">
        <v>264</v>
      </c>
      <c r="D3350" s="25" t="str">
        <f t="shared" ref="D3350:D3362" si="260">"7074"</f>
        <v>7074</v>
      </c>
      <c r="E3350" s="25" t="s">
        <v>265</v>
      </c>
      <c r="F3350" s="25" t="s">
        <v>266</v>
      </c>
      <c r="G3350" s="25">
        <v>2010</v>
      </c>
      <c r="H3350" s="25">
        <v>12.7067669172932</v>
      </c>
    </row>
    <row r="3351" spans="1:8" x14ac:dyDescent="0.2">
      <c r="A3351" s="25" t="s">
        <v>485</v>
      </c>
      <c r="B3351" s="25" t="s">
        <v>88</v>
      </c>
      <c r="C3351" s="25" t="s">
        <v>264</v>
      </c>
      <c r="D3351" s="25" t="str">
        <f t="shared" si="260"/>
        <v>7074</v>
      </c>
      <c r="E3351" s="25" t="s">
        <v>265</v>
      </c>
      <c r="F3351" s="25" t="s">
        <v>266</v>
      </c>
      <c r="G3351" s="25">
        <v>2011</v>
      </c>
      <c r="H3351" s="25">
        <v>13.264554163596101</v>
      </c>
    </row>
    <row r="3352" spans="1:8" x14ac:dyDescent="0.2">
      <c r="A3352" s="25" t="s">
        <v>485</v>
      </c>
      <c r="B3352" s="25" t="s">
        <v>88</v>
      </c>
      <c r="C3352" s="25" t="s">
        <v>264</v>
      </c>
      <c r="D3352" s="25" t="str">
        <f t="shared" si="260"/>
        <v>7074</v>
      </c>
      <c r="E3352" s="25" t="s">
        <v>265</v>
      </c>
      <c r="F3352" s="25" t="s">
        <v>266</v>
      </c>
      <c r="G3352" s="25">
        <v>2012</v>
      </c>
      <c r="H3352" s="25">
        <v>13.099498926270501</v>
      </c>
    </row>
    <row r="3353" spans="1:8" x14ac:dyDescent="0.2">
      <c r="A3353" s="25" t="s">
        <v>485</v>
      </c>
      <c r="B3353" s="25" t="s">
        <v>88</v>
      </c>
      <c r="C3353" s="25" t="s">
        <v>264</v>
      </c>
      <c r="D3353" s="25" t="str">
        <f t="shared" si="260"/>
        <v>7074</v>
      </c>
      <c r="E3353" s="25" t="s">
        <v>265</v>
      </c>
      <c r="F3353" s="25" t="s">
        <v>266</v>
      </c>
      <c r="G3353" s="25">
        <v>2013</v>
      </c>
      <c r="H3353" s="25">
        <v>13.285714285714199</v>
      </c>
    </row>
    <row r="3354" spans="1:8" x14ac:dyDescent="0.2">
      <c r="A3354" s="25" t="s">
        <v>485</v>
      </c>
      <c r="B3354" s="25" t="s">
        <v>88</v>
      </c>
      <c r="C3354" s="25" t="s">
        <v>264</v>
      </c>
      <c r="D3354" s="25" t="str">
        <f t="shared" si="260"/>
        <v>7074</v>
      </c>
      <c r="E3354" s="25" t="s">
        <v>265</v>
      </c>
      <c r="F3354" s="25" t="s">
        <v>266</v>
      </c>
      <c r="G3354" s="25">
        <v>2014</v>
      </c>
      <c r="H3354" s="25">
        <v>12.042581503659299</v>
      </c>
    </row>
    <row r="3355" spans="1:8" x14ac:dyDescent="0.2">
      <c r="A3355" s="25" t="s">
        <v>485</v>
      </c>
      <c r="B3355" s="25" t="s">
        <v>88</v>
      </c>
      <c r="C3355" s="25" t="s">
        <v>264</v>
      </c>
      <c r="D3355" s="25" t="str">
        <f t="shared" si="260"/>
        <v>7074</v>
      </c>
      <c r="E3355" s="25" t="s">
        <v>265</v>
      </c>
      <c r="F3355" s="25" t="s">
        <v>266</v>
      </c>
      <c r="G3355" s="25">
        <v>2015</v>
      </c>
      <c r="H3355" s="25">
        <v>12.0609675281643</v>
      </c>
    </row>
    <row r="3356" spans="1:8" x14ac:dyDescent="0.2">
      <c r="A3356" s="25" t="s">
        <v>485</v>
      </c>
      <c r="B3356" s="25" t="s">
        <v>88</v>
      </c>
      <c r="C3356" s="25" t="s">
        <v>264</v>
      </c>
      <c r="D3356" s="25" t="str">
        <f t="shared" si="260"/>
        <v>7074</v>
      </c>
      <c r="E3356" s="25" t="s">
        <v>265</v>
      </c>
      <c r="F3356" s="25" t="s">
        <v>266</v>
      </c>
      <c r="G3356" s="25">
        <v>2016</v>
      </c>
      <c r="H3356" s="25">
        <v>11.471160077770501</v>
      </c>
    </row>
    <row r="3357" spans="1:8" x14ac:dyDescent="0.2">
      <c r="A3357" s="25" t="s">
        <v>485</v>
      </c>
      <c r="B3357" s="25" t="s">
        <v>88</v>
      </c>
      <c r="C3357" s="25" t="s">
        <v>264</v>
      </c>
      <c r="D3357" s="25" t="str">
        <f t="shared" si="260"/>
        <v>7074</v>
      </c>
      <c r="E3357" s="25" t="s">
        <v>265</v>
      </c>
      <c r="F3357" s="25" t="s">
        <v>266</v>
      </c>
      <c r="G3357" s="25">
        <v>2017</v>
      </c>
      <c r="H3357" s="25">
        <v>12.382629107981201</v>
      </c>
    </row>
    <row r="3358" spans="1:8" x14ac:dyDescent="0.2">
      <c r="A3358" s="25" t="s">
        <v>485</v>
      </c>
      <c r="B3358" s="25" t="s">
        <v>88</v>
      </c>
      <c r="C3358" s="25" t="s">
        <v>264</v>
      </c>
      <c r="D3358" s="25" t="str">
        <f t="shared" si="260"/>
        <v>7074</v>
      </c>
      <c r="E3358" s="25" t="s">
        <v>265</v>
      </c>
      <c r="F3358" s="25" t="s">
        <v>266</v>
      </c>
      <c r="G3358" s="25">
        <v>2018</v>
      </c>
      <c r="H3358" s="25">
        <v>12.0824053452115</v>
      </c>
    </row>
    <row r="3359" spans="1:8" x14ac:dyDescent="0.2">
      <c r="A3359" s="25" t="s">
        <v>485</v>
      </c>
      <c r="B3359" s="25" t="s">
        <v>88</v>
      </c>
      <c r="C3359" s="25" t="s">
        <v>264</v>
      </c>
      <c r="D3359" s="25" t="str">
        <f t="shared" si="260"/>
        <v>7074</v>
      </c>
      <c r="E3359" s="25" t="s">
        <v>265</v>
      </c>
      <c r="F3359" s="25" t="s">
        <v>266</v>
      </c>
      <c r="G3359" s="25">
        <v>2019</v>
      </c>
      <c r="H3359" s="25">
        <v>12.166488794023399</v>
      </c>
    </row>
    <row r="3360" spans="1:8" x14ac:dyDescent="0.2">
      <c r="A3360" s="25" t="s">
        <v>485</v>
      </c>
      <c r="B3360" s="25" t="s">
        <v>88</v>
      </c>
      <c r="C3360" s="25" t="s">
        <v>264</v>
      </c>
      <c r="D3360" s="25" t="str">
        <f t="shared" si="260"/>
        <v>7074</v>
      </c>
      <c r="E3360" s="25" t="s">
        <v>265</v>
      </c>
      <c r="F3360" s="25" t="s">
        <v>266</v>
      </c>
      <c r="G3360" s="25">
        <v>2020</v>
      </c>
      <c r="H3360" s="25">
        <v>10.117647058823501</v>
      </c>
    </row>
    <row r="3361" spans="1:8" x14ac:dyDescent="0.2">
      <c r="A3361" s="25" t="s">
        <v>485</v>
      </c>
      <c r="B3361" s="25" t="s">
        <v>88</v>
      </c>
      <c r="C3361" s="25" t="s">
        <v>264</v>
      </c>
      <c r="D3361" s="25" t="str">
        <f t="shared" si="260"/>
        <v>7074</v>
      </c>
      <c r="E3361" s="25" t="s">
        <v>265</v>
      </c>
      <c r="F3361" s="25" t="s">
        <v>266</v>
      </c>
      <c r="G3361" s="25">
        <v>2021</v>
      </c>
      <c r="H3361" s="25">
        <v>11.0594795539033</v>
      </c>
    </row>
    <row r="3362" spans="1:8" x14ac:dyDescent="0.2">
      <c r="A3362" s="25" t="s">
        <v>485</v>
      </c>
      <c r="B3362" s="25" t="s">
        <v>88</v>
      </c>
      <c r="C3362" s="25" t="s">
        <v>264</v>
      </c>
      <c r="D3362" s="25" t="str">
        <f t="shared" si="260"/>
        <v>7074</v>
      </c>
      <c r="E3362" s="25" t="s">
        <v>265</v>
      </c>
      <c r="F3362" s="25" t="s">
        <v>266</v>
      </c>
      <c r="G3362" s="25">
        <v>2022</v>
      </c>
      <c r="H3362" s="25">
        <v>11.6456834532374</v>
      </c>
    </row>
    <row r="3363" spans="1:8" x14ac:dyDescent="0.2">
      <c r="A3363" s="25" t="s">
        <v>486</v>
      </c>
      <c r="B3363" s="25" t="s">
        <v>90</v>
      </c>
      <c r="C3363" s="25" t="s">
        <v>264</v>
      </c>
      <c r="D3363" s="25" t="str">
        <f t="shared" ref="D3363:D3375" si="261">"5054"</f>
        <v>5054</v>
      </c>
      <c r="E3363" s="25" t="s">
        <v>265</v>
      </c>
      <c r="F3363" s="25" t="s">
        <v>266</v>
      </c>
      <c r="G3363" s="25">
        <v>2010</v>
      </c>
      <c r="H3363" s="25">
        <v>73.700041015357897</v>
      </c>
    </row>
    <row r="3364" spans="1:8" x14ac:dyDescent="0.2">
      <c r="A3364" s="25" t="s">
        <v>486</v>
      </c>
      <c r="B3364" s="25" t="s">
        <v>90</v>
      </c>
      <c r="C3364" s="25" t="s">
        <v>264</v>
      </c>
      <c r="D3364" s="25" t="str">
        <f t="shared" si="261"/>
        <v>5054</v>
      </c>
      <c r="E3364" s="25" t="s">
        <v>265</v>
      </c>
      <c r="F3364" s="25" t="s">
        <v>266</v>
      </c>
      <c r="G3364" s="25">
        <v>2011</v>
      </c>
      <c r="H3364" s="25">
        <v>73.782533780720001</v>
      </c>
    </row>
    <row r="3365" spans="1:8" x14ac:dyDescent="0.2">
      <c r="A3365" s="25" t="s">
        <v>486</v>
      </c>
      <c r="B3365" s="25" t="s">
        <v>90</v>
      </c>
      <c r="C3365" s="25" t="s">
        <v>264</v>
      </c>
      <c r="D3365" s="25" t="str">
        <f t="shared" si="261"/>
        <v>5054</v>
      </c>
      <c r="E3365" s="25" t="s">
        <v>265</v>
      </c>
      <c r="F3365" s="25" t="s">
        <v>266</v>
      </c>
      <c r="G3365" s="25">
        <v>2012</v>
      </c>
      <c r="H3365" s="25">
        <v>73.875285375352505</v>
      </c>
    </row>
    <row r="3366" spans="1:8" x14ac:dyDescent="0.2">
      <c r="A3366" s="25" t="s">
        <v>486</v>
      </c>
      <c r="B3366" s="25" t="s">
        <v>90</v>
      </c>
      <c r="C3366" s="25" t="s">
        <v>264</v>
      </c>
      <c r="D3366" s="25" t="str">
        <f t="shared" si="261"/>
        <v>5054</v>
      </c>
      <c r="E3366" s="25" t="s">
        <v>265</v>
      </c>
      <c r="F3366" s="25" t="s">
        <v>266</v>
      </c>
      <c r="G3366" s="25">
        <v>2013</v>
      </c>
      <c r="H3366" s="25">
        <v>73.944765229846396</v>
      </c>
    </row>
    <row r="3367" spans="1:8" x14ac:dyDescent="0.2">
      <c r="A3367" s="25" t="s">
        <v>486</v>
      </c>
      <c r="B3367" s="25" t="s">
        <v>90</v>
      </c>
      <c r="C3367" s="25" t="s">
        <v>264</v>
      </c>
      <c r="D3367" s="25" t="str">
        <f t="shared" si="261"/>
        <v>5054</v>
      </c>
      <c r="E3367" s="25" t="s">
        <v>265</v>
      </c>
      <c r="F3367" s="25" t="s">
        <v>266</v>
      </c>
      <c r="G3367" s="25">
        <v>2014</v>
      </c>
      <c r="H3367" s="25">
        <v>74.755539607069096</v>
      </c>
    </row>
    <row r="3368" spans="1:8" x14ac:dyDescent="0.2">
      <c r="A3368" s="25" t="s">
        <v>486</v>
      </c>
      <c r="B3368" s="25" t="s">
        <v>90</v>
      </c>
      <c r="C3368" s="25" t="s">
        <v>264</v>
      </c>
      <c r="D3368" s="25" t="str">
        <f t="shared" si="261"/>
        <v>5054</v>
      </c>
      <c r="E3368" s="25" t="s">
        <v>265</v>
      </c>
      <c r="F3368" s="25" t="s">
        <v>266</v>
      </c>
      <c r="G3368" s="25">
        <v>2015</v>
      </c>
      <c r="H3368" s="25">
        <v>75.178684520039795</v>
      </c>
    </row>
    <row r="3369" spans="1:8" x14ac:dyDescent="0.2">
      <c r="A3369" s="25" t="s">
        <v>486</v>
      </c>
      <c r="B3369" s="25" t="s">
        <v>90</v>
      </c>
      <c r="C3369" s="25" t="s">
        <v>264</v>
      </c>
      <c r="D3369" s="25" t="str">
        <f t="shared" si="261"/>
        <v>5054</v>
      </c>
      <c r="E3369" s="25" t="s">
        <v>265</v>
      </c>
      <c r="F3369" s="25" t="s">
        <v>266</v>
      </c>
      <c r="G3369" s="25">
        <v>2016</v>
      </c>
      <c r="H3369" s="25">
        <v>75.698349774131003</v>
      </c>
    </row>
    <row r="3370" spans="1:8" x14ac:dyDescent="0.2">
      <c r="A3370" s="25" t="s">
        <v>486</v>
      </c>
      <c r="B3370" s="25" t="s">
        <v>90</v>
      </c>
      <c r="C3370" s="25" t="s">
        <v>264</v>
      </c>
      <c r="D3370" s="25" t="str">
        <f t="shared" si="261"/>
        <v>5054</v>
      </c>
      <c r="E3370" s="25" t="s">
        <v>265</v>
      </c>
      <c r="F3370" s="25" t="s">
        <v>266</v>
      </c>
      <c r="G3370" s="25">
        <v>2017</v>
      </c>
      <c r="H3370" s="25">
        <v>76.246043369395693</v>
      </c>
    </row>
    <row r="3371" spans="1:8" x14ac:dyDescent="0.2">
      <c r="A3371" s="25" t="s">
        <v>486</v>
      </c>
      <c r="B3371" s="25" t="s">
        <v>90</v>
      </c>
      <c r="C3371" s="25" t="s">
        <v>264</v>
      </c>
      <c r="D3371" s="25" t="str">
        <f t="shared" si="261"/>
        <v>5054</v>
      </c>
      <c r="E3371" s="25" t="s">
        <v>265</v>
      </c>
      <c r="F3371" s="25" t="s">
        <v>266</v>
      </c>
      <c r="G3371" s="25">
        <v>2018</v>
      </c>
      <c r="H3371" s="25">
        <v>76.977237654320902</v>
      </c>
    </row>
    <row r="3372" spans="1:8" x14ac:dyDescent="0.2">
      <c r="A3372" s="25" t="s">
        <v>486</v>
      </c>
      <c r="B3372" s="25" t="s">
        <v>90</v>
      </c>
      <c r="C3372" s="25" t="s">
        <v>264</v>
      </c>
      <c r="D3372" s="25" t="str">
        <f t="shared" si="261"/>
        <v>5054</v>
      </c>
      <c r="E3372" s="25" t="s">
        <v>265</v>
      </c>
      <c r="F3372" s="25" t="s">
        <v>266</v>
      </c>
      <c r="G3372" s="25">
        <v>2019</v>
      </c>
      <c r="H3372" s="25">
        <v>77.712118973752794</v>
      </c>
    </row>
    <row r="3373" spans="1:8" x14ac:dyDescent="0.2">
      <c r="A3373" s="25" t="s">
        <v>486</v>
      </c>
      <c r="B3373" s="25" t="s">
        <v>90</v>
      </c>
      <c r="C3373" s="25" t="s">
        <v>264</v>
      </c>
      <c r="D3373" s="25" t="str">
        <f t="shared" si="261"/>
        <v>5054</v>
      </c>
      <c r="E3373" s="25" t="s">
        <v>265</v>
      </c>
      <c r="F3373" s="25" t="s">
        <v>266</v>
      </c>
      <c r="G3373" s="25">
        <v>2020</v>
      </c>
      <c r="H3373" s="25">
        <v>74.026938694661695</v>
      </c>
    </row>
    <row r="3374" spans="1:8" x14ac:dyDescent="0.2">
      <c r="A3374" s="25" t="s">
        <v>486</v>
      </c>
      <c r="B3374" s="25" t="s">
        <v>90</v>
      </c>
      <c r="C3374" s="25" t="s">
        <v>264</v>
      </c>
      <c r="D3374" s="25" t="str">
        <f t="shared" si="261"/>
        <v>5054</v>
      </c>
      <c r="E3374" s="25" t="s">
        <v>265</v>
      </c>
      <c r="F3374" s="25" t="s">
        <v>266</v>
      </c>
      <c r="G3374" s="25">
        <v>2021</v>
      </c>
      <c r="H3374" s="25">
        <v>75.913703083439998</v>
      </c>
    </row>
    <row r="3375" spans="1:8" x14ac:dyDescent="0.2">
      <c r="A3375" s="25" t="s">
        <v>486</v>
      </c>
      <c r="B3375" s="25" t="s">
        <v>90</v>
      </c>
      <c r="C3375" s="25" t="s">
        <v>264</v>
      </c>
      <c r="D3375" s="25" t="str">
        <f t="shared" si="261"/>
        <v>5054</v>
      </c>
      <c r="E3375" s="25" t="s">
        <v>265</v>
      </c>
      <c r="F3375" s="25" t="s">
        <v>266</v>
      </c>
      <c r="G3375" s="25">
        <v>2022</v>
      </c>
      <c r="H3375" s="25">
        <v>77.852056387152999</v>
      </c>
    </row>
    <row r="3376" spans="1:8" x14ac:dyDescent="0.2">
      <c r="A3376" s="25" t="s">
        <v>487</v>
      </c>
      <c r="B3376" s="25" t="s">
        <v>90</v>
      </c>
      <c r="C3376" s="25" t="s">
        <v>264</v>
      </c>
      <c r="D3376" s="25" t="str">
        <f t="shared" ref="D3376:D3388" si="262">"5559"</f>
        <v>5559</v>
      </c>
      <c r="E3376" s="25" t="s">
        <v>265</v>
      </c>
      <c r="F3376" s="25" t="s">
        <v>266</v>
      </c>
      <c r="G3376" s="25">
        <v>2010</v>
      </c>
      <c r="H3376" s="25">
        <v>68.134715025906701</v>
      </c>
    </row>
    <row r="3377" spans="1:8" x14ac:dyDescent="0.2">
      <c r="A3377" s="25" t="s">
        <v>487</v>
      </c>
      <c r="B3377" s="25" t="s">
        <v>90</v>
      </c>
      <c r="C3377" s="25" t="s">
        <v>264</v>
      </c>
      <c r="D3377" s="25" t="str">
        <f t="shared" si="262"/>
        <v>5559</v>
      </c>
      <c r="E3377" s="25" t="s">
        <v>265</v>
      </c>
      <c r="F3377" s="25" t="s">
        <v>266</v>
      </c>
      <c r="G3377" s="25">
        <v>2011</v>
      </c>
      <c r="H3377" s="25">
        <v>68.0681240467717</v>
      </c>
    </row>
    <row r="3378" spans="1:8" x14ac:dyDescent="0.2">
      <c r="A3378" s="25" t="s">
        <v>487</v>
      </c>
      <c r="B3378" s="25" t="s">
        <v>90</v>
      </c>
      <c r="C3378" s="25" t="s">
        <v>264</v>
      </c>
      <c r="D3378" s="25" t="str">
        <f t="shared" si="262"/>
        <v>5559</v>
      </c>
      <c r="E3378" s="25" t="s">
        <v>265</v>
      </c>
      <c r="F3378" s="25" t="s">
        <v>266</v>
      </c>
      <c r="G3378" s="25">
        <v>2012</v>
      </c>
      <c r="H3378" s="25">
        <v>68.121506682867505</v>
      </c>
    </row>
    <row r="3379" spans="1:8" x14ac:dyDescent="0.2">
      <c r="A3379" s="25" t="s">
        <v>487</v>
      </c>
      <c r="B3379" s="25" t="s">
        <v>90</v>
      </c>
      <c r="C3379" s="25" t="s">
        <v>264</v>
      </c>
      <c r="D3379" s="25" t="str">
        <f t="shared" si="262"/>
        <v>5559</v>
      </c>
      <c r="E3379" s="25" t="s">
        <v>265</v>
      </c>
      <c r="F3379" s="25" t="s">
        <v>266</v>
      </c>
      <c r="G3379" s="25">
        <v>2013</v>
      </c>
      <c r="H3379" s="25">
        <v>68.556037564952007</v>
      </c>
    </row>
    <row r="3380" spans="1:8" x14ac:dyDescent="0.2">
      <c r="A3380" s="25" t="s">
        <v>487</v>
      </c>
      <c r="B3380" s="25" t="s">
        <v>90</v>
      </c>
      <c r="C3380" s="25" t="s">
        <v>264</v>
      </c>
      <c r="D3380" s="25" t="str">
        <f t="shared" si="262"/>
        <v>5559</v>
      </c>
      <c r="E3380" s="25" t="s">
        <v>265</v>
      </c>
      <c r="F3380" s="25" t="s">
        <v>266</v>
      </c>
      <c r="G3380" s="25">
        <v>2014</v>
      </c>
      <c r="H3380" s="25">
        <v>68.334824160821</v>
      </c>
    </row>
    <row r="3381" spans="1:8" x14ac:dyDescent="0.2">
      <c r="A3381" s="25" t="s">
        <v>487</v>
      </c>
      <c r="B3381" s="25" t="s">
        <v>90</v>
      </c>
      <c r="C3381" s="25" t="s">
        <v>264</v>
      </c>
      <c r="D3381" s="25" t="str">
        <f t="shared" si="262"/>
        <v>5559</v>
      </c>
      <c r="E3381" s="25" t="s">
        <v>265</v>
      </c>
      <c r="F3381" s="25" t="s">
        <v>266</v>
      </c>
      <c r="G3381" s="25">
        <v>2015</v>
      </c>
      <c r="H3381" s="25">
        <v>68.844081025831599</v>
      </c>
    </row>
    <row r="3382" spans="1:8" x14ac:dyDescent="0.2">
      <c r="A3382" s="25" t="s">
        <v>487</v>
      </c>
      <c r="B3382" s="25" t="s">
        <v>90</v>
      </c>
      <c r="C3382" s="25" t="s">
        <v>264</v>
      </c>
      <c r="D3382" s="25" t="str">
        <f t="shared" si="262"/>
        <v>5559</v>
      </c>
      <c r="E3382" s="25" t="s">
        <v>265</v>
      </c>
      <c r="F3382" s="25" t="s">
        <v>266</v>
      </c>
      <c r="G3382" s="25">
        <v>2016</v>
      </c>
      <c r="H3382" s="25">
        <v>68.936892313336998</v>
      </c>
    </row>
    <row r="3383" spans="1:8" x14ac:dyDescent="0.2">
      <c r="A3383" s="25" t="s">
        <v>487</v>
      </c>
      <c r="B3383" s="25" t="s">
        <v>90</v>
      </c>
      <c r="C3383" s="25" t="s">
        <v>264</v>
      </c>
      <c r="D3383" s="25" t="str">
        <f t="shared" si="262"/>
        <v>5559</v>
      </c>
      <c r="E3383" s="25" t="s">
        <v>265</v>
      </c>
      <c r="F3383" s="25" t="s">
        <v>266</v>
      </c>
      <c r="G3383" s="25">
        <v>2017</v>
      </c>
      <c r="H3383" s="25">
        <v>69.675904612834898</v>
      </c>
    </row>
    <row r="3384" spans="1:8" x14ac:dyDescent="0.2">
      <c r="A3384" s="25" t="s">
        <v>487</v>
      </c>
      <c r="B3384" s="25" t="s">
        <v>90</v>
      </c>
      <c r="C3384" s="25" t="s">
        <v>264</v>
      </c>
      <c r="D3384" s="25" t="str">
        <f t="shared" si="262"/>
        <v>5559</v>
      </c>
      <c r="E3384" s="25" t="s">
        <v>265</v>
      </c>
      <c r="F3384" s="25" t="s">
        <v>266</v>
      </c>
      <c r="G3384" s="25">
        <v>2018</v>
      </c>
      <c r="H3384" s="25">
        <v>70.240346911472898</v>
      </c>
    </row>
    <row r="3385" spans="1:8" x14ac:dyDescent="0.2">
      <c r="A3385" s="25" t="s">
        <v>487</v>
      </c>
      <c r="B3385" s="25" t="s">
        <v>90</v>
      </c>
      <c r="C3385" s="25" t="s">
        <v>264</v>
      </c>
      <c r="D3385" s="25" t="str">
        <f t="shared" si="262"/>
        <v>5559</v>
      </c>
      <c r="E3385" s="25" t="s">
        <v>265</v>
      </c>
      <c r="F3385" s="25" t="s">
        <v>266</v>
      </c>
      <c r="G3385" s="25">
        <v>2019</v>
      </c>
      <c r="H3385" s="25">
        <v>70.976692563817906</v>
      </c>
    </row>
    <row r="3386" spans="1:8" x14ac:dyDescent="0.2">
      <c r="A3386" s="25" t="s">
        <v>487</v>
      </c>
      <c r="B3386" s="25" t="s">
        <v>90</v>
      </c>
      <c r="C3386" s="25" t="s">
        <v>264</v>
      </c>
      <c r="D3386" s="25" t="str">
        <f t="shared" si="262"/>
        <v>5559</v>
      </c>
      <c r="E3386" s="25" t="s">
        <v>265</v>
      </c>
      <c r="F3386" s="25" t="s">
        <v>266</v>
      </c>
      <c r="G3386" s="25">
        <v>2020</v>
      </c>
      <c r="H3386" s="25">
        <v>67.336518643432598</v>
      </c>
    </row>
    <row r="3387" spans="1:8" x14ac:dyDescent="0.2">
      <c r="A3387" s="25" t="s">
        <v>487</v>
      </c>
      <c r="B3387" s="25" t="s">
        <v>90</v>
      </c>
      <c r="C3387" s="25" t="s">
        <v>264</v>
      </c>
      <c r="D3387" s="25" t="str">
        <f t="shared" si="262"/>
        <v>5559</v>
      </c>
      <c r="E3387" s="25" t="s">
        <v>265</v>
      </c>
      <c r="F3387" s="25" t="s">
        <v>266</v>
      </c>
      <c r="G3387" s="25">
        <v>2021</v>
      </c>
      <c r="H3387" s="25">
        <v>69.083951207845004</v>
      </c>
    </row>
    <row r="3388" spans="1:8" x14ac:dyDescent="0.2">
      <c r="A3388" s="25" t="s">
        <v>487</v>
      </c>
      <c r="B3388" s="25" t="s">
        <v>90</v>
      </c>
      <c r="C3388" s="25" t="s">
        <v>264</v>
      </c>
      <c r="D3388" s="25" t="str">
        <f t="shared" si="262"/>
        <v>5559</v>
      </c>
      <c r="E3388" s="25" t="s">
        <v>265</v>
      </c>
      <c r="F3388" s="25" t="s">
        <v>266</v>
      </c>
      <c r="G3388" s="25">
        <v>2022</v>
      </c>
      <c r="H3388" s="25">
        <v>71.130509856587807</v>
      </c>
    </row>
    <row r="3389" spans="1:8" x14ac:dyDescent="0.2">
      <c r="A3389" s="25" t="s">
        <v>488</v>
      </c>
      <c r="B3389" s="25" t="s">
        <v>90</v>
      </c>
      <c r="C3389" s="25" t="s">
        <v>264</v>
      </c>
      <c r="D3389" s="25" t="str">
        <f t="shared" ref="D3389:D3401" si="263">"5564"</f>
        <v>5564</v>
      </c>
      <c r="E3389" s="25" t="s">
        <v>265</v>
      </c>
      <c r="F3389" s="25" t="s">
        <v>266</v>
      </c>
      <c r="G3389" s="25">
        <v>2010</v>
      </c>
      <c r="H3389" s="25">
        <v>60.289814685801801</v>
      </c>
    </row>
    <row r="3390" spans="1:8" x14ac:dyDescent="0.2">
      <c r="A3390" s="25" t="s">
        <v>488</v>
      </c>
      <c r="B3390" s="25" t="s">
        <v>90</v>
      </c>
      <c r="C3390" s="25" t="s">
        <v>264</v>
      </c>
      <c r="D3390" s="25" t="str">
        <f t="shared" si="263"/>
        <v>5564</v>
      </c>
      <c r="E3390" s="25" t="s">
        <v>265</v>
      </c>
      <c r="F3390" s="25" t="s">
        <v>266</v>
      </c>
      <c r="G3390" s="25">
        <v>2011</v>
      </c>
      <c r="H3390" s="25">
        <v>59.980533701029998</v>
      </c>
    </row>
    <row r="3391" spans="1:8" x14ac:dyDescent="0.2">
      <c r="A3391" s="25" t="s">
        <v>488</v>
      </c>
      <c r="B3391" s="25" t="s">
        <v>90</v>
      </c>
      <c r="C3391" s="25" t="s">
        <v>264</v>
      </c>
      <c r="D3391" s="25" t="str">
        <f t="shared" si="263"/>
        <v>5564</v>
      </c>
      <c r="E3391" s="25" t="s">
        <v>265</v>
      </c>
      <c r="F3391" s="25" t="s">
        <v>266</v>
      </c>
      <c r="G3391" s="25">
        <v>2012</v>
      </c>
      <c r="H3391" s="25">
        <v>60.6513739920143</v>
      </c>
    </row>
    <row r="3392" spans="1:8" x14ac:dyDescent="0.2">
      <c r="A3392" s="25" t="s">
        <v>488</v>
      </c>
      <c r="B3392" s="25" t="s">
        <v>90</v>
      </c>
      <c r="C3392" s="25" t="s">
        <v>264</v>
      </c>
      <c r="D3392" s="25" t="str">
        <f t="shared" si="263"/>
        <v>5564</v>
      </c>
      <c r="E3392" s="25" t="s">
        <v>265</v>
      </c>
      <c r="F3392" s="25" t="s">
        <v>266</v>
      </c>
      <c r="G3392" s="25">
        <v>2013</v>
      </c>
      <c r="H3392" s="25">
        <v>60.931293406114598</v>
      </c>
    </row>
    <row r="3393" spans="1:8" x14ac:dyDescent="0.2">
      <c r="A3393" s="25" t="s">
        <v>488</v>
      </c>
      <c r="B3393" s="25" t="s">
        <v>90</v>
      </c>
      <c r="C3393" s="25" t="s">
        <v>264</v>
      </c>
      <c r="D3393" s="25" t="str">
        <f t="shared" si="263"/>
        <v>5564</v>
      </c>
      <c r="E3393" s="25" t="s">
        <v>265</v>
      </c>
      <c r="F3393" s="25" t="s">
        <v>266</v>
      </c>
      <c r="G3393" s="25">
        <v>2014</v>
      </c>
      <c r="H3393" s="25">
        <v>61.347919024267497</v>
      </c>
    </row>
    <row r="3394" spans="1:8" x14ac:dyDescent="0.2">
      <c r="A3394" s="25" t="s">
        <v>488</v>
      </c>
      <c r="B3394" s="25" t="s">
        <v>90</v>
      </c>
      <c r="C3394" s="25" t="s">
        <v>264</v>
      </c>
      <c r="D3394" s="25" t="str">
        <f t="shared" si="263"/>
        <v>5564</v>
      </c>
      <c r="E3394" s="25" t="s">
        <v>265</v>
      </c>
      <c r="F3394" s="25" t="s">
        <v>266</v>
      </c>
      <c r="G3394" s="25">
        <v>2015</v>
      </c>
      <c r="H3394" s="25">
        <v>61.523870522737298</v>
      </c>
    </row>
    <row r="3395" spans="1:8" x14ac:dyDescent="0.2">
      <c r="A3395" s="25" t="s">
        <v>488</v>
      </c>
      <c r="B3395" s="25" t="s">
        <v>90</v>
      </c>
      <c r="C3395" s="25" t="s">
        <v>264</v>
      </c>
      <c r="D3395" s="25" t="str">
        <f t="shared" si="263"/>
        <v>5564</v>
      </c>
      <c r="E3395" s="25" t="s">
        <v>265</v>
      </c>
      <c r="F3395" s="25" t="s">
        <v>266</v>
      </c>
      <c r="G3395" s="25">
        <v>2016</v>
      </c>
      <c r="H3395" s="25">
        <v>61.789483877214998</v>
      </c>
    </row>
    <row r="3396" spans="1:8" x14ac:dyDescent="0.2">
      <c r="A3396" s="25" t="s">
        <v>488</v>
      </c>
      <c r="B3396" s="25" t="s">
        <v>90</v>
      </c>
      <c r="C3396" s="25" t="s">
        <v>264</v>
      </c>
      <c r="D3396" s="25" t="str">
        <f t="shared" si="263"/>
        <v>5564</v>
      </c>
      <c r="E3396" s="25" t="s">
        <v>265</v>
      </c>
      <c r="F3396" s="25" t="s">
        <v>266</v>
      </c>
      <c r="G3396" s="25">
        <v>2017</v>
      </c>
      <c r="H3396" s="25">
        <v>62.519488618646697</v>
      </c>
    </row>
    <row r="3397" spans="1:8" x14ac:dyDescent="0.2">
      <c r="A3397" s="25" t="s">
        <v>488</v>
      </c>
      <c r="B3397" s="25" t="s">
        <v>90</v>
      </c>
      <c r="C3397" s="25" t="s">
        <v>264</v>
      </c>
      <c r="D3397" s="25" t="str">
        <f t="shared" si="263"/>
        <v>5564</v>
      </c>
      <c r="E3397" s="25" t="s">
        <v>265</v>
      </c>
      <c r="F3397" s="25" t="s">
        <v>266</v>
      </c>
      <c r="G3397" s="25">
        <v>2018</v>
      </c>
      <c r="H3397" s="25">
        <v>63.0802839978154</v>
      </c>
    </row>
    <row r="3398" spans="1:8" x14ac:dyDescent="0.2">
      <c r="A3398" s="25" t="s">
        <v>488</v>
      </c>
      <c r="B3398" s="25" t="s">
        <v>90</v>
      </c>
      <c r="C3398" s="25" t="s">
        <v>264</v>
      </c>
      <c r="D3398" s="25" t="str">
        <f t="shared" si="263"/>
        <v>5564</v>
      </c>
      <c r="E3398" s="25" t="s">
        <v>265</v>
      </c>
      <c r="F3398" s="25" t="s">
        <v>266</v>
      </c>
      <c r="G3398" s="25">
        <v>2019</v>
      </c>
      <c r="H3398" s="25">
        <v>63.6656329158874</v>
      </c>
    </row>
    <row r="3399" spans="1:8" x14ac:dyDescent="0.2">
      <c r="A3399" s="25" t="s">
        <v>488</v>
      </c>
      <c r="B3399" s="25" t="s">
        <v>90</v>
      </c>
      <c r="C3399" s="25" t="s">
        <v>264</v>
      </c>
      <c r="D3399" s="25" t="str">
        <f t="shared" si="263"/>
        <v>5564</v>
      </c>
      <c r="E3399" s="25" t="s">
        <v>265</v>
      </c>
      <c r="F3399" s="25" t="s">
        <v>266</v>
      </c>
      <c r="G3399" s="25">
        <v>2020</v>
      </c>
      <c r="H3399" s="25">
        <v>60.328972317026903</v>
      </c>
    </row>
    <row r="3400" spans="1:8" x14ac:dyDescent="0.2">
      <c r="A3400" s="25" t="s">
        <v>488</v>
      </c>
      <c r="B3400" s="25" t="s">
        <v>90</v>
      </c>
      <c r="C3400" s="25" t="s">
        <v>264</v>
      </c>
      <c r="D3400" s="25" t="str">
        <f t="shared" si="263"/>
        <v>5564</v>
      </c>
      <c r="E3400" s="25" t="s">
        <v>265</v>
      </c>
      <c r="F3400" s="25" t="s">
        <v>266</v>
      </c>
      <c r="G3400" s="25">
        <v>2021</v>
      </c>
      <c r="H3400" s="25">
        <v>61.864629342246602</v>
      </c>
    </row>
    <row r="3401" spans="1:8" x14ac:dyDescent="0.2">
      <c r="A3401" s="25" t="s">
        <v>488</v>
      </c>
      <c r="B3401" s="25" t="s">
        <v>90</v>
      </c>
      <c r="C3401" s="25" t="s">
        <v>264</v>
      </c>
      <c r="D3401" s="25" t="str">
        <f t="shared" si="263"/>
        <v>5564</v>
      </c>
      <c r="E3401" s="25" t="s">
        <v>265</v>
      </c>
      <c r="F3401" s="25" t="s">
        <v>266</v>
      </c>
      <c r="G3401" s="25">
        <v>2022</v>
      </c>
      <c r="H3401" s="25">
        <v>63.498315379869901</v>
      </c>
    </row>
    <row r="3402" spans="1:8" x14ac:dyDescent="0.2">
      <c r="A3402" s="25" t="s">
        <v>489</v>
      </c>
      <c r="B3402" s="25" t="s">
        <v>90</v>
      </c>
      <c r="C3402" s="25" t="s">
        <v>264</v>
      </c>
      <c r="D3402" s="25" t="str">
        <f t="shared" ref="D3402:D3414" si="264">"6064"</f>
        <v>6064</v>
      </c>
      <c r="E3402" s="25" t="s">
        <v>265</v>
      </c>
      <c r="F3402" s="25" t="s">
        <v>266</v>
      </c>
      <c r="G3402" s="25">
        <v>2010</v>
      </c>
      <c r="H3402" s="25">
        <v>51.160687368103702</v>
      </c>
    </row>
    <row r="3403" spans="1:8" x14ac:dyDescent="0.2">
      <c r="A3403" s="25" t="s">
        <v>489</v>
      </c>
      <c r="B3403" s="25" t="s">
        <v>90</v>
      </c>
      <c r="C3403" s="25" t="s">
        <v>264</v>
      </c>
      <c r="D3403" s="25" t="str">
        <f t="shared" si="264"/>
        <v>6064</v>
      </c>
      <c r="E3403" s="25" t="s">
        <v>265</v>
      </c>
      <c r="F3403" s="25" t="s">
        <v>266</v>
      </c>
      <c r="G3403" s="25">
        <v>2011</v>
      </c>
      <c r="H3403" s="25">
        <v>50.794017439510299</v>
      </c>
    </row>
    <row r="3404" spans="1:8" x14ac:dyDescent="0.2">
      <c r="A3404" s="25" t="s">
        <v>489</v>
      </c>
      <c r="B3404" s="25" t="s">
        <v>90</v>
      </c>
      <c r="C3404" s="25" t="s">
        <v>264</v>
      </c>
      <c r="D3404" s="25" t="str">
        <f t="shared" si="264"/>
        <v>6064</v>
      </c>
      <c r="E3404" s="25" t="s">
        <v>265</v>
      </c>
      <c r="F3404" s="25" t="s">
        <v>266</v>
      </c>
      <c r="G3404" s="25">
        <v>2012</v>
      </c>
      <c r="H3404" s="25">
        <v>51.989404869251501</v>
      </c>
    </row>
    <row r="3405" spans="1:8" x14ac:dyDescent="0.2">
      <c r="A3405" s="25" t="s">
        <v>489</v>
      </c>
      <c r="B3405" s="25" t="s">
        <v>90</v>
      </c>
      <c r="C3405" s="25" t="s">
        <v>264</v>
      </c>
      <c r="D3405" s="25" t="str">
        <f t="shared" si="264"/>
        <v>6064</v>
      </c>
      <c r="E3405" s="25" t="s">
        <v>265</v>
      </c>
      <c r="F3405" s="25" t="s">
        <v>266</v>
      </c>
      <c r="G3405" s="25">
        <v>2013</v>
      </c>
      <c r="H3405" s="25">
        <v>52.067169142097001</v>
      </c>
    </row>
    <row r="3406" spans="1:8" x14ac:dyDescent="0.2">
      <c r="A3406" s="25" t="s">
        <v>489</v>
      </c>
      <c r="B3406" s="25" t="s">
        <v>90</v>
      </c>
      <c r="C3406" s="25" t="s">
        <v>264</v>
      </c>
      <c r="D3406" s="25" t="str">
        <f t="shared" si="264"/>
        <v>6064</v>
      </c>
      <c r="E3406" s="25" t="s">
        <v>265</v>
      </c>
      <c r="F3406" s="25" t="s">
        <v>266</v>
      </c>
      <c r="G3406" s="25">
        <v>2014</v>
      </c>
      <c r="H3406" s="25">
        <v>53.336212481105498</v>
      </c>
    </row>
    <row r="3407" spans="1:8" x14ac:dyDescent="0.2">
      <c r="A3407" s="25" t="s">
        <v>489</v>
      </c>
      <c r="B3407" s="25" t="s">
        <v>90</v>
      </c>
      <c r="C3407" s="25" t="s">
        <v>264</v>
      </c>
      <c r="D3407" s="25" t="str">
        <f t="shared" si="264"/>
        <v>6064</v>
      </c>
      <c r="E3407" s="25" t="s">
        <v>265</v>
      </c>
      <c r="F3407" s="25" t="s">
        <v>266</v>
      </c>
      <c r="G3407" s="25">
        <v>2015</v>
      </c>
      <c r="H3407" s="25">
        <v>53.261667540639699</v>
      </c>
    </row>
    <row r="3408" spans="1:8" x14ac:dyDescent="0.2">
      <c r="A3408" s="25" t="s">
        <v>489</v>
      </c>
      <c r="B3408" s="25" t="s">
        <v>90</v>
      </c>
      <c r="C3408" s="25" t="s">
        <v>264</v>
      </c>
      <c r="D3408" s="25" t="str">
        <f t="shared" si="264"/>
        <v>6064</v>
      </c>
      <c r="E3408" s="25" t="s">
        <v>265</v>
      </c>
      <c r="F3408" s="25" t="s">
        <v>266</v>
      </c>
      <c r="G3408" s="25">
        <v>2016</v>
      </c>
      <c r="H3408" s="25">
        <v>53.799220672682502</v>
      </c>
    </row>
    <row r="3409" spans="1:8" x14ac:dyDescent="0.2">
      <c r="A3409" s="25" t="s">
        <v>489</v>
      </c>
      <c r="B3409" s="25" t="s">
        <v>90</v>
      </c>
      <c r="C3409" s="25" t="s">
        <v>264</v>
      </c>
      <c r="D3409" s="25" t="str">
        <f t="shared" si="264"/>
        <v>6064</v>
      </c>
      <c r="E3409" s="25" t="s">
        <v>265</v>
      </c>
      <c r="F3409" s="25" t="s">
        <v>266</v>
      </c>
      <c r="G3409" s="25">
        <v>2017</v>
      </c>
      <c r="H3409" s="25">
        <v>54.734839000450599</v>
      </c>
    </row>
    <row r="3410" spans="1:8" x14ac:dyDescent="0.2">
      <c r="A3410" s="25" t="s">
        <v>489</v>
      </c>
      <c r="B3410" s="25" t="s">
        <v>90</v>
      </c>
      <c r="C3410" s="25" t="s">
        <v>264</v>
      </c>
      <c r="D3410" s="25" t="str">
        <f t="shared" si="264"/>
        <v>6064</v>
      </c>
      <c r="E3410" s="25" t="s">
        <v>265</v>
      </c>
      <c r="F3410" s="25" t="s">
        <v>266</v>
      </c>
      <c r="G3410" s="25">
        <v>2018</v>
      </c>
      <c r="H3410" s="25">
        <v>55.485417889997997</v>
      </c>
    </row>
    <row r="3411" spans="1:8" x14ac:dyDescent="0.2">
      <c r="A3411" s="25" t="s">
        <v>489</v>
      </c>
      <c r="B3411" s="25" t="s">
        <v>90</v>
      </c>
      <c r="C3411" s="25" t="s">
        <v>264</v>
      </c>
      <c r="D3411" s="25" t="str">
        <f t="shared" si="264"/>
        <v>6064</v>
      </c>
      <c r="E3411" s="25" t="s">
        <v>265</v>
      </c>
      <c r="F3411" s="25" t="s">
        <v>266</v>
      </c>
      <c r="G3411" s="25">
        <v>2019</v>
      </c>
      <c r="H3411" s="25">
        <v>55.997477809574598</v>
      </c>
    </row>
    <row r="3412" spans="1:8" x14ac:dyDescent="0.2">
      <c r="A3412" s="25" t="s">
        <v>489</v>
      </c>
      <c r="B3412" s="25" t="s">
        <v>90</v>
      </c>
      <c r="C3412" s="25" t="s">
        <v>264</v>
      </c>
      <c r="D3412" s="25" t="str">
        <f t="shared" si="264"/>
        <v>6064</v>
      </c>
      <c r="E3412" s="25" t="s">
        <v>265</v>
      </c>
      <c r="F3412" s="25" t="s">
        <v>266</v>
      </c>
      <c r="G3412" s="25">
        <v>2020</v>
      </c>
      <c r="H3412" s="25">
        <v>53.1519861830742</v>
      </c>
    </row>
    <row r="3413" spans="1:8" x14ac:dyDescent="0.2">
      <c r="A3413" s="25" t="s">
        <v>489</v>
      </c>
      <c r="B3413" s="25" t="s">
        <v>90</v>
      </c>
      <c r="C3413" s="25" t="s">
        <v>264</v>
      </c>
      <c r="D3413" s="25" t="str">
        <f t="shared" si="264"/>
        <v>6064</v>
      </c>
      <c r="E3413" s="25" t="s">
        <v>265</v>
      </c>
      <c r="F3413" s="25" t="s">
        <v>266</v>
      </c>
      <c r="G3413" s="25">
        <v>2021</v>
      </c>
      <c r="H3413" s="25">
        <v>54.671115347950398</v>
      </c>
    </row>
    <row r="3414" spans="1:8" x14ac:dyDescent="0.2">
      <c r="A3414" s="25" t="s">
        <v>489</v>
      </c>
      <c r="B3414" s="25" t="s">
        <v>90</v>
      </c>
      <c r="C3414" s="25" t="s">
        <v>264</v>
      </c>
      <c r="D3414" s="25" t="str">
        <f t="shared" si="264"/>
        <v>6064</v>
      </c>
      <c r="E3414" s="25" t="s">
        <v>265</v>
      </c>
      <c r="F3414" s="25" t="s">
        <v>266</v>
      </c>
      <c r="G3414" s="25">
        <v>2022</v>
      </c>
      <c r="H3414" s="25">
        <v>56.026670423064203</v>
      </c>
    </row>
    <row r="3415" spans="1:8" x14ac:dyDescent="0.2">
      <c r="A3415" s="25" t="s">
        <v>490</v>
      </c>
      <c r="B3415" s="25" t="s">
        <v>90</v>
      </c>
      <c r="C3415" s="25" t="s">
        <v>264</v>
      </c>
      <c r="D3415" s="25" t="str">
        <f t="shared" ref="D3415:D3427" si="265">"6569"</f>
        <v>6569</v>
      </c>
      <c r="E3415" s="25" t="s">
        <v>265</v>
      </c>
      <c r="F3415" s="25" t="s">
        <v>266</v>
      </c>
      <c r="G3415" s="25">
        <v>2010</v>
      </c>
      <c r="H3415" s="25">
        <v>29.080364540182199</v>
      </c>
    </row>
    <row r="3416" spans="1:8" x14ac:dyDescent="0.2">
      <c r="A3416" s="25" t="s">
        <v>490</v>
      </c>
      <c r="B3416" s="25" t="s">
        <v>90</v>
      </c>
      <c r="C3416" s="25" t="s">
        <v>264</v>
      </c>
      <c r="D3416" s="25" t="str">
        <f t="shared" si="265"/>
        <v>6569</v>
      </c>
      <c r="E3416" s="25" t="s">
        <v>265</v>
      </c>
      <c r="F3416" s="25" t="s">
        <v>266</v>
      </c>
      <c r="G3416" s="25">
        <v>2011</v>
      </c>
      <c r="H3416" s="25">
        <v>29.890004782400698</v>
      </c>
    </row>
    <row r="3417" spans="1:8" x14ac:dyDescent="0.2">
      <c r="A3417" s="25" t="s">
        <v>490</v>
      </c>
      <c r="B3417" s="25" t="s">
        <v>90</v>
      </c>
      <c r="C3417" s="25" t="s">
        <v>264</v>
      </c>
      <c r="D3417" s="25" t="str">
        <f t="shared" si="265"/>
        <v>6569</v>
      </c>
      <c r="E3417" s="25" t="s">
        <v>265</v>
      </c>
      <c r="F3417" s="25" t="s">
        <v>266</v>
      </c>
      <c r="G3417" s="25">
        <v>2012</v>
      </c>
      <c r="H3417" s="25">
        <v>29.9420289855072</v>
      </c>
    </row>
    <row r="3418" spans="1:8" x14ac:dyDescent="0.2">
      <c r="A3418" s="25" t="s">
        <v>490</v>
      </c>
      <c r="B3418" s="25" t="s">
        <v>90</v>
      </c>
      <c r="C3418" s="25" t="s">
        <v>264</v>
      </c>
      <c r="D3418" s="25" t="str">
        <f t="shared" si="265"/>
        <v>6569</v>
      </c>
      <c r="E3418" s="25" t="s">
        <v>265</v>
      </c>
      <c r="F3418" s="25" t="s">
        <v>266</v>
      </c>
      <c r="G3418" s="25">
        <v>2013</v>
      </c>
      <c r="H3418" s="25">
        <v>30.318559556786699</v>
      </c>
    </row>
    <row r="3419" spans="1:8" x14ac:dyDescent="0.2">
      <c r="A3419" s="25" t="s">
        <v>490</v>
      </c>
      <c r="B3419" s="25" t="s">
        <v>90</v>
      </c>
      <c r="C3419" s="25" t="s">
        <v>264</v>
      </c>
      <c r="D3419" s="25" t="str">
        <f t="shared" si="265"/>
        <v>6569</v>
      </c>
      <c r="E3419" s="25" t="s">
        <v>265</v>
      </c>
      <c r="F3419" s="25" t="s">
        <v>266</v>
      </c>
      <c r="G3419" s="25">
        <v>2014</v>
      </c>
      <c r="H3419" s="25">
        <v>30.046265697290099</v>
      </c>
    </row>
    <row r="3420" spans="1:8" x14ac:dyDescent="0.2">
      <c r="A3420" s="25" t="s">
        <v>490</v>
      </c>
      <c r="B3420" s="25" t="s">
        <v>90</v>
      </c>
      <c r="C3420" s="25" t="s">
        <v>264</v>
      </c>
      <c r="D3420" s="25" t="str">
        <f t="shared" si="265"/>
        <v>6569</v>
      </c>
      <c r="E3420" s="25" t="s">
        <v>265</v>
      </c>
      <c r="F3420" s="25" t="s">
        <v>266</v>
      </c>
      <c r="G3420" s="25">
        <v>2015</v>
      </c>
      <c r="H3420" s="25">
        <v>30.8400100150225</v>
      </c>
    </row>
    <row r="3421" spans="1:8" x14ac:dyDescent="0.2">
      <c r="A3421" s="25" t="s">
        <v>490</v>
      </c>
      <c r="B3421" s="25" t="s">
        <v>90</v>
      </c>
      <c r="C3421" s="25" t="s">
        <v>264</v>
      </c>
      <c r="D3421" s="25" t="str">
        <f t="shared" si="265"/>
        <v>6569</v>
      </c>
      <c r="E3421" s="25" t="s">
        <v>265</v>
      </c>
      <c r="F3421" s="25" t="s">
        <v>266</v>
      </c>
      <c r="G3421" s="25">
        <v>2016</v>
      </c>
      <c r="H3421" s="25">
        <v>30.992082533589201</v>
      </c>
    </row>
    <row r="3422" spans="1:8" x14ac:dyDescent="0.2">
      <c r="A3422" s="25" t="s">
        <v>490</v>
      </c>
      <c r="B3422" s="25" t="s">
        <v>90</v>
      </c>
      <c r="C3422" s="25" t="s">
        <v>264</v>
      </c>
      <c r="D3422" s="25" t="str">
        <f t="shared" si="265"/>
        <v>6569</v>
      </c>
      <c r="E3422" s="25" t="s">
        <v>265</v>
      </c>
      <c r="F3422" s="25" t="s">
        <v>266</v>
      </c>
      <c r="G3422" s="25">
        <v>2017</v>
      </c>
      <c r="H3422" s="25">
        <v>31.188000478068599</v>
      </c>
    </row>
    <row r="3423" spans="1:8" x14ac:dyDescent="0.2">
      <c r="A3423" s="25" t="s">
        <v>490</v>
      </c>
      <c r="B3423" s="25" t="s">
        <v>90</v>
      </c>
      <c r="C3423" s="25" t="s">
        <v>264</v>
      </c>
      <c r="D3423" s="25" t="str">
        <f t="shared" si="265"/>
        <v>6569</v>
      </c>
      <c r="E3423" s="25" t="s">
        <v>265</v>
      </c>
      <c r="F3423" s="25" t="s">
        <v>266</v>
      </c>
      <c r="G3423" s="25">
        <v>2018</v>
      </c>
      <c r="H3423" s="25">
        <v>31.937975355226602</v>
      </c>
    </row>
    <row r="3424" spans="1:8" x14ac:dyDescent="0.2">
      <c r="A3424" s="25" t="s">
        <v>490</v>
      </c>
      <c r="B3424" s="25" t="s">
        <v>90</v>
      </c>
      <c r="C3424" s="25" t="s">
        <v>264</v>
      </c>
      <c r="D3424" s="25" t="str">
        <f t="shared" si="265"/>
        <v>6569</v>
      </c>
      <c r="E3424" s="25" t="s">
        <v>265</v>
      </c>
      <c r="F3424" s="25" t="s">
        <v>266</v>
      </c>
      <c r="G3424" s="25">
        <v>2019</v>
      </c>
      <c r="H3424" s="25">
        <v>33.341045812124001</v>
      </c>
    </row>
    <row r="3425" spans="1:8" x14ac:dyDescent="0.2">
      <c r="A3425" s="25" t="s">
        <v>490</v>
      </c>
      <c r="B3425" s="25" t="s">
        <v>90</v>
      </c>
      <c r="C3425" s="25" t="s">
        <v>264</v>
      </c>
      <c r="D3425" s="25" t="str">
        <f t="shared" si="265"/>
        <v>6569</v>
      </c>
      <c r="E3425" s="25" t="s">
        <v>265</v>
      </c>
      <c r="F3425" s="25" t="s">
        <v>266</v>
      </c>
      <c r="G3425" s="25">
        <v>2020</v>
      </c>
      <c r="H3425" s="25">
        <v>30.506948742474499</v>
      </c>
    </row>
    <row r="3426" spans="1:8" x14ac:dyDescent="0.2">
      <c r="A3426" s="25" t="s">
        <v>490</v>
      </c>
      <c r="B3426" s="25" t="s">
        <v>90</v>
      </c>
      <c r="C3426" s="25" t="s">
        <v>264</v>
      </c>
      <c r="D3426" s="25" t="str">
        <f t="shared" si="265"/>
        <v>6569</v>
      </c>
      <c r="E3426" s="25" t="s">
        <v>265</v>
      </c>
      <c r="F3426" s="25" t="s">
        <v>266</v>
      </c>
      <c r="G3426" s="25">
        <v>2021</v>
      </c>
      <c r="H3426" s="25">
        <v>30.986532355195401</v>
      </c>
    </row>
    <row r="3427" spans="1:8" x14ac:dyDescent="0.2">
      <c r="A3427" s="25" t="s">
        <v>490</v>
      </c>
      <c r="B3427" s="25" t="s">
        <v>90</v>
      </c>
      <c r="C3427" s="25" t="s">
        <v>264</v>
      </c>
      <c r="D3427" s="25" t="str">
        <f t="shared" si="265"/>
        <v>6569</v>
      </c>
      <c r="E3427" s="25" t="s">
        <v>265</v>
      </c>
      <c r="F3427" s="25" t="s">
        <v>266</v>
      </c>
      <c r="G3427" s="25">
        <v>2022</v>
      </c>
      <c r="H3427" s="25">
        <v>32.3824872414719</v>
      </c>
    </row>
    <row r="3428" spans="1:8" x14ac:dyDescent="0.2">
      <c r="A3428" s="25" t="s">
        <v>491</v>
      </c>
      <c r="B3428" s="25" t="s">
        <v>90</v>
      </c>
      <c r="C3428" s="25" t="s">
        <v>264</v>
      </c>
      <c r="D3428" s="25" t="str">
        <f t="shared" ref="D3428:D3440" si="266">"7074"</f>
        <v>7074</v>
      </c>
      <c r="E3428" s="25" t="s">
        <v>265</v>
      </c>
      <c r="F3428" s="25" t="s">
        <v>266</v>
      </c>
      <c r="G3428" s="25">
        <v>2010</v>
      </c>
      <c r="H3428" s="25">
        <v>16.992597503038301</v>
      </c>
    </row>
    <row r="3429" spans="1:8" x14ac:dyDescent="0.2">
      <c r="A3429" s="25" t="s">
        <v>491</v>
      </c>
      <c r="B3429" s="25" t="s">
        <v>90</v>
      </c>
      <c r="C3429" s="25" t="s">
        <v>264</v>
      </c>
      <c r="D3429" s="25" t="str">
        <f t="shared" si="266"/>
        <v>7074</v>
      </c>
      <c r="E3429" s="25" t="s">
        <v>265</v>
      </c>
      <c r="F3429" s="25" t="s">
        <v>266</v>
      </c>
      <c r="G3429" s="25">
        <v>2011</v>
      </c>
      <c r="H3429" s="25">
        <v>17.604726100966701</v>
      </c>
    </row>
    <row r="3430" spans="1:8" x14ac:dyDescent="0.2">
      <c r="A3430" s="25" t="s">
        <v>491</v>
      </c>
      <c r="B3430" s="25" t="s">
        <v>90</v>
      </c>
      <c r="C3430" s="25" t="s">
        <v>264</v>
      </c>
      <c r="D3430" s="25" t="str">
        <f t="shared" si="266"/>
        <v>7074</v>
      </c>
      <c r="E3430" s="25" t="s">
        <v>265</v>
      </c>
      <c r="F3430" s="25" t="s">
        <v>266</v>
      </c>
      <c r="G3430" s="25">
        <v>2012</v>
      </c>
      <c r="H3430" s="25">
        <v>18.207652491626899</v>
      </c>
    </row>
    <row r="3431" spans="1:8" x14ac:dyDescent="0.2">
      <c r="A3431" s="25" t="s">
        <v>491</v>
      </c>
      <c r="B3431" s="25" t="s">
        <v>90</v>
      </c>
      <c r="C3431" s="25" t="s">
        <v>264</v>
      </c>
      <c r="D3431" s="25" t="str">
        <f t="shared" si="266"/>
        <v>7074</v>
      </c>
      <c r="E3431" s="25" t="s">
        <v>265</v>
      </c>
      <c r="F3431" s="25" t="s">
        <v>266</v>
      </c>
      <c r="G3431" s="25">
        <v>2013</v>
      </c>
      <c r="H3431" s="25">
        <v>18.1896222815719</v>
      </c>
    </row>
    <row r="3432" spans="1:8" x14ac:dyDescent="0.2">
      <c r="A3432" s="25" t="s">
        <v>491</v>
      </c>
      <c r="B3432" s="25" t="s">
        <v>90</v>
      </c>
      <c r="C3432" s="25" t="s">
        <v>264</v>
      </c>
      <c r="D3432" s="25" t="str">
        <f t="shared" si="266"/>
        <v>7074</v>
      </c>
      <c r="E3432" s="25" t="s">
        <v>265</v>
      </c>
      <c r="F3432" s="25" t="s">
        <v>266</v>
      </c>
      <c r="G3432" s="25">
        <v>2014</v>
      </c>
      <c r="H3432" s="25">
        <v>18.0306905370844</v>
      </c>
    </row>
    <row r="3433" spans="1:8" x14ac:dyDescent="0.2">
      <c r="A3433" s="25" t="s">
        <v>491</v>
      </c>
      <c r="B3433" s="25" t="s">
        <v>90</v>
      </c>
      <c r="C3433" s="25" t="s">
        <v>264</v>
      </c>
      <c r="D3433" s="25" t="str">
        <f t="shared" si="266"/>
        <v>7074</v>
      </c>
      <c r="E3433" s="25" t="s">
        <v>265</v>
      </c>
      <c r="F3433" s="25" t="s">
        <v>266</v>
      </c>
      <c r="G3433" s="25">
        <v>2015</v>
      </c>
      <c r="H3433" s="25">
        <v>17.839173801747702</v>
      </c>
    </row>
    <row r="3434" spans="1:8" x14ac:dyDescent="0.2">
      <c r="A3434" s="25" t="s">
        <v>491</v>
      </c>
      <c r="B3434" s="25" t="s">
        <v>90</v>
      </c>
      <c r="C3434" s="25" t="s">
        <v>264</v>
      </c>
      <c r="D3434" s="25" t="str">
        <f t="shared" si="266"/>
        <v>7074</v>
      </c>
      <c r="E3434" s="25" t="s">
        <v>265</v>
      </c>
      <c r="F3434" s="25" t="s">
        <v>266</v>
      </c>
      <c r="G3434" s="25">
        <v>2016</v>
      </c>
      <c r="H3434" s="25">
        <v>18.403604216252901</v>
      </c>
    </row>
    <row r="3435" spans="1:8" x14ac:dyDescent="0.2">
      <c r="A3435" s="25" t="s">
        <v>491</v>
      </c>
      <c r="B3435" s="25" t="s">
        <v>90</v>
      </c>
      <c r="C3435" s="25" t="s">
        <v>264</v>
      </c>
      <c r="D3435" s="25" t="str">
        <f t="shared" si="266"/>
        <v>7074</v>
      </c>
      <c r="E3435" s="25" t="s">
        <v>265</v>
      </c>
      <c r="F3435" s="25" t="s">
        <v>266</v>
      </c>
      <c r="G3435" s="25">
        <v>2017</v>
      </c>
      <c r="H3435" s="25">
        <v>18.8621098380086</v>
      </c>
    </row>
    <row r="3436" spans="1:8" x14ac:dyDescent="0.2">
      <c r="A3436" s="25" t="s">
        <v>491</v>
      </c>
      <c r="B3436" s="25" t="s">
        <v>90</v>
      </c>
      <c r="C3436" s="25" t="s">
        <v>264</v>
      </c>
      <c r="D3436" s="25" t="str">
        <f t="shared" si="266"/>
        <v>7074</v>
      </c>
      <c r="E3436" s="25" t="s">
        <v>265</v>
      </c>
      <c r="F3436" s="25" t="s">
        <v>266</v>
      </c>
      <c r="G3436" s="25">
        <v>2018</v>
      </c>
      <c r="H3436" s="25">
        <v>18.853132233256101</v>
      </c>
    </row>
    <row r="3437" spans="1:8" x14ac:dyDescent="0.2">
      <c r="A3437" s="25" t="s">
        <v>491</v>
      </c>
      <c r="B3437" s="25" t="s">
        <v>90</v>
      </c>
      <c r="C3437" s="25" t="s">
        <v>264</v>
      </c>
      <c r="D3437" s="25" t="str">
        <f t="shared" si="266"/>
        <v>7074</v>
      </c>
      <c r="E3437" s="25" t="s">
        <v>265</v>
      </c>
      <c r="F3437" s="25" t="s">
        <v>266</v>
      </c>
      <c r="G3437" s="25">
        <v>2019</v>
      </c>
      <c r="H3437" s="25">
        <v>19.155171181473801</v>
      </c>
    </row>
    <row r="3438" spans="1:8" x14ac:dyDescent="0.2">
      <c r="A3438" s="25" t="s">
        <v>491</v>
      </c>
      <c r="B3438" s="25" t="s">
        <v>90</v>
      </c>
      <c r="C3438" s="25" t="s">
        <v>264</v>
      </c>
      <c r="D3438" s="25" t="str">
        <f t="shared" si="266"/>
        <v>7074</v>
      </c>
      <c r="E3438" s="25" t="s">
        <v>265</v>
      </c>
      <c r="F3438" s="25" t="s">
        <v>266</v>
      </c>
      <c r="G3438" s="25">
        <v>2020</v>
      </c>
      <c r="H3438" s="25">
        <v>17.440985289086498</v>
      </c>
    </row>
    <row r="3439" spans="1:8" x14ac:dyDescent="0.2">
      <c r="A3439" s="25" t="s">
        <v>491</v>
      </c>
      <c r="B3439" s="25" t="s">
        <v>90</v>
      </c>
      <c r="C3439" s="25" t="s">
        <v>264</v>
      </c>
      <c r="D3439" s="25" t="str">
        <f t="shared" si="266"/>
        <v>7074</v>
      </c>
      <c r="E3439" s="25" t="s">
        <v>265</v>
      </c>
      <c r="F3439" s="25" t="s">
        <v>266</v>
      </c>
      <c r="G3439" s="25">
        <v>2021</v>
      </c>
      <c r="H3439" s="25">
        <v>16.994539114415399</v>
      </c>
    </row>
    <row r="3440" spans="1:8" x14ac:dyDescent="0.2">
      <c r="A3440" s="25" t="s">
        <v>491</v>
      </c>
      <c r="B3440" s="25" t="s">
        <v>90</v>
      </c>
      <c r="C3440" s="25" t="s">
        <v>264</v>
      </c>
      <c r="D3440" s="25" t="str">
        <f t="shared" si="266"/>
        <v>7074</v>
      </c>
      <c r="E3440" s="25" t="s">
        <v>265</v>
      </c>
      <c r="F3440" s="25" t="s">
        <v>266</v>
      </c>
      <c r="G3440" s="25">
        <v>2022</v>
      </c>
      <c r="H3440" s="25">
        <v>17.830667186890299</v>
      </c>
    </row>
    <row r="3441" spans="1:8" x14ac:dyDescent="0.2">
      <c r="A3441" s="25" t="s">
        <v>543</v>
      </c>
      <c r="B3441" s="25" t="s">
        <v>129</v>
      </c>
      <c r="C3441" s="25" t="s">
        <v>264</v>
      </c>
      <c r="D3441" s="25" t="str">
        <f t="shared" ref="D3441:D3453" si="267">"5054"</f>
        <v>5054</v>
      </c>
      <c r="E3441" s="25" t="s">
        <v>265</v>
      </c>
      <c r="F3441" s="25" t="s">
        <v>266</v>
      </c>
      <c r="G3441" s="25">
        <v>2010</v>
      </c>
      <c r="H3441" s="25">
        <v>57.347491648465201</v>
      </c>
    </row>
    <row r="3442" spans="1:8" x14ac:dyDescent="0.2">
      <c r="A3442" s="25" t="s">
        <v>543</v>
      </c>
      <c r="B3442" s="25" t="s">
        <v>129</v>
      </c>
      <c r="C3442" s="25" t="s">
        <v>264</v>
      </c>
      <c r="D3442" s="25" t="str">
        <f t="shared" si="267"/>
        <v>5054</v>
      </c>
      <c r="E3442" s="25" t="s">
        <v>265</v>
      </c>
      <c r="F3442" s="25" t="s">
        <v>266</v>
      </c>
      <c r="G3442" s="25">
        <v>2011</v>
      </c>
      <c r="H3442" s="25">
        <v>57.505694378198498</v>
      </c>
    </row>
    <row r="3443" spans="1:8" x14ac:dyDescent="0.2">
      <c r="A3443" s="25" t="s">
        <v>543</v>
      </c>
      <c r="B3443" s="25" t="s">
        <v>129</v>
      </c>
      <c r="C3443" s="25" t="s">
        <v>264</v>
      </c>
      <c r="D3443" s="25" t="str">
        <f t="shared" si="267"/>
        <v>5054</v>
      </c>
      <c r="E3443" s="25" t="s">
        <v>265</v>
      </c>
      <c r="F3443" s="25" t="s">
        <v>266</v>
      </c>
      <c r="G3443" s="25">
        <v>2012</v>
      </c>
      <c r="H3443" s="25">
        <v>57.417285898296001</v>
      </c>
    </row>
    <row r="3444" spans="1:8" x14ac:dyDescent="0.2">
      <c r="A3444" s="25" t="s">
        <v>543</v>
      </c>
      <c r="B3444" s="25" t="s">
        <v>129</v>
      </c>
      <c r="C3444" s="25" t="s">
        <v>264</v>
      </c>
      <c r="D3444" s="25" t="str">
        <f t="shared" si="267"/>
        <v>5054</v>
      </c>
      <c r="E3444" s="25" t="s">
        <v>265</v>
      </c>
      <c r="F3444" s="25" t="s">
        <v>266</v>
      </c>
      <c r="G3444" s="25">
        <v>2013</v>
      </c>
      <c r="H3444" s="25">
        <v>58.8075569527984</v>
      </c>
    </row>
    <row r="3445" spans="1:8" x14ac:dyDescent="0.2">
      <c r="A3445" s="25" t="s">
        <v>543</v>
      </c>
      <c r="B3445" s="25" t="s">
        <v>129</v>
      </c>
      <c r="C3445" s="25" t="s">
        <v>264</v>
      </c>
      <c r="D3445" s="25" t="str">
        <f t="shared" si="267"/>
        <v>5054</v>
      </c>
      <c r="E3445" s="25" t="s">
        <v>265</v>
      </c>
      <c r="F3445" s="25" t="s">
        <v>266</v>
      </c>
      <c r="G3445" s="25">
        <v>2014</v>
      </c>
      <c r="H3445" s="25">
        <v>58.965356364762101</v>
      </c>
    </row>
    <row r="3446" spans="1:8" x14ac:dyDescent="0.2">
      <c r="A3446" s="25" t="s">
        <v>543</v>
      </c>
      <c r="B3446" s="25" t="s">
        <v>129</v>
      </c>
      <c r="C3446" s="25" t="s">
        <v>264</v>
      </c>
      <c r="D3446" s="25" t="str">
        <f t="shared" si="267"/>
        <v>5054</v>
      </c>
      <c r="E3446" s="25" t="s">
        <v>265</v>
      </c>
      <c r="F3446" s="25" t="s">
        <v>266</v>
      </c>
      <c r="G3446" s="25">
        <v>2015</v>
      </c>
      <c r="H3446" s="25">
        <v>58.624477084236403</v>
      </c>
    </row>
    <row r="3447" spans="1:8" x14ac:dyDescent="0.2">
      <c r="A3447" s="25" t="s">
        <v>543</v>
      </c>
      <c r="B3447" s="25" t="s">
        <v>129</v>
      </c>
      <c r="C3447" s="25" t="s">
        <v>264</v>
      </c>
      <c r="D3447" s="25" t="str">
        <f t="shared" si="267"/>
        <v>5054</v>
      </c>
      <c r="E3447" s="25" t="s">
        <v>265</v>
      </c>
      <c r="F3447" s="25" t="s">
        <v>266</v>
      </c>
      <c r="G3447" s="25">
        <v>2016</v>
      </c>
      <c r="H3447" s="25">
        <v>59.491821459599301</v>
      </c>
    </row>
    <row r="3448" spans="1:8" x14ac:dyDescent="0.2">
      <c r="A3448" s="25" t="s">
        <v>543</v>
      </c>
      <c r="B3448" s="25" t="s">
        <v>129</v>
      </c>
      <c r="C3448" s="25" t="s">
        <v>264</v>
      </c>
      <c r="D3448" s="25" t="str">
        <f t="shared" si="267"/>
        <v>5054</v>
      </c>
      <c r="E3448" s="25" t="s">
        <v>265</v>
      </c>
      <c r="F3448" s="25" t="s">
        <v>266</v>
      </c>
      <c r="G3448" s="25">
        <v>2017</v>
      </c>
      <c r="H3448" s="25">
        <v>60.374288039056097</v>
      </c>
    </row>
    <row r="3449" spans="1:8" x14ac:dyDescent="0.2">
      <c r="A3449" s="25" t="s">
        <v>543</v>
      </c>
      <c r="B3449" s="25" t="s">
        <v>129</v>
      </c>
      <c r="C3449" s="25" t="s">
        <v>264</v>
      </c>
      <c r="D3449" s="25" t="str">
        <f t="shared" si="267"/>
        <v>5054</v>
      </c>
      <c r="E3449" s="25" t="s">
        <v>265</v>
      </c>
      <c r="F3449" s="25" t="s">
        <v>266</v>
      </c>
      <c r="G3449" s="25">
        <v>2018</v>
      </c>
      <c r="H3449" s="25">
        <v>60.344827586206797</v>
      </c>
    </row>
    <row r="3450" spans="1:8" x14ac:dyDescent="0.2">
      <c r="A3450" s="25" t="s">
        <v>543</v>
      </c>
      <c r="B3450" s="25" t="s">
        <v>129</v>
      </c>
      <c r="C3450" s="25" t="s">
        <v>264</v>
      </c>
      <c r="D3450" s="25" t="str">
        <f t="shared" si="267"/>
        <v>5054</v>
      </c>
      <c r="E3450" s="25" t="s">
        <v>265</v>
      </c>
      <c r="F3450" s="25" t="s">
        <v>266</v>
      </c>
      <c r="G3450" s="25">
        <v>2019</v>
      </c>
      <c r="H3450" s="25">
        <v>60.889531365336403</v>
      </c>
    </row>
    <row r="3451" spans="1:8" x14ac:dyDescent="0.2">
      <c r="A3451" s="25" t="s">
        <v>543</v>
      </c>
      <c r="B3451" s="25" t="s">
        <v>129</v>
      </c>
      <c r="C3451" s="25" t="s">
        <v>264</v>
      </c>
      <c r="D3451" s="25" t="str">
        <f t="shared" si="267"/>
        <v>5054</v>
      </c>
      <c r="E3451" s="25" t="s">
        <v>265</v>
      </c>
      <c r="F3451" s="25" t="s">
        <v>266</v>
      </c>
      <c r="G3451" s="25">
        <v>2020</v>
      </c>
      <c r="H3451" s="25">
        <v>56.888045540796902</v>
      </c>
    </row>
    <row r="3452" spans="1:8" x14ac:dyDescent="0.2">
      <c r="A3452" s="25" t="s">
        <v>543</v>
      </c>
      <c r="B3452" s="25" t="s">
        <v>129</v>
      </c>
      <c r="C3452" s="25" t="s">
        <v>264</v>
      </c>
      <c r="D3452" s="25" t="str">
        <f t="shared" si="267"/>
        <v>5054</v>
      </c>
      <c r="E3452" s="25" t="s">
        <v>265</v>
      </c>
      <c r="F3452" s="25" t="s">
        <v>266</v>
      </c>
      <c r="G3452" s="25">
        <v>2021</v>
      </c>
      <c r="H3452" s="25">
        <v>56.156919723937499</v>
      </c>
    </row>
    <row r="3453" spans="1:8" x14ac:dyDescent="0.2">
      <c r="A3453" s="25" t="s">
        <v>543</v>
      </c>
      <c r="B3453" s="25" t="s">
        <v>129</v>
      </c>
      <c r="C3453" s="25" t="s">
        <v>264</v>
      </c>
      <c r="D3453" s="25" t="str">
        <f t="shared" si="267"/>
        <v>5054</v>
      </c>
      <c r="E3453" s="25" t="s">
        <v>265</v>
      </c>
      <c r="F3453" s="25" t="s">
        <v>266</v>
      </c>
      <c r="G3453" s="25">
        <v>2022</v>
      </c>
      <c r="H3453" s="25">
        <v>56.8816833390824</v>
      </c>
    </row>
    <row r="3454" spans="1:8" x14ac:dyDescent="0.2">
      <c r="A3454" s="25" t="s">
        <v>544</v>
      </c>
      <c r="B3454" s="25" t="s">
        <v>129</v>
      </c>
      <c r="C3454" s="25" t="s">
        <v>264</v>
      </c>
      <c r="D3454" s="25" t="str">
        <f t="shared" ref="D3454:D3466" si="268">"5559"</f>
        <v>5559</v>
      </c>
      <c r="E3454" s="25" t="s">
        <v>265</v>
      </c>
      <c r="F3454" s="25" t="s">
        <v>266</v>
      </c>
      <c r="G3454" s="25">
        <v>2010</v>
      </c>
      <c r="H3454" s="25">
        <v>47.145077593641602</v>
      </c>
    </row>
    <row r="3455" spans="1:8" x14ac:dyDescent="0.2">
      <c r="A3455" s="25" t="s">
        <v>544</v>
      </c>
      <c r="B3455" s="25" t="s">
        <v>129</v>
      </c>
      <c r="C3455" s="25" t="s">
        <v>264</v>
      </c>
      <c r="D3455" s="25" t="str">
        <f t="shared" si="268"/>
        <v>5559</v>
      </c>
      <c r="E3455" s="25" t="s">
        <v>265</v>
      </c>
      <c r="F3455" s="25" t="s">
        <v>266</v>
      </c>
      <c r="G3455" s="25">
        <v>2011</v>
      </c>
      <c r="H3455" s="25">
        <v>49.170293647908899</v>
      </c>
    </row>
    <row r="3456" spans="1:8" x14ac:dyDescent="0.2">
      <c r="A3456" s="25" t="s">
        <v>544</v>
      </c>
      <c r="B3456" s="25" t="s">
        <v>129</v>
      </c>
      <c r="C3456" s="25" t="s">
        <v>264</v>
      </c>
      <c r="D3456" s="25" t="str">
        <f t="shared" si="268"/>
        <v>5559</v>
      </c>
      <c r="E3456" s="25" t="s">
        <v>265</v>
      </c>
      <c r="F3456" s="25" t="s">
        <v>266</v>
      </c>
      <c r="G3456" s="25">
        <v>2012</v>
      </c>
      <c r="H3456" s="25">
        <v>49.893234917795098</v>
      </c>
    </row>
    <row r="3457" spans="1:8" x14ac:dyDescent="0.2">
      <c r="A3457" s="25" t="s">
        <v>544</v>
      </c>
      <c r="B3457" s="25" t="s">
        <v>129</v>
      </c>
      <c r="C3457" s="25" t="s">
        <v>264</v>
      </c>
      <c r="D3457" s="25" t="str">
        <f t="shared" si="268"/>
        <v>5559</v>
      </c>
      <c r="E3457" s="25" t="s">
        <v>265</v>
      </c>
      <c r="F3457" s="25" t="s">
        <v>266</v>
      </c>
      <c r="G3457" s="25">
        <v>2013</v>
      </c>
      <c r="H3457" s="25">
        <v>49.263115912851298</v>
      </c>
    </row>
    <row r="3458" spans="1:8" x14ac:dyDescent="0.2">
      <c r="A3458" s="25" t="s">
        <v>544</v>
      </c>
      <c r="B3458" s="25" t="s">
        <v>129</v>
      </c>
      <c r="C3458" s="25" t="s">
        <v>264</v>
      </c>
      <c r="D3458" s="25" t="str">
        <f t="shared" si="268"/>
        <v>5559</v>
      </c>
      <c r="E3458" s="25" t="s">
        <v>265</v>
      </c>
      <c r="F3458" s="25" t="s">
        <v>266</v>
      </c>
      <c r="G3458" s="25">
        <v>2014</v>
      </c>
      <c r="H3458" s="25">
        <v>50.459399988772098</v>
      </c>
    </row>
    <row r="3459" spans="1:8" x14ac:dyDescent="0.2">
      <c r="A3459" s="25" t="s">
        <v>544</v>
      </c>
      <c r="B3459" s="25" t="s">
        <v>129</v>
      </c>
      <c r="C3459" s="25" t="s">
        <v>264</v>
      </c>
      <c r="D3459" s="25" t="str">
        <f t="shared" si="268"/>
        <v>5559</v>
      </c>
      <c r="E3459" s="25" t="s">
        <v>265</v>
      </c>
      <c r="F3459" s="25" t="s">
        <v>266</v>
      </c>
      <c r="G3459" s="25">
        <v>2015</v>
      </c>
      <c r="H3459" s="25">
        <v>49.728419155260497</v>
      </c>
    </row>
    <row r="3460" spans="1:8" x14ac:dyDescent="0.2">
      <c r="A3460" s="25" t="s">
        <v>544</v>
      </c>
      <c r="B3460" s="25" t="s">
        <v>129</v>
      </c>
      <c r="C3460" s="25" t="s">
        <v>264</v>
      </c>
      <c r="D3460" s="25" t="str">
        <f t="shared" si="268"/>
        <v>5559</v>
      </c>
      <c r="E3460" s="25" t="s">
        <v>265</v>
      </c>
      <c r="F3460" s="25" t="s">
        <v>266</v>
      </c>
      <c r="G3460" s="25">
        <v>2016</v>
      </c>
      <c r="H3460" s="25">
        <v>49.833688969227403</v>
      </c>
    </row>
    <row r="3461" spans="1:8" x14ac:dyDescent="0.2">
      <c r="A3461" s="25" t="s">
        <v>544</v>
      </c>
      <c r="B3461" s="25" t="s">
        <v>129</v>
      </c>
      <c r="C3461" s="25" t="s">
        <v>264</v>
      </c>
      <c r="D3461" s="25" t="str">
        <f t="shared" si="268"/>
        <v>5559</v>
      </c>
      <c r="E3461" s="25" t="s">
        <v>265</v>
      </c>
      <c r="F3461" s="25" t="s">
        <v>266</v>
      </c>
      <c r="G3461" s="25">
        <v>2017</v>
      </c>
      <c r="H3461" s="25">
        <v>51.657196969696898</v>
      </c>
    </row>
    <row r="3462" spans="1:8" x14ac:dyDescent="0.2">
      <c r="A3462" s="25" t="s">
        <v>544</v>
      </c>
      <c r="B3462" s="25" t="s">
        <v>129</v>
      </c>
      <c r="C3462" s="25" t="s">
        <v>264</v>
      </c>
      <c r="D3462" s="25" t="str">
        <f t="shared" si="268"/>
        <v>5559</v>
      </c>
      <c r="E3462" s="25" t="s">
        <v>265</v>
      </c>
      <c r="F3462" s="25" t="s">
        <v>266</v>
      </c>
      <c r="G3462" s="25">
        <v>2018</v>
      </c>
      <c r="H3462" s="25">
        <v>51.641239019879698</v>
      </c>
    </row>
    <row r="3463" spans="1:8" x14ac:dyDescent="0.2">
      <c r="A3463" s="25" t="s">
        <v>544</v>
      </c>
      <c r="B3463" s="25" t="s">
        <v>129</v>
      </c>
      <c r="C3463" s="25" t="s">
        <v>264</v>
      </c>
      <c r="D3463" s="25" t="str">
        <f t="shared" si="268"/>
        <v>5559</v>
      </c>
      <c r="E3463" s="25" t="s">
        <v>265</v>
      </c>
      <c r="F3463" s="25" t="s">
        <v>266</v>
      </c>
      <c r="G3463" s="25">
        <v>2019</v>
      </c>
      <c r="H3463" s="25">
        <v>51.013486561176201</v>
      </c>
    </row>
    <row r="3464" spans="1:8" x14ac:dyDescent="0.2">
      <c r="A3464" s="25" t="s">
        <v>544</v>
      </c>
      <c r="B3464" s="25" t="s">
        <v>129</v>
      </c>
      <c r="C3464" s="25" t="s">
        <v>264</v>
      </c>
      <c r="D3464" s="25" t="str">
        <f t="shared" si="268"/>
        <v>5559</v>
      </c>
      <c r="E3464" s="25" t="s">
        <v>265</v>
      </c>
      <c r="F3464" s="25" t="s">
        <v>266</v>
      </c>
      <c r="G3464" s="25">
        <v>2020</v>
      </c>
      <c r="H3464" s="25">
        <v>47.976878612716703</v>
      </c>
    </row>
    <row r="3465" spans="1:8" x14ac:dyDescent="0.2">
      <c r="A3465" s="25" t="s">
        <v>544</v>
      </c>
      <c r="B3465" s="25" t="s">
        <v>129</v>
      </c>
      <c r="C3465" s="25" t="s">
        <v>264</v>
      </c>
      <c r="D3465" s="25" t="str">
        <f t="shared" si="268"/>
        <v>5559</v>
      </c>
      <c r="E3465" s="25" t="s">
        <v>265</v>
      </c>
      <c r="F3465" s="25" t="s">
        <v>266</v>
      </c>
      <c r="G3465" s="25">
        <v>2021</v>
      </c>
      <c r="H3465" s="25">
        <v>47.283085013146298</v>
      </c>
    </row>
    <row r="3466" spans="1:8" x14ac:dyDescent="0.2">
      <c r="A3466" s="25" t="s">
        <v>544</v>
      </c>
      <c r="B3466" s="25" t="s">
        <v>129</v>
      </c>
      <c r="C3466" s="25" t="s">
        <v>264</v>
      </c>
      <c r="D3466" s="25" t="str">
        <f t="shared" si="268"/>
        <v>5559</v>
      </c>
      <c r="E3466" s="25" t="s">
        <v>265</v>
      </c>
      <c r="F3466" s="25" t="s">
        <v>266</v>
      </c>
      <c r="G3466" s="25">
        <v>2022</v>
      </c>
      <c r="H3466" s="25">
        <v>46.280276816608897</v>
      </c>
    </row>
    <row r="3467" spans="1:8" x14ac:dyDescent="0.2">
      <c r="A3467" s="25" t="s">
        <v>545</v>
      </c>
      <c r="B3467" s="25" t="s">
        <v>129</v>
      </c>
      <c r="C3467" s="25" t="s">
        <v>264</v>
      </c>
      <c r="D3467" s="25" t="str">
        <f t="shared" ref="D3467:D3479" si="269">"5564"</f>
        <v>5564</v>
      </c>
      <c r="E3467" s="25" t="s">
        <v>265</v>
      </c>
      <c r="F3467" s="25" t="s">
        <v>266</v>
      </c>
      <c r="G3467" s="25">
        <v>2010</v>
      </c>
      <c r="H3467" s="25">
        <v>37.940353012467298</v>
      </c>
    </row>
    <row r="3468" spans="1:8" x14ac:dyDescent="0.2">
      <c r="A3468" s="25" t="s">
        <v>545</v>
      </c>
      <c r="B3468" s="25" t="s">
        <v>129</v>
      </c>
      <c r="C3468" s="25" t="s">
        <v>264</v>
      </c>
      <c r="D3468" s="25" t="str">
        <f t="shared" si="269"/>
        <v>5564</v>
      </c>
      <c r="E3468" s="25" t="s">
        <v>265</v>
      </c>
      <c r="F3468" s="25" t="s">
        <v>266</v>
      </c>
      <c r="G3468" s="25">
        <v>2011</v>
      </c>
      <c r="H3468" s="25">
        <v>38.729696143332802</v>
      </c>
    </row>
    <row r="3469" spans="1:8" x14ac:dyDescent="0.2">
      <c r="A3469" s="25" t="s">
        <v>545</v>
      </c>
      <c r="B3469" s="25" t="s">
        <v>129</v>
      </c>
      <c r="C3469" s="25" t="s">
        <v>264</v>
      </c>
      <c r="D3469" s="25" t="str">
        <f t="shared" si="269"/>
        <v>5564</v>
      </c>
      <c r="E3469" s="25" t="s">
        <v>265</v>
      </c>
      <c r="F3469" s="25" t="s">
        <v>266</v>
      </c>
      <c r="G3469" s="25">
        <v>2012</v>
      </c>
      <c r="H3469" s="25">
        <v>38.612672474701803</v>
      </c>
    </row>
    <row r="3470" spans="1:8" x14ac:dyDescent="0.2">
      <c r="A3470" s="25" t="s">
        <v>545</v>
      </c>
      <c r="B3470" s="25" t="s">
        <v>129</v>
      </c>
      <c r="C3470" s="25" t="s">
        <v>264</v>
      </c>
      <c r="D3470" s="25" t="str">
        <f t="shared" si="269"/>
        <v>5564</v>
      </c>
      <c r="E3470" s="25" t="s">
        <v>265</v>
      </c>
      <c r="F3470" s="25" t="s">
        <v>266</v>
      </c>
      <c r="G3470" s="25">
        <v>2013</v>
      </c>
      <c r="H3470" s="25">
        <v>39.184556263155201</v>
      </c>
    </row>
    <row r="3471" spans="1:8" x14ac:dyDescent="0.2">
      <c r="A3471" s="25" t="s">
        <v>545</v>
      </c>
      <c r="B3471" s="25" t="s">
        <v>129</v>
      </c>
      <c r="C3471" s="25" t="s">
        <v>264</v>
      </c>
      <c r="D3471" s="25" t="str">
        <f t="shared" si="269"/>
        <v>5564</v>
      </c>
      <c r="E3471" s="25" t="s">
        <v>265</v>
      </c>
      <c r="F3471" s="25" t="s">
        <v>266</v>
      </c>
      <c r="G3471" s="25">
        <v>2014</v>
      </c>
      <c r="H3471" s="25">
        <v>40.5982926399411</v>
      </c>
    </row>
    <row r="3472" spans="1:8" x14ac:dyDescent="0.2">
      <c r="A3472" s="25" t="s">
        <v>545</v>
      </c>
      <c r="B3472" s="25" t="s">
        <v>129</v>
      </c>
      <c r="C3472" s="25" t="s">
        <v>264</v>
      </c>
      <c r="D3472" s="25" t="str">
        <f t="shared" si="269"/>
        <v>5564</v>
      </c>
      <c r="E3472" s="25" t="s">
        <v>265</v>
      </c>
      <c r="F3472" s="25" t="s">
        <v>266</v>
      </c>
      <c r="G3472" s="25">
        <v>2015</v>
      </c>
      <c r="H3472" s="25">
        <v>40.000389962300297</v>
      </c>
    </row>
    <row r="3473" spans="1:8" x14ac:dyDescent="0.2">
      <c r="A3473" s="25" t="s">
        <v>545</v>
      </c>
      <c r="B3473" s="25" t="s">
        <v>129</v>
      </c>
      <c r="C3473" s="25" t="s">
        <v>264</v>
      </c>
      <c r="D3473" s="25" t="str">
        <f t="shared" si="269"/>
        <v>5564</v>
      </c>
      <c r="E3473" s="25" t="s">
        <v>265</v>
      </c>
      <c r="F3473" s="25" t="s">
        <v>266</v>
      </c>
      <c r="G3473" s="25">
        <v>2016</v>
      </c>
      <c r="H3473" s="25">
        <v>39.4648476332641</v>
      </c>
    </row>
    <row r="3474" spans="1:8" x14ac:dyDescent="0.2">
      <c r="A3474" s="25" t="s">
        <v>545</v>
      </c>
      <c r="B3474" s="25" t="s">
        <v>129</v>
      </c>
      <c r="C3474" s="25" t="s">
        <v>264</v>
      </c>
      <c r="D3474" s="25" t="str">
        <f t="shared" si="269"/>
        <v>5564</v>
      </c>
      <c r="E3474" s="25" t="s">
        <v>265</v>
      </c>
      <c r="F3474" s="25" t="s">
        <v>266</v>
      </c>
      <c r="G3474" s="25">
        <v>2017</v>
      </c>
      <c r="H3474" s="25">
        <v>41.078615508451797</v>
      </c>
    </row>
    <row r="3475" spans="1:8" x14ac:dyDescent="0.2">
      <c r="A3475" s="25" t="s">
        <v>545</v>
      </c>
      <c r="B3475" s="25" t="s">
        <v>129</v>
      </c>
      <c r="C3475" s="25" t="s">
        <v>264</v>
      </c>
      <c r="D3475" s="25" t="str">
        <f t="shared" si="269"/>
        <v>5564</v>
      </c>
      <c r="E3475" s="25" t="s">
        <v>265</v>
      </c>
      <c r="F3475" s="25" t="s">
        <v>266</v>
      </c>
      <c r="G3475" s="25">
        <v>2018</v>
      </c>
      <c r="H3475" s="25">
        <v>40.847633905356197</v>
      </c>
    </row>
    <row r="3476" spans="1:8" x14ac:dyDescent="0.2">
      <c r="A3476" s="25" t="s">
        <v>545</v>
      </c>
      <c r="B3476" s="25" t="s">
        <v>129</v>
      </c>
      <c r="C3476" s="25" t="s">
        <v>264</v>
      </c>
      <c r="D3476" s="25" t="str">
        <f t="shared" si="269"/>
        <v>5564</v>
      </c>
      <c r="E3476" s="25" t="s">
        <v>265</v>
      </c>
      <c r="F3476" s="25" t="s">
        <v>266</v>
      </c>
      <c r="G3476" s="25">
        <v>2019</v>
      </c>
      <c r="H3476" s="25">
        <v>40.100792653726799</v>
      </c>
    </row>
    <row r="3477" spans="1:8" x14ac:dyDescent="0.2">
      <c r="A3477" s="25" t="s">
        <v>545</v>
      </c>
      <c r="B3477" s="25" t="s">
        <v>129</v>
      </c>
      <c r="C3477" s="25" t="s">
        <v>264</v>
      </c>
      <c r="D3477" s="25" t="str">
        <f t="shared" si="269"/>
        <v>5564</v>
      </c>
      <c r="E3477" s="25" t="s">
        <v>265</v>
      </c>
      <c r="F3477" s="25" t="s">
        <v>266</v>
      </c>
      <c r="G3477" s="25">
        <v>2020</v>
      </c>
      <c r="H3477" s="25">
        <v>37.238493723849302</v>
      </c>
    </row>
    <row r="3478" spans="1:8" x14ac:dyDescent="0.2">
      <c r="A3478" s="25" t="s">
        <v>545</v>
      </c>
      <c r="B3478" s="25" t="s">
        <v>129</v>
      </c>
      <c r="C3478" s="25" t="s">
        <v>264</v>
      </c>
      <c r="D3478" s="25" t="str">
        <f t="shared" si="269"/>
        <v>5564</v>
      </c>
      <c r="E3478" s="25" t="s">
        <v>265</v>
      </c>
      <c r="F3478" s="25" t="s">
        <v>266</v>
      </c>
      <c r="G3478" s="25">
        <v>2021</v>
      </c>
      <c r="H3478" s="25">
        <v>35.587102983638097</v>
      </c>
    </row>
    <row r="3479" spans="1:8" x14ac:dyDescent="0.2">
      <c r="A3479" s="25" t="s">
        <v>545</v>
      </c>
      <c r="B3479" s="25" t="s">
        <v>129</v>
      </c>
      <c r="C3479" s="25" t="s">
        <v>264</v>
      </c>
      <c r="D3479" s="25" t="str">
        <f t="shared" si="269"/>
        <v>5564</v>
      </c>
      <c r="E3479" s="25" t="s">
        <v>265</v>
      </c>
      <c r="F3479" s="25" t="s">
        <v>266</v>
      </c>
      <c r="G3479" s="25">
        <v>2022</v>
      </c>
      <c r="H3479" s="25">
        <v>34.488448844884402</v>
      </c>
    </row>
    <row r="3480" spans="1:8" x14ac:dyDescent="0.2">
      <c r="A3480" s="25" t="s">
        <v>546</v>
      </c>
      <c r="B3480" s="25" t="s">
        <v>129</v>
      </c>
      <c r="C3480" s="25" t="s">
        <v>264</v>
      </c>
      <c r="D3480" s="25" t="str">
        <f t="shared" ref="D3480:D3492" si="270">"6064"</f>
        <v>6064</v>
      </c>
      <c r="E3480" s="25" t="s">
        <v>265</v>
      </c>
      <c r="F3480" s="25" t="s">
        <v>266</v>
      </c>
      <c r="G3480" s="25">
        <v>2010</v>
      </c>
      <c r="H3480" s="25">
        <v>26.085532580916102</v>
      </c>
    </row>
    <row r="3481" spans="1:8" x14ac:dyDescent="0.2">
      <c r="A3481" s="25" t="s">
        <v>546</v>
      </c>
      <c r="B3481" s="25" t="s">
        <v>129</v>
      </c>
      <c r="C3481" s="25" t="s">
        <v>264</v>
      </c>
      <c r="D3481" s="25" t="str">
        <f t="shared" si="270"/>
        <v>6064</v>
      </c>
      <c r="E3481" s="25" t="s">
        <v>265</v>
      </c>
      <c r="F3481" s="25" t="s">
        <v>266</v>
      </c>
      <c r="G3481" s="25">
        <v>2011</v>
      </c>
      <c r="H3481" s="25">
        <v>25.264069307281101</v>
      </c>
    </row>
    <row r="3482" spans="1:8" x14ac:dyDescent="0.2">
      <c r="A3482" s="25" t="s">
        <v>546</v>
      </c>
      <c r="B3482" s="25" t="s">
        <v>129</v>
      </c>
      <c r="C3482" s="25" t="s">
        <v>264</v>
      </c>
      <c r="D3482" s="25" t="str">
        <f t="shared" si="270"/>
        <v>6064</v>
      </c>
      <c r="E3482" s="25" t="s">
        <v>265</v>
      </c>
      <c r="F3482" s="25" t="s">
        <v>266</v>
      </c>
      <c r="G3482" s="25">
        <v>2012</v>
      </c>
      <c r="H3482" s="25">
        <v>23.951167247344099</v>
      </c>
    </row>
    <row r="3483" spans="1:8" x14ac:dyDescent="0.2">
      <c r="A3483" s="25" t="s">
        <v>546</v>
      </c>
      <c r="B3483" s="25" t="s">
        <v>129</v>
      </c>
      <c r="C3483" s="25" t="s">
        <v>264</v>
      </c>
      <c r="D3483" s="25" t="str">
        <f t="shared" si="270"/>
        <v>6064</v>
      </c>
      <c r="E3483" s="25" t="s">
        <v>265</v>
      </c>
      <c r="F3483" s="25" t="s">
        <v>266</v>
      </c>
      <c r="G3483" s="25">
        <v>2013</v>
      </c>
      <c r="H3483" s="25">
        <v>25.945113129908101</v>
      </c>
    </row>
    <row r="3484" spans="1:8" x14ac:dyDescent="0.2">
      <c r="A3484" s="25" t="s">
        <v>546</v>
      </c>
      <c r="B3484" s="25" t="s">
        <v>129</v>
      </c>
      <c r="C3484" s="25" t="s">
        <v>264</v>
      </c>
      <c r="D3484" s="25" t="str">
        <f t="shared" si="270"/>
        <v>6064</v>
      </c>
      <c r="E3484" s="25" t="s">
        <v>265</v>
      </c>
      <c r="F3484" s="25" t="s">
        <v>266</v>
      </c>
      <c r="G3484" s="25">
        <v>2014</v>
      </c>
      <c r="H3484" s="25">
        <v>27.531175526172099</v>
      </c>
    </row>
    <row r="3485" spans="1:8" x14ac:dyDescent="0.2">
      <c r="A3485" s="25" t="s">
        <v>546</v>
      </c>
      <c r="B3485" s="25" t="s">
        <v>129</v>
      </c>
      <c r="C3485" s="25" t="s">
        <v>264</v>
      </c>
      <c r="D3485" s="25" t="str">
        <f t="shared" si="270"/>
        <v>6064</v>
      </c>
      <c r="E3485" s="25" t="s">
        <v>265</v>
      </c>
      <c r="F3485" s="25" t="s">
        <v>266</v>
      </c>
      <c r="G3485" s="25">
        <v>2015</v>
      </c>
      <c r="H3485" s="25">
        <v>27.0727111500691</v>
      </c>
    </row>
    <row r="3486" spans="1:8" x14ac:dyDescent="0.2">
      <c r="A3486" s="25" t="s">
        <v>546</v>
      </c>
      <c r="B3486" s="25" t="s">
        <v>129</v>
      </c>
      <c r="C3486" s="25" t="s">
        <v>264</v>
      </c>
      <c r="D3486" s="25" t="str">
        <f t="shared" si="270"/>
        <v>6064</v>
      </c>
      <c r="E3486" s="25" t="s">
        <v>265</v>
      </c>
      <c r="F3486" s="25" t="s">
        <v>266</v>
      </c>
      <c r="G3486" s="25">
        <v>2016</v>
      </c>
      <c r="H3486" s="25">
        <v>25.7495142830698</v>
      </c>
    </row>
    <row r="3487" spans="1:8" x14ac:dyDescent="0.2">
      <c r="A3487" s="25" t="s">
        <v>546</v>
      </c>
      <c r="B3487" s="25" t="s">
        <v>129</v>
      </c>
      <c r="C3487" s="25" t="s">
        <v>264</v>
      </c>
      <c r="D3487" s="25" t="str">
        <f t="shared" si="270"/>
        <v>6064</v>
      </c>
      <c r="E3487" s="25" t="s">
        <v>265</v>
      </c>
      <c r="F3487" s="25" t="s">
        <v>266</v>
      </c>
      <c r="G3487" s="25">
        <v>2017</v>
      </c>
      <c r="H3487" s="25">
        <v>27.244582043343598</v>
      </c>
    </row>
    <row r="3488" spans="1:8" x14ac:dyDescent="0.2">
      <c r="A3488" s="25" t="s">
        <v>546</v>
      </c>
      <c r="B3488" s="25" t="s">
        <v>129</v>
      </c>
      <c r="C3488" s="25" t="s">
        <v>264</v>
      </c>
      <c r="D3488" s="25" t="str">
        <f t="shared" si="270"/>
        <v>6064</v>
      </c>
      <c r="E3488" s="25" t="s">
        <v>265</v>
      </c>
      <c r="F3488" s="25" t="s">
        <v>266</v>
      </c>
      <c r="G3488" s="25">
        <v>2018</v>
      </c>
      <c r="H3488" s="25">
        <v>26.9756387403446</v>
      </c>
    </row>
    <row r="3489" spans="1:8" x14ac:dyDescent="0.2">
      <c r="A3489" s="25" t="s">
        <v>546</v>
      </c>
      <c r="B3489" s="25" t="s">
        <v>129</v>
      </c>
      <c r="C3489" s="25" t="s">
        <v>264</v>
      </c>
      <c r="D3489" s="25" t="str">
        <f t="shared" si="270"/>
        <v>6064</v>
      </c>
      <c r="E3489" s="25" t="s">
        <v>265</v>
      </c>
      <c r="F3489" s="25" t="s">
        <v>266</v>
      </c>
      <c r="G3489" s="25">
        <v>2019</v>
      </c>
      <c r="H3489" s="25">
        <v>26.326797603560301</v>
      </c>
    </row>
    <row r="3490" spans="1:8" x14ac:dyDescent="0.2">
      <c r="A3490" s="25" t="s">
        <v>546</v>
      </c>
      <c r="B3490" s="25" t="s">
        <v>129</v>
      </c>
      <c r="C3490" s="25" t="s">
        <v>264</v>
      </c>
      <c r="D3490" s="25" t="str">
        <f t="shared" si="270"/>
        <v>6064</v>
      </c>
      <c r="E3490" s="25" t="s">
        <v>265</v>
      </c>
      <c r="F3490" s="25" t="s">
        <v>266</v>
      </c>
      <c r="G3490" s="25">
        <v>2020</v>
      </c>
      <c r="H3490" s="25">
        <v>23.925027563395801</v>
      </c>
    </row>
    <row r="3491" spans="1:8" x14ac:dyDescent="0.2">
      <c r="A3491" s="25" t="s">
        <v>546</v>
      </c>
      <c r="B3491" s="25" t="s">
        <v>129</v>
      </c>
      <c r="C3491" s="25" t="s">
        <v>264</v>
      </c>
      <c r="D3491" s="25" t="str">
        <f t="shared" si="270"/>
        <v>6064</v>
      </c>
      <c r="E3491" s="25" t="s">
        <v>265</v>
      </c>
      <c r="F3491" s="25" t="s">
        <v>266</v>
      </c>
      <c r="G3491" s="25">
        <v>2021</v>
      </c>
      <c r="H3491" s="25">
        <v>21.344717182497298</v>
      </c>
    </row>
    <row r="3492" spans="1:8" x14ac:dyDescent="0.2">
      <c r="A3492" s="25" t="s">
        <v>546</v>
      </c>
      <c r="B3492" s="25" t="s">
        <v>129</v>
      </c>
      <c r="C3492" s="25" t="s">
        <v>264</v>
      </c>
      <c r="D3492" s="25" t="str">
        <f t="shared" si="270"/>
        <v>6064</v>
      </c>
      <c r="E3492" s="25" t="s">
        <v>265</v>
      </c>
      <c r="F3492" s="25" t="s">
        <v>266</v>
      </c>
      <c r="G3492" s="25">
        <v>2022</v>
      </c>
      <c r="H3492" s="25">
        <v>20.3626943005181</v>
      </c>
    </row>
    <row r="3493" spans="1:8" x14ac:dyDescent="0.2">
      <c r="A3493" s="25" t="s">
        <v>547</v>
      </c>
      <c r="B3493" s="25" t="s">
        <v>129</v>
      </c>
      <c r="C3493" s="25" t="s">
        <v>264</v>
      </c>
      <c r="D3493" s="25" t="str">
        <f t="shared" ref="D3493:D3505" si="271">"6569"</f>
        <v>6569</v>
      </c>
      <c r="E3493" s="25" t="s">
        <v>265</v>
      </c>
      <c r="F3493" s="25" t="s">
        <v>266</v>
      </c>
      <c r="G3493" s="25">
        <v>2010</v>
      </c>
      <c r="H3493" s="25">
        <v>11.1108004104108</v>
      </c>
    </row>
    <row r="3494" spans="1:8" x14ac:dyDescent="0.2">
      <c r="A3494" s="25" t="s">
        <v>547</v>
      </c>
      <c r="B3494" s="25" t="s">
        <v>129</v>
      </c>
      <c r="C3494" s="25" t="s">
        <v>264</v>
      </c>
      <c r="D3494" s="25" t="str">
        <f t="shared" si="271"/>
        <v>6569</v>
      </c>
      <c r="E3494" s="25" t="s">
        <v>265</v>
      </c>
      <c r="F3494" s="25" t="s">
        <v>266</v>
      </c>
      <c r="G3494" s="25">
        <v>2011</v>
      </c>
      <c r="H3494" s="25">
        <v>9.1395003914980606</v>
      </c>
    </row>
    <row r="3495" spans="1:8" x14ac:dyDescent="0.2">
      <c r="A3495" s="25" t="s">
        <v>547</v>
      </c>
      <c r="B3495" s="25" t="s">
        <v>129</v>
      </c>
      <c r="C3495" s="25" t="s">
        <v>264</v>
      </c>
      <c r="D3495" s="25" t="str">
        <f t="shared" si="271"/>
        <v>6569</v>
      </c>
      <c r="E3495" s="25" t="s">
        <v>265</v>
      </c>
      <c r="F3495" s="25" t="s">
        <v>266</v>
      </c>
      <c r="G3495" s="25">
        <v>2012</v>
      </c>
      <c r="H3495" s="25">
        <v>8.6483122050558201</v>
      </c>
    </row>
    <row r="3496" spans="1:8" x14ac:dyDescent="0.2">
      <c r="A3496" s="25" t="s">
        <v>547</v>
      </c>
      <c r="B3496" s="25" t="s">
        <v>129</v>
      </c>
      <c r="C3496" s="25" t="s">
        <v>264</v>
      </c>
      <c r="D3496" s="25" t="str">
        <f t="shared" si="271"/>
        <v>6569</v>
      </c>
      <c r="E3496" s="25" t="s">
        <v>265</v>
      </c>
      <c r="F3496" s="25" t="s">
        <v>266</v>
      </c>
      <c r="G3496" s="25">
        <v>2013</v>
      </c>
      <c r="H3496" s="25">
        <v>10.210699623852101</v>
      </c>
    </row>
    <row r="3497" spans="1:8" x14ac:dyDescent="0.2">
      <c r="A3497" s="25" t="s">
        <v>547</v>
      </c>
      <c r="B3497" s="25" t="s">
        <v>129</v>
      </c>
      <c r="C3497" s="25" t="s">
        <v>264</v>
      </c>
      <c r="D3497" s="25" t="str">
        <f t="shared" si="271"/>
        <v>6569</v>
      </c>
      <c r="E3497" s="25" t="s">
        <v>265</v>
      </c>
      <c r="F3497" s="25" t="s">
        <v>266</v>
      </c>
      <c r="G3497" s="25">
        <v>2014</v>
      </c>
      <c r="H3497" s="25">
        <v>10.7714985905095</v>
      </c>
    </row>
    <row r="3498" spans="1:8" x14ac:dyDescent="0.2">
      <c r="A3498" s="25" t="s">
        <v>547</v>
      </c>
      <c r="B3498" s="25" t="s">
        <v>129</v>
      </c>
      <c r="C3498" s="25" t="s">
        <v>264</v>
      </c>
      <c r="D3498" s="25" t="str">
        <f t="shared" si="271"/>
        <v>6569</v>
      </c>
      <c r="E3498" s="25" t="s">
        <v>265</v>
      </c>
      <c r="F3498" s="25" t="s">
        <v>266</v>
      </c>
      <c r="G3498" s="25">
        <v>2015</v>
      </c>
      <c r="H3498" s="25">
        <v>10.435673198798099</v>
      </c>
    </row>
    <row r="3499" spans="1:8" x14ac:dyDescent="0.2">
      <c r="A3499" s="25" t="s">
        <v>547</v>
      </c>
      <c r="B3499" s="25" t="s">
        <v>129</v>
      </c>
      <c r="C3499" s="25" t="s">
        <v>264</v>
      </c>
      <c r="D3499" s="25" t="str">
        <f t="shared" si="271"/>
        <v>6569</v>
      </c>
      <c r="E3499" s="25" t="s">
        <v>265</v>
      </c>
      <c r="F3499" s="25" t="s">
        <v>266</v>
      </c>
      <c r="G3499" s="25">
        <v>2016</v>
      </c>
      <c r="H3499" s="25">
        <v>9.6739311125438405</v>
      </c>
    </row>
    <row r="3500" spans="1:8" x14ac:dyDescent="0.2">
      <c r="A3500" s="25" t="s">
        <v>547</v>
      </c>
      <c r="B3500" s="25" t="s">
        <v>129</v>
      </c>
      <c r="C3500" s="25" t="s">
        <v>264</v>
      </c>
      <c r="D3500" s="25" t="str">
        <f t="shared" si="271"/>
        <v>6569</v>
      </c>
      <c r="E3500" s="25" t="s">
        <v>265</v>
      </c>
      <c r="F3500" s="25" t="s">
        <v>266</v>
      </c>
      <c r="G3500" s="25">
        <v>2017</v>
      </c>
      <c r="H3500" s="25">
        <v>9.3220338983050794</v>
      </c>
    </row>
    <row r="3501" spans="1:8" x14ac:dyDescent="0.2">
      <c r="A3501" s="25" t="s">
        <v>547</v>
      </c>
      <c r="B3501" s="25" t="s">
        <v>129</v>
      </c>
      <c r="C3501" s="25" t="s">
        <v>264</v>
      </c>
      <c r="D3501" s="25" t="str">
        <f t="shared" si="271"/>
        <v>6569</v>
      </c>
      <c r="E3501" s="25" t="s">
        <v>265</v>
      </c>
      <c r="F3501" s="25" t="s">
        <v>266</v>
      </c>
      <c r="G3501" s="25">
        <v>2018</v>
      </c>
      <c r="H3501" s="25">
        <v>10.620792819745599</v>
      </c>
    </row>
    <row r="3502" spans="1:8" x14ac:dyDescent="0.2">
      <c r="A3502" s="25" t="s">
        <v>547</v>
      </c>
      <c r="B3502" s="25" t="s">
        <v>129</v>
      </c>
      <c r="C3502" s="25" t="s">
        <v>264</v>
      </c>
      <c r="D3502" s="25" t="str">
        <f t="shared" si="271"/>
        <v>6569</v>
      </c>
      <c r="E3502" s="25" t="s">
        <v>265</v>
      </c>
      <c r="F3502" s="25" t="s">
        <v>266</v>
      </c>
      <c r="G3502" s="25">
        <v>2019</v>
      </c>
      <c r="H3502" s="25">
        <v>10.647295196800499</v>
      </c>
    </row>
    <row r="3503" spans="1:8" x14ac:dyDescent="0.2">
      <c r="A3503" s="25" t="s">
        <v>547</v>
      </c>
      <c r="B3503" s="25" t="s">
        <v>129</v>
      </c>
      <c r="C3503" s="25" t="s">
        <v>264</v>
      </c>
      <c r="D3503" s="25" t="str">
        <f t="shared" si="271"/>
        <v>6569</v>
      </c>
      <c r="E3503" s="25" t="s">
        <v>265</v>
      </c>
      <c r="F3503" s="25" t="s">
        <v>266</v>
      </c>
      <c r="G3503" s="25">
        <v>2020</v>
      </c>
      <c r="H3503" s="25">
        <v>9.67741935483871</v>
      </c>
    </row>
    <row r="3504" spans="1:8" x14ac:dyDescent="0.2">
      <c r="A3504" s="25" t="s">
        <v>547</v>
      </c>
      <c r="B3504" s="25" t="s">
        <v>129</v>
      </c>
      <c r="C3504" s="25" t="s">
        <v>264</v>
      </c>
      <c r="D3504" s="25" t="str">
        <f t="shared" si="271"/>
        <v>6569</v>
      </c>
      <c r="E3504" s="25" t="s">
        <v>265</v>
      </c>
      <c r="F3504" s="25" t="s">
        <v>266</v>
      </c>
      <c r="G3504" s="25">
        <v>2021</v>
      </c>
      <c r="H3504" s="25">
        <v>9.0479405806887208</v>
      </c>
    </row>
    <row r="3505" spans="1:8" x14ac:dyDescent="0.2">
      <c r="A3505" s="25" t="s">
        <v>547</v>
      </c>
      <c r="B3505" s="25" t="s">
        <v>129</v>
      </c>
      <c r="C3505" s="25" t="s">
        <v>264</v>
      </c>
      <c r="D3505" s="25" t="str">
        <f t="shared" si="271"/>
        <v>6569</v>
      </c>
      <c r="E3505" s="25" t="s">
        <v>265</v>
      </c>
      <c r="F3505" s="25" t="s">
        <v>266</v>
      </c>
      <c r="G3505" s="25">
        <v>2022</v>
      </c>
      <c r="H3505" s="25">
        <v>7.9714841218405699</v>
      </c>
    </row>
  </sheetData>
  <pageMargins left="0.7" right="0.7" top="0.75" bottom="0.75" header="0.3" footer="0.3"/>
  <pageSetup paperSize="9" orientation="portrait" r:id="rId2"/>
  <customProperties>
    <customPr name="SheetConnections" r:id="rId3"/>
    <customPr name="SheetId" r:id="rId4"/>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N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572</v>
      </c>
      <c r="B3" s="267"/>
      <c r="C3" s="267"/>
      <c r="D3" s="30"/>
      <c r="E3" s="30"/>
      <c r="F3" s="30"/>
      <c r="G3" s="4"/>
    </row>
    <row r="5" spans="1:12" ht="13" thickBot="1" x14ac:dyDescent="0.3"/>
    <row r="6" spans="1:12" ht="25.5" customHeight="1" x14ac:dyDescent="0.25">
      <c r="A6" s="2"/>
      <c r="B6" s="274" t="s">
        <v>24</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Mexico</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MASTER!AX5</f>
        <v>9.7899785470491025</v>
      </c>
      <c r="C9" s="102">
        <f>MASTER!AY5</f>
        <v>12.110151055104575</v>
      </c>
      <c r="D9" s="103">
        <f>MASTER!CJ5</f>
        <v>25.674206226626435</v>
      </c>
      <c r="E9" s="104">
        <f>MASTER!CK5</f>
        <v>31.638257955814151</v>
      </c>
      <c r="F9" s="102">
        <f>MASTER!CL5</f>
        <v>23.070021890831502</v>
      </c>
      <c r="G9" s="102">
        <f>MASTER!CM5</f>
        <v>28.501454033127636</v>
      </c>
      <c r="J9" s="104">
        <f>C9-B9</f>
        <v>2.3201725080554727</v>
      </c>
      <c r="K9" s="104">
        <f>E9-D9</f>
        <v>5.964051729187716</v>
      </c>
      <c r="L9" s="114">
        <f>G9-F9</f>
        <v>5.4314321422961349</v>
      </c>
    </row>
    <row r="10" spans="1:12" ht="15" x14ac:dyDescent="0.3">
      <c r="A10" s="87" t="s">
        <v>151</v>
      </c>
      <c r="B10" s="88">
        <f>MASTER!AX6</f>
        <v>67.548684684712597</v>
      </c>
      <c r="C10" s="88">
        <f>MASTER!AY6</f>
        <v>66.910724302535272</v>
      </c>
      <c r="D10" s="89">
        <f>MASTER!CJ6</f>
        <v>61.206811006088394</v>
      </c>
      <c r="E10" s="90">
        <f>MASTER!CK6</f>
        <v>63.276275958936324</v>
      </c>
      <c r="F10" s="88">
        <f>MASTER!CL6</f>
        <v>62.747994670798334</v>
      </c>
      <c r="G10" s="88">
        <f>MASTER!CM6</f>
        <v>64.376296554984506</v>
      </c>
      <c r="J10" s="90">
        <f>C10-B10</f>
        <v>-0.63796038217732587</v>
      </c>
      <c r="K10" s="90">
        <f>E10-D10</f>
        <v>2.0694649528479303</v>
      </c>
      <c r="L10" s="91">
        <f>G10-F10</f>
        <v>1.6283018841861718</v>
      </c>
    </row>
    <row r="11" spans="1:12" ht="13" customHeight="1" x14ac:dyDescent="0.25">
      <c r="A11" s="105" t="s">
        <v>37</v>
      </c>
      <c r="B11" s="106">
        <f>MASTER!AX7</f>
        <v>64.520968067991035</v>
      </c>
      <c r="C11" s="106">
        <f>MASTER!AY7</f>
        <v>65.616516227678829</v>
      </c>
      <c r="D11" s="107">
        <f>MASTER!CJ7</f>
        <v>60.352748729528955</v>
      </c>
      <c r="E11" s="108">
        <f>MASTER!CK7</f>
        <v>62.35644486189679</v>
      </c>
      <c r="F11" s="106">
        <f>MASTER!CL7</f>
        <v>61.959321599860374</v>
      </c>
      <c r="G11" s="106">
        <f>MASTER!CM7</f>
        <v>63.139714944535172</v>
      </c>
      <c r="J11" s="108">
        <f>C11-B11</f>
        <v>1.0955481596877945</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MASTER!AX10</f>
        <v>53.30810582011695</v>
      </c>
      <c r="C14" s="88">
        <f>MASTER!AY10</f>
        <v>53.066708882879631</v>
      </c>
      <c r="D14" s="95">
        <f>MASTER!CJ10</f>
        <v>41.048492010627086</v>
      </c>
      <c r="E14" s="90">
        <f>MASTER!CK10</f>
        <v>49.258189736778689</v>
      </c>
      <c r="F14" s="88">
        <f>MASTER!CL10</f>
        <v>46.917478475138147</v>
      </c>
      <c r="G14" s="88">
        <f>MASTER!CM10</f>
        <v>52.332484461391083</v>
      </c>
      <c r="J14" s="90">
        <f t="shared" ref="J14:J21" si="0">C14-B14</f>
        <v>-0.24139693723731881</v>
      </c>
      <c r="K14" s="90">
        <f t="shared" ref="K14:K21" si="1">E14-D14</f>
        <v>8.2096977261516031</v>
      </c>
      <c r="L14" s="91">
        <f t="shared" ref="L14:L21" si="2">G14-F14</f>
        <v>5.4150059862529361</v>
      </c>
    </row>
    <row r="15" spans="1:12" ht="13" x14ac:dyDescent="0.3">
      <c r="A15" s="111" t="s">
        <v>103</v>
      </c>
      <c r="B15" s="106">
        <f>MASTER!AX11</f>
        <v>67.102748836413198</v>
      </c>
      <c r="C15" s="106">
        <f>MASTER!AY11</f>
        <v>69.795054655407299</v>
      </c>
      <c r="D15" s="107">
        <f>MASTER!CJ11</f>
        <v>74.331856649768028</v>
      </c>
      <c r="E15" s="108">
        <f>MASTER!CK11</f>
        <v>82.690450041026907</v>
      </c>
      <c r="F15" s="106">
        <f>MASTER!CL11</f>
        <v>75.789635759273594</v>
      </c>
      <c r="G15" s="106">
        <f>MASTER!CM11</f>
        <v>81.17879087640739</v>
      </c>
      <c r="J15" s="108">
        <f t="shared" si="0"/>
        <v>2.6923058189941003</v>
      </c>
      <c r="K15" s="108">
        <f t="shared" si="1"/>
        <v>8.3585933912588786</v>
      </c>
      <c r="L15" s="115">
        <f t="shared" si="2"/>
        <v>5.3891551171337966</v>
      </c>
    </row>
    <row r="16" spans="1:12" x14ac:dyDescent="0.25">
      <c r="A16" s="94" t="s">
        <v>53</v>
      </c>
      <c r="B16" s="88">
        <f>MASTER!AX12</f>
        <v>54.994178830865103</v>
      </c>
      <c r="C16" s="88">
        <f>MASTER!AY12</f>
        <v>55.569024147789399</v>
      </c>
      <c r="D16" s="95">
        <f>MASTER!CJ12</f>
        <v>46.679952114294117</v>
      </c>
      <c r="E16" s="90">
        <f>MASTER!CK12</f>
        <v>62.788209989698061</v>
      </c>
      <c r="F16" s="88">
        <f>MASTER!CL12</f>
        <v>53.526271467826305</v>
      </c>
      <c r="G16" s="88">
        <f>MASTER!CM12</f>
        <v>64.581937040254232</v>
      </c>
      <c r="J16" s="90">
        <f t="shared" si="0"/>
        <v>0.57484531692429641</v>
      </c>
      <c r="K16" s="90">
        <f t="shared" si="1"/>
        <v>16.108257875403943</v>
      </c>
      <c r="L16" s="91">
        <f t="shared" si="2"/>
        <v>11.055665572427927</v>
      </c>
    </row>
    <row r="17" spans="1:14" x14ac:dyDescent="0.25">
      <c r="A17" s="111" t="s">
        <v>253</v>
      </c>
      <c r="B17" s="106"/>
      <c r="C17" s="106"/>
      <c r="D17" s="178"/>
      <c r="E17" s="108"/>
      <c r="F17" s="106"/>
      <c r="G17" s="106"/>
      <c r="H17" s="12"/>
      <c r="I17" s="12"/>
      <c r="J17" s="108"/>
      <c r="K17" s="108"/>
      <c r="L17" s="115"/>
    </row>
    <row r="18" spans="1:14" x14ac:dyDescent="0.25">
      <c r="A18" s="94" t="s">
        <v>254</v>
      </c>
      <c r="B18" s="88"/>
      <c r="C18" s="88"/>
      <c r="D18" s="89"/>
      <c r="E18" s="90"/>
      <c r="F18" s="88"/>
      <c r="G18" s="88"/>
      <c r="J18" s="90"/>
      <c r="K18" s="90"/>
      <c r="L18" s="91"/>
    </row>
    <row r="19" spans="1:14" x14ac:dyDescent="0.25">
      <c r="A19" s="111" t="s">
        <v>54</v>
      </c>
      <c r="B19" s="106">
        <f>MASTER!AX15</f>
        <v>38.1857604944218</v>
      </c>
      <c r="C19" s="106">
        <f>MASTER!AY15</f>
        <v>35.369145075345003</v>
      </c>
      <c r="D19" s="107">
        <f>MASTER!CJ15</f>
        <v>11.029846396160565</v>
      </c>
      <c r="E19" s="108">
        <f>MASTER!CK15</f>
        <v>16.742676504114126</v>
      </c>
      <c r="F19" s="106">
        <f>MASTER!CL15</f>
        <v>19.626204637527778</v>
      </c>
      <c r="G19" s="106">
        <f>MASTER!CM15</f>
        <v>24.504607055098752</v>
      </c>
      <c r="J19" s="108">
        <f t="shared" si="0"/>
        <v>-2.8166154190767969</v>
      </c>
      <c r="K19" s="108">
        <f t="shared" si="1"/>
        <v>5.7128301079535611</v>
      </c>
      <c r="L19" s="115">
        <f t="shared" si="2"/>
        <v>4.8784024175709746</v>
      </c>
    </row>
    <row r="20" spans="1:14" x14ac:dyDescent="0.25">
      <c r="A20" s="94" t="s">
        <v>55</v>
      </c>
      <c r="B20" s="88">
        <f>MASTER!AX16</f>
        <v>28.608710063467999</v>
      </c>
      <c r="C20" s="88">
        <f>MASTER!AY16</f>
        <v>25.545701068750901</v>
      </c>
      <c r="D20" s="95">
        <f>MASTER!CJ16</f>
        <v>5.7983361403019691</v>
      </c>
      <c r="E20" s="90">
        <f>MASTER!CK16</f>
        <v>6.6508734686366759</v>
      </c>
      <c r="F20" s="88">
        <f>MASTER!CL16</f>
        <v>10.447851630475961</v>
      </c>
      <c r="G20" s="88">
        <f>MASTER!CM16</f>
        <v>12.087774928812777</v>
      </c>
      <c r="J20" s="90">
        <f t="shared" si="0"/>
        <v>-3.063008994717098</v>
      </c>
      <c r="K20" s="90">
        <f t="shared" si="1"/>
        <v>0.85253732833470686</v>
      </c>
      <c r="L20" s="91">
        <f t="shared" si="2"/>
        <v>1.6399232983368162</v>
      </c>
    </row>
    <row r="21" spans="1:14" x14ac:dyDescent="0.25">
      <c r="A21" s="101" t="s">
        <v>180</v>
      </c>
      <c r="B21" s="106">
        <f>MASTER!AX17</f>
        <v>39.605283176608495</v>
      </c>
      <c r="C21" s="106">
        <f>MASTER!AY17</f>
        <v>36.815953998397596</v>
      </c>
      <c r="D21" s="107">
        <f>MASTER!CJ17</f>
        <v>13.827257062796079</v>
      </c>
      <c r="E21" s="108">
        <f>MASTER!CK17</f>
        <v>11.478280839042222</v>
      </c>
      <c r="F21" s="106">
        <f>MASTER!CL17</f>
        <v>15.837996449813048</v>
      </c>
      <c r="G21" s="106">
        <f>MASTER!CM17</f>
        <v>14.05389409065817</v>
      </c>
      <c r="H21" s="14"/>
      <c r="I21" s="14"/>
      <c r="J21" s="108">
        <f t="shared" si="0"/>
        <v>-2.7893291782108989</v>
      </c>
      <c r="K21" s="108">
        <f t="shared" si="1"/>
        <v>-2.3489762237538567</v>
      </c>
      <c r="L21" s="115">
        <f t="shared" si="2"/>
        <v>-1.7841023591548772</v>
      </c>
      <c r="M21" s="14"/>
      <c r="N21" s="14"/>
    </row>
    <row r="22" spans="1:14" x14ac:dyDescent="0.25">
      <c r="A22" s="86"/>
      <c r="B22" s="86"/>
      <c r="C22" s="97"/>
      <c r="D22" s="86"/>
      <c r="E22" s="97"/>
      <c r="F22" s="86"/>
      <c r="G22" s="86"/>
      <c r="H22" s="14"/>
      <c r="I22" s="14"/>
      <c r="J22" s="90"/>
      <c r="K22" s="90"/>
      <c r="L22" s="91"/>
      <c r="M22" s="14"/>
      <c r="N22" s="14"/>
    </row>
    <row r="23" spans="1:14" ht="13" x14ac:dyDescent="0.3">
      <c r="A23" s="112" t="s">
        <v>56</v>
      </c>
      <c r="B23" s="113"/>
      <c r="C23" s="113"/>
      <c r="D23" s="103"/>
      <c r="E23" s="104"/>
      <c r="F23" s="113"/>
      <c r="G23" s="113"/>
      <c r="H23" s="12"/>
      <c r="I23" s="12"/>
      <c r="J23" s="108"/>
      <c r="K23" s="108"/>
      <c r="L23" s="115"/>
      <c r="M23" s="14"/>
      <c r="N23" s="14"/>
    </row>
    <row r="24" spans="1:14" x14ac:dyDescent="0.25">
      <c r="A24" s="87" t="s">
        <v>33</v>
      </c>
      <c r="B24" s="88">
        <f>MASTER!AX20</f>
        <v>27.959019390000002</v>
      </c>
      <c r="C24" s="88">
        <f>MASTER!AY20</f>
        <v>26.89723218</v>
      </c>
      <c r="D24" s="95">
        <f>MASTER!CJ20</f>
        <v>17.292929503333333</v>
      </c>
      <c r="E24" s="90">
        <f>MASTER!CK20</f>
        <v>14.836300119407406</v>
      </c>
      <c r="F24" s="88">
        <f>MASTER!CL20</f>
        <v>21.163718294999999</v>
      </c>
      <c r="G24" s="88">
        <f>MASTER!CM20</f>
        <v>19.395621505947371</v>
      </c>
      <c r="J24" s="90">
        <f t="shared" ref="J24:J28" si="3">C24-B24</f>
        <v>-1.0617872100000021</v>
      </c>
      <c r="K24" s="90">
        <f t="shared" ref="K24:K27" si="4">E24-D24</f>
        <v>-2.456629383925927</v>
      </c>
      <c r="L24" s="91">
        <f t="shared" ref="L24:L28" si="5">G24-F24</f>
        <v>-1.7680967890526276</v>
      </c>
    </row>
    <row r="25" spans="1:14" ht="13" x14ac:dyDescent="0.3">
      <c r="A25" s="111" t="s">
        <v>178</v>
      </c>
      <c r="B25" s="106" t="str">
        <f>MASTER!AX21</f>
        <v>-</v>
      </c>
      <c r="C25" s="106" t="str">
        <f>MASTER!AY21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4" x14ac:dyDescent="0.25">
      <c r="A26" s="87" t="s">
        <v>105</v>
      </c>
      <c r="B26" s="88" t="str">
        <f>MASTER!AX22</f>
        <v>-</v>
      </c>
      <c r="C26" s="88" t="str">
        <f>MASTER!AY22</f>
        <v>-</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4" x14ac:dyDescent="0.25">
      <c r="A27" s="101" t="s">
        <v>39</v>
      </c>
      <c r="B27" s="106">
        <f>MASTER!AX23</f>
        <v>51.274100476456518</v>
      </c>
      <c r="C27" s="106">
        <f>MASTER!AY23</f>
        <v>46.656965314600065</v>
      </c>
      <c r="D27" s="107">
        <f>MASTER!CJ23</f>
        <v>21.952882350483016</v>
      </c>
      <c r="E27" s="108">
        <f>MASTER!CK23</f>
        <v>16.992959052978126</v>
      </c>
      <c r="F27" s="106">
        <f>MASTER!CL23</f>
        <v>25.386546427266136</v>
      </c>
      <c r="G27" s="106">
        <f>MASTER!CM23</f>
        <v>21.638532819045963</v>
      </c>
      <c r="J27" s="108">
        <f t="shared" si="3"/>
        <v>-4.6171351618564529</v>
      </c>
      <c r="K27" s="108">
        <f t="shared" si="4"/>
        <v>-4.9599232975048899</v>
      </c>
      <c r="L27" s="115">
        <f t="shared" si="5"/>
        <v>-3.7480136082201732</v>
      </c>
    </row>
    <row r="28" spans="1:14" ht="15" x14ac:dyDescent="0.3">
      <c r="A28" s="87" t="s">
        <v>152</v>
      </c>
      <c r="B28" s="100">
        <f>MASTER!AX24</f>
        <v>1.04</v>
      </c>
      <c r="C28" s="100">
        <f>MASTER!AY24</f>
        <v>0.97</v>
      </c>
      <c r="D28" s="92">
        <f>MASTER!CJ24</f>
        <v>1.0796296296296295</v>
      </c>
      <c r="E28" s="93">
        <f>MASTER!CK24</f>
        <v>1.0540740740740739</v>
      </c>
      <c r="F28" s="100">
        <f>MASTER!CL24</f>
        <v>1.2610526315789474</v>
      </c>
      <c r="G28" s="100">
        <f>MASTER!CM24</f>
        <v>1.0531578947368423</v>
      </c>
      <c r="J28" s="93">
        <f t="shared" si="3"/>
        <v>-7.0000000000000062E-2</v>
      </c>
      <c r="K28" s="93" t="s">
        <v>35</v>
      </c>
      <c r="L28" s="120">
        <f t="shared" si="5"/>
        <v>-0.20789473684210513</v>
      </c>
    </row>
    <row r="29" spans="1:14" x14ac:dyDescent="0.25">
      <c r="A29" s="118"/>
      <c r="B29" s="113"/>
      <c r="C29" s="113"/>
      <c r="D29" s="103"/>
      <c r="E29" s="104"/>
      <c r="F29" s="113"/>
      <c r="G29" s="113"/>
      <c r="J29" s="108"/>
      <c r="K29" s="108"/>
      <c r="L29" s="115"/>
    </row>
    <row r="30" spans="1:14" ht="13" x14ac:dyDescent="0.3">
      <c r="A30" s="121" t="s">
        <v>1</v>
      </c>
      <c r="B30" s="99"/>
      <c r="C30" s="99"/>
      <c r="D30" s="92"/>
      <c r="E30" s="93"/>
      <c r="F30" s="99"/>
      <c r="G30" s="99"/>
      <c r="J30" s="90"/>
      <c r="K30" s="90"/>
      <c r="L30" s="91"/>
    </row>
    <row r="31" spans="1:14" ht="15" x14ac:dyDescent="0.3">
      <c r="A31" s="101" t="s">
        <v>174</v>
      </c>
      <c r="B31" s="106">
        <f>MASTER!AX27</f>
        <v>47.6</v>
      </c>
      <c r="C31" s="113">
        <f>MASTER!AY27</f>
        <v>46.7</v>
      </c>
      <c r="D31" s="107">
        <f>MASTER!CJ27</f>
        <v>36.229629629629628</v>
      </c>
      <c r="E31" s="108">
        <f>MASTER!CK27</f>
        <v>52.866666666666681</v>
      </c>
      <c r="F31" s="106">
        <f>MASTER!CL27</f>
        <v>40.801525272545568</v>
      </c>
      <c r="G31" s="106">
        <f>MASTER!CM27</f>
        <v>51.738574837914669</v>
      </c>
      <c r="J31" s="108">
        <f>C31-B31</f>
        <v>-0.89999999999999858</v>
      </c>
      <c r="K31" s="108">
        <f t="shared" ref="K31:K32" si="6">E31-D31</f>
        <v>16.637037037037054</v>
      </c>
      <c r="L31" s="115">
        <f t="shared" ref="L31:L32" si="7">G31-F31</f>
        <v>10.937049565369101</v>
      </c>
    </row>
    <row r="32" spans="1:14" ht="15" x14ac:dyDescent="0.3">
      <c r="A32" s="87" t="s">
        <v>153</v>
      </c>
      <c r="B32" s="88">
        <f>MASTER!AX28</f>
        <v>13.8</v>
      </c>
      <c r="C32" s="99">
        <f>MASTER!AY28</f>
        <v>12</v>
      </c>
      <c r="D32" s="95">
        <f>MASTER!CJ28</f>
        <v>5.7666666666666675</v>
      </c>
      <c r="E32" s="90">
        <f>MASTER!CK28</f>
        <v>7.0185185185185182</v>
      </c>
      <c r="F32" s="88">
        <f>MASTER!CL28</f>
        <v>9.3277777777777793</v>
      </c>
      <c r="G32" s="88">
        <f>MASTER!CM28</f>
        <v>10.029729729729729</v>
      </c>
      <c r="J32" s="90">
        <f>C32-B32</f>
        <v>-1.8000000000000007</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MASTER!AX31</f>
        <v>2.8</v>
      </c>
      <c r="C35" s="106">
        <f>MASTER!AY31</f>
        <v>1.9</v>
      </c>
      <c r="D35" s="107">
        <f>MASTER!CJ31</f>
        <v>8.2230769230769223</v>
      </c>
      <c r="E35" s="108">
        <f>MASTER!CK31</f>
        <v>4.5111111111111111</v>
      </c>
      <c r="F35" s="106">
        <f>MASTER!CL31</f>
        <v>6.5901800306586447</v>
      </c>
      <c r="G35" s="106">
        <f>MASTER!CM31</f>
        <v>4.2894736842105274</v>
      </c>
      <c r="J35" s="108">
        <f>C35-B35</f>
        <v>-0.89999999999999991</v>
      </c>
      <c r="K35" s="108">
        <f t="shared" ref="K35:K36" si="8">E35-D35</f>
        <v>-3.7119658119658112</v>
      </c>
      <c r="L35" s="115">
        <f t="shared" ref="L35:L36" si="9">G35-F35</f>
        <v>-2.3007063464481172</v>
      </c>
    </row>
    <row r="36" spans="1:12" ht="15" x14ac:dyDescent="0.3">
      <c r="A36" s="87" t="s">
        <v>154</v>
      </c>
      <c r="B36" s="88">
        <f>MASTER!AX32</f>
        <v>2.0493562186786201</v>
      </c>
      <c r="C36" s="88">
        <f>MASTER!AY32</f>
        <v>5.56516654077629</v>
      </c>
      <c r="D36" s="95">
        <f>MASTER!CJ32</f>
        <v>58.100863198986616</v>
      </c>
      <c r="E36" s="90">
        <f>MASTER!CK32</f>
        <v>52.599008364369766</v>
      </c>
      <c r="F36" s="88">
        <f>MASTER!CL32</f>
        <v>47.460404263241628</v>
      </c>
      <c r="G36" s="88">
        <f>MASTER!CM32</f>
        <v>43.711902339189372</v>
      </c>
      <c r="J36" s="90">
        <f>C36-B36</f>
        <v>3.51581032209767</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MASTER!AX35</f>
        <v>11.2</v>
      </c>
      <c r="C39" s="113">
        <f>MASTER!AY35</f>
        <v>15.7</v>
      </c>
      <c r="D39" s="107">
        <f>MASTER!CJ35</f>
        <v>20.658760888888885</v>
      </c>
      <c r="E39" s="108">
        <f>MASTER!CK35</f>
        <v>26.64769188888889</v>
      </c>
      <c r="F39" s="106">
        <f>MASTER!CL35</f>
        <v>23.721929605263156</v>
      </c>
      <c r="G39" s="106">
        <f>MASTER!CM35</f>
        <v>30.015012052631576</v>
      </c>
      <c r="J39" s="108">
        <f>C39-B39</f>
        <v>4.5</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MASTER!AX37</f>
        <v>-</v>
      </c>
      <c r="C41" s="106">
        <f>MASTER!AY37</f>
        <v>17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MASTER!AX38</f>
        <v>-</v>
      </c>
      <c r="C42" s="126">
        <f>MASTER!AY38</f>
        <v>0.5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4.25" customHeight="1" x14ac:dyDescent="0.25">
      <c r="A45" s="67" t="s">
        <v>209</v>
      </c>
    </row>
    <row r="46" spans="1:12" x14ac:dyDescent="0.25">
      <c r="A46" s="283" t="s">
        <v>194</v>
      </c>
      <c r="B46" s="283"/>
      <c r="C46" s="283"/>
      <c r="D46" s="283"/>
      <c r="E46" s="283"/>
      <c r="F46" s="283"/>
      <c r="G46" s="283"/>
    </row>
    <row r="47" spans="1:12" x14ac:dyDescent="0.25">
      <c r="A47" t="s">
        <v>148</v>
      </c>
    </row>
    <row r="48" spans="1:12" x14ac:dyDescent="0.25">
      <c r="A48" t="s">
        <v>149</v>
      </c>
    </row>
    <row r="49" spans="1:7" ht="17.149999999999999" customHeight="1" x14ac:dyDescent="0.25">
      <c r="A49" t="s">
        <v>197</v>
      </c>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0:G50"/>
    <mergeCell ref="A51:G51"/>
    <mergeCell ref="A44:G44"/>
    <mergeCell ref="A3:C3"/>
    <mergeCell ref="B6:C6"/>
    <mergeCell ref="D6:E6"/>
    <mergeCell ref="F6:G6"/>
    <mergeCell ref="A46:G46"/>
  </mergeCells>
  <hyperlinks>
    <hyperlink ref="A51:G51" r:id="rId1" display="For further information, see www.oecd.org/els/employment/olderworkers" xr:uid="{00000000-0004-0000-1B00-000000000000}"/>
    <hyperlink ref="A1:C1" location="Cover!D15" display="Table of contents" xr:uid="{00000000-0004-0000-1B00-000001000000}"/>
  </hyperlinks>
  <pageMargins left="0.70866141732283472" right="0.70866141732283472" top="0.74803149606299213" bottom="0.74803149606299213" header="0.31496062992125984" footer="0.31496062992125984"/>
  <pageSetup paperSize="9" scale="67" orientation="portrait"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1.08984375" customWidth="1"/>
  </cols>
  <sheetData>
    <row r="1" spans="1:12" x14ac:dyDescent="0.25">
      <c r="A1" s="269" t="s">
        <v>143</v>
      </c>
      <c r="B1" s="269"/>
      <c r="C1" s="269"/>
    </row>
    <row r="3" spans="1:12" ht="13" x14ac:dyDescent="0.3">
      <c r="A3" s="267" t="s">
        <v>573</v>
      </c>
      <c r="B3" s="267"/>
      <c r="C3" s="267"/>
      <c r="D3" s="29"/>
      <c r="E3" s="29"/>
      <c r="F3" s="29"/>
      <c r="G3" s="4"/>
    </row>
    <row r="5" spans="1:12" ht="13" thickBot="1" x14ac:dyDescent="0.3"/>
    <row r="6" spans="1:12" ht="25.5" customHeight="1" x14ac:dyDescent="0.25">
      <c r="A6" s="2"/>
      <c r="B6" s="274" t="s">
        <v>25</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Netherlands</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MASTER!AZ5</f>
        <v>24.964241343828007</v>
      </c>
      <c r="C9" s="102">
        <f>MASTER!BA5</f>
        <v>31.203221368184785</v>
      </c>
      <c r="D9" s="103">
        <f>MASTER!CJ5</f>
        <v>25.674206226626435</v>
      </c>
      <c r="E9" s="104">
        <f>MASTER!CK5</f>
        <v>31.638257955814151</v>
      </c>
      <c r="F9" s="102">
        <f>MASTER!CL5</f>
        <v>23.070021890831502</v>
      </c>
      <c r="G9" s="102">
        <f>MASTER!CM5</f>
        <v>28.501454033127636</v>
      </c>
      <c r="J9" s="104">
        <f>C9-B9</f>
        <v>6.2389800243567777</v>
      </c>
      <c r="K9" s="104">
        <f>E9-D9</f>
        <v>5.964051729187716</v>
      </c>
      <c r="L9" s="114">
        <f>G9-F9</f>
        <v>5.4314321422961349</v>
      </c>
    </row>
    <row r="10" spans="1:12" ht="15" x14ac:dyDescent="0.3">
      <c r="A10" s="87" t="s">
        <v>151</v>
      </c>
      <c r="B10" s="88">
        <f>MASTER!AZ6</f>
        <v>62.537159187155623</v>
      </c>
      <c r="C10" s="88">
        <f>MASTER!BA6</f>
        <v>64.973830992661334</v>
      </c>
      <c r="D10" s="89">
        <f>MASTER!CJ6</f>
        <v>61.206811006088394</v>
      </c>
      <c r="E10" s="90">
        <f>MASTER!CK6</f>
        <v>63.276275958936324</v>
      </c>
      <c r="F10" s="88">
        <f>MASTER!CL6</f>
        <v>62.747994670798334</v>
      </c>
      <c r="G10" s="88">
        <f>MASTER!CM6</f>
        <v>64.376296554984506</v>
      </c>
      <c r="J10" s="90">
        <f>C10-B10</f>
        <v>2.4366718055057106</v>
      </c>
      <c r="K10" s="90">
        <f>E10-D10</f>
        <v>2.0694649528479303</v>
      </c>
      <c r="L10" s="91">
        <f>G10-F10</f>
        <v>1.6283018841861718</v>
      </c>
    </row>
    <row r="11" spans="1:12" x14ac:dyDescent="0.25">
      <c r="A11" s="105" t="s">
        <v>37</v>
      </c>
      <c r="B11" s="106">
        <f>MASTER!AZ7</f>
        <v>60.702437160001068</v>
      </c>
      <c r="C11" s="106">
        <f>MASTER!BA7</f>
        <v>63.853151432052819</v>
      </c>
      <c r="D11" s="107">
        <f>MASTER!CJ7</f>
        <v>60.352748729528955</v>
      </c>
      <c r="E11" s="108">
        <f>MASTER!CK7</f>
        <v>62.35644486189679</v>
      </c>
      <c r="F11" s="106">
        <f>MASTER!CL7</f>
        <v>61.959321599860374</v>
      </c>
      <c r="G11" s="106">
        <f>MASTER!CM7</f>
        <v>63.139714944535172</v>
      </c>
      <c r="J11" s="108">
        <f>C11-B11</f>
        <v>3.1507142720517507</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MASTER!AZ10</f>
        <v>48.205585177052932</v>
      </c>
      <c r="C14" s="88">
        <f>MASTER!BA10</f>
        <v>56.239886497350042</v>
      </c>
      <c r="D14" s="95">
        <f>MASTER!CJ10</f>
        <v>41.048492010627086</v>
      </c>
      <c r="E14" s="90">
        <f>MASTER!CK10</f>
        <v>49.258189736778689</v>
      </c>
      <c r="F14" s="88">
        <f>MASTER!CL10</f>
        <v>46.917478475138147</v>
      </c>
      <c r="G14" s="88">
        <f>MASTER!CM10</f>
        <v>52.332484461391083</v>
      </c>
      <c r="J14" s="90">
        <f t="shared" ref="J14:J21" si="0">C14-B14</f>
        <v>8.0343013202971107</v>
      </c>
      <c r="K14" s="90">
        <f t="shared" ref="K14:K21" si="1">E14-D14</f>
        <v>8.2096977261516031</v>
      </c>
      <c r="L14" s="91">
        <f t="shared" ref="L14:L21" si="2">G14-F14</f>
        <v>5.4150059862529361</v>
      </c>
    </row>
    <row r="15" spans="1:12" ht="13" x14ac:dyDescent="0.3">
      <c r="A15" s="111" t="s">
        <v>103</v>
      </c>
      <c r="B15" s="106">
        <f>MASTER!AZ11</f>
        <v>80.177448181551298</v>
      </c>
      <c r="C15" s="106">
        <f>MASTER!BA11</f>
        <v>85.033011360950397</v>
      </c>
      <c r="D15" s="107">
        <f>MASTER!CJ11</f>
        <v>74.331856649768028</v>
      </c>
      <c r="E15" s="108">
        <f>MASTER!CK11</f>
        <v>82.690450041026907</v>
      </c>
      <c r="F15" s="106">
        <f>MASTER!CL11</f>
        <v>75.789635759273594</v>
      </c>
      <c r="G15" s="106">
        <f>MASTER!CM11</f>
        <v>81.17879087640739</v>
      </c>
      <c r="J15" s="108">
        <f t="shared" si="0"/>
        <v>4.8555631793990983</v>
      </c>
      <c r="K15" s="108">
        <f t="shared" si="1"/>
        <v>8.3585933912588786</v>
      </c>
      <c r="L15" s="115">
        <f t="shared" si="2"/>
        <v>5.3891551171337966</v>
      </c>
    </row>
    <row r="16" spans="1:12" x14ac:dyDescent="0.25">
      <c r="A16" s="94" t="s">
        <v>53</v>
      </c>
      <c r="B16" s="88">
        <f>MASTER!AZ12</f>
        <v>57.615900540343603</v>
      </c>
      <c r="C16" s="88">
        <f>MASTER!BA12</f>
        <v>73.146847932795595</v>
      </c>
      <c r="D16" s="95">
        <f>MASTER!CJ12</f>
        <v>46.679952114294117</v>
      </c>
      <c r="E16" s="90">
        <f>MASTER!CK12</f>
        <v>62.788209989698061</v>
      </c>
      <c r="F16" s="88">
        <f>MASTER!CL12</f>
        <v>53.526271467826305</v>
      </c>
      <c r="G16" s="88">
        <f>MASTER!CM12</f>
        <v>64.581937040254232</v>
      </c>
      <c r="J16" s="90">
        <f t="shared" si="0"/>
        <v>15.530947392451992</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MASTER!AZ15</f>
        <v>12.7389740289193</v>
      </c>
      <c r="C19" s="106">
        <f>MASTER!BA15</f>
        <v>22.994409434819499</v>
      </c>
      <c r="D19" s="107">
        <f>MASTER!CJ15</f>
        <v>11.029846396160565</v>
      </c>
      <c r="E19" s="108">
        <f>MASTER!CK15</f>
        <v>16.742676504114126</v>
      </c>
      <c r="F19" s="106">
        <f>MASTER!CL15</f>
        <v>19.626204637527778</v>
      </c>
      <c r="G19" s="106">
        <f>MASTER!CM15</f>
        <v>24.504607055098752</v>
      </c>
      <c r="J19" s="108">
        <f t="shared" si="0"/>
        <v>10.255435405900199</v>
      </c>
      <c r="K19" s="108">
        <f t="shared" si="1"/>
        <v>5.7128301079535611</v>
      </c>
      <c r="L19" s="115">
        <f t="shared" si="2"/>
        <v>4.8784024175709746</v>
      </c>
    </row>
    <row r="20" spans="1:12" x14ac:dyDescent="0.25">
      <c r="A20" s="94" t="s">
        <v>55</v>
      </c>
      <c r="B20" s="88">
        <f>MASTER!AZ16</f>
        <v>6.3097219362943404</v>
      </c>
      <c r="C20" s="88">
        <f>MASTER!BA16</f>
        <v>8.8230188351705507</v>
      </c>
      <c r="D20" s="95">
        <f>MASTER!CJ16</f>
        <v>5.7983361403019691</v>
      </c>
      <c r="E20" s="90">
        <f>MASTER!CK16</f>
        <v>6.6508734686366759</v>
      </c>
      <c r="F20" s="88">
        <f>MASTER!CL16</f>
        <v>10.447851630475961</v>
      </c>
      <c r="G20" s="88">
        <f>MASTER!CM16</f>
        <v>12.087774928812777</v>
      </c>
      <c r="J20" s="90">
        <f t="shared" si="0"/>
        <v>2.5132968988762103</v>
      </c>
      <c r="K20" s="90">
        <f t="shared" si="1"/>
        <v>0.85253732833470686</v>
      </c>
      <c r="L20" s="91">
        <f t="shared" si="2"/>
        <v>1.6399232983368162</v>
      </c>
    </row>
    <row r="21" spans="1:12" x14ac:dyDescent="0.25">
      <c r="A21" s="101" t="s">
        <v>180</v>
      </c>
      <c r="B21" s="106">
        <f>MASTER!AZ17</f>
        <v>18.551224061504996</v>
      </c>
      <c r="C21" s="106">
        <f>MASTER!BA17</f>
        <v>13.793871659805205</v>
      </c>
      <c r="D21" s="107">
        <f>MASTER!CJ17</f>
        <v>13.827257062796079</v>
      </c>
      <c r="E21" s="108">
        <f>MASTER!CK17</f>
        <v>11.478280839042222</v>
      </c>
      <c r="F21" s="106">
        <f>MASTER!CL17</f>
        <v>15.837996449813048</v>
      </c>
      <c r="G21" s="106">
        <f>MASTER!CM17</f>
        <v>14.05389409065817</v>
      </c>
      <c r="H21" s="14"/>
      <c r="I21" s="14"/>
      <c r="J21" s="108">
        <f t="shared" si="0"/>
        <v>-4.7573524016997908</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MASTER!AZ20</f>
        <v>48.195299300000002</v>
      </c>
      <c r="C24" s="88">
        <f>MASTER!BA20</f>
        <v>47.179844379999999</v>
      </c>
      <c r="D24" s="95">
        <f>MASTER!CJ20</f>
        <v>17.292929503333333</v>
      </c>
      <c r="E24" s="90">
        <f>MASTER!CK20</f>
        <v>14.836300119407406</v>
      </c>
      <c r="F24" s="88">
        <f>MASTER!CL20</f>
        <v>21.163718294999999</v>
      </c>
      <c r="G24" s="88">
        <f>MASTER!CM20</f>
        <v>19.395621505947371</v>
      </c>
      <c r="J24" s="90">
        <f t="shared" ref="J24:J28" si="3">C24-B24</f>
        <v>-1.0154549200000034</v>
      </c>
      <c r="K24" s="90">
        <f t="shared" ref="K24:K27" si="4">E24-D24</f>
        <v>-2.456629383925927</v>
      </c>
      <c r="L24" s="91">
        <f t="shared" ref="L24:L28" si="5">G24-F24</f>
        <v>-1.7680967890526276</v>
      </c>
    </row>
    <row r="25" spans="1:12" ht="13" x14ac:dyDescent="0.3">
      <c r="A25" s="111" t="s">
        <v>178</v>
      </c>
      <c r="B25" s="106">
        <f>MASTER!AZ21</f>
        <v>6.4433068329414001</v>
      </c>
      <c r="C25" s="106">
        <f>MASTER!BA21</f>
        <v>2.9911697964582298</v>
      </c>
      <c r="D25" s="107">
        <f>MASTER!CJ21</f>
        <v>21.503971925152424</v>
      </c>
      <c r="E25" s="108">
        <f>MASTER!CK21</f>
        <v>22.229619422014114</v>
      </c>
      <c r="F25" s="106">
        <f>MASTER!CL21</f>
        <v>20.056766726038788</v>
      </c>
      <c r="G25" s="106">
        <f>MASTER!CM21</f>
        <v>16.996685188164218</v>
      </c>
      <c r="J25" s="108">
        <f t="shared" si="3"/>
        <v>-3.4521370364831703</v>
      </c>
      <c r="K25" s="108">
        <f t="shared" si="4"/>
        <v>0.72564749686168994</v>
      </c>
      <c r="L25" s="115">
        <f t="shared" si="5"/>
        <v>-3.06008153787457</v>
      </c>
    </row>
    <row r="26" spans="1:12" x14ac:dyDescent="0.25">
      <c r="A26" s="87" t="s">
        <v>105</v>
      </c>
      <c r="B26" s="88">
        <f>MASTER!AZ22</f>
        <v>6.56</v>
      </c>
      <c r="C26" s="88">
        <f>MASTER!BA22</f>
        <v>10.5</v>
      </c>
      <c r="D26" s="95">
        <f>MASTER!CJ22</f>
        <v>5.9859259259259252</v>
      </c>
      <c r="E26" s="90">
        <f>MASTER!CK22</f>
        <v>5.1077777777777786</v>
      </c>
      <c r="F26" s="88">
        <f>MASTER!CL22</f>
        <v>8.5462857142857143</v>
      </c>
      <c r="G26" s="88">
        <f>MASTER!CM22</f>
        <v>7.5124999999999993</v>
      </c>
      <c r="J26" s="90">
        <f t="shared" si="3"/>
        <v>3.9400000000000004</v>
      </c>
      <c r="K26" s="90">
        <f t="shared" si="4"/>
        <v>-0.87814814814814657</v>
      </c>
      <c r="L26" s="91">
        <f t="shared" si="5"/>
        <v>-1.033785714285715</v>
      </c>
    </row>
    <row r="27" spans="1:12" x14ac:dyDescent="0.25">
      <c r="A27" s="101" t="s">
        <v>39</v>
      </c>
      <c r="B27" s="106">
        <f>MASTER!AZ23</f>
        <v>20.881713787343738</v>
      </c>
      <c r="C27" s="106">
        <f>MASTER!BA23</f>
        <v>21.492441322486126</v>
      </c>
      <c r="D27" s="107">
        <f>MASTER!CJ23</f>
        <v>21.952882350483016</v>
      </c>
      <c r="E27" s="108">
        <f>MASTER!CK23</f>
        <v>16.992959052978126</v>
      </c>
      <c r="F27" s="106">
        <f>MASTER!CL23</f>
        <v>25.386546427266136</v>
      </c>
      <c r="G27" s="106">
        <f>MASTER!CM23</f>
        <v>21.638532819045963</v>
      </c>
      <c r="J27" s="108">
        <f t="shared" si="3"/>
        <v>0.61072753514238798</v>
      </c>
      <c r="K27" s="108">
        <f t="shared" si="4"/>
        <v>-4.9599232975048899</v>
      </c>
      <c r="L27" s="115">
        <f t="shared" si="5"/>
        <v>-3.7480136082201732</v>
      </c>
    </row>
    <row r="28" spans="1:12" ht="15" x14ac:dyDescent="0.3">
      <c r="A28" s="87" t="s">
        <v>152</v>
      </c>
      <c r="B28" s="100">
        <f>MASTER!AZ24</f>
        <v>1.1399999999999999</v>
      </c>
      <c r="C28" s="100">
        <f>MASTER!BA24</f>
        <v>1.1499999999999999</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MASTER!AZ27</f>
        <v>51.2</v>
      </c>
      <c r="C31" s="113">
        <f>MASTER!BA27</f>
        <v>65.5</v>
      </c>
      <c r="D31" s="107">
        <f>MASTER!CJ27</f>
        <v>36.229629629629628</v>
      </c>
      <c r="E31" s="108">
        <f>MASTER!CK27</f>
        <v>52.866666666666681</v>
      </c>
      <c r="F31" s="106">
        <f>MASTER!CL27</f>
        <v>40.801525272545568</v>
      </c>
      <c r="G31" s="106">
        <f>MASTER!CM27</f>
        <v>51.738574837914669</v>
      </c>
      <c r="J31" s="108">
        <f>C31-B31</f>
        <v>14.299999999999997</v>
      </c>
      <c r="K31" s="108">
        <f t="shared" ref="K31:K32" si="6">E31-D31</f>
        <v>16.637037037037054</v>
      </c>
      <c r="L31" s="115">
        <f t="shared" ref="L31:L32" si="7">G31-F31</f>
        <v>10.937049565369101</v>
      </c>
    </row>
    <row r="32" spans="1:12" ht="15" x14ac:dyDescent="0.3">
      <c r="A32" s="87" t="s">
        <v>153</v>
      </c>
      <c r="B32" s="88">
        <f>MASTER!AZ28</f>
        <v>4.0999999999999996</v>
      </c>
      <c r="C32" s="99">
        <f>MASTER!BA28</f>
        <v>9.5</v>
      </c>
      <c r="D32" s="95">
        <f>MASTER!CJ28</f>
        <v>5.7666666666666675</v>
      </c>
      <c r="E32" s="90">
        <f>MASTER!CK28</f>
        <v>7.0185185185185182</v>
      </c>
      <c r="F32" s="88">
        <f>MASTER!CL28</f>
        <v>9.3277777777777793</v>
      </c>
      <c r="G32" s="88">
        <f>MASTER!CM28</f>
        <v>10.029729729729729</v>
      </c>
      <c r="J32" s="90">
        <f>C32-B32</f>
        <v>5.4</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MASTER!AZ31</f>
        <v>5.3</v>
      </c>
      <c r="C35" s="106">
        <f>MASTER!BA31</f>
        <v>2.8</v>
      </c>
      <c r="D35" s="107">
        <f>MASTER!CJ31</f>
        <v>8.2230769230769223</v>
      </c>
      <c r="E35" s="108">
        <f>MASTER!CK31</f>
        <v>4.5111111111111111</v>
      </c>
      <c r="F35" s="106">
        <f>MASTER!CL31</f>
        <v>6.5901800306586447</v>
      </c>
      <c r="G35" s="106">
        <f>MASTER!CM31</f>
        <v>4.2894736842105274</v>
      </c>
      <c r="J35" s="108">
        <f>C35-B35</f>
        <v>-2.5</v>
      </c>
      <c r="K35" s="108">
        <f t="shared" ref="K35:K36" si="8">E35-D35</f>
        <v>-3.7119658119658112</v>
      </c>
      <c r="L35" s="115">
        <f t="shared" ref="L35:L36" si="9">G35-F35</f>
        <v>-2.3007063464481172</v>
      </c>
    </row>
    <row r="36" spans="1:12" ht="15" x14ac:dyDescent="0.3">
      <c r="A36" s="87" t="s">
        <v>154</v>
      </c>
      <c r="B36" s="88">
        <f>MASTER!AZ32</f>
        <v>60.716964045075102</v>
      </c>
      <c r="C36" s="88">
        <f>MASTER!BA32</f>
        <v>53.480332328278003</v>
      </c>
      <c r="D36" s="95">
        <f>MASTER!CJ32</f>
        <v>58.100863198986616</v>
      </c>
      <c r="E36" s="90">
        <f>MASTER!CK32</f>
        <v>52.599008364369766</v>
      </c>
      <c r="F36" s="88">
        <f>MASTER!CL32</f>
        <v>47.460404263241628</v>
      </c>
      <c r="G36" s="88">
        <f>MASTER!CM32</f>
        <v>43.711902339189372</v>
      </c>
      <c r="J36" s="90">
        <f>C36-B36</f>
        <v>-7.236631716797099</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MASTER!AZ35</f>
        <v>27.9</v>
      </c>
      <c r="C39" s="106">
        <f>MASTER!BA35</f>
        <v>31.2</v>
      </c>
      <c r="D39" s="107">
        <f>MASTER!CJ35</f>
        <v>20.658760888888885</v>
      </c>
      <c r="E39" s="108">
        <f>MASTER!CK35</f>
        <v>26.64769188888889</v>
      </c>
      <c r="F39" s="106">
        <f>MASTER!CL35</f>
        <v>23.721929605263156</v>
      </c>
      <c r="G39" s="106">
        <f>MASTER!CM35</f>
        <v>30.015012052631576</v>
      </c>
      <c r="J39" s="108">
        <f>C39-B39</f>
        <v>3.3000000000000007</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MASTER!AZ37</f>
        <v>-</v>
      </c>
      <c r="C41" s="106">
        <f>MASTER!BA37</f>
        <v>65.3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MASTER!AZ38</f>
        <v>-</v>
      </c>
      <c r="C42" s="126">
        <f>MASTER!BA38</f>
        <v>0.95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58"/>
      <c r="C45" s="58"/>
      <c r="D45" s="58"/>
      <c r="E45" s="58"/>
      <c r="F45" s="58"/>
      <c r="G45" s="58"/>
    </row>
    <row r="46" spans="1:12" ht="27.65" customHeight="1" x14ac:dyDescent="0.25">
      <c r="A46" s="282" t="s">
        <v>1101</v>
      </c>
      <c r="B46" s="282"/>
      <c r="C46" s="282"/>
      <c r="D46" s="282"/>
      <c r="E46" s="282"/>
      <c r="F46" s="282"/>
      <c r="G46" s="282"/>
    </row>
    <row r="47" spans="1:12" x14ac:dyDescent="0.25">
      <c r="A47" t="s">
        <v>148</v>
      </c>
    </row>
    <row r="48" spans="1:12" x14ac:dyDescent="0.25">
      <c r="A48"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C00-000000000000}"/>
    <hyperlink ref="A1:C1" location="Cover!D15" display="Table of contents" xr:uid="{00000000-0004-0000-1C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N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2.90625" bestFit="1" customWidth="1"/>
  </cols>
  <sheetData>
    <row r="1" spans="1:12" x14ac:dyDescent="0.25">
      <c r="A1" s="269" t="s">
        <v>143</v>
      </c>
      <c r="B1" s="269"/>
      <c r="C1" s="269"/>
    </row>
    <row r="3" spans="1:12" ht="13" x14ac:dyDescent="0.3">
      <c r="A3" s="267" t="s">
        <v>574</v>
      </c>
      <c r="B3" s="267"/>
      <c r="C3" s="267"/>
      <c r="D3" s="30"/>
      <c r="E3" s="30"/>
      <c r="F3" s="30"/>
      <c r="G3" s="4"/>
    </row>
    <row r="5" spans="1:12" ht="13" thickBot="1" x14ac:dyDescent="0.3"/>
    <row r="6" spans="1:12" ht="25.5" customHeight="1" x14ac:dyDescent="0.25">
      <c r="A6" s="2"/>
      <c r="B6" s="274" t="s">
        <v>27</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New Zealand</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MASTER!BB5</f>
        <v>20.827159342500199</v>
      </c>
      <c r="C9" s="102">
        <f>MASTER!BC5</f>
        <v>25.309679596091051</v>
      </c>
      <c r="D9" s="103">
        <f>MASTER!CJ5</f>
        <v>25.674206226626435</v>
      </c>
      <c r="E9" s="104">
        <f>MASTER!CK5</f>
        <v>31.638257955814151</v>
      </c>
      <c r="F9" s="102">
        <f>MASTER!CL5</f>
        <v>23.070021890831502</v>
      </c>
      <c r="G9" s="102">
        <f>MASTER!CM5</f>
        <v>28.501454033127636</v>
      </c>
      <c r="J9" s="104">
        <f>C9-B9</f>
        <v>4.4825202535908524</v>
      </c>
      <c r="K9" s="104">
        <f>E9-D9</f>
        <v>5.964051729187716</v>
      </c>
      <c r="L9" s="114">
        <f>G9-F9</f>
        <v>5.4314321422961349</v>
      </c>
    </row>
    <row r="10" spans="1:12" ht="15" x14ac:dyDescent="0.3">
      <c r="A10" s="87" t="s">
        <v>151</v>
      </c>
      <c r="B10" s="88">
        <f>MASTER!BB6</f>
        <v>65.147168908252596</v>
      </c>
      <c r="C10" s="88">
        <f>MASTER!BC6</f>
        <v>67.252371356338642</v>
      </c>
      <c r="D10" s="89">
        <f>MASTER!CJ6</f>
        <v>61.206811006088394</v>
      </c>
      <c r="E10" s="90">
        <f>MASTER!CK6</f>
        <v>63.276275958936324</v>
      </c>
      <c r="F10" s="88">
        <f>MASTER!CL6</f>
        <v>62.747994670798334</v>
      </c>
      <c r="G10" s="88">
        <f>MASTER!CM6</f>
        <v>64.376296554984506</v>
      </c>
      <c r="J10" s="90">
        <f>C10-B10</f>
        <v>2.1052024480860467</v>
      </c>
      <c r="K10" s="90">
        <f>E10-D10</f>
        <v>2.0694649528479303</v>
      </c>
      <c r="L10" s="91">
        <f>G10-F10</f>
        <v>1.6283018841861718</v>
      </c>
    </row>
    <row r="11" spans="1:12" x14ac:dyDescent="0.25">
      <c r="A11" s="105" t="s">
        <v>37</v>
      </c>
      <c r="B11" s="106">
        <f>MASTER!BB7</f>
        <v>65.210925149803373</v>
      </c>
      <c r="C11" s="106">
        <f>MASTER!BC7</f>
        <v>65.512882034655775</v>
      </c>
      <c r="D11" s="107">
        <f>MASTER!CJ7</f>
        <v>60.352748729528955</v>
      </c>
      <c r="E11" s="108">
        <f>MASTER!CK7</f>
        <v>62.35644486189679</v>
      </c>
      <c r="F11" s="106">
        <f>MASTER!CL7</f>
        <v>61.959321599860374</v>
      </c>
      <c r="G11" s="106">
        <f>MASTER!CM7</f>
        <v>63.139714944535172</v>
      </c>
      <c r="J11" s="108">
        <f>C11-B11</f>
        <v>0.30195688485240169</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MASTER!BB10</f>
        <v>63.35924540349798</v>
      </c>
      <c r="C14" s="88">
        <f>MASTER!BC10</f>
        <v>66.428220772845293</v>
      </c>
      <c r="D14" s="95">
        <f>MASTER!CJ10</f>
        <v>41.048492010627086</v>
      </c>
      <c r="E14" s="90">
        <f>MASTER!CK10</f>
        <v>49.258189736778689</v>
      </c>
      <c r="F14" s="88">
        <f>MASTER!CL10</f>
        <v>46.917478475138147</v>
      </c>
      <c r="G14" s="88">
        <f>MASTER!CM10</f>
        <v>52.332484461391083</v>
      </c>
      <c r="J14" s="90">
        <f t="shared" ref="J14:J21" si="0">C14-B14</f>
        <v>3.0689753693473136</v>
      </c>
      <c r="K14" s="90">
        <f t="shared" ref="K14:K21" si="1">E14-D14</f>
        <v>8.2096977261516031</v>
      </c>
      <c r="L14" s="91">
        <f t="shared" ref="L14:L21" si="2">G14-F14</f>
        <v>5.4150059862529361</v>
      </c>
    </row>
    <row r="15" spans="1:12" ht="13" x14ac:dyDescent="0.3">
      <c r="A15" s="111" t="s">
        <v>103</v>
      </c>
      <c r="B15" s="106">
        <f>MASTER!BB11</f>
        <v>82.835577306800104</v>
      </c>
      <c r="C15" s="106">
        <f>MASTER!BC11</f>
        <v>86.233844304177893</v>
      </c>
      <c r="D15" s="107">
        <f>MASTER!CJ11</f>
        <v>74.331856649768028</v>
      </c>
      <c r="E15" s="108">
        <f>MASTER!CK11</f>
        <v>82.690450041026907</v>
      </c>
      <c r="F15" s="106">
        <f>MASTER!CL11</f>
        <v>75.789635759273594</v>
      </c>
      <c r="G15" s="106">
        <f>MASTER!CM11</f>
        <v>81.17879087640739</v>
      </c>
      <c r="J15" s="108">
        <f t="shared" si="0"/>
        <v>3.3982669973777888</v>
      </c>
      <c r="K15" s="108">
        <f t="shared" si="1"/>
        <v>8.3585933912588786</v>
      </c>
      <c r="L15" s="115">
        <f t="shared" si="2"/>
        <v>5.3891551171337966</v>
      </c>
    </row>
    <row r="16" spans="1:12" x14ac:dyDescent="0.25">
      <c r="A16" s="94" t="s">
        <v>53</v>
      </c>
      <c r="B16" s="88">
        <f>MASTER!BB12</f>
        <v>73.844619783734004</v>
      </c>
      <c r="C16" s="88">
        <f>MASTER!BC12</f>
        <v>78.456332581372806</v>
      </c>
      <c r="D16" s="95">
        <f>MASTER!CJ12</f>
        <v>46.679952114294117</v>
      </c>
      <c r="E16" s="90">
        <f>MASTER!CK12</f>
        <v>62.788209989698061</v>
      </c>
      <c r="F16" s="88">
        <f>MASTER!CL12</f>
        <v>53.526271467826305</v>
      </c>
      <c r="G16" s="88">
        <f>MASTER!CM12</f>
        <v>64.581937040254232</v>
      </c>
      <c r="J16" s="90">
        <f t="shared" si="0"/>
        <v>4.6117127976388019</v>
      </c>
      <c r="K16" s="90">
        <f t="shared" si="1"/>
        <v>16.108257875403943</v>
      </c>
      <c r="L16" s="91">
        <f t="shared" si="2"/>
        <v>11.055665572427927</v>
      </c>
    </row>
    <row r="17" spans="1:14" x14ac:dyDescent="0.25">
      <c r="A17" s="111" t="s">
        <v>253</v>
      </c>
      <c r="B17" s="106"/>
      <c r="C17" s="106"/>
      <c r="D17" s="178"/>
      <c r="E17" s="108"/>
      <c r="F17" s="106"/>
      <c r="G17" s="106"/>
      <c r="H17" s="12"/>
      <c r="I17" s="12"/>
      <c r="J17" s="108"/>
      <c r="K17" s="108"/>
      <c r="L17" s="115"/>
    </row>
    <row r="18" spans="1:14" x14ac:dyDescent="0.25">
      <c r="A18" s="94" t="s">
        <v>254</v>
      </c>
      <c r="B18" s="88"/>
      <c r="C18" s="88"/>
      <c r="D18" s="89"/>
      <c r="E18" s="90"/>
      <c r="F18" s="88"/>
      <c r="G18" s="88"/>
      <c r="J18" s="90"/>
      <c r="K18" s="90"/>
      <c r="L18" s="91"/>
    </row>
    <row r="19" spans="1:14" x14ac:dyDescent="0.25">
      <c r="A19" s="111" t="s">
        <v>54</v>
      </c>
      <c r="B19" s="106">
        <f>MASTER!BB15</f>
        <v>39.441811542137302</v>
      </c>
      <c r="C19" s="106">
        <f>MASTER!BC15</f>
        <v>47.321079389909997</v>
      </c>
      <c r="D19" s="107">
        <f>MASTER!CJ15</f>
        <v>11.029846396160565</v>
      </c>
      <c r="E19" s="108">
        <f>MASTER!CK15</f>
        <v>16.742676504114126</v>
      </c>
      <c r="F19" s="106">
        <f>MASTER!CL15</f>
        <v>19.626204637527778</v>
      </c>
      <c r="G19" s="106">
        <f>MASTER!CM15</f>
        <v>24.504607055098752</v>
      </c>
      <c r="J19" s="108">
        <f t="shared" si="0"/>
        <v>7.8792678477726952</v>
      </c>
      <c r="K19" s="108">
        <f t="shared" si="1"/>
        <v>5.7128301079535611</v>
      </c>
      <c r="L19" s="115">
        <f t="shared" si="2"/>
        <v>4.8784024175709746</v>
      </c>
    </row>
    <row r="20" spans="1:14" x14ac:dyDescent="0.25">
      <c r="A20" s="94" t="s">
        <v>55</v>
      </c>
      <c r="B20" s="88">
        <f>MASTER!BB16</f>
        <v>18.476062992563399</v>
      </c>
      <c r="C20" s="88">
        <f>MASTER!BC16</f>
        <v>24.1585984324573</v>
      </c>
      <c r="D20" s="95">
        <f>MASTER!CJ16</f>
        <v>5.7983361403019691</v>
      </c>
      <c r="E20" s="90">
        <f>MASTER!CK16</f>
        <v>6.6508734686366759</v>
      </c>
      <c r="F20" s="88">
        <f>MASTER!CL16</f>
        <v>10.447851630475961</v>
      </c>
      <c r="G20" s="88">
        <f>MASTER!CM16</f>
        <v>12.087774928812777</v>
      </c>
      <c r="J20" s="90">
        <f t="shared" si="0"/>
        <v>5.6825354398939005</v>
      </c>
      <c r="K20" s="90">
        <f t="shared" si="1"/>
        <v>0.85253732833470686</v>
      </c>
      <c r="L20" s="91">
        <f t="shared" si="2"/>
        <v>1.6399232983368162</v>
      </c>
    </row>
    <row r="21" spans="1:14" x14ac:dyDescent="0.25">
      <c r="A21" s="101" t="s">
        <v>180</v>
      </c>
      <c r="B21" s="106">
        <f>MASTER!BB17</f>
        <v>11.246721181396097</v>
      </c>
      <c r="C21" s="106">
        <f>MASTER!BC17</f>
        <v>10.467159672063005</v>
      </c>
      <c r="D21" s="107">
        <f>MASTER!CJ17</f>
        <v>13.827257062796079</v>
      </c>
      <c r="E21" s="108">
        <f>MASTER!CK17</f>
        <v>11.478280839042222</v>
      </c>
      <c r="F21" s="106">
        <f>MASTER!CL17</f>
        <v>15.837996449813048</v>
      </c>
      <c r="G21" s="106">
        <f>MASTER!CM17</f>
        <v>14.05389409065817</v>
      </c>
      <c r="H21" s="14"/>
      <c r="I21" s="14"/>
      <c r="J21" s="108">
        <f t="shared" si="0"/>
        <v>-0.77956150933309232</v>
      </c>
      <c r="K21" s="108">
        <f t="shared" si="1"/>
        <v>-2.3489762237538567</v>
      </c>
      <c r="L21" s="115">
        <f t="shared" si="2"/>
        <v>-1.7841023591548772</v>
      </c>
      <c r="M21" s="14"/>
      <c r="N21" s="14"/>
    </row>
    <row r="22" spans="1:14" x14ac:dyDescent="0.25">
      <c r="A22" s="86"/>
      <c r="B22" s="86"/>
      <c r="C22" s="97"/>
      <c r="D22" s="86"/>
      <c r="E22" s="97"/>
      <c r="F22" s="86"/>
      <c r="G22" s="86"/>
      <c r="H22" s="14"/>
      <c r="I22" s="14"/>
      <c r="J22" s="90"/>
      <c r="K22" s="90"/>
      <c r="L22" s="91"/>
      <c r="M22" s="14"/>
      <c r="N22" s="14"/>
    </row>
    <row r="23" spans="1:14" ht="13" x14ac:dyDescent="0.3">
      <c r="A23" s="112" t="s">
        <v>56</v>
      </c>
      <c r="B23" s="113"/>
      <c r="C23" s="113"/>
      <c r="D23" s="103"/>
      <c r="E23" s="104"/>
      <c r="F23" s="113"/>
      <c r="G23" s="113"/>
      <c r="H23" s="12"/>
      <c r="I23" s="12"/>
      <c r="J23" s="108"/>
      <c r="K23" s="108"/>
      <c r="L23" s="115"/>
    </row>
    <row r="24" spans="1:14" x14ac:dyDescent="0.25">
      <c r="A24" s="87" t="s">
        <v>33</v>
      </c>
      <c r="B24" s="88">
        <f>MASTER!BB20</f>
        <v>22.309144620000001</v>
      </c>
      <c r="C24" s="88">
        <f>MASTER!BC20</f>
        <v>17.86447639</v>
      </c>
      <c r="D24" s="95">
        <f>MASTER!CJ20</f>
        <v>17.292929503333333</v>
      </c>
      <c r="E24" s="90">
        <f>MASTER!CK20</f>
        <v>14.836300119407406</v>
      </c>
      <c r="F24" s="88">
        <f>MASTER!CL20</f>
        <v>21.163718294999999</v>
      </c>
      <c r="G24" s="88">
        <f>MASTER!CM20</f>
        <v>19.395621505947371</v>
      </c>
      <c r="J24" s="90">
        <f t="shared" ref="J24:J28" si="3">C24-B24</f>
        <v>-4.4446682300000013</v>
      </c>
      <c r="K24" s="90">
        <f t="shared" ref="K24:K27" si="4">E24-D24</f>
        <v>-2.456629383925927</v>
      </c>
      <c r="L24" s="91">
        <f t="shared" ref="L24:L28" si="5">G24-F24</f>
        <v>-1.7680967890526276</v>
      </c>
    </row>
    <row r="25" spans="1:14" ht="13" x14ac:dyDescent="0.3">
      <c r="A25" s="111" t="s">
        <v>178</v>
      </c>
      <c r="B25" s="106">
        <f>MASTER!BB21</f>
        <v>16.565900989185099</v>
      </c>
      <c r="C25" s="106">
        <f>MASTER!BC21</f>
        <v>17.931034482758601</v>
      </c>
      <c r="D25" s="107">
        <f>MASTER!CJ21</f>
        <v>21.503971925152424</v>
      </c>
      <c r="E25" s="108">
        <f>MASTER!CK21</f>
        <v>22.229619422014114</v>
      </c>
      <c r="F25" s="106">
        <f>MASTER!CL21</f>
        <v>20.056766726038788</v>
      </c>
      <c r="G25" s="106">
        <f>MASTER!CM21</f>
        <v>16.996685188164218</v>
      </c>
      <c r="J25" s="108">
        <f t="shared" si="3"/>
        <v>1.3651334935735022</v>
      </c>
      <c r="K25" s="108">
        <f t="shared" si="4"/>
        <v>0.72564749686168994</v>
      </c>
      <c r="L25" s="115">
        <f t="shared" si="5"/>
        <v>-3.06008153787457</v>
      </c>
    </row>
    <row r="26" spans="1:14" x14ac:dyDescent="0.25">
      <c r="A26" s="87" t="s">
        <v>105</v>
      </c>
      <c r="B26" s="88" t="str">
        <f>MASTER!BB22</f>
        <v>-</v>
      </c>
      <c r="C26" s="88">
        <f>MASTER!BC22</f>
        <v>4.34</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4" x14ac:dyDescent="0.25">
      <c r="A27" s="101" t="s">
        <v>39</v>
      </c>
      <c r="B27" s="106">
        <f>MASTER!BB23</f>
        <v>23.022598806937054</v>
      </c>
      <c r="C27" s="106">
        <f>MASTER!BC23</f>
        <v>26.762886597938344</v>
      </c>
      <c r="D27" s="107">
        <f>MASTER!CJ23</f>
        <v>21.952882350483016</v>
      </c>
      <c r="E27" s="108">
        <f>MASTER!CK23</f>
        <v>16.992959052978126</v>
      </c>
      <c r="F27" s="106">
        <f>MASTER!CL23</f>
        <v>25.386546427266136</v>
      </c>
      <c r="G27" s="106">
        <f>MASTER!CM23</f>
        <v>21.638532819045963</v>
      </c>
      <c r="J27" s="108">
        <f t="shared" si="3"/>
        <v>3.7402877910012897</v>
      </c>
      <c r="K27" s="108">
        <f t="shared" si="4"/>
        <v>-4.9599232975048899</v>
      </c>
      <c r="L27" s="115">
        <f t="shared" si="5"/>
        <v>-3.7480136082201732</v>
      </c>
    </row>
    <row r="28" spans="1:14" ht="15" x14ac:dyDescent="0.3">
      <c r="A28" s="87" t="s">
        <v>152</v>
      </c>
      <c r="B28" s="100">
        <f>MASTER!BB24</f>
        <v>0.98</v>
      </c>
      <c r="C28" s="100">
        <f>MASTER!BC24</f>
        <v>1.01</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4" x14ac:dyDescent="0.25">
      <c r="A29" s="118"/>
      <c r="B29" s="113"/>
      <c r="C29" s="113"/>
      <c r="D29" s="103"/>
      <c r="E29" s="104"/>
      <c r="F29" s="113"/>
      <c r="G29" s="113"/>
      <c r="J29" s="108"/>
      <c r="K29" s="108"/>
      <c r="L29" s="115"/>
    </row>
    <row r="30" spans="1:14" ht="13" x14ac:dyDescent="0.3">
      <c r="A30" s="121" t="s">
        <v>1</v>
      </c>
      <c r="B30" s="99"/>
      <c r="C30" s="99"/>
      <c r="D30" s="92"/>
      <c r="E30" s="93"/>
      <c r="F30" s="99"/>
      <c r="G30" s="99"/>
      <c r="J30" s="90"/>
      <c r="K30" s="90"/>
      <c r="L30" s="91"/>
    </row>
    <row r="31" spans="1:14" ht="15" x14ac:dyDescent="0.3">
      <c r="A31" s="101" t="s">
        <v>174</v>
      </c>
      <c r="B31" s="106" t="str">
        <f>MASTER!BB27</f>
        <v>-</v>
      </c>
      <c r="C31" s="113">
        <f>MASTER!BC27</f>
        <v>56.9</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4" ht="15" x14ac:dyDescent="0.3">
      <c r="A32" s="87" t="s">
        <v>153</v>
      </c>
      <c r="B32" s="88" t="str">
        <f>MASTER!BB28</f>
        <v>-</v>
      </c>
      <c r="C32" s="99">
        <f>MASTER!BC28</f>
        <v>13.1</v>
      </c>
      <c r="D32" s="95">
        <f>MASTER!CJ28</f>
        <v>5.7666666666666675</v>
      </c>
      <c r="E32" s="90">
        <f>MASTER!CK28</f>
        <v>7.0185185185185182</v>
      </c>
      <c r="F32" s="88">
        <f>MASTER!CL28</f>
        <v>9.3277777777777793</v>
      </c>
      <c r="G32" s="88">
        <f>MASTER!CM28</f>
        <v>10.029729729729729</v>
      </c>
      <c r="J32" s="93" t="s">
        <v>35</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MASTER!BB31</f>
        <v>4.0999999999999996</v>
      </c>
      <c r="C35" s="106">
        <f>MASTER!BC31</f>
        <v>2</v>
      </c>
      <c r="D35" s="107">
        <f>MASTER!CJ31</f>
        <v>8.2230769230769223</v>
      </c>
      <c r="E35" s="108">
        <f>MASTER!CK31</f>
        <v>4.5111111111111111</v>
      </c>
      <c r="F35" s="106">
        <f>MASTER!CL31</f>
        <v>6.5901800306586447</v>
      </c>
      <c r="G35" s="106">
        <f>MASTER!CM31</f>
        <v>4.2894736842105274</v>
      </c>
      <c r="J35" s="108">
        <f>C35-B35</f>
        <v>-2.0999999999999996</v>
      </c>
      <c r="K35" s="108">
        <f t="shared" ref="K35:K36" si="8">E35-D35</f>
        <v>-3.7119658119658112</v>
      </c>
      <c r="L35" s="115">
        <f t="shared" ref="L35:L36" si="9">G35-F35</f>
        <v>-2.3007063464481172</v>
      </c>
    </row>
    <row r="36" spans="1:12" ht="15" x14ac:dyDescent="0.3">
      <c r="A36" s="87" t="s">
        <v>154</v>
      </c>
      <c r="B36" s="88">
        <f>MASTER!BB32</f>
        <v>29.285714237817601</v>
      </c>
      <c r="C36" s="88">
        <f>MASTER!BC32</f>
        <v>23.157894736842099</v>
      </c>
      <c r="D36" s="95">
        <f>MASTER!CJ32</f>
        <v>58.100863198986616</v>
      </c>
      <c r="E36" s="90">
        <f>MASTER!CK32</f>
        <v>52.599008364369766</v>
      </c>
      <c r="F36" s="88">
        <f>MASTER!CL32</f>
        <v>47.460404263241628</v>
      </c>
      <c r="G36" s="88">
        <f>MASTER!CM32</f>
        <v>43.711902339189372</v>
      </c>
      <c r="J36" s="90">
        <f>C36-B36</f>
        <v>-6.1278195009755017</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ht="14.5" x14ac:dyDescent="0.25">
      <c r="A39" s="101" t="s">
        <v>234</v>
      </c>
      <c r="B39" s="106">
        <f>MASTER!BB35</f>
        <v>28.9</v>
      </c>
      <c r="C39" s="113">
        <f>MASTER!BC35</f>
        <v>31.6</v>
      </c>
      <c r="D39" s="107">
        <f>MASTER!CJ35</f>
        <v>20.658760888888885</v>
      </c>
      <c r="E39" s="108">
        <f>MASTER!CK35</f>
        <v>26.64769188888889</v>
      </c>
      <c r="F39" s="106">
        <f>MASTER!CL35</f>
        <v>23.721929605263156</v>
      </c>
      <c r="G39" s="106">
        <f>MASTER!CM35</f>
        <v>30.015012052631576</v>
      </c>
      <c r="J39" s="108" t="s">
        <v>35</v>
      </c>
      <c r="K39" s="108">
        <f>E39-D39</f>
        <v>5.9889310000000044</v>
      </c>
      <c r="L39" s="115">
        <f t="shared" ref="L39" si="10">G39-F39</f>
        <v>6.2930824473684197</v>
      </c>
    </row>
    <row r="40" spans="1:12" ht="15" x14ac:dyDescent="0.3">
      <c r="A40" s="122" t="s">
        <v>233</v>
      </c>
      <c r="B40" s="99"/>
      <c r="C40" s="123"/>
      <c r="D40" s="92"/>
      <c r="E40" s="93"/>
      <c r="F40" s="99"/>
      <c r="G40" s="99"/>
      <c r="J40" s="90"/>
      <c r="K40" s="90"/>
      <c r="L40" s="91"/>
    </row>
    <row r="41" spans="1:12" x14ac:dyDescent="0.25">
      <c r="A41" s="119" t="s">
        <v>44</v>
      </c>
      <c r="B41" s="106" t="str">
        <f>MASTER!BB37</f>
        <v>-</v>
      </c>
      <c r="C41" s="106">
        <f>MASTER!BC37</f>
        <v>59.5</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MASTER!BB38</f>
        <v>-</v>
      </c>
      <c r="C42" s="126">
        <f>MASTER!BC38</f>
        <v>0.89</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14.15" customHeight="1" x14ac:dyDescent="0.25">
      <c r="A45" s="66" t="s">
        <v>210</v>
      </c>
    </row>
    <row r="46" spans="1:12" ht="26.15" customHeight="1" x14ac:dyDescent="0.25">
      <c r="A46" s="282" t="s">
        <v>252</v>
      </c>
      <c r="B46" s="282"/>
      <c r="C46" s="282"/>
      <c r="D46" s="282"/>
      <c r="E46" s="282"/>
      <c r="F46" s="282"/>
      <c r="G46" s="282"/>
    </row>
    <row r="47" spans="1:12" x14ac:dyDescent="0.25">
      <c r="A47" t="s">
        <v>195</v>
      </c>
    </row>
    <row r="48" spans="1:12" x14ac:dyDescent="0.25">
      <c r="A48" t="s">
        <v>149</v>
      </c>
    </row>
    <row r="49" spans="1:7" x14ac:dyDescent="0.25">
      <c r="A49" t="s">
        <v>232</v>
      </c>
    </row>
    <row r="50" spans="1:7" x14ac:dyDescent="0.25">
      <c r="A50" t="s">
        <v>214</v>
      </c>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0">
    <mergeCell ref="A1:C1"/>
    <mergeCell ref="J6:L6"/>
    <mergeCell ref="A51:G51"/>
    <mergeCell ref="A52:G52"/>
    <mergeCell ref="A44:G44"/>
    <mergeCell ref="A3:C3"/>
    <mergeCell ref="B6:C6"/>
    <mergeCell ref="D6:E6"/>
    <mergeCell ref="F6:G6"/>
    <mergeCell ref="A46:G46"/>
  </mergeCells>
  <hyperlinks>
    <hyperlink ref="A52:G52" r:id="rId1" display="For further information, see www.oecd.org/els/employment/olderworkers" xr:uid="{00000000-0004-0000-1D00-000000000000}"/>
    <hyperlink ref="A1:C1" location="Cover!D15" display="Table of contents" xr:uid="{00000000-0004-0000-1D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M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575</v>
      </c>
      <c r="B3" s="267"/>
      <c r="C3" s="267"/>
      <c r="D3" s="30"/>
      <c r="E3" s="30"/>
      <c r="F3" s="30"/>
      <c r="G3" s="4"/>
    </row>
    <row r="5" spans="1:12" ht="13" thickBot="1" x14ac:dyDescent="0.3"/>
    <row r="6" spans="1:12" ht="25.5" customHeight="1" x14ac:dyDescent="0.25">
      <c r="A6" s="2"/>
      <c r="B6" s="274" t="s">
        <v>26</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Norway</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MASTER!BD5</f>
        <v>23.517365812647245</v>
      </c>
      <c r="C9" s="102">
        <f>MASTER!BE5</f>
        <v>28.256711013702347</v>
      </c>
      <c r="D9" s="103">
        <f>MASTER!CJ5</f>
        <v>25.674206226626435</v>
      </c>
      <c r="E9" s="104">
        <f>MASTER!CK5</f>
        <v>31.638257955814151</v>
      </c>
      <c r="F9" s="102">
        <f>MASTER!CL5</f>
        <v>23.070021890831502</v>
      </c>
      <c r="G9" s="102">
        <f>MASTER!CM5</f>
        <v>28.501454033127636</v>
      </c>
      <c r="J9" s="104">
        <f>C9-B9</f>
        <v>4.7393452010551016</v>
      </c>
      <c r="K9" s="104">
        <f>E9-D9</f>
        <v>5.964051729187716</v>
      </c>
      <c r="L9" s="114">
        <f>G9-F9</f>
        <v>5.4314321422961349</v>
      </c>
    </row>
    <row r="10" spans="1:12" ht="15" x14ac:dyDescent="0.3">
      <c r="A10" s="87" t="s">
        <v>151</v>
      </c>
      <c r="B10" s="88">
        <f>MASTER!BD6</f>
        <v>63.400905280080735</v>
      </c>
      <c r="C10" s="88">
        <f>MASTER!BE6</f>
        <v>64.938353335157288</v>
      </c>
      <c r="D10" s="89">
        <f>MASTER!CJ6</f>
        <v>61.206811006088394</v>
      </c>
      <c r="E10" s="90">
        <f>MASTER!CK6</f>
        <v>63.276275958936324</v>
      </c>
      <c r="F10" s="88">
        <f>MASTER!CL6</f>
        <v>62.747994670798334</v>
      </c>
      <c r="G10" s="88">
        <f>MASTER!CM6</f>
        <v>64.376296554984506</v>
      </c>
      <c r="J10" s="90">
        <f>C10-B10</f>
        <v>1.5374480550765526</v>
      </c>
      <c r="K10" s="90">
        <f>E10-D10</f>
        <v>2.0694649528479303</v>
      </c>
      <c r="L10" s="91">
        <f>G10-F10</f>
        <v>1.6283018841861718</v>
      </c>
    </row>
    <row r="11" spans="1:12" x14ac:dyDescent="0.25">
      <c r="A11" s="105" t="s">
        <v>37</v>
      </c>
      <c r="B11" s="106">
        <f>MASTER!BD7</f>
        <v>63.37988343226111</v>
      </c>
      <c r="C11" s="106">
        <f>MASTER!BE7</f>
        <v>62.377414936503008</v>
      </c>
      <c r="D11" s="107">
        <f>MASTER!CJ7</f>
        <v>60.352748729528955</v>
      </c>
      <c r="E11" s="108">
        <f>MASTER!CK7</f>
        <v>62.35644486189679</v>
      </c>
      <c r="F11" s="106">
        <f>MASTER!CL7</f>
        <v>61.959321599860374</v>
      </c>
      <c r="G11" s="106">
        <f>MASTER!CM7</f>
        <v>63.139714944535172</v>
      </c>
      <c r="J11" s="108">
        <f>C11-B11</f>
        <v>-1.0024684957581016</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MASTER!BD10</f>
        <v>57.352780132948908</v>
      </c>
      <c r="C14" s="88">
        <f>MASTER!BE10</f>
        <v>58.268367368329478</v>
      </c>
      <c r="D14" s="95">
        <f>MASTER!CJ10</f>
        <v>41.048492010627086</v>
      </c>
      <c r="E14" s="90">
        <f>MASTER!CK10</f>
        <v>49.258189736778689</v>
      </c>
      <c r="F14" s="88">
        <f>MASTER!CL10</f>
        <v>46.917478475138147</v>
      </c>
      <c r="G14" s="88">
        <f>MASTER!CM10</f>
        <v>52.332484461391083</v>
      </c>
      <c r="J14" s="90">
        <f t="shared" ref="J14:J21" si="0">C14-B14</f>
        <v>0.91558723538057052</v>
      </c>
      <c r="K14" s="90">
        <f t="shared" ref="K14:K21" si="1">E14-D14</f>
        <v>8.2096977261516031</v>
      </c>
      <c r="L14" s="91">
        <f t="shared" ref="L14:L21" si="2">G14-F14</f>
        <v>5.4150059862529361</v>
      </c>
    </row>
    <row r="15" spans="1:12" ht="13" x14ac:dyDescent="0.3">
      <c r="A15" s="111" t="s">
        <v>103</v>
      </c>
      <c r="B15" s="106">
        <f>MASTER!BD11</f>
        <v>83.880774097560305</v>
      </c>
      <c r="C15" s="106">
        <f>MASTER!BE11</f>
        <v>81.665363767296995</v>
      </c>
      <c r="D15" s="107">
        <f>MASTER!CJ11</f>
        <v>74.331856649768028</v>
      </c>
      <c r="E15" s="108">
        <f>MASTER!CK11</f>
        <v>82.690450041026907</v>
      </c>
      <c r="F15" s="106">
        <f>MASTER!CL11</f>
        <v>75.789635759273594</v>
      </c>
      <c r="G15" s="106">
        <f>MASTER!CM11</f>
        <v>81.17879087640739</v>
      </c>
      <c r="J15" s="108">
        <f t="shared" si="0"/>
        <v>-2.2154103302633104</v>
      </c>
      <c r="K15" s="108">
        <f t="shared" si="1"/>
        <v>8.3585933912588786</v>
      </c>
      <c r="L15" s="115">
        <f t="shared" si="2"/>
        <v>5.3891551171337966</v>
      </c>
    </row>
    <row r="16" spans="1:12" x14ac:dyDescent="0.25">
      <c r="A16" s="94" t="s">
        <v>53</v>
      </c>
      <c r="B16" s="88">
        <f>MASTER!BD12</f>
        <v>70.877306605118406</v>
      </c>
      <c r="C16" s="88">
        <f>MASTER!BE12</f>
        <v>74.515026593047196</v>
      </c>
      <c r="D16" s="95">
        <f>MASTER!CJ12</f>
        <v>46.679952114294117</v>
      </c>
      <c r="E16" s="90">
        <f>MASTER!CK12</f>
        <v>62.788209989698061</v>
      </c>
      <c r="F16" s="88">
        <f>MASTER!CL12</f>
        <v>53.526271467826305</v>
      </c>
      <c r="G16" s="88">
        <f>MASTER!CM12</f>
        <v>64.581937040254232</v>
      </c>
      <c r="J16" s="90">
        <f t="shared" si="0"/>
        <v>3.63771998792879</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MASTER!BD15</f>
        <v>26.2727007699269</v>
      </c>
      <c r="C19" s="106">
        <f>MASTER!BE15</f>
        <v>32.235104591975997</v>
      </c>
      <c r="D19" s="107">
        <f>MASTER!CJ15</f>
        <v>11.029846396160565</v>
      </c>
      <c r="E19" s="108">
        <f>MASTER!CK15</f>
        <v>16.742676504114126</v>
      </c>
      <c r="F19" s="106">
        <f>MASTER!CL15</f>
        <v>19.626204637527778</v>
      </c>
      <c r="G19" s="106">
        <f>MASTER!CM15</f>
        <v>24.504607055098752</v>
      </c>
      <c r="J19" s="108">
        <f t="shared" si="0"/>
        <v>5.9624038220490974</v>
      </c>
      <c r="K19" s="108">
        <f t="shared" si="1"/>
        <v>5.7128301079535611</v>
      </c>
      <c r="L19" s="115">
        <f t="shared" si="2"/>
        <v>4.8784024175709746</v>
      </c>
    </row>
    <row r="20" spans="1:13" x14ac:dyDescent="0.25">
      <c r="A20" s="94" t="s">
        <v>55</v>
      </c>
      <c r="B20" s="88">
        <f>MASTER!BD16</f>
        <v>7.0867005229501698</v>
      </c>
      <c r="C20" s="88">
        <f>MASTER!BE16</f>
        <v>9.9560216347445891</v>
      </c>
      <c r="D20" s="95">
        <f>MASTER!CJ16</f>
        <v>5.7983361403019691</v>
      </c>
      <c r="E20" s="90">
        <f>MASTER!CK16</f>
        <v>6.6508734686366759</v>
      </c>
      <c r="F20" s="88">
        <f>MASTER!CL16</f>
        <v>10.447851630475961</v>
      </c>
      <c r="G20" s="88">
        <f>MASTER!CM16</f>
        <v>12.087774928812777</v>
      </c>
      <c r="J20" s="90">
        <f t="shared" si="0"/>
        <v>2.8693211117944193</v>
      </c>
      <c r="K20" s="90">
        <f t="shared" si="1"/>
        <v>0.85253732833470686</v>
      </c>
      <c r="L20" s="91">
        <f t="shared" si="2"/>
        <v>1.6399232983368162</v>
      </c>
    </row>
    <row r="21" spans="1:13" x14ac:dyDescent="0.25">
      <c r="A21" s="101" t="s">
        <v>180</v>
      </c>
      <c r="B21" s="106">
        <f>MASTER!BD17</f>
        <v>7.8535983109151033</v>
      </c>
      <c r="C21" s="106">
        <f>MASTER!BE17</f>
        <v>10.352066933957602</v>
      </c>
      <c r="D21" s="107">
        <f>MASTER!CJ17</f>
        <v>13.827257062796079</v>
      </c>
      <c r="E21" s="108">
        <f>MASTER!CK17</f>
        <v>11.478280839042222</v>
      </c>
      <c r="F21" s="106">
        <f>MASTER!CL17</f>
        <v>15.837996449813048</v>
      </c>
      <c r="G21" s="106">
        <f>MASTER!CM17</f>
        <v>14.05389409065817</v>
      </c>
      <c r="H21" s="14"/>
      <c r="I21" s="14"/>
      <c r="J21" s="108">
        <f t="shared" si="0"/>
        <v>2.4984686230424984</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MASTER!BD20</f>
        <v>27.207643869999998</v>
      </c>
      <c r="C24" s="88">
        <f>MASTER!BE20</f>
        <v>21.36658418</v>
      </c>
      <c r="D24" s="95">
        <f>MASTER!CJ20</f>
        <v>17.292929503333333</v>
      </c>
      <c r="E24" s="90">
        <f>MASTER!CK20</f>
        <v>14.836300119407406</v>
      </c>
      <c r="F24" s="88">
        <f>MASTER!CL20</f>
        <v>21.163718294999999</v>
      </c>
      <c r="G24" s="88">
        <f>MASTER!CM20</f>
        <v>19.395621505947371</v>
      </c>
      <c r="J24" s="90">
        <f t="shared" ref="J24:J28" si="3">C24-B24</f>
        <v>-5.841059689999998</v>
      </c>
      <c r="K24" s="90">
        <f t="shared" ref="K24:K27" si="4">E24-D24</f>
        <v>-2.456629383925927</v>
      </c>
      <c r="L24" s="91">
        <f t="shared" ref="L24:L28" si="5">G24-F24</f>
        <v>-1.7680967890526276</v>
      </c>
    </row>
    <row r="25" spans="1:13" ht="13" x14ac:dyDescent="0.3">
      <c r="A25" s="111" t="s">
        <v>178</v>
      </c>
      <c r="B25" s="106">
        <f>MASTER!BD21</f>
        <v>19.488860115240701</v>
      </c>
      <c r="C25" s="106">
        <f>MASTER!BE21</f>
        <v>10.1873819454248</v>
      </c>
      <c r="D25" s="107">
        <f>MASTER!CJ21</f>
        <v>21.503971925152424</v>
      </c>
      <c r="E25" s="108">
        <f>MASTER!CK21</f>
        <v>22.229619422014114</v>
      </c>
      <c r="F25" s="106">
        <f>MASTER!CL21</f>
        <v>20.056766726038788</v>
      </c>
      <c r="G25" s="106">
        <f>MASTER!CM21</f>
        <v>16.996685188164218</v>
      </c>
      <c r="J25" s="108">
        <f t="shared" si="3"/>
        <v>-9.3014781698159013</v>
      </c>
      <c r="K25" s="108">
        <f t="shared" si="4"/>
        <v>0.72564749686168994</v>
      </c>
      <c r="L25" s="115">
        <f t="shared" si="5"/>
        <v>-3.06008153787457</v>
      </c>
    </row>
    <row r="26" spans="1:13" x14ac:dyDescent="0.25">
      <c r="A26" s="87" t="s">
        <v>105</v>
      </c>
      <c r="B26" s="88">
        <f>MASTER!BD22</f>
        <v>2.48</v>
      </c>
      <c r="C26" s="88">
        <f>MASTER!BE22</f>
        <v>2.3199999999999998</v>
      </c>
      <c r="D26" s="95">
        <f>MASTER!CJ22</f>
        <v>5.9859259259259252</v>
      </c>
      <c r="E26" s="90">
        <f>MASTER!CK22</f>
        <v>5.1077777777777786</v>
      </c>
      <c r="F26" s="88">
        <f>MASTER!CL22</f>
        <v>8.5462857142857143</v>
      </c>
      <c r="G26" s="88">
        <f>MASTER!CM22</f>
        <v>7.5124999999999993</v>
      </c>
      <c r="J26" s="90">
        <f t="shared" si="3"/>
        <v>-0.16000000000000014</v>
      </c>
      <c r="K26" s="90">
        <f t="shared" si="4"/>
        <v>-0.87814814814814657</v>
      </c>
      <c r="L26" s="91">
        <f t="shared" si="5"/>
        <v>-1.033785714285715</v>
      </c>
    </row>
    <row r="27" spans="1:13" x14ac:dyDescent="0.25">
      <c r="A27" s="101" t="s">
        <v>39</v>
      </c>
      <c r="B27" s="106">
        <f>MASTER!BD23</f>
        <v>10.641392202694586</v>
      </c>
      <c r="C27" s="106">
        <f>MASTER!BE23</f>
        <v>6.6012385646595044</v>
      </c>
      <c r="D27" s="107">
        <f>MASTER!CJ23</f>
        <v>21.952882350483016</v>
      </c>
      <c r="E27" s="108">
        <f>MASTER!CK23</f>
        <v>16.992959052978126</v>
      </c>
      <c r="F27" s="106">
        <f>MASTER!CL23</f>
        <v>25.386546427266136</v>
      </c>
      <c r="G27" s="106">
        <f>MASTER!CM23</f>
        <v>21.638532819045963</v>
      </c>
      <c r="J27" s="108">
        <f t="shared" si="3"/>
        <v>-4.0401536380350818</v>
      </c>
      <c r="K27" s="108">
        <f t="shared" si="4"/>
        <v>-4.9599232975048899</v>
      </c>
      <c r="L27" s="115">
        <f t="shared" si="5"/>
        <v>-3.7480136082201732</v>
      </c>
    </row>
    <row r="28" spans="1:13" ht="15" x14ac:dyDescent="0.3">
      <c r="A28" s="87" t="s">
        <v>152</v>
      </c>
      <c r="B28" s="100">
        <f>MASTER!BD24</f>
        <v>1.06</v>
      </c>
      <c r="C28" s="100">
        <f>MASTER!BE24</f>
        <v>1.1100000000000001</v>
      </c>
      <c r="D28" s="92">
        <f>MASTER!CJ24</f>
        <v>1.0796296296296295</v>
      </c>
      <c r="E28" s="93">
        <f>MASTER!CK24</f>
        <v>1.0540740740740739</v>
      </c>
      <c r="F28" s="100">
        <f>MASTER!CL24</f>
        <v>1.2610526315789474</v>
      </c>
      <c r="G28" s="100">
        <f>MASTER!CM24</f>
        <v>1.0531578947368423</v>
      </c>
      <c r="J28" s="93">
        <f t="shared" si="3"/>
        <v>5.0000000000000044E-2</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MASTER!BD27</f>
        <v>72.677989467648047</v>
      </c>
      <c r="C31" s="113">
        <f>MASTER!BE27</f>
        <v>71.2</v>
      </c>
      <c r="D31" s="107">
        <f>MASTER!CJ27</f>
        <v>36.229629629629628</v>
      </c>
      <c r="E31" s="108">
        <f>MASTER!CK27</f>
        <v>52.866666666666681</v>
      </c>
      <c r="F31" s="106">
        <f>MASTER!CL27</f>
        <v>40.801525272545568</v>
      </c>
      <c r="G31" s="106">
        <f>MASTER!CM27</f>
        <v>51.738574837914669</v>
      </c>
      <c r="J31" s="108">
        <f>C31-B31</f>
        <v>-1.4779894676480438</v>
      </c>
      <c r="K31" s="108">
        <f t="shared" ref="K31:K32" si="6">E31-D31</f>
        <v>16.637037037037054</v>
      </c>
      <c r="L31" s="115">
        <f t="shared" ref="L31:L32" si="7">G31-F31</f>
        <v>10.937049565369101</v>
      </c>
    </row>
    <row r="32" spans="1:13" ht="15" x14ac:dyDescent="0.3">
      <c r="A32" s="87" t="s">
        <v>153</v>
      </c>
      <c r="B32" s="88">
        <f>MASTER!BD28</f>
        <v>4.5</v>
      </c>
      <c r="C32" s="99">
        <f>MASTER!BE28</f>
        <v>6</v>
      </c>
      <c r="D32" s="95">
        <f>MASTER!CJ28</f>
        <v>5.7666666666666675</v>
      </c>
      <c r="E32" s="90">
        <f>MASTER!CK28</f>
        <v>7.0185185185185182</v>
      </c>
      <c r="F32" s="88">
        <f>MASTER!CL28</f>
        <v>9.3277777777777793</v>
      </c>
      <c r="G32" s="88">
        <f>MASTER!CM28</f>
        <v>10.029729729729729</v>
      </c>
      <c r="J32" s="90">
        <f>C32-B32</f>
        <v>1.5</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MASTER!BD31</f>
        <v>1.2</v>
      </c>
      <c r="C35" s="106">
        <f>MASTER!BE31</f>
        <v>1.3</v>
      </c>
      <c r="D35" s="107">
        <f>MASTER!CJ31</f>
        <v>8.2230769230769223</v>
      </c>
      <c r="E35" s="108">
        <f>MASTER!CK31</f>
        <v>4.5111111111111111</v>
      </c>
      <c r="F35" s="106">
        <f>MASTER!CL31</f>
        <v>6.5901800306586447</v>
      </c>
      <c r="G35" s="106">
        <f>MASTER!CM31</f>
        <v>4.2894736842105274</v>
      </c>
      <c r="J35" s="108">
        <f>C35-B35</f>
        <v>0.10000000000000009</v>
      </c>
      <c r="K35" s="108">
        <f t="shared" ref="K35:K36" si="8">E35-D35</f>
        <v>-3.7119658119658112</v>
      </c>
      <c r="L35" s="115">
        <f t="shared" ref="L35:L36" si="9">G35-F35</f>
        <v>-2.3007063464481172</v>
      </c>
    </row>
    <row r="36" spans="1:12" ht="15" x14ac:dyDescent="0.3">
      <c r="A36" s="87" t="s">
        <v>154</v>
      </c>
      <c r="B36" s="88" t="str">
        <f>MASTER!BD32</f>
        <v>(39.8)</v>
      </c>
      <c r="C36" s="88" t="str">
        <f>MASTER!BE32</f>
        <v>(42.9)</v>
      </c>
      <c r="D36" s="95">
        <f>MASTER!CJ32</f>
        <v>58.100863198986616</v>
      </c>
      <c r="E36" s="90">
        <f>MASTER!CK32</f>
        <v>52.599008364369766</v>
      </c>
      <c r="F36" s="88">
        <f>MASTER!CL32</f>
        <v>47.460404263241628</v>
      </c>
      <c r="G36" s="88">
        <f>MASTER!CM32</f>
        <v>43.711902339189372</v>
      </c>
      <c r="J36" s="90">
        <f>C36-B36</f>
        <v>-3.1000000000000014</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41</v>
      </c>
      <c r="B39" s="106">
        <f>MASTER!BD35</f>
        <v>29.9</v>
      </c>
      <c r="C39" s="106">
        <f>MASTER!BE35</f>
        <v>35.700000000000003</v>
      </c>
      <c r="D39" s="107">
        <f>MASTER!CJ35</f>
        <v>20.658760888888885</v>
      </c>
      <c r="E39" s="108">
        <f>MASTER!CK35</f>
        <v>26.64769188888889</v>
      </c>
      <c r="F39" s="106">
        <f>MASTER!CL35</f>
        <v>23.721929605263156</v>
      </c>
      <c r="G39" s="106">
        <f>MASTER!CM35</f>
        <v>30.015012052631576</v>
      </c>
      <c r="J39" s="108">
        <f>C39-B39</f>
        <v>5.8000000000000043</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MASTER!BD37</f>
        <v>-</v>
      </c>
      <c r="C41" s="106">
        <f>MASTER!BE37</f>
        <v>54.6</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MASTER!BD38</f>
        <v>-</v>
      </c>
      <c r="C42" s="126">
        <f>MASTER!BE38</f>
        <v>0.85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25.5" customHeight="1" x14ac:dyDescent="0.25">
      <c r="A45" s="284" t="s">
        <v>193</v>
      </c>
      <c r="B45" s="284"/>
      <c r="C45" s="284"/>
      <c r="D45" s="284"/>
      <c r="E45" s="284"/>
      <c r="F45" s="284"/>
      <c r="G45" s="284"/>
    </row>
    <row r="46" spans="1:12" ht="27.65" customHeight="1" x14ac:dyDescent="0.25">
      <c r="A46" s="282" t="s">
        <v>1103</v>
      </c>
      <c r="B46" s="282"/>
      <c r="C46" s="282"/>
      <c r="D46" s="282"/>
      <c r="E46" s="282"/>
      <c r="F46" s="282"/>
      <c r="G46" s="282"/>
    </row>
    <row r="47" spans="1:12" x14ac:dyDescent="0.25">
      <c r="A47" t="s">
        <v>165</v>
      </c>
    </row>
    <row r="48" spans="1:12" x14ac:dyDescent="0.25">
      <c r="A48" t="s">
        <v>159</v>
      </c>
    </row>
    <row r="49" spans="1:7" x14ac:dyDescent="0.25">
      <c r="A49" s="32" t="s">
        <v>158</v>
      </c>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1">
    <mergeCell ref="J6:L6"/>
    <mergeCell ref="A50:G50"/>
    <mergeCell ref="A51:G51"/>
    <mergeCell ref="A44:G44"/>
    <mergeCell ref="A45:G45"/>
    <mergeCell ref="A1:C1"/>
    <mergeCell ref="A3:C3"/>
    <mergeCell ref="B6:C6"/>
    <mergeCell ref="D6:E6"/>
    <mergeCell ref="A46:G46"/>
    <mergeCell ref="F6:G6"/>
  </mergeCells>
  <hyperlinks>
    <hyperlink ref="A51:G51" r:id="rId1" display="For further information, see www.oecd.org/els/employment/olderworkers" xr:uid="{00000000-0004-0000-1E00-000000000000}"/>
    <hyperlink ref="A1:C1" location="Cover!D15" display="Table of contents" xr:uid="{00000000-0004-0000-1E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576</v>
      </c>
      <c r="B3" s="267"/>
      <c r="C3" s="267"/>
      <c r="D3" s="29"/>
      <c r="E3" s="29"/>
      <c r="F3" s="29"/>
      <c r="G3" s="4"/>
    </row>
    <row r="5" spans="1:12" ht="13" thickBot="1" x14ac:dyDescent="0.3"/>
    <row r="6" spans="1:12" ht="25.5" customHeight="1" x14ac:dyDescent="0.25">
      <c r="A6" s="2"/>
      <c r="B6" s="274" t="s">
        <v>28</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Poland</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MASTER!BF5</f>
        <v>19.777741787014595</v>
      </c>
      <c r="C9" s="102">
        <f>MASTER!BG5</f>
        <v>29.360955414270506</v>
      </c>
      <c r="D9" s="103">
        <f>MASTER!CJ5</f>
        <v>25.674206226626435</v>
      </c>
      <c r="E9" s="104">
        <f>MASTER!CK5</f>
        <v>31.638257955814151</v>
      </c>
      <c r="F9" s="102">
        <f>MASTER!CL5</f>
        <v>23.070021890831502</v>
      </c>
      <c r="G9" s="102">
        <f>MASTER!CM5</f>
        <v>28.501454033127636</v>
      </c>
      <c r="J9" s="104">
        <f>C9-B9</f>
        <v>9.5832136272559119</v>
      </c>
      <c r="K9" s="104">
        <f>E9-D9</f>
        <v>5.964051729187716</v>
      </c>
      <c r="L9" s="114">
        <f>G9-F9</f>
        <v>5.4314321422961349</v>
      </c>
    </row>
    <row r="10" spans="1:12" ht="15" x14ac:dyDescent="0.3">
      <c r="A10" s="87" t="s">
        <v>151</v>
      </c>
      <c r="B10" s="88">
        <f>MASTER!BF6</f>
        <v>60.340577149146441</v>
      </c>
      <c r="C10" s="88">
        <f>MASTER!BG6</f>
        <v>64.218580444054609</v>
      </c>
      <c r="D10" s="89">
        <f>MASTER!CJ6</f>
        <v>61.206811006088394</v>
      </c>
      <c r="E10" s="90">
        <f>MASTER!CK6</f>
        <v>63.276275958936324</v>
      </c>
      <c r="F10" s="88">
        <f>MASTER!CL6</f>
        <v>62.747994670798334</v>
      </c>
      <c r="G10" s="88">
        <f>MASTER!CM6</f>
        <v>64.376296554984506</v>
      </c>
      <c r="J10" s="90">
        <f>C10-B10</f>
        <v>3.8780032949081686</v>
      </c>
      <c r="K10" s="90">
        <f>E10-D10</f>
        <v>2.0694649528479303</v>
      </c>
      <c r="L10" s="91">
        <f>G10-F10</f>
        <v>1.6283018841861718</v>
      </c>
    </row>
    <row r="11" spans="1:12" x14ac:dyDescent="0.25">
      <c r="A11" s="105" t="s">
        <v>37</v>
      </c>
      <c r="B11" s="106">
        <f>MASTER!BF7</f>
        <v>58.694690254765945</v>
      </c>
      <c r="C11" s="106">
        <f>MASTER!BG7</f>
        <v>61.153949472405181</v>
      </c>
      <c r="D11" s="107">
        <f>MASTER!CJ7</f>
        <v>60.352748729528955</v>
      </c>
      <c r="E11" s="108">
        <f>MASTER!CK7</f>
        <v>62.35644486189679</v>
      </c>
      <c r="F11" s="106">
        <f>MASTER!CL7</f>
        <v>61.959321599860374</v>
      </c>
      <c r="G11" s="106">
        <f>MASTER!CM7</f>
        <v>63.139714944535172</v>
      </c>
      <c r="J11" s="108">
        <f>C11-B11</f>
        <v>2.4592592176392358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MASTER!BF10</f>
        <v>38.285814013300552</v>
      </c>
      <c r="C14" s="88">
        <f>MASTER!BG10</f>
        <v>41.910790581455807</v>
      </c>
      <c r="D14" s="95">
        <f>MASTER!CJ10</f>
        <v>41.048492010627086</v>
      </c>
      <c r="E14" s="90">
        <f>MASTER!CK10</f>
        <v>49.258189736778689</v>
      </c>
      <c r="F14" s="88">
        <f>MASTER!CL10</f>
        <v>46.917478475138147</v>
      </c>
      <c r="G14" s="88">
        <f>MASTER!CM10</f>
        <v>52.332484461391083</v>
      </c>
      <c r="J14" s="90">
        <f t="shared" ref="J14:J21" si="0">C14-B14</f>
        <v>3.6249765681552546</v>
      </c>
      <c r="K14" s="90">
        <f t="shared" ref="K14:K21" si="1">E14-D14</f>
        <v>8.2096977261516031</v>
      </c>
      <c r="L14" s="91">
        <f t="shared" ref="L14:L21" si="2">G14-F14</f>
        <v>5.4150059862529361</v>
      </c>
    </row>
    <row r="15" spans="1:12" ht="13" x14ac:dyDescent="0.3">
      <c r="A15" s="111" t="s">
        <v>103</v>
      </c>
      <c r="B15" s="106">
        <f>MASTER!BF11</f>
        <v>70.876394433458898</v>
      </c>
      <c r="C15" s="106">
        <f>MASTER!BG11</f>
        <v>81.802209422395094</v>
      </c>
      <c r="D15" s="107">
        <f>MASTER!CJ11</f>
        <v>74.331856649768028</v>
      </c>
      <c r="E15" s="108">
        <f>MASTER!CK11</f>
        <v>82.690450041026907</v>
      </c>
      <c r="F15" s="106">
        <f>MASTER!CL11</f>
        <v>75.789635759273594</v>
      </c>
      <c r="G15" s="106">
        <f>MASTER!CM11</f>
        <v>81.17879087640739</v>
      </c>
      <c r="J15" s="108">
        <f t="shared" si="0"/>
        <v>10.925814988936196</v>
      </c>
      <c r="K15" s="108">
        <f t="shared" si="1"/>
        <v>8.3585933912588786</v>
      </c>
      <c r="L15" s="115">
        <f t="shared" si="2"/>
        <v>5.3891551171337966</v>
      </c>
    </row>
    <row r="16" spans="1:12" x14ac:dyDescent="0.25">
      <c r="A16" s="94" t="s">
        <v>53</v>
      </c>
      <c r="B16" s="88">
        <f>MASTER!BF12</f>
        <v>38.653900309771799</v>
      </c>
      <c r="C16" s="88">
        <f>MASTER!BG12</f>
        <v>56.444404921314899</v>
      </c>
      <c r="D16" s="95">
        <f>MASTER!CJ12</f>
        <v>46.679952114294117</v>
      </c>
      <c r="E16" s="90">
        <f>MASTER!CK12</f>
        <v>62.788209989698061</v>
      </c>
      <c r="F16" s="88">
        <f>MASTER!CL12</f>
        <v>53.526271467826305</v>
      </c>
      <c r="G16" s="88">
        <f>MASTER!CM12</f>
        <v>64.581937040254232</v>
      </c>
      <c r="J16" s="90">
        <f t="shared" si="0"/>
        <v>17.790504611543099</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MASTER!BF15</f>
        <v>9.5353561832361198</v>
      </c>
      <c r="C19" s="106">
        <f>MASTER!BG15</f>
        <v>12.2527134955648</v>
      </c>
      <c r="D19" s="107">
        <f>MASTER!CJ15</f>
        <v>11.029846396160565</v>
      </c>
      <c r="E19" s="108">
        <f>MASTER!CK15</f>
        <v>16.742676504114126</v>
      </c>
      <c r="F19" s="106">
        <f>MASTER!CL15</f>
        <v>19.626204637527778</v>
      </c>
      <c r="G19" s="106">
        <f>MASTER!CM15</f>
        <v>24.504607055098752</v>
      </c>
      <c r="J19" s="108">
        <f t="shared" si="0"/>
        <v>2.7173573123286801</v>
      </c>
      <c r="K19" s="108">
        <f t="shared" si="1"/>
        <v>5.7128301079535611</v>
      </c>
      <c r="L19" s="115">
        <f t="shared" si="2"/>
        <v>4.8784024175709746</v>
      </c>
    </row>
    <row r="20" spans="1:12" x14ac:dyDescent="0.25">
      <c r="A20" s="94" t="s">
        <v>55</v>
      </c>
      <c r="B20" s="88">
        <f>MASTER!BF16</f>
        <v>4.7263865297983898</v>
      </c>
      <c r="C20" s="88">
        <f>MASTER!BG16</f>
        <v>4.8560705216870401</v>
      </c>
      <c r="D20" s="95">
        <f>MASTER!CJ16</f>
        <v>5.7983361403019691</v>
      </c>
      <c r="E20" s="90">
        <f>MASTER!CK16</f>
        <v>6.6508734686366759</v>
      </c>
      <c r="F20" s="88">
        <f>MASTER!CL16</f>
        <v>10.447851630475961</v>
      </c>
      <c r="G20" s="88">
        <f>MASTER!CM16</f>
        <v>12.087774928812777</v>
      </c>
      <c r="J20" s="90">
        <f t="shared" si="0"/>
        <v>0.12968399188865032</v>
      </c>
      <c r="K20" s="90">
        <f t="shared" si="1"/>
        <v>0.85253732833470686</v>
      </c>
      <c r="L20" s="91">
        <f t="shared" si="2"/>
        <v>1.6399232983368162</v>
      </c>
    </row>
    <row r="21" spans="1:12" x14ac:dyDescent="0.25">
      <c r="A21" s="101" t="s">
        <v>180</v>
      </c>
      <c r="B21" s="106">
        <f>MASTER!BF17</f>
        <v>20.028503285818303</v>
      </c>
      <c r="C21" s="106">
        <f>MASTER!BG17</f>
        <v>24.858537957614203</v>
      </c>
      <c r="D21" s="107">
        <f>MASTER!CJ17</f>
        <v>13.827257062796079</v>
      </c>
      <c r="E21" s="108">
        <f>MASTER!CK17</f>
        <v>11.478280839042222</v>
      </c>
      <c r="F21" s="106">
        <f>MASTER!CL17</f>
        <v>15.837996449813048</v>
      </c>
      <c r="G21" s="106">
        <f>MASTER!CM17</f>
        <v>14.05389409065817</v>
      </c>
      <c r="H21" s="14"/>
      <c r="I21" s="14"/>
      <c r="J21" s="108">
        <f t="shared" si="0"/>
        <v>4.8300346717959002</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MASTER!BF20</f>
        <v>13.463499929999999</v>
      </c>
      <c r="C24" s="88">
        <f>MASTER!BG20</f>
        <v>7.3799423739999996</v>
      </c>
      <c r="D24" s="95">
        <f>MASTER!CJ20</f>
        <v>17.292929503333333</v>
      </c>
      <c r="E24" s="90">
        <f>MASTER!CK20</f>
        <v>14.836300119407406</v>
      </c>
      <c r="F24" s="88">
        <f>MASTER!CL20</f>
        <v>21.163718294999999</v>
      </c>
      <c r="G24" s="88">
        <f>MASTER!CM20</f>
        <v>19.395621505947371</v>
      </c>
      <c r="J24" s="90">
        <f t="shared" ref="J24:J28" si="3">C24-B24</f>
        <v>-6.0835575559999997</v>
      </c>
      <c r="K24" s="90">
        <f t="shared" ref="K24:K27" si="4">E24-D24</f>
        <v>-2.456629383925927</v>
      </c>
      <c r="L24" s="91">
        <f t="shared" ref="L24:L28" si="5">G24-F24</f>
        <v>-1.7680967890526276</v>
      </c>
    </row>
    <row r="25" spans="1:12" ht="13" x14ac:dyDescent="0.3">
      <c r="A25" s="111" t="s">
        <v>178</v>
      </c>
      <c r="B25" s="106">
        <f>MASTER!BF21</f>
        <v>10.8905511378836</v>
      </c>
      <c r="C25" s="106">
        <f>MASTER!BG21</f>
        <v>9.7111503249647502</v>
      </c>
      <c r="D25" s="107">
        <f>MASTER!CJ21</f>
        <v>21.503971925152424</v>
      </c>
      <c r="E25" s="108">
        <f>MASTER!CK21</f>
        <v>22.229619422014114</v>
      </c>
      <c r="F25" s="106">
        <f>MASTER!CL21</f>
        <v>20.056766726038788</v>
      </c>
      <c r="G25" s="106">
        <f>MASTER!CM21</f>
        <v>16.996685188164218</v>
      </c>
      <c r="J25" s="108">
        <f t="shared" si="3"/>
        <v>-1.1794008129188498</v>
      </c>
      <c r="K25" s="108">
        <f t="shared" si="4"/>
        <v>0.72564749686168994</v>
      </c>
      <c r="L25" s="115">
        <f t="shared" si="5"/>
        <v>-3.06008153787457</v>
      </c>
    </row>
    <row r="26" spans="1:12" x14ac:dyDescent="0.25">
      <c r="A26" s="87" t="s">
        <v>105</v>
      </c>
      <c r="B26" s="88">
        <f>MASTER!BF22</f>
        <v>21.83</v>
      </c>
      <c r="C26" s="88">
        <f>MASTER!BG22</f>
        <v>10.45</v>
      </c>
      <c r="D26" s="95">
        <f>MASTER!CJ22</f>
        <v>5.9859259259259252</v>
      </c>
      <c r="E26" s="90">
        <f>MASTER!CK22</f>
        <v>5.1077777777777786</v>
      </c>
      <c r="F26" s="88">
        <f>MASTER!CL22</f>
        <v>8.5462857142857143</v>
      </c>
      <c r="G26" s="88">
        <f>MASTER!CM22</f>
        <v>7.5124999999999993</v>
      </c>
      <c r="J26" s="90">
        <f t="shared" si="3"/>
        <v>-11.379999999999999</v>
      </c>
      <c r="K26" s="90">
        <f t="shared" si="4"/>
        <v>-0.87814814814814657</v>
      </c>
      <c r="L26" s="91">
        <f t="shared" si="5"/>
        <v>-1.033785714285715</v>
      </c>
    </row>
    <row r="27" spans="1:12" x14ac:dyDescent="0.25">
      <c r="A27" s="101" t="s">
        <v>39</v>
      </c>
      <c r="B27" s="106">
        <f>MASTER!BF23</f>
        <v>30.132128631108625</v>
      </c>
      <c r="C27" s="106">
        <f>MASTER!BG23</f>
        <v>21.300745403673261</v>
      </c>
      <c r="D27" s="107">
        <f>MASTER!CJ23</f>
        <v>21.952882350483016</v>
      </c>
      <c r="E27" s="108">
        <f>MASTER!CK23</f>
        <v>16.992959052978126</v>
      </c>
      <c r="F27" s="106">
        <f>MASTER!CL23</f>
        <v>25.386546427266136</v>
      </c>
      <c r="G27" s="106">
        <f>MASTER!CM23</f>
        <v>21.638532819045963</v>
      </c>
      <c r="J27" s="108">
        <f t="shared" si="3"/>
        <v>-8.8313832274353636</v>
      </c>
      <c r="K27" s="108">
        <f t="shared" si="4"/>
        <v>-4.9599232975048899</v>
      </c>
      <c r="L27" s="115">
        <f t="shared" si="5"/>
        <v>-3.7480136082201732</v>
      </c>
    </row>
    <row r="28" spans="1:12" ht="15" x14ac:dyDescent="0.3">
      <c r="A28" s="87" t="s">
        <v>152</v>
      </c>
      <c r="B28" s="100">
        <f>MASTER!BF24</f>
        <v>1.04</v>
      </c>
      <c r="C28" s="100">
        <f>MASTER!BG24</f>
        <v>0.94</v>
      </c>
      <c r="D28" s="92">
        <f>MASTER!CJ24</f>
        <v>1.0796296296296295</v>
      </c>
      <c r="E28" s="93">
        <f>MASTER!CK24</f>
        <v>1.0540740740740739</v>
      </c>
      <c r="F28" s="100">
        <f>MASTER!CL24</f>
        <v>1.2610526315789474</v>
      </c>
      <c r="G28" s="100">
        <f>MASTER!CM24</f>
        <v>1.0531578947368423</v>
      </c>
      <c r="J28" s="93">
        <f t="shared" si="3"/>
        <v>-0.10000000000000009</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MASTER!BF27</f>
        <v>41.3</v>
      </c>
      <c r="C31" s="113">
        <f>MASTER!BG27</f>
        <v>44.4</v>
      </c>
      <c r="D31" s="107">
        <f>MASTER!CJ27</f>
        <v>36.229629629629628</v>
      </c>
      <c r="E31" s="108">
        <f>MASTER!CK27</f>
        <v>52.866666666666681</v>
      </c>
      <c r="F31" s="106">
        <f>MASTER!CL27</f>
        <v>40.801525272545568</v>
      </c>
      <c r="G31" s="106">
        <f>MASTER!CM27</f>
        <v>51.738574837914669</v>
      </c>
      <c r="J31" s="108">
        <f>C31-B31</f>
        <v>3.1000000000000014</v>
      </c>
      <c r="K31" s="108">
        <f t="shared" ref="K31:K32" si="6">E31-D31</f>
        <v>16.637037037037054</v>
      </c>
      <c r="L31" s="115">
        <f t="shared" ref="L31:L32" si="7">G31-F31</f>
        <v>10.937049565369101</v>
      </c>
    </row>
    <row r="32" spans="1:12" ht="15" x14ac:dyDescent="0.3">
      <c r="A32" s="87" t="s">
        <v>153</v>
      </c>
      <c r="B32" s="88">
        <f>MASTER!BF28</f>
        <v>6.7</v>
      </c>
      <c r="C32" s="99">
        <f>MASTER!BG28</f>
        <v>5.4</v>
      </c>
      <c r="D32" s="95">
        <f>MASTER!CJ28</f>
        <v>5.7666666666666675</v>
      </c>
      <c r="E32" s="90">
        <f>MASTER!CK28</f>
        <v>7.0185185185185182</v>
      </c>
      <c r="F32" s="88">
        <f>MASTER!CL28</f>
        <v>9.3277777777777793</v>
      </c>
      <c r="G32" s="88">
        <f>MASTER!CM28</f>
        <v>10.029729729729729</v>
      </c>
      <c r="J32" s="90">
        <f>C32-B32</f>
        <v>-1.2999999999999998</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MASTER!BF31</f>
        <v>7.4</v>
      </c>
      <c r="C35" s="106">
        <f>MASTER!BG31</f>
        <v>1.8</v>
      </c>
      <c r="D35" s="107">
        <f>MASTER!CJ31</f>
        <v>8.2230769230769223</v>
      </c>
      <c r="E35" s="108">
        <f>MASTER!CK31</f>
        <v>4.5111111111111111</v>
      </c>
      <c r="F35" s="106">
        <f>MASTER!CL31</f>
        <v>6.5901800306586447</v>
      </c>
      <c r="G35" s="106">
        <f>MASTER!CM31</f>
        <v>4.2894736842105274</v>
      </c>
      <c r="J35" s="108">
        <f>C35-B35</f>
        <v>-5.6000000000000005</v>
      </c>
      <c r="K35" s="108">
        <f t="shared" ref="K35:K36" si="8">E35-D35</f>
        <v>-3.7119658119658112</v>
      </c>
      <c r="L35" s="115">
        <f t="shared" ref="L35:L36" si="9">G35-F35</f>
        <v>-2.3007063464481172</v>
      </c>
    </row>
    <row r="36" spans="1:12" ht="15" x14ac:dyDescent="0.3">
      <c r="A36" s="87" t="s">
        <v>154</v>
      </c>
      <c r="B36" s="88">
        <f>MASTER!BF32</f>
        <v>44.169184290030202</v>
      </c>
      <c r="C36" s="88">
        <f>MASTER!BG32</f>
        <v>43.294939325566602</v>
      </c>
      <c r="D36" s="95">
        <f>MASTER!CJ32</f>
        <v>58.100863198986616</v>
      </c>
      <c r="E36" s="90">
        <f>MASTER!CK32</f>
        <v>52.599008364369766</v>
      </c>
      <c r="F36" s="88">
        <f>MASTER!CL32</f>
        <v>47.460404263241628</v>
      </c>
      <c r="G36" s="88">
        <f>MASTER!CM32</f>
        <v>43.711902339189372</v>
      </c>
      <c r="J36" s="90">
        <f>C36-B36</f>
        <v>-0.87424496446359967</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MASTER!BF35</f>
        <v>12.6</v>
      </c>
      <c r="C39" s="106">
        <f>MASTER!BG35</f>
        <v>17.5</v>
      </c>
      <c r="D39" s="107">
        <f>MASTER!CJ35</f>
        <v>20.658760888888885</v>
      </c>
      <c r="E39" s="108">
        <f>MASTER!CK35</f>
        <v>26.64769188888889</v>
      </c>
      <c r="F39" s="106">
        <f>MASTER!CL35</f>
        <v>23.721929605263156</v>
      </c>
      <c r="G39" s="106">
        <f>MASTER!CM35</f>
        <v>30.015012052631576</v>
      </c>
      <c r="J39" s="108">
        <f>C39-B39</f>
        <v>4.9000000000000004</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MASTER!BF37</f>
        <v>-</v>
      </c>
      <c r="C41" s="106">
        <f>MASTER!BG37</f>
        <v>25.2</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MASTER!BF38</f>
        <v>-</v>
      </c>
      <c r="C42" s="126">
        <f>MASTER!BG38</f>
        <v>0.81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230</v>
      </c>
    </row>
    <row r="46" spans="1:12" ht="27.65" customHeight="1" x14ac:dyDescent="0.25">
      <c r="A46" s="282" t="s">
        <v>1101</v>
      </c>
      <c r="B46" s="282"/>
      <c r="C46" s="282"/>
      <c r="D46" s="282"/>
      <c r="E46" s="282"/>
      <c r="F46" s="282"/>
      <c r="G46" s="282"/>
    </row>
    <row r="47" spans="1:12" x14ac:dyDescent="0.25">
      <c r="A47" s="67" t="s">
        <v>148</v>
      </c>
    </row>
    <row r="48" spans="1:12" ht="12.75" customHeight="1" x14ac:dyDescent="0.25">
      <c r="A48"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F00-000000000000}"/>
    <hyperlink ref="A1:C1" location="Cover!D15" display="Table of contents" xr:uid="{00000000-0004-0000-1F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O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577</v>
      </c>
      <c r="B3" s="267"/>
      <c r="C3" s="267"/>
      <c r="D3" s="29"/>
      <c r="E3" s="29"/>
      <c r="F3" s="29"/>
      <c r="G3" s="4"/>
    </row>
    <row r="5" spans="1:12" ht="13" thickBot="1" x14ac:dyDescent="0.3"/>
    <row r="6" spans="1:12" ht="25.5" customHeight="1" x14ac:dyDescent="0.25">
      <c r="A6" s="2"/>
      <c r="B6" s="274" t="s">
        <v>29</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Portugal</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MASTER!BH5</f>
        <v>29.420168371272155</v>
      </c>
      <c r="C9" s="102">
        <f>MASTER!BI5</f>
        <v>37.619491111448731</v>
      </c>
      <c r="D9" s="103">
        <f>MASTER!CJ5</f>
        <v>25.674206226626435</v>
      </c>
      <c r="E9" s="104">
        <f>MASTER!CK5</f>
        <v>31.638257955814151</v>
      </c>
      <c r="F9" s="102">
        <f>MASTER!CL5</f>
        <v>23.070021890831502</v>
      </c>
      <c r="G9" s="102">
        <f>MASTER!CM5</f>
        <v>28.501454033127636</v>
      </c>
      <c r="J9" s="104">
        <f>C9-B9</f>
        <v>8.1993227401765765</v>
      </c>
      <c r="K9" s="104">
        <f>E9-D9</f>
        <v>5.964051729187716</v>
      </c>
      <c r="L9" s="114">
        <f>G9-F9</f>
        <v>5.4314321422961349</v>
      </c>
    </row>
    <row r="10" spans="1:12" ht="15" x14ac:dyDescent="0.3">
      <c r="A10" s="87" t="s">
        <v>151</v>
      </c>
      <c r="B10" s="88">
        <f>MASTER!BH6</f>
        <v>62.938820290429383</v>
      </c>
      <c r="C10" s="88">
        <f>MASTER!BI6</f>
        <v>66.613097834105602</v>
      </c>
      <c r="D10" s="89">
        <f>MASTER!CJ6</f>
        <v>61.206811006088394</v>
      </c>
      <c r="E10" s="90">
        <f>MASTER!CK6</f>
        <v>63.276275958936324</v>
      </c>
      <c r="F10" s="88">
        <f>MASTER!CL6</f>
        <v>62.747994670798334</v>
      </c>
      <c r="G10" s="88">
        <f>MASTER!CM6</f>
        <v>64.376296554984506</v>
      </c>
      <c r="J10" s="90">
        <f>C10-B10</f>
        <v>3.6742775436762187</v>
      </c>
      <c r="K10" s="90">
        <f>E10-D10</f>
        <v>2.0694649528479303</v>
      </c>
      <c r="L10" s="91">
        <f>G10-F10</f>
        <v>1.6283018841861718</v>
      </c>
    </row>
    <row r="11" spans="1:12" x14ac:dyDescent="0.25">
      <c r="A11" s="105" t="s">
        <v>37</v>
      </c>
      <c r="B11" s="106">
        <f>MASTER!BH7</f>
        <v>62.616222327446749</v>
      </c>
      <c r="C11" s="106">
        <f>MASTER!BI7</f>
        <v>64.568615888819537</v>
      </c>
      <c r="D11" s="107">
        <f>MASTER!CJ7</f>
        <v>60.352748729528955</v>
      </c>
      <c r="E11" s="108">
        <f>MASTER!CK7</f>
        <v>62.35644486189679</v>
      </c>
      <c r="F11" s="106">
        <f>MASTER!CL7</f>
        <v>61.959321599860374</v>
      </c>
      <c r="G11" s="106">
        <f>MASTER!CM7</f>
        <v>63.139714944535172</v>
      </c>
      <c r="J11" s="108">
        <f>C11-B11</f>
        <v>1.9523935613727872</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MASTER!BH10</f>
        <v>36.271404691265573</v>
      </c>
      <c r="C14" s="88">
        <f>MASTER!BI10</f>
        <v>51.922738214055052</v>
      </c>
      <c r="D14" s="95">
        <f>MASTER!CJ10</f>
        <v>41.048492010627086</v>
      </c>
      <c r="E14" s="90">
        <f>MASTER!CK10</f>
        <v>49.258189736778689</v>
      </c>
      <c r="F14" s="88">
        <f>MASTER!CL10</f>
        <v>46.917478475138147</v>
      </c>
      <c r="G14" s="88">
        <f>MASTER!CM10</f>
        <v>52.332484461391083</v>
      </c>
      <c r="J14" s="90">
        <f t="shared" ref="J14:J21" si="0">C14-B14</f>
        <v>15.651333522789479</v>
      </c>
      <c r="K14" s="90">
        <f t="shared" ref="K14:K21" si="1">E14-D14</f>
        <v>8.2096977261516031</v>
      </c>
      <c r="L14" s="91">
        <f t="shared" ref="L14:L21" si="2">G14-F14</f>
        <v>5.4150059862529361</v>
      </c>
    </row>
    <row r="15" spans="1:12" ht="13" x14ac:dyDescent="0.3">
      <c r="A15" s="111" t="s">
        <v>103</v>
      </c>
      <c r="B15" s="106">
        <f>MASTER!BH11</f>
        <v>68.458729603917405</v>
      </c>
      <c r="C15" s="106">
        <f>MASTER!BI11</f>
        <v>84.339422822345696</v>
      </c>
      <c r="D15" s="107">
        <f>MASTER!CJ11</f>
        <v>74.331856649768028</v>
      </c>
      <c r="E15" s="108">
        <f>MASTER!CK11</f>
        <v>82.690450041026907</v>
      </c>
      <c r="F15" s="106">
        <f>MASTER!CL11</f>
        <v>75.789635759273594</v>
      </c>
      <c r="G15" s="106">
        <f>MASTER!CM11</f>
        <v>81.17879087640739</v>
      </c>
      <c r="J15" s="108">
        <f t="shared" si="0"/>
        <v>15.880693218428291</v>
      </c>
      <c r="K15" s="108">
        <f t="shared" si="1"/>
        <v>8.3585933912588786</v>
      </c>
      <c r="L15" s="115">
        <f t="shared" si="2"/>
        <v>5.3891551171337966</v>
      </c>
    </row>
    <row r="16" spans="1:12" x14ac:dyDescent="0.25">
      <c r="A16" s="94" t="s">
        <v>53</v>
      </c>
      <c r="B16" s="88">
        <f>MASTER!BH12</f>
        <v>39.987872998397101</v>
      </c>
      <c r="C16" s="88">
        <f>MASTER!BI12</f>
        <v>65.927977839335099</v>
      </c>
      <c r="D16" s="95">
        <f>MASTER!CJ12</f>
        <v>46.679952114294117</v>
      </c>
      <c r="E16" s="90">
        <f>MASTER!CK12</f>
        <v>62.788209989698061</v>
      </c>
      <c r="F16" s="88">
        <f>MASTER!CL12</f>
        <v>53.526271467826305</v>
      </c>
      <c r="G16" s="88">
        <f>MASTER!CM12</f>
        <v>64.581937040254232</v>
      </c>
      <c r="J16" s="90">
        <f t="shared" si="0"/>
        <v>25.940104840937998</v>
      </c>
      <c r="K16" s="90">
        <f t="shared" si="1"/>
        <v>16.108257875403943</v>
      </c>
      <c r="L16" s="91">
        <f t="shared" si="2"/>
        <v>11.055665572427927</v>
      </c>
    </row>
    <row r="17" spans="1:15" x14ac:dyDescent="0.25">
      <c r="A17" s="111" t="s">
        <v>253</v>
      </c>
      <c r="B17" s="106"/>
      <c r="C17" s="106"/>
      <c r="D17" s="178"/>
      <c r="E17" s="108"/>
      <c r="F17" s="106"/>
      <c r="G17" s="106"/>
      <c r="H17" s="12"/>
      <c r="I17" s="12"/>
      <c r="J17" s="108"/>
      <c r="K17" s="108"/>
      <c r="L17" s="115"/>
    </row>
    <row r="18" spans="1:15" x14ac:dyDescent="0.25">
      <c r="A18" s="94" t="s">
        <v>254</v>
      </c>
      <c r="B18" s="88"/>
      <c r="C18" s="88"/>
      <c r="D18" s="89"/>
      <c r="E18" s="90"/>
      <c r="F18" s="88"/>
      <c r="G18" s="88"/>
      <c r="J18" s="90"/>
      <c r="K18" s="90"/>
      <c r="L18" s="91"/>
    </row>
    <row r="19" spans="1:15" x14ac:dyDescent="0.25">
      <c r="A19" s="111" t="s">
        <v>54</v>
      </c>
      <c r="B19" s="106">
        <f>MASTER!BH15</f>
        <v>10.9346801045328</v>
      </c>
      <c r="C19" s="106">
        <f>MASTER!BI15</f>
        <v>21.577946768060801</v>
      </c>
      <c r="D19" s="107">
        <f>MASTER!CJ15</f>
        <v>11.029846396160565</v>
      </c>
      <c r="E19" s="108">
        <f>MASTER!CK15</f>
        <v>16.742676504114126</v>
      </c>
      <c r="F19" s="106">
        <f>MASTER!CL15</f>
        <v>19.626204637527778</v>
      </c>
      <c r="G19" s="106">
        <f>MASTER!CM15</f>
        <v>24.504607055098752</v>
      </c>
      <c r="J19" s="108">
        <f t="shared" si="0"/>
        <v>10.643266663528001</v>
      </c>
      <c r="K19" s="108">
        <f t="shared" si="1"/>
        <v>5.7128301079535611</v>
      </c>
      <c r="L19" s="115">
        <f t="shared" si="2"/>
        <v>4.8784024175709746</v>
      </c>
    </row>
    <row r="20" spans="1:15" x14ac:dyDescent="0.25">
      <c r="A20" s="94" t="s">
        <v>55</v>
      </c>
      <c r="B20" s="88">
        <f>MASTER!BH16</f>
        <v>5.7368530353398404</v>
      </c>
      <c r="C20" s="88">
        <f>MASTER!BI16</f>
        <v>7.5520833333333304</v>
      </c>
      <c r="D20" s="95">
        <f>MASTER!CJ16</f>
        <v>5.7983361403019691</v>
      </c>
      <c r="E20" s="90">
        <f>MASTER!CK16</f>
        <v>6.6508734686366759</v>
      </c>
      <c r="F20" s="88">
        <f>MASTER!CL16</f>
        <v>10.447851630475961</v>
      </c>
      <c r="G20" s="88">
        <f>MASTER!CM16</f>
        <v>12.087774928812777</v>
      </c>
      <c r="J20" s="90">
        <f t="shared" si="0"/>
        <v>1.81523029799349</v>
      </c>
      <c r="K20" s="90">
        <f t="shared" si="1"/>
        <v>0.85253732833470686</v>
      </c>
      <c r="L20" s="91">
        <f t="shared" si="2"/>
        <v>1.6399232983368162</v>
      </c>
    </row>
    <row r="21" spans="1:15" x14ac:dyDescent="0.25">
      <c r="A21" s="101" t="s">
        <v>180</v>
      </c>
      <c r="B21" s="106">
        <f>MASTER!BH17</f>
        <v>8.2513634062050016</v>
      </c>
      <c r="C21" s="106">
        <f>MASTER!BI17</f>
        <v>9.5090206104813007</v>
      </c>
      <c r="D21" s="107">
        <f>MASTER!CJ17</f>
        <v>13.827257062796079</v>
      </c>
      <c r="E21" s="108">
        <f>MASTER!CK17</f>
        <v>11.478280839042222</v>
      </c>
      <c r="F21" s="106">
        <f>MASTER!CL17</f>
        <v>15.837996449813048</v>
      </c>
      <c r="G21" s="106">
        <f>MASTER!CM17</f>
        <v>14.05389409065817</v>
      </c>
      <c r="H21" s="14"/>
      <c r="I21" s="14"/>
      <c r="J21" s="108">
        <f t="shared" si="0"/>
        <v>1.257657204276299</v>
      </c>
      <c r="K21" s="108">
        <f t="shared" si="1"/>
        <v>-2.3489762237538567</v>
      </c>
      <c r="L21" s="115">
        <f t="shared" si="2"/>
        <v>-1.7841023591548772</v>
      </c>
      <c r="M21" s="14"/>
      <c r="N21" s="14"/>
      <c r="O21" s="14"/>
    </row>
    <row r="22" spans="1:15" x14ac:dyDescent="0.25">
      <c r="A22" s="86"/>
      <c r="B22" s="86"/>
      <c r="C22" s="97"/>
      <c r="D22" s="86"/>
      <c r="E22" s="97"/>
      <c r="F22" s="86"/>
      <c r="G22" s="86"/>
      <c r="J22" s="90"/>
      <c r="K22" s="90"/>
      <c r="L22" s="91"/>
    </row>
    <row r="23" spans="1:15" ht="13" x14ac:dyDescent="0.3">
      <c r="A23" s="112" t="s">
        <v>56</v>
      </c>
      <c r="B23" s="113"/>
      <c r="C23" s="113"/>
      <c r="D23" s="103"/>
      <c r="E23" s="104"/>
      <c r="F23" s="113"/>
      <c r="G23" s="113"/>
      <c r="H23" s="12"/>
      <c r="I23" s="12"/>
      <c r="J23" s="108"/>
      <c r="K23" s="108"/>
      <c r="L23" s="115"/>
    </row>
    <row r="24" spans="1:15" x14ac:dyDescent="0.25">
      <c r="A24" s="87" t="s">
        <v>33</v>
      </c>
      <c r="B24" s="88">
        <f>MASTER!BH20</f>
        <v>13.516587940000001</v>
      </c>
      <c r="C24" s="88">
        <f>MASTER!BI20</f>
        <v>7.7949364430000001</v>
      </c>
      <c r="D24" s="95">
        <f>MASTER!CJ20</f>
        <v>17.292929503333333</v>
      </c>
      <c r="E24" s="90">
        <f>MASTER!CK20</f>
        <v>14.836300119407406</v>
      </c>
      <c r="F24" s="88">
        <f>MASTER!CL20</f>
        <v>21.163718294999999</v>
      </c>
      <c r="G24" s="88">
        <f>MASTER!CM20</f>
        <v>19.395621505947371</v>
      </c>
      <c r="J24" s="90">
        <f t="shared" ref="J24:J28" si="3">C24-B24</f>
        <v>-5.7216514970000008</v>
      </c>
      <c r="K24" s="90">
        <f t="shared" ref="K24:K27" si="4">E24-D24</f>
        <v>-2.456629383925927</v>
      </c>
      <c r="L24" s="91">
        <f t="shared" ref="L24:L28" si="5">G24-F24</f>
        <v>-1.7680967890526276</v>
      </c>
    </row>
    <row r="25" spans="1:15" ht="13" x14ac:dyDescent="0.3">
      <c r="A25" s="111" t="s">
        <v>178</v>
      </c>
      <c r="B25" s="106">
        <f>MASTER!BH21</f>
        <v>17.0377456231843</v>
      </c>
      <c r="C25" s="106">
        <f>MASTER!BI21</f>
        <v>26.530450359407201</v>
      </c>
      <c r="D25" s="107">
        <f>MASTER!CJ21</f>
        <v>21.503971925152424</v>
      </c>
      <c r="E25" s="108">
        <f>MASTER!CK21</f>
        <v>22.229619422014114</v>
      </c>
      <c r="F25" s="106">
        <f>MASTER!CL21</f>
        <v>20.056766726038788</v>
      </c>
      <c r="G25" s="106">
        <f>MASTER!CM21</f>
        <v>16.996685188164218</v>
      </c>
      <c r="J25" s="108">
        <f t="shared" si="3"/>
        <v>9.4927047362229011</v>
      </c>
      <c r="K25" s="108">
        <f t="shared" si="4"/>
        <v>0.72564749686168994</v>
      </c>
      <c r="L25" s="115">
        <f t="shared" si="5"/>
        <v>-3.06008153787457</v>
      </c>
    </row>
    <row r="26" spans="1:15" x14ac:dyDescent="0.25">
      <c r="A26" s="87" t="s">
        <v>105</v>
      </c>
      <c r="B26" s="88">
        <f>MASTER!BH22</f>
        <v>10.49</v>
      </c>
      <c r="C26" s="88">
        <f>MASTER!BI22</f>
        <v>7.03</v>
      </c>
      <c r="D26" s="95">
        <f>MASTER!CJ22</f>
        <v>5.9859259259259252</v>
      </c>
      <c r="E26" s="90">
        <f>MASTER!CK22</f>
        <v>5.1077777777777786</v>
      </c>
      <c r="F26" s="88">
        <f>MASTER!CL22</f>
        <v>8.5462857142857143</v>
      </c>
      <c r="G26" s="88">
        <f>MASTER!CM22</f>
        <v>7.5124999999999993</v>
      </c>
      <c r="J26" s="90">
        <f t="shared" si="3"/>
        <v>-3.46</v>
      </c>
      <c r="K26" s="90">
        <f t="shared" si="4"/>
        <v>-0.87814814814814657</v>
      </c>
      <c r="L26" s="91">
        <f t="shared" si="5"/>
        <v>-1.033785714285715</v>
      </c>
    </row>
    <row r="27" spans="1:15" x14ac:dyDescent="0.25">
      <c r="A27" s="101" t="s">
        <v>39</v>
      </c>
      <c r="B27" s="106">
        <f>MASTER!BH23</f>
        <v>34.432908240543334</v>
      </c>
      <c r="C27" s="106">
        <f>MASTER!BI23</f>
        <v>14.956358050654556</v>
      </c>
      <c r="D27" s="107">
        <f>MASTER!CJ23</f>
        <v>21.952882350483016</v>
      </c>
      <c r="E27" s="108">
        <f>MASTER!CK23</f>
        <v>16.992959052978126</v>
      </c>
      <c r="F27" s="106">
        <f>MASTER!CL23</f>
        <v>25.386546427266136</v>
      </c>
      <c r="G27" s="106">
        <f>MASTER!CM23</f>
        <v>21.638532819045963</v>
      </c>
      <c r="J27" s="108">
        <f t="shared" si="3"/>
        <v>-19.476550189888776</v>
      </c>
      <c r="K27" s="108">
        <f t="shared" si="4"/>
        <v>-4.9599232975048899</v>
      </c>
      <c r="L27" s="115">
        <f t="shared" si="5"/>
        <v>-3.7480136082201732</v>
      </c>
    </row>
    <row r="28" spans="1:15" ht="15" x14ac:dyDescent="0.3">
      <c r="A28" s="87" t="s">
        <v>152</v>
      </c>
      <c r="B28" s="100">
        <f>MASTER!BH24</f>
        <v>1.22</v>
      </c>
      <c r="C28" s="100">
        <f>MASTER!BI24</f>
        <v>1.2</v>
      </c>
      <c r="D28" s="92">
        <f>MASTER!CJ24</f>
        <v>1.0796296296296295</v>
      </c>
      <c r="E28" s="93">
        <f>MASTER!CK24</f>
        <v>1.0540740740740739</v>
      </c>
      <c r="F28" s="100">
        <f>MASTER!CL24</f>
        <v>1.2610526315789474</v>
      </c>
      <c r="G28" s="100">
        <f>MASTER!CM24</f>
        <v>1.0531578947368423</v>
      </c>
      <c r="J28" s="93">
        <f t="shared" si="3"/>
        <v>-2.0000000000000018E-2</v>
      </c>
      <c r="K28" s="93" t="s">
        <v>35</v>
      </c>
      <c r="L28" s="120">
        <f t="shared" si="5"/>
        <v>-0.20789473684210513</v>
      </c>
    </row>
    <row r="29" spans="1:15" x14ac:dyDescent="0.25">
      <c r="A29" s="118"/>
      <c r="B29" s="113"/>
      <c r="C29" s="113"/>
      <c r="D29" s="103"/>
      <c r="E29" s="104"/>
      <c r="F29" s="113"/>
      <c r="G29" s="113"/>
      <c r="J29" s="108"/>
      <c r="K29" s="108"/>
      <c r="L29" s="115"/>
    </row>
    <row r="30" spans="1:15" ht="13" x14ac:dyDescent="0.3">
      <c r="A30" s="121" t="s">
        <v>1</v>
      </c>
      <c r="B30" s="99"/>
      <c r="C30" s="99"/>
      <c r="D30" s="92"/>
      <c r="E30" s="93"/>
      <c r="F30" s="99"/>
      <c r="G30" s="99"/>
      <c r="J30" s="90"/>
      <c r="K30" s="90"/>
      <c r="L30" s="91"/>
    </row>
    <row r="31" spans="1:15" ht="15" x14ac:dyDescent="0.3">
      <c r="A31" s="101" t="s">
        <v>174</v>
      </c>
      <c r="B31" s="106">
        <f>MASTER!BH27</f>
        <v>41</v>
      </c>
      <c r="C31" s="113">
        <f>MASTER!BI27</f>
        <v>70.3</v>
      </c>
      <c r="D31" s="107">
        <f>MASTER!CJ27</f>
        <v>36.229629629629628</v>
      </c>
      <c r="E31" s="108">
        <f>MASTER!CK27</f>
        <v>52.866666666666681</v>
      </c>
      <c r="F31" s="106">
        <f>MASTER!CL27</f>
        <v>40.801525272545568</v>
      </c>
      <c r="G31" s="106">
        <f>MASTER!CM27</f>
        <v>51.738574837914669</v>
      </c>
      <c r="J31" s="108">
        <f>C31-B31</f>
        <v>29.299999999999997</v>
      </c>
      <c r="K31" s="108">
        <f t="shared" ref="K31:K32" si="6">E31-D31</f>
        <v>16.637037037037054</v>
      </c>
      <c r="L31" s="115">
        <f t="shared" ref="L31:L32" si="7">G31-F31</f>
        <v>10.937049565369101</v>
      </c>
    </row>
    <row r="32" spans="1:15" ht="15" x14ac:dyDescent="0.3">
      <c r="A32" s="87" t="s">
        <v>153</v>
      </c>
      <c r="B32" s="88">
        <f>MASTER!BH28</f>
        <v>5.8</v>
      </c>
      <c r="C32" s="99">
        <f>MASTER!BI28</f>
        <v>6.2</v>
      </c>
      <c r="D32" s="95">
        <f>MASTER!CJ28</f>
        <v>5.7666666666666675</v>
      </c>
      <c r="E32" s="90">
        <f>MASTER!CK28</f>
        <v>7.0185185185185182</v>
      </c>
      <c r="F32" s="88">
        <f>MASTER!CL28</f>
        <v>9.3277777777777793</v>
      </c>
      <c r="G32" s="88">
        <f>MASTER!CM28</f>
        <v>10.029729729729729</v>
      </c>
      <c r="J32" s="90">
        <f>C32-B32</f>
        <v>0.40000000000000036</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MASTER!BH31</f>
        <v>14.5</v>
      </c>
      <c r="C35" s="106">
        <f>MASTER!BI31</f>
        <v>5</v>
      </c>
      <c r="D35" s="107">
        <f>MASTER!CJ31</f>
        <v>8.2230769230769223</v>
      </c>
      <c r="E35" s="108">
        <f>MASTER!CK31</f>
        <v>4.5111111111111111</v>
      </c>
      <c r="F35" s="106">
        <f>MASTER!CL31</f>
        <v>6.5901800306586447</v>
      </c>
      <c r="G35" s="106">
        <f>MASTER!CM31</f>
        <v>4.2894736842105274</v>
      </c>
      <c r="J35" s="108">
        <f>C35-B35</f>
        <v>-9.5</v>
      </c>
      <c r="K35" s="108">
        <f t="shared" ref="K35:K36" si="8">E35-D35</f>
        <v>-3.7119658119658112</v>
      </c>
      <c r="L35" s="115">
        <f t="shared" ref="L35:L36" si="9">G35-F35</f>
        <v>-2.3007063464481172</v>
      </c>
    </row>
    <row r="36" spans="1:12" ht="15" x14ac:dyDescent="0.3">
      <c r="A36" s="87" t="s">
        <v>154</v>
      </c>
      <c r="B36" s="88">
        <f>MASTER!BH32</f>
        <v>67.304364153537307</v>
      </c>
      <c r="C36" s="88">
        <f>MASTER!BI32</f>
        <v>76.401259887073195</v>
      </c>
      <c r="D36" s="95">
        <f>MASTER!CJ32</f>
        <v>58.100863198986616</v>
      </c>
      <c r="E36" s="90">
        <f>MASTER!CK32</f>
        <v>52.599008364369766</v>
      </c>
      <c r="F36" s="88">
        <f>MASTER!CL32</f>
        <v>47.460404263241628</v>
      </c>
      <c r="G36" s="88">
        <f>MASTER!CM32</f>
        <v>43.711902339189372</v>
      </c>
      <c r="J36" s="90">
        <f>C36-B36</f>
        <v>9.096895733535888</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MASTER!BH35</f>
        <v>11.1</v>
      </c>
      <c r="C39" s="106">
        <f>MASTER!BI35</f>
        <v>18.3</v>
      </c>
      <c r="D39" s="107">
        <f>MASTER!CJ35</f>
        <v>20.658760888888885</v>
      </c>
      <c r="E39" s="108">
        <f>MASTER!CK35</f>
        <v>26.64769188888889</v>
      </c>
      <c r="F39" s="106">
        <f>MASTER!CL35</f>
        <v>23.721929605263156</v>
      </c>
      <c r="G39" s="106">
        <f>MASTER!CM35</f>
        <v>30.015012052631576</v>
      </c>
      <c r="J39" s="108">
        <f>C39-B39</f>
        <v>7.2000000000000011</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MASTER!BH37</f>
        <v>-</v>
      </c>
      <c r="C41" s="106">
        <f>MASTER!BI37</f>
        <v>39.700000000000003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MASTER!BH38</f>
        <v>-</v>
      </c>
      <c r="C42" s="126">
        <f>MASTER!BI38</f>
        <v>0.73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67"/>
      <c r="C45" s="67"/>
      <c r="D45" s="67"/>
      <c r="E45" s="67"/>
      <c r="F45" s="67"/>
      <c r="G45" s="67"/>
    </row>
    <row r="46" spans="1:12" ht="27.65" customHeight="1" x14ac:dyDescent="0.25">
      <c r="A46" s="282" t="s">
        <v>1101</v>
      </c>
      <c r="B46" s="282"/>
      <c r="C46" s="282"/>
      <c r="D46" s="282"/>
      <c r="E46" s="282"/>
      <c r="F46" s="282"/>
      <c r="G46" s="282"/>
    </row>
    <row r="47" spans="1:12" x14ac:dyDescent="0.25">
      <c r="A47" s="67" t="s">
        <v>148</v>
      </c>
      <c r="B47" s="67"/>
      <c r="C47" s="67"/>
      <c r="D47" s="67"/>
      <c r="E47" s="67"/>
      <c r="F47" s="67"/>
      <c r="G47" s="67"/>
    </row>
    <row r="48" spans="1:12" ht="12.75" customHeight="1" x14ac:dyDescent="0.25">
      <c r="A48" s="67" t="s">
        <v>1082</v>
      </c>
      <c r="B48" s="67"/>
      <c r="C48" s="67"/>
      <c r="D48" s="67"/>
      <c r="E48" s="67"/>
      <c r="F48" s="67"/>
      <c r="G48" s="67"/>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3:C3"/>
    <mergeCell ref="B6:C6"/>
    <mergeCell ref="D6:E6"/>
    <mergeCell ref="F6:G6"/>
    <mergeCell ref="A44:G44"/>
    <mergeCell ref="A46:G46"/>
  </mergeCells>
  <hyperlinks>
    <hyperlink ref="A51:G51" r:id="rId1" display="For further information, see www.oecd.org/els/employment/olderworkers" xr:uid="{00000000-0004-0000-2000-000000000000}"/>
    <hyperlink ref="A1:C1" location="Cover!D15" display="Table of contents" xr:uid="{00000000-0004-0000-20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M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5" bestFit="1" customWidth="1"/>
  </cols>
  <sheetData>
    <row r="1" spans="1:12" x14ac:dyDescent="0.25">
      <c r="A1" s="269" t="s">
        <v>143</v>
      </c>
      <c r="B1" s="269"/>
      <c r="C1" s="269"/>
    </row>
    <row r="3" spans="1:12" ht="13" x14ac:dyDescent="0.3">
      <c r="A3" s="267" t="s">
        <v>578</v>
      </c>
      <c r="B3" s="267"/>
      <c r="C3" s="267"/>
      <c r="D3" s="30"/>
      <c r="E3" s="30"/>
      <c r="F3" s="30"/>
      <c r="G3" s="4"/>
    </row>
    <row r="5" spans="1:12" ht="13" thickBot="1" x14ac:dyDescent="0.3"/>
    <row r="6" spans="1:12" ht="25.5" customHeight="1" x14ac:dyDescent="0.25">
      <c r="A6" s="2"/>
      <c r="B6" s="274" t="s">
        <v>36</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Slovak Republic</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MASTER!BJ5</f>
        <v>18.073296705536716</v>
      </c>
      <c r="C9" s="102">
        <f>MASTER!BK5</f>
        <v>26.571774051363068</v>
      </c>
      <c r="D9" s="103">
        <f>MASTER!CJ5</f>
        <v>25.674206226626435</v>
      </c>
      <c r="E9" s="104">
        <f>MASTER!CK5</f>
        <v>31.638257955814151</v>
      </c>
      <c r="F9" s="102">
        <f>MASTER!CL5</f>
        <v>23.070021890831502</v>
      </c>
      <c r="G9" s="102">
        <f>MASTER!CM5</f>
        <v>28.501454033127636</v>
      </c>
      <c r="J9" s="104">
        <f>C9-B9</f>
        <v>8.4984773458263518</v>
      </c>
      <c r="K9" s="104">
        <f>E9-D9</f>
        <v>5.964051729187716</v>
      </c>
      <c r="L9" s="114">
        <f>G9-F9</f>
        <v>5.4314321422961349</v>
      </c>
    </row>
    <row r="10" spans="1:12" ht="15" x14ac:dyDescent="0.3">
      <c r="A10" s="87" t="s">
        <v>151</v>
      </c>
      <c r="B10" s="88">
        <f>MASTER!BJ6</f>
        <v>60.432888348246557</v>
      </c>
      <c r="C10" s="88">
        <f>MASTER!BK6</f>
        <v>61.73730299820906</v>
      </c>
      <c r="D10" s="89">
        <f>MASTER!CJ6</f>
        <v>61.206811006088394</v>
      </c>
      <c r="E10" s="90">
        <f>MASTER!CK6</f>
        <v>63.276275958936324</v>
      </c>
      <c r="F10" s="88">
        <f>MASTER!CL6</f>
        <v>62.747994670798334</v>
      </c>
      <c r="G10" s="88">
        <f>MASTER!CM6</f>
        <v>64.376296554984506</v>
      </c>
      <c r="J10" s="90">
        <f>C10-B10</f>
        <v>1.3044146499625029</v>
      </c>
      <c r="K10" s="90">
        <f>E10-D10</f>
        <v>2.0694649528479303</v>
      </c>
      <c r="L10" s="91">
        <f>G10-F10</f>
        <v>1.6283018841861718</v>
      </c>
    </row>
    <row r="11" spans="1:12" x14ac:dyDescent="0.25">
      <c r="A11" s="105" t="s">
        <v>37</v>
      </c>
      <c r="B11" s="106">
        <f>MASTER!BJ7</f>
        <v>58.292403527977115</v>
      </c>
      <c r="C11" s="106">
        <f>MASTER!BK7</f>
        <v>61.657820603349222</v>
      </c>
      <c r="D11" s="107">
        <f>MASTER!CJ7</f>
        <v>60.352748729528955</v>
      </c>
      <c r="E11" s="108">
        <f>MASTER!CK7</f>
        <v>62.35644486189679</v>
      </c>
      <c r="F11" s="106">
        <f>MASTER!CL7</f>
        <v>61.959321599860374</v>
      </c>
      <c r="G11" s="106">
        <f>MASTER!CM7</f>
        <v>63.139714944535172</v>
      </c>
      <c r="J11" s="108">
        <f>C11-B11</f>
        <v>3.3654170753721075</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MASTER!BJ10</f>
        <v>41.056960828326275</v>
      </c>
      <c r="C14" s="88">
        <f>MASTER!BK10</f>
        <v>47.632138406275224</v>
      </c>
      <c r="D14" s="95">
        <f>MASTER!CJ10</f>
        <v>41.048492010627086</v>
      </c>
      <c r="E14" s="90">
        <f>MASTER!CK10</f>
        <v>49.258189736778689</v>
      </c>
      <c r="F14" s="88">
        <f>MASTER!CL10</f>
        <v>46.917478475138147</v>
      </c>
      <c r="G14" s="88">
        <f>MASTER!CM10</f>
        <v>52.332484461391083</v>
      </c>
      <c r="J14" s="90">
        <f t="shared" ref="J14:J21" si="0">C14-B14</f>
        <v>6.5751775779489492</v>
      </c>
      <c r="K14" s="90">
        <f t="shared" ref="K14:K21" si="1">E14-D14</f>
        <v>8.2096977261516031</v>
      </c>
      <c r="L14" s="91">
        <f t="shared" ref="L14:L21" si="2">G14-F14</f>
        <v>5.4150059862529361</v>
      </c>
    </row>
    <row r="15" spans="1:12" ht="13" x14ac:dyDescent="0.3">
      <c r="A15" s="111" t="s">
        <v>103</v>
      </c>
      <c r="B15" s="106">
        <f>MASTER!BJ11</f>
        <v>77.442457548948099</v>
      </c>
      <c r="C15" s="106">
        <f>MASTER!BK11</f>
        <v>84.676044946416695</v>
      </c>
      <c r="D15" s="107">
        <f>MASTER!CJ11</f>
        <v>74.331856649768028</v>
      </c>
      <c r="E15" s="108">
        <f>MASTER!CK11</f>
        <v>82.690450041026907</v>
      </c>
      <c r="F15" s="106">
        <f>MASTER!CL11</f>
        <v>75.789635759273594</v>
      </c>
      <c r="G15" s="106">
        <f>MASTER!CM11</f>
        <v>81.17879087640739</v>
      </c>
      <c r="J15" s="108">
        <f t="shared" si="0"/>
        <v>7.2335873974685967</v>
      </c>
      <c r="K15" s="108">
        <f t="shared" si="1"/>
        <v>8.3585933912588786</v>
      </c>
      <c r="L15" s="115">
        <f t="shared" si="2"/>
        <v>5.3891551171337966</v>
      </c>
    </row>
    <row r="16" spans="1:12" x14ac:dyDescent="0.25">
      <c r="A16" s="94" t="s">
        <v>53</v>
      </c>
      <c r="B16" s="88">
        <f>MASTER!BJ12</f>
        <v>43.058346435200299</v>
      </c>
      <c r="C16" s="88">
        <f>MASTER!BK12</f>
        <v>64.060859686210193</v>
      </c>
      <c r="D16" s="95">
        <f>MASTER!CJ12</f>
        <v>46.679952114294117</v>
      </c>
      <c r="E16" s="90">
        <f>MASTER!CK12</f>
        <v>62.788209989698061</v>
      </c>
      <c r="F16" s="88">
        <f>MASTER!CL12</f>
        <v>53.526271467826305</v>
      </c>
      <c r="G16" s="88">
        <f>MASTER!CM12</f>
        <v>64.581937040254232</v>
      </c>
      <c r="J16" s="90">
        <f t="shared" si="0"/>
        <v>21.002513251009894</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MASTER!BJ15</f>
        <v>3.7526942738532698</v>
      </c>
      <c r="C19" s="106">
        <f>MASTER!BK15</f>
        <v>9.2125655698617006</v>
      </c>
      <c r="D19" s="107">
        <f>MASTER!CJ15</f>
        <v>11.029846396160565</v>
      </c>
      <c r="E19" s="108">
        <f>MASTER!CK15</f>
        <v>16.742676504114126</v>
      </c>
      <c r="F19" s="106">
        <f>MASTER!CL15</f>
        <v>19.626204637527778</v>
      </c>
      <c r="G19" s="106">
        <f>MASTER!CM15</f>
        <v>24.504607055098752</v>
      </c>
      <c r="J19" s="108">
        <f t="shared" si="0"/>
        <v>5.4598712960084308</v>
      </c>
      <c r="K19" s="108">
        <f t="shared" si="1"/>
        <v>5.7128301079535611</v>
      </c>
      <c r="L19" s="115">
        <f t="shared" si="2"/>
        <v>4.8784024175709746</v>
      </c>
    </row>
    <row r="20" spans="1:13" x14ac:dyDescent="0.25">
      <c r="A20" s="94" t="s">
        <v>55</v>
      </c>
      <c r="B20" s="88">
        <f>MASTER!BJ16</f>
        <v>1.62309920890026</v>
      </c>
      <c r="C20" s="88">
        <f>MASTER!BK16</f>
        <v>3.9216440886699502</v>
      </c>
      <c r="D20" s="95">
        <f>MASTER!CJ16</f>
        <v>5.7983361403019691</v>
      </c>
      <c r="E20" s="90">
        <f>MASTER!CK16</f>
        <v>6.6508734686366759</v>
      </c>
      <c r="F20" s="88">
        <f>MASTER!CL16</f>
        <v>10.447851630475961</v>
      </c>
      <c r="G20" s="88">
        <f>MASTER!CM16</f>
        <v>12.087774928812777</v>
      </c>
      <c r="J20" s="90">
        <f t="shared" si="0"/>
        <v>2.2985448797696901</v>
      </c>
      <c r="K20" s="90">
        <f t="shared" si="1"/>
        <v>0.85253732833470686</v>
      </c>
      <c r="L20" s="91">
        <f t="shared" si="2"/>
        <v>1.6399232983368162</v>
      </c>
    </row>
    <row r="21" spans="1:13" x14ac:dyDescent="0.25">
      <c r="A21" s="101" t="s">
        <v>180</v>
      </c>
      <c r="B21" s="106">
        <f>MASTER!BJ17</f>
        <v>20.043689573286898</v>
      </c>
      <c r="C21" s="106">
        <f>MASTER!BK17</f>
        <v>5.0336143019484041</v>
      </c>
      <c r="D21" s="107">
        <f>MASTER!CJ17</f>
        <v>13.827257062796079</v>
      </c>
      <c r="E21" s="108">
        <f>MASTER!CK17</f>
        <v>11.478280839042222</v>
      </c>
      <c r="F21" s="106">
        <f>MASTER!CL17</f>
        <v>15.837996449813048</v>
      </c>
      <c r="G21" s="106">
        <f>MASTER!CM17</f>
        <v>14.05389409065817</v>
      </c>
      <c r="H21" s="14"/>
      <c r="I21" s="14"/>
      <c r="J21" s="108">
        <f t="shared" si="0"/>
        <v>-15.010075271338494</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MASTER!BJ20</f>
        <v>5.8007783039999996</v>
      </c>
      <c r="C24" s="88">
        <f>MASTER!BK20</f>
        <v>3.845463117</v>
      </c>
      <c r="D24" s="95">
        <f>MASTER!CJ20</f>
        <v>17.292929503333333</v>
      </c>
      <c r="E24" s="90">
        <f>MASTER!CK20</f>
        <v>14.836300119407406</v>
      </c>
      <c r="F24" s="88">
        <f>MASTER!CL20</f>
        <v>21.163718294999999</v>
      </c>
      <c r="G24" s="88">
        <f>MASTER!CM20</f>
        <v>19.395621505947371</v>
      </c>
      <c r="J24" s="90">
        <f t="shared" ref="J24:J28" si="3">C24-B24</f>
        <v>-1.9553151869999996</v>
      </c>
      <c r="K24" s="90">
        <f t="shared" ref="K24:K27" si="4">E24-D24</f>
        <v>-2.456629383925927</v>
      </c>
      <c r="L24" s="91">
        <f t="shared" ref="L24:L28" si="5">G24-F24</f>
        <v>-1.7680967890526276</v>
      </c>
    </row>
    <row r="25" spans="1:13" ht="13" x14ac:dyDescent="0.3">
      <c r="A25" s="111" t="s">
        <v>178</v>
      </c>
      <c r="B25" s="106">
        <f>MASTER!BJ21</f>
        <v>13.478218875424799</v>
      </c>
      <c r="C25" s="106">
        <f>MASTER!BK21</f>
        <v>11.6741820336755</v>
      </c>
      <c r="D25" s="107">
        <f>MASTER!CJ21</f>
        <v>21.503971925152424</v>
      </c>
      <c r="E25" s="108">
        <f>MASTER!CK21</f>
        <v>22.229619422014114</v>
      </c>
      <c r="F25" s="106">
        <f>MASTER!CL21</f>
        <v>20.056766726038788</v>
      </c>
      <c r="G25" s="106">
        <f>MASTER!CM21</f>
        <v>16.996685188164218</v>
      </c>
      <c r="J25" s="108">
        <f t="shared" si="3"/>
        <v>-1.8040368417492996</v>
      </c>
      <c r="K25" s="108">
        <f t="shared" si="4"/>
        <v>0.72564749686168994</v>
      </c>
      <c r="L25" s="115">
        <f t="shared" si="5"/>
        <v>-3.06008153787457</v>
      </c>
    </row>
    <row r="26" spans="1:13" x14ac:dyDescent="0.25">
      <c r="A26" s="87" t="s">
        <v>105</v>
      </c>
      <c r="B26" s="88">
        <f>MASTER!BJ22</f>
        <v>5.91</v>
      </c>
      <c r="C26" s="88">
        <f>MASTER!BK22</f>
        <v>3.27</v>
      </c>
      <c r="D26" s="95">
        <f>MASTER!CJ22</f>
        <v>5.9859259259259252</v>
      </c>
      <c r="E26" s="90">
        <f>MASTER!CK22</f>
        <v>5.1077777777777786</v>
      </c>
      <c r="F26" s="88">
        <f>MASTER!CL22</f>
        <v>8.5462857142857143</v>
      </c>
      <c r="G26" s="88">
        <f>MASTER!CM22</f>
        <v>7.5124999999999993</v>
      </c>
      <c r="J26" s="90">
        <f t="shared" si="3"/>
        <v>-2.64</v>
      </c>
      <c r="K26" s="90">
        <f t="shared" si="4"/>
        <v>-0.87814814814814657</v>
      </c>
      <c r="L26" s="91">
        <f t="shared" si="5"/>
        <v>-1.033785714285715</v>
      </c>
    </row>
    <row r="27" spans="1:13" x14ac:dyDescent="0.25">
      <c r="A27" s="101" t="s">
        <v>39</v>
      </c>
      <c r="B27" s="106">
        <f>MASTER!BJ23</f>
        <v>16.173570065592525</v>
      </c>
      <c r="C27" s="106">
        <f>MASTER!BK23</f>
        <v>13.639489329866986</v>
      </c>
      <c r="D27" s="107">
        <f>MASTER!CJ23</f>
        <v>21.952882350483016</v>
      </c>
      <c r="E27" s="108">
        <f>MASTER!CK23</f>
        <v>16.992959052978126</v>
      </c>
      <c r="F27" s="106">
        <f>MASTER!CL23</f>
        <v>25.386546427266136</v>
      </c>
      <c r="G27" s="106">
        <f>MASTER!CM23</f>
        <v>21.638532819045963</v>
      </c>
      <c r="J27" s="108">
        <f t="shared" si="3"/>
        <v>-2.5340807357255386</v>
      </c>
      <c r="K27" s="108">
        <f t="shared" si="4"/>
        <v>-4.9599232975048899</v>
      </c>
      <c r="L27" s="115">
        <f t="shared" si="5"/>
        <v>-3.7480136082201732</v>
      </c>
    </row>
    <row r="28" spans="1:13" ht="15" x14ac:dyDescent="0.3">
      <c r="A28" s="87" t="s">
        <v>152</v>
      </c>
      <c r="B28" s="100">
        <f>MASTER!BJ24</f>
        <v>0.96</v>
      </c>
      <c r="C28" s="100">
        <f>MASTER!BK24</f>
        <v>0.9</v>
      </c>
      <c r="D28" s="92">
        <f>MASTER!CJ24</f>
        <v>1.0796296296296295</v>
      </c>
      <c r="E28" s="93">
        <f>MASTER!CK24</f>
        <v>1.0540740740740739</v>
      </c>
      <c r="F28" s="100">
        <f>MASTER!CL24</f>
        <v>1.2610526315789474</v>
      </c>
      <c r="G28" s="100">
        <f>MASTER!CM24</f>
        <v>1.0531578947368423</v>
      </c>
      <c r="J28" s="93">
        <f t="shared" si="3"/>
        <v>-5.9999999999999942E-2</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MASTER!BJ27</f>
        <v>27.4</v>
      </c>
      <c r="C31" s="113">
        <f>MASTER!BK27</f>
        <v>49.3</v>
      </c>
      <c r="D31" s="107">
        <f>MASTER!CJ27</f>
        <v>36.229629629629628</v>
      </c>
      <c r="E31" s="108">
        <f>MASTER!CK27</f>
        <v>52.866666666666681</v>
      </c>
      <c r="F31" s="106">
        <f>MASTER!CL27</f>
        <v>40.801525272545568</v>
      </c>
      <c r="G31" s="106">
        <f>MASTER!CM27</f>
        <v>51.738574837914669</v>
      </c>
      <c r="J31" s="108">
        <f>C31-B31</f>
        <v>21.9</v>
      </c>
      <c r="K31" s="108">
        <f t="shared" ref="K31:K32" si="6">E31-D31</f>
        <v>16.637037037037054</v>
      </c>
      <c r="L31" s="115">
        <f t="shared" ref="L31:L32" si="7">G31-F31</f>
        <v>10.937049565369101</v>
      </c>
    </row>
    <row r="32" spans="1:13" ht="15" x14ac:dyDescent="0.3">
      <c r="A32" s="87" t="s">
        <v>153</v>
      </c>
      <c r="B32" s="88">
        <f>MASTER!BJ28</f>
        <v>5</v>
      </c>
      <c r="C32" s="99">
        <f>MASTER!BK28</f>
        <v>3.9</v>
      </c>
      <c r="D32" s="95">
        <f>MASTER!CJ28</f>
        <v>5.7666666666666675</v>
      </c>
      <c r="E32" s="90">
        <f>MASTER!CK28</f>
        <v>7.0185185185185182</v>
      </c>
      <c r="F32" s="88">
        <f>MASTER!CL28</f>
        <v>9.3277777777777793</v>
      </c>
      <c r="G32" s="88">
        <f>MASTER!CM28</f>
        <v>10.029729729729729</v>
      </c>
      <c r="J32" s="90">
        <f>C32-B32</f>
        <v>-1.1000000000000001</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MASTER!BJ31</f>
        <v>11.2</v>
      </c>
      <c r="C35" s="106">
        <f>MASTER!BK31</f>
        <v>4.5</v>
      </c>
      <c r="D35" s="107">
        <f>MASTER!CJ31</f>
        <v>8.2230769230769223</v>
      </c>
      <c r="E35" s="108">
        <f>MASTER!CK31</f>
        <v>4.5111111111111111</v>
      </c>
      <c r="F35" s="106">
        <f>MASTER!CL31</f>
        <v>6.5901800306586447</v>
      </c>
      <c r="G35" s="106">
        <f>MASTER!CM31</f>
        <v>4.2894736842105274</v>
      </c>
      <c r="J35" s="108">
        <f>C35-B35</f>
        <v>-6.6999999999999993</v>
      </c>
      <c r="K35" s="108">
        <f t="shared" ref="K35:K36" si="8">E35-D35</f>
        <v>-3.7119658119658112</v>
      </c>
      <c r="L35" s="115">
        <f t="shared" ref="L35:L36" si="9">G35-F35</f>
        <v>-2.3007063464481172</v>
      </c>
    </row>
    <row r="36" spans="1:12" ht="15" x14ac:dyDescent="0.3">
      <c r="A36" s="87" t="s">
        <v>154</v>
      </c>
      <c r="B36" s="88">
        <f>MASTER!BJ32</f>
        <v>69.260599751149698</v>
      </c>
      <c r="C36" s="88">
        <f>MASTER!BK32</f>
        <v>76.252126252126203</v>
      </c>
      <c r="D36" s="95">
        <f>MASTER!CJ32</f>
        <v>58.100863198986616</v>
      </c>
      <c r="E36" s="90">
        <f>MASTER!CK32</f>
        <v>52.599008364369766</v>
      </c>
      <c r="F36" s="88">
        <f>MASTER!CL32</f>
        <v>47.460404263241628</v>
      </c>
      <c r="G36" s="88">
        <f>MASTER!CM32</f>
        <v>43.711902339189372</v>
      </c>
      <c r="J36" s="90">
        <f>C36-B36</f>
        <v>6.9915265009765051</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MASTER!BJ35</f>
        <v>13.7</v>
      </c>
      <c r="C39" s="106">
        <f>MASTER!BK35</f>
        <v>18.600000000000001</v>
      </c>
      <c r="D39" s="107">
        <f>MASTER!CJ35</f>
        <v>20.658760888888885</v>
      </c>
      <c r="E39" s="108">
        <f>MASTER!CK35</f>
        <v>26.64769188888889</v>
      </c>
      <c r="F39" s="106">
        <f>MASTER!CL35</f>
        <v>23.721929605263156</v>
      </c>
      <c r="G39" s="106">
        <f>MASTER!CM35</f>
        <v>30.015012052631576</v>
      </c>
      <c r="J39" s="108">
        <f>C39-B39</f>
        <v>4.9000000000000021</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MASTER!BJ37</f>
        <v>-</v>
      </c>
      <c r="C41" s="106">
        <f>MASTER!BK37</f>
        <v>50.7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MASTER!BJ38</f>
        <v>-</v>
      </c>
      <c r="C42" s="126">
        <f>MASTER!BK38</f>
        <v>0.92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228</v>
      </c>
    </row>
    <row r="46" spans="1:12" ht="27.65" customHeight="1" x14ac:dyDescent="0.25">
      <c r="A46" s="282" t="s">
        <v>1101</v>
      </c>
      <c r="B46" s="282"/>
      <c r="C46" s="282"/>
      <c r="D46" s="282"/>
      <c r="E46" s="282"/>
      <c r="F46" s="282"/>
      <c r="G46" s="282"/>
    </row>
    <row r="47" spans="1:12" x14ac:dyDescent="0.25">
      <c r="A47" t="s">
        <v>148</v>
      </c>
    </row>
    <row r="48" spans="1:12" ht="12.75" customHeight="1" x14ac:dyDescent="0.25">
      <c r="A48"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100-000000000000}"/>
    <hyperlink ref="A1:C1" location="Cover!D15" display="Table of contents" xr:uid="{00000000-0004-0000-21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P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579</v>
      </c>
      <c r="B3" s="267"/>
      <c r="C3" s="267"/>
      <c r="D3" s="30"/>
      <c r="E3" s="30"/>
      <c r="F3" s="30"/>
      <c r="G3" s="4"/>
    </row>
    <row r="5" spans="1:12" ht="13" thickBot="1" x14ac:dyDescent="0.3"/>
    <row r="6" spans="1:12" ht="25.5" customHeight="1" x14ac:dyDescent="0.25">
      <c r="A6" s="2"/>
      <c r="B6" s="274" t="s">
        <v>114</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Slovenia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MASTER!BL5</f>
        <v>24.693194074709872</v>
      </c>
      <c r="C9" s="102">
        <f>MASTER!BM5</f>
        <v>33.493178038589235</v>
      </c>
      <c r="D9" s="103">
        <f>MASTER!CJ5</f>
        <v>25.674206226626435</v>
      </c>
      <c r="E9" s="104">
        <f>MASTER!CK5</f>
        <v>31.638257955814151</v>
      </c>
      <c r="F9" s="102">
        <f>MASTER!CL5</f>
        <v>23.070021890831502</v>
      </c>
      <c r="G9" s="102">
        <f>MASTER!CM5</f>
        <v>28.501454033127636</v>
      </c>
      <c r="J9" s="104">
        <f>C9-B9</f>
        <v>8.7999839638793631</v>
      </c>
      <c r="K9" s="104">
        <f>E9-D9</f>
        <v>5.964051729187716</v>
      </c>
      <c r="L9" s="114">
        <f>G9-F9</f>
        <v>5.4314321422961349</v>
      </c>
    </row>
    <row r="10" spans="1:12" ht="15" x14ac:dyDescent="0.3">
      <c r="A10" s="87" t="s">
        <v>151</v>
      </c>
      <c r="B10" s="88">
        <f>MASTER!BL6</f>
        <v>60.876251075541887</v>
      </c>
      <c r="C10" s="88">
        <f>MASTER!BM6</f>
        <v>61.937115080447569</v>
      </c>
      <c r="D10" s="89">
        <f>MASTER!CJ6</f>
        <v>61.206811006088394</v>
      </c>
      <c r="E10" s="90">
        <f>MASTER!CK6</f>
        <v>63.276275958936324</v>
      </c>
      <c r="F10" s="88">
        <f>MASTER!CL6</f>
        <v>62.747994670798334</v>
      </c>
      <c r="G10" s="88">
        <f>MASTER!CM6</f>
        <v>64.376296554984506</v>
      </c>
      <c r="J10" s="90">
        <f>C10-B10</f>
        <v>1.0608640049056817</v>
      </c>
      <c r="K10" s="90">
        <f>E10-D10</f>
        <v>2.0694649528479303</v>
      </c>
      <c r="L10" s="91">
        <f>G10-F10</f>
        <v>1.6283018841861718</v>
      </c>
    </row>
    <row r="11" spans="1:12" x14ac:dyDescent="0.25">
      <c r="A11" s="105" t="s">
        <v>37</v>
      </c>
      <c r="B11" s="106">
        <f>MASTER!BL7</f>
        <v>58.856219800299549</v>
      </c>
      <c r="C11" s="106">
        <f>MASTER!BM7</f>
        <v>59.673466714333323</v>
      </c>
      <c r="D11" s="107">
        <f>MASTER!CJ7</f>
        <v>60.352748729528955</v>
      </c>
      <c r="E11" s="108">
        <f>MASTER!CK7</f>
        <v>62.35644486189679</v>
      </c>
      <c r="F11" s="106">
        <f>MASTER!CL7</f>
        <v>61.959321599860374</v>
      </c>
      <c r="G11" s="106">
        <f>MASTER!CM7</f>
        <v>63.139714944535172</v>
      </c>
      <c r="J11" s="108">
        <f>C11-B11</f>
        <v>0.81724691403377392</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MASTER!BL10</f>
        <v>35.597188831794014</v>
      </c>
      <c r="C14" s="88">
        <f>MASTER!BM10</f>
        <v>45.000242561410062</v>
      </c>
      <c r="D14" s="95">
        <f>MASTER!CJ10</f>
        <v>41.048492010627086</v>
      </c>
      <c r="E14" s="90">
        <f>MASTER!CK10</f>
        <v>49.258189736778689</v>
      </c>
      <c r="F14" s="88">
        <f>MASTER!CL10</f>
        <v>46.917478475138147</v>
      </c>
      <c r="G14" s="88">
        <f>MASTER!CM10</f>
        <v>52.332484461391083</v>
      </c>
      <c r="J14" s="90">
        <f t="shared" ref="J14:J21" si="0">C14-B14</f>
        <v>9.4030537296160475</v>
      </c>
      <c r="K14" s="90">
        <f t="shared" ref="K14:K21" si="1">E14-D14</f>
        <v>8.2096977261516031</v>
      </c>
      <c r="L14" s="91">
        <f t="shared" ref="L14:L21" si="2">G14-F14</f>
        <v>5.4150059862529361</v>
      </c>
    </row>
    <row r="15" spans="1:12" ht="13" x14ac:dyDescent="0.3">
      <c r="A15" s="111" t="s">
        <v>103</v>
      </c>
      <c r="B15" s="106">
        <f>MASTER!BL11</f>
        <v>77.607733723006902</v>
      </c>
      <c r="C15" s="106">
        <f>MASTER!BM11</f>
        <v>90.813437192270698</v>
      </c>
      <c r="D15" s="107">
        <f>MASTER!CJ11</f>
        <v>74.331856649768028</v>
      </c>
      <c r="E15" s="108">
        <f>MASTER!CK11</f>
        <v>82.690450041026907</v>
      </c>
      <c r="F15" s="106">
        <f>MASTER!CL11</f>
        <v>75.789635759273594</v>
      </c>
      <c r="G15" s="106">
        <f>MASTER!CM11</f>
        <v>81.17879087640739</v>
      </c>
      <c r="J15" s="108">
        <f t="shared" si="0"/>
        <v>13.205703469263796</v>
      </c>
      <c r="K15" s="108">
        <f t="shared" si="1"/>
        <v>8.3585933912588786</v>
      </c>
      <c r="L15" s="115">
        <f t="shared" si="2"/>
        <v>5.3891551171337966</v>
      </c>
    </row>
    <row r="16" spans="1:12" x14ac:dyDescent="0.25">
      <c r="A16" s="94" t="s">
        <v>53</v>
      </c>
      <c r="B16" s="88">
        <f>MASTER!BL12</f>
        <v>32.891778321792302</v>
      </c>
      <c r="C16" s="88">
        <f>MASTER!BM12</f>
        <v>55.241492206057202</v>
      </c>
      <c r="D16" s="95">
        <f>MASTER!CJ12</f>
        <v>46.679952114294117</v>
      </c>
      <c r="E16" s="90">
        <f>MASTER!CK12</f>
        <v>62.788209989698061</v>
      </c>
      <c r="F16" s="88">
        <f>MASTER!CL12</f>
        <v>53.526271467826305</v>
      </c>
      <c r="G16" s="88">
        <f>MASTER!CM12</f>
        <v>64.581937040254232</v>
      </c>
      <c r="J16" s="90">
        <f t="shared" si="0"/>
        <v>22.349713884264901</v>
      </c>
      <c r="K16" s="90">
        <f t="shared" si="1"/>
        <v>16.108257875403943</v>
      </c>
      <c r="L16" s="91">
        <f t="shared" si="2"/>
        <v>11.055665572427927</v>
      </c>
    </row>
    <row r="17" spans="1:16" x14ac:dyDescent="0.25">
      <c r="A17" s="111" t="s">
        <v>253</v>
      </c>
      <c r="B17" s="106"/>
      <c r="C17" s="106"/>
      <c r="D17" s="178"/>
      <c r="E17" s="108"/>
      <c r="F17" s="106"/>
      <c r="G17" s="106"/>
      <c r="H17" s="12"/>
      <c r="I17" s="12"/>
      <c r="J17" s="108"/>
      <c r="K17" s="108"/>
      <c r="L17" s="115"/>
    </row>
    <row r="18" spans="1:16" x14ac:dyDescent="0.25">
      <c r="A18" s="94" t="s">
        <v>254</v>
      </c>
      <c r="B18" s="88"/>
      <c r="C18" s="88"/>
      <c r="D18" s="89"/>
      <c r="E18" s="90"/>
      <c r="F18" s="88"/>
      <c r="G18" s="88"/>
      <c r="J18" s="90"/>
      <c r="K18" s="90"/>
      <c r="L18" s="91"/>
    </row>
    <row r="19" spans="1:16" x14ac:dyDescent="0.25">
      <c r="A19" s="111" t="s">
        <v>54</v>
      </c>
      <c r="B19" s="106">
        <f>MASTER!BL15</f>
        <v>7.6131033871443297</v>
      </c>
      <c r="C19" s="106">
        <f>MASTER!BM15</f>
        <v>9.6571862082537798</v>
      </c>
      <c r="D19" s="107">
        <f>MASTER!CJ15</f>
        <v>11.029846396160565</v>
      </c>
      <c r="E19" s="108">
        <f>MASTER!CK15</f>
        <v>16.742676504114126</v>
      </c>
      <c r="F19" s="106">
        <f>MASTER!CL15</f>
        <v>19.626204637527778</v>
      </c>
      <c r="G19" s="106">
        <f>MASTER!CM15</f>
        <v>24.504607055098752</v>
      </c>
      <c r="J19" s="108">
        <f t="shared" si="0"/>
        <v>2.0440828211094502</v>
      </c>
      <c r="K19" s="108">
        <f t="shared" si="1"/>
        <v>5.7128301079535611</v>
      </c>
      <c r="L19" s="115">
        <f t="shared" si="2"/>
        <v>4.8784024175709746</v>
      </c>
    </row>
    <row r="20" spans="1:16" x14ac:dyDescent="0.25">
      <c r="A20" s="94" t="s">
        <v>55</v>
      </c>
      <c r="B20" s="88">
        <f>MASTER!BL16</f>
        <v>6.1048580533157697</v>
      </c>
      <c r="C20" s="88">
        <f>MASTER!BM16</f>
        <v>3.7866604504517198</v>
      </c>
      <c r="D20" s="95">
        <f>MASTER!CJ16</f>
        <v>5.7983361403019691</v>
      </c>
      <c r="E20" s="90">
        <f>MASTER!CK16</f>
        <v>6.6508734686366759</v>
      </c>
      <c r="F20" s="88">
        <f>MASTER!CL16</f>
        <v>10.447851630475961</v>
      </c>
      <c r="G20" s="88">
        <f>MASTER!CM16</f>
        <v>12.087774928812777</v>
      </c>
      <c r="J20" s="90">
        <f t="shared" si="0"/>
        <v>-2.3181976028640499</v>
      </c>
      <c r="K20" s="90">
        <f t="shared" si="1"/>
        <v>0.85253732833470686</v>
      </c>
      <c r="L20" s="91">
        <f t="shared" si="2"/>
        <v>1.6399232983368162</v>
      </c>
    </row>
    <row r="21" spans="1:16" x14ac:dyDescent="0.25">
      <c r="A21" s="101" t="s">
        <v>180</v>
      </c>
      <c r="B21" s="106">
        <f>MASTER!BL17</f>
        <v>15.711468664014198</v>
      </c>
      <c r="C21" s="106">
        <f>MASTER!BM17</f>
        <v>8.3274319095302971</v>
      </c>
      <c r="D21" s="107">
        <f>MASTER!CJ17</f>
        <v>13.827257062796079</v>
      </c>
      <c r="E21" s="108">
        <f>MASTER!CK17</f>
        <v>11.478280839042222</v>
      </c>
      <c r="F21" s="106">
        <f>MASTER!CL17</f>
        <v>15.837996449813048</v>
      </c>
      <c r="G21" s="106">
        <f>MASTER!CM17</f>
        <v>14.05389409065817</v>
      </c>
      <c r="H21" s="14"/>
      <c r="I21" s="14"/>
      <c r="J21" s="108">
        <f t="shared" si="0"/>
        <v>-7.3840367544839012</v>
      </c>
      <c r="K21" s="108">
        <f t="shared" si="1"/>
        <v>-2.3489762237538567</v>
      </c>
      <c r="L21" s="115">
        <f t="shared" si="2"/>
        <v>-1.7841023591548772</v>
      </c>
      <c r="M21" s="14"/>
      <c r="N21" s="14"/>
      <c r="O21" s="14"/>
      <c r="P21" s="14"/>
    </row>
    <row r="22" spans="1:16" x14ac:dyDescent="0.25">
      <c r="A22" s="86"/>
      <c r="B22" s="86"/>
      <c r="C22" s="97"/>
      <c r="D22" s="86"/>
      <c r="E22" s="97"/>
      <c r="F22" s="86"/>
      <c r="G22" s="86"/>
      <c r="H22" s="14"/>
      <c r="I22" s="14"/>
      <c r="J22" s="90"/>
      <c r="K22" s="90"/>
      <c r="L22" s="91"/>
      <c r="M22" s="14"/>
      <c r="N22" s="14"/>
      <c r="O22" s="14"/>
      <c r="P22" s="14"/>
    </row>
    <row r="23" spans="1:16" ht="13" x14ac:dyDescent="0.3">
      <c r="A23" s="112" t="s">
        <v>56</v>
      </c>
      <c r="B23" s="113"/>
      <c r="C23" s="113"/>
      <c r="D23" s="103"/>
      <c r="E23" s="104"/>
      <c r="F23" s="113"/>
      <c r="G23" s="113"/>
      <c r="H23" s="12"/>
      <c r="I23" s="12"/>
      <c r="J23" s="108"/>
      <c r="K23" s="108"/>
      <c r="L23" s="115"/>
      <c r="M23" s="14"/>
      <c r="N23" s="14"/>
      <c r="O23" s="14"/>
      <c r="P23" s="14"/>
    </row>
    <row r="24" spans="1:16" x14ac:dyDescent="0.25">
      <c r="A24" s="87" t="s">
        <v>33</v>
      </c>
      <c r="B24" s="88">
        <f>MASTER!BL20</f>
        <v>14.362038310000001</v>
      </c>
      <c r="C24" s="88">
        <f>MASTER!BM20</f>
        <v>10.6173263</v>
      </c>
      <c r="D24" s="95">
        <f>MASTER!CJ20</f>
        <v>17.292929503333333</v>
      </c>
      <c r="E24" s="90">
        <f>MASTER!CK20</f>
        <v>14.836300119407406</v>
      </c>
      <c r="F24" s="88">
        <f>MASTER!CL20</f>
        <v>21.163718294999999</v>
      </c>
      <c r="G24" s="88">
        <f>MASTER!CM20</f>
        <v>19.395621505947371</v>
      </c>
      <c r="J24" s="90">
        <f t="shared" ref="J24:J28" si="3">C24-B24</f>
        <v>-3.7447120100000006</v>
      </c>
      <c r="K24" s="90">
        <f t="shared" ref="K24:K27" si="4">E24-D24</f>
        <v>-2.456629383925927</v>
      </c>
      <c r="L24" s="91">
        <f t="shared" ref="L24:L28" si="5">G24-F24</f>
        <v>-1.7680967890526276</v>
      </c>
    </row>
    <row r="25" spans="1:16" ht="13" x14ac:dyDescent="0.3">
      <c r="A25" s="111" t="s">
        <v>178</v>
      </c>
      <c r="B25" s="106">
        <f>MASTER!BL21</f>
        <v>4.3667034199749599</v>
      </c>
      <c r="C25" s="106">
        <f>MASTER!BM21</f>
        <v>6.8448672655570499</v>
      </c>
      <c r="D25" s="107">
        <f>MASTER!CJ21</f>
        <v>21.503971925152424</v>
      </c>
      <c r="E25" s="108">
        <f>MASTER!CK21</f>
        <v>22.229619422014114</v>
      </c>
      <c r="F25" s="106">
        <f>MASTER!CL21</f>
        <v>20.056766726038788</v>
      </c>
      <c r="G25" s="106">
        <f>MASTER!CM21</f>
        <v>16.996685188164218</v>
      </c>
      <c r="J25" s="108">
        <f t="shared" si="3"/>
        <v>2.47816384558209</v>
      </c>
      <c r="K25" s="108">
        <f t="shared" si="4"/>
        <v>0.72564749686168994</v>
      </c>
      <c r="L25" s="115">
        <f t="shared" si="5"/>
        <v>-3.06008153787457</v>
      </c>
    </row>
    <row r="26" spans="1:16" x14ac:dyDescent="0.25">
      <c r="A26" s="87" t="s">
        <v>105</v>
      </c>
      <c r="B26" s="88">
        <f>MASTER!BL22</f>
        <v>8.1</v>
      </c>
      <c r="C26" s="88">
        <f>MASTER!BM22</f>
        <v>4.84</v>
      </c>
      <c r="D26" s="95">
        <f>MASTER!CJ22</f>
        <v>5.9859259259259252</v>
      </c>
      <c r="E26" s="90">
        <f>MASTER!CK22</f>
        <v>5.1077777777777786</v>
      </c>
      <c r="F26" s="88">
        <f>MASTER!CL22</f>
        <v>8.5462857142857143</v>
      </c>
      <c r="G26" s="88">
        <f>MASTER!CM22</f>
        <v>7.5124999999999993</v>
      </c>
      <c r="J26" s="90">
        <f t="shared" si="3"/>
        <v>-3.26</v>
      </c>
      <c r="K26" s="90">
        <f t="shared" si="4"/>
        <v>-0.87814814814814657</v>
      </c>
      <c r="L26" s="91">
        <f t="shared" si="5"/>
        <v>-1.033785714285715</v>
      </c>
    </row>
    <row r="27" spans="1:16" x14ac:dyDescent="0.25">
      <c r="A27" s="101" t="s">
        <v>39</v>
      </c>
      <c r="B27" s="106">
        <f>MASTER!BL23</f>
        <v>31.642014992375227</v>
      </c>
      <c r="C27" s="106">
        <f>MASTER!BM23</f>
        <v>18.15713155276951</v>
      </c>
      <c r="D27" s="107">
        <f>MASTER!CJ23</f>
        <v>21.952882350483016</v>
      </c>
      <c r="E27" s="108">
        <f>MASTER!CK23</f>
        <v>16.992959052978126</v>
      </c>
      <c r="F27" s="106">
        <f>MASTER!CL23</f>
        <v>25.386546427266136</v>
      </c>
      <c r="G27" s="106">
        <f>MASTER!CM23</f>
        <v>21.638532819045963</v>
      </c>
      <c r="J27" s="108">
        <f t="shared" si="3"/>
        <v>-13.484883439605717</v>
      </c>
      <c r="K27" s="108">
        <f t="shared" si="4"/>
        <v>-4.9599232975048899</v>
      </c>
      <c r="L27" s="115">
        <f t="shared" si="5"/>
        <v>-3.7480136082201732</v>
      </c>
    </row>
    <row r="28" spans="1:16" ht="15" x14ac:dyDescent="0.3">
      <c r="A28" s="87" t="s">
        <v>152</v>
      </c>
      <c r="B28" s="100">
        <f>MASTER!BL24</f>
        <v>1.1399999999999999</v>
      </c>
      <c r="C28" s="100">
        <f>MASTER!BM24</f>
        <v>1.1200000000000001</v>
      </c>
      <c r="D28" s="92">
        <f>MASTER!CJ24</f>
        <v>1.0796296296296295</v>
      </c>
      <c r="E28" s="93">
        <f>MASTER!CK24</f>
        <v>1.0540740740740739</v>
      </c>
      <c r="F28" s="100">
        <f>MASTER!CL24</f>
        <v>1.2610526315789474</v>
      </c>
      <c r="G28" s="100">
        <f>MASTER!CM24</f>
        <v>1.0531578947368423</v>
      </c>
      <c r="J28" s="93">
        <f t="shared" si="3"/>
        <v>-1.9999999999999796E-2</v>
      </c>
      <c r="K28" s="93" t="s">
        <v>35</v>
      </c>
      <c r="L28" s="120">
        <f t="shared" si="5"/>
        <v>-0.20789473684210513</v>
      </c>
    </row>
    <row r="29" spans="1:16" x14ac:dyDescent="0.25">
      <c r="A29" s="118"/>
      <c r="B29" s="113"/>
      <c r="C29" s="113"/>
      <c r="D29" s="103"/>
      <c r="E29" s="104"/>
      <c r="F29" s="113"/>
      <c r="G29" s="113"/>
      <c r="J29" s="108"/>
      <c r="K29" s="108"/>
      <c r="L29" s="115"/>
    </row>
    <row r="30" spans="1:16" ht="13" x14ac:dyDescent="0.3">
      <c r="A30" s="121" t="s">
        <v>1</v>
      </c>
      <c r="B30" s="99"/>
      <c r="C30" s="99"/>
      <c r="D30" s="92"/>
      <c r="E30" s="93"/>
      <c r="F30" s="99"/>
      <c r="G30" s="99"/>
      <c r="J30" s="90"/>
      <c r="K30" s="90"/>
      <c r="L30" s="91"/>
    </row>
    <row r="31" spans="1:16" ht="15" x14ac:dyDescent="0.3">
      <c r="A31" s="101" t="s">
        <v>174</v>
      </c>
      <c r="B31" s="106">
        <f>MASTER!BL27</f>
        <v>16.3</v>
      </c>
      <c r="C31" s="113">
        <f>MASTER!BM27</f>
        <v>40.1</v>
      </c>
      <c r="D31" s="107">
        <f>MASTER!CJ27</f>
        <v>36.229629629629628</v>
      </c>
      <c r="E31" s="108">
        <f>MASTER!CK27</f>
        <v>52.866666666666681</v>
      </c>
      <c r="F31" s="106">
        <f>MASTER!CL27</f>
        <v>40.801525272545568</v>
      </c>
      <c r="G31" s="106">
        <f>MASTER!CM27</f>
        <v>51.738574837914669</v>
      </c>
      <c r="J31" s="108">
        <f>C31-B31</f>
        <v>23.8</v>
      </c>
      <c r="K31" s="108">
        <f t="shared" ref="K31:K32" si="6">E31-D31</f>
        <v>16.637037037037054</v>
      </c>
      <c r="L31" s="115">
        <f t="shared" ref="L31:L32" si="7">G31-F31</f>
        <v>10.937049565369101</v>
      </c>
    </row>
    <row r="32" spans="1:16" ht="15" x14ac:dyDescent="0.3">
      <c r="A32" s="87" t="s">
        <v>153</v>
      </c>
      <c r="B32" s="88">
        <f>MASTER!BL28</f>
        <v>4.5999999999999996</v>
      </c>
      <c r="C32" s="99">
        <f>MASTER!BM28</f>
        <v>4.4000000000000004</v>
      </c>
      <c r="D32" s="95">
        <f>MASTER!CJ28</f>
        <v>5.7666666666666675</v>
      </c>
      <c r="E32" s="90">
        <f>MASTER!CK28</f>
        <v>7.0185185185185182</v>
      </c>
      <c r="F32" s="88">
        <f>MASTER!CL28</f>
        <v>9.3277777777777793</v>
      </c>
      <c r="G32" s="88">
        <f>MASTER!CM28</f>
        <v>10.029729729729729</v>
      </c>
      <c r="J32" s="90">
        <f>C32-B32</f>
        <v>-0.19999999999999929</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MASTER!BL31</f>
        <v>6.2</v>
      </c>
      <c r="C35" s="106">
        <f>MASTER!BM31</f>
        <v>3.7</v>
      </c>
      <c r="D35" s="107">
        <f>MASTER!CJ31</f>
        <v>8.2230769230769223</v>
      </c>
      <c r="E35" s="108">
        <f>MASTER!CK31</f>
        <v>4.5111111111111111</v>
      </c>
      <c r="F35" s="106">
        <f>MASTER!CL31</f>
        <v>6.5901800306586447</v>
      </c>
      <c r="G35" s="106">
        <f>MASTER!CM31</f>
        <v>4.2894736842105274</v>
      </c>
      <c r="J35" s="108">
        <f>C35-B35</f>
        <v>-2.5</v>
      </c>
      <c r="K35" s="108">
        <f t="shared" ref="K35:K36" si="8">E35-D35</f>
        <v>-3.7119658119658112</v>
      </c>
      <c r="L35" s="115">
        <f t="shared" ref="L35:L36" si="9">G35-F35</f>
        <v>-2.3007063464481172</v>
      </c>
    </row>
    <row r="36" spans="1:12" ht="15" x14ac:dyDescent="0.3">
      <c r="A36" s="87" t="s">
        <v>154</v>
      </c>
      <c r="B36" s="88">
        <f>MASTER!BL32</f>
        <v>54.839275276537201</v>
      </c>
      <c r="C36" s="88">
        <f>MASTER!BM32</f>
        <v>53.585894432784599</v>
      </c>
      <c r="D36" s="95">
        <f>MASTER!CJ32</f>
        <v>58.100863198986616</v>
      </c>
      <c r="E36" s="90">
        <f>MASTER!CK32</f>
        <v>52.599008364369766</v>
      </c>
      <c r="F36" s="88">
        <f>MASTER!CL32</f>
        <v>47.460404263241628</v>
      </c>
      <c r="G36" s="88">
        <f>MASTER!CM32</f>
        <v>43.711902339189372</v>
      </c>
      <c r="J36" s="90">
        <f>C36-B36</f>
        <v>-1.2533808437526019</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MASTER!BL35</f>
        <v>17.2</v>
      </c>
      <c r="C39" s="106">
        <f>MASTER!BM35</f>
        <v>27.8</v>
      </c>
      <c r="D39" s="107">
        <f>MASTER!CJ35</f>
        <v>20.658760888888885</v>
      </c>
      <c r="E39" s="108">
        <f>MASTER!CK35</f>
        <v>26.64769188888889</v>
      </c>
      <c r="F39" s="106">
        <f>MASTER!CL35</f>
        <v>23.721929605263156</v>
      </c>
      <c r="G39" s="106">
        <f>MASTER!CM35</f>
        <v>30.015012052631576</v>
      </c>
      <c r="J39" s="108">
        <f>C39-B39</f>
        <v>10.600000000000001</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MASTER!BL37</f>
        <v>-</v>
      </c>
      <c r="C41" s="106">
        <f>MASTER!BM37</f>
        <v>48</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MASTER!BL38</f>
        <v>-</v>
      </c>
      <c r="C42" s="126">
        <f>MASTER!BM38</f>
        <v>0.93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58"/>
      <c r="C45" s="58"/>
      <c r="D45" s="58"/>
      <c r="E45" s="58"/>
      <c r="F45" s="58"/>
      <c r="G45" s="58"/>
    </row>
    <row r="46" spans="1:12" ht="27.65" customHeight="1" x14ac:dyDescent="0.25">
      <c r="A46" s="282" t="s">
        <v>1101</v>
      </c>
      <c r="B46" s="282"/>
      <c r="C46" s="282"/>
      <c r="D46" s="282"/>
      <c r="E46" s="282"/>
      <c r="F46" s="282"/>
      <c r="G46" s="282"/>
    </row>
    <row r="47" spans="1:12" x14ac:dyDescent="0.25">
      <c r="A47" t="s">
        <v>148</v>
      </c>
    </row>
    <row r="48" spans="1:12" x14ac:dyDescent="0.25">
      <c r="A48"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200-000000000000}"/>
    <hyperlink ref="A1:C1" location="Cover!D15" display="Table of contents" xr:uid="{00000000-0004-0000-22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N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580</v>
      </c>
      <c r="B3" s="267"/>
      <c r="C3" s="267"/>
      <c r="D3" s="30"/>
      <c r="E3" s="30"/>
      <c r="F3" s="30"/>
      <c r="G3" s="4"/>
    </row>
    <row r="5" spans="1:12" ht="13" thickBot="1" x14ac:dyDescent="0.3"/>
    <row r="6" spans="1:12" ht="25.5" customHeight="1" x14ac:dyDescent="0.25">
      <c r="A6" s="2"/>
      <c r="B6" s="274" t="s">
        <v>11</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Spain</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MASTER!BN5</f>
        <v>25.964156065093007</v>
      </c>
      <c r="C9" s="102">
        <f>MASTER!BO5</f>
        <v>30.63181708826778</v>
      </c>
      <c r="D9" s="103">
        <f>MASTER!CJ5</f>
        <v>25.674206226626435</v>
      </c>
      <c r="E9" s="104">
        <f>MASTER!CK5</f>
        <v>31.638257955814151</v>
      </c>
      <c r="F9" s="102">
        <f>MASTER!CL5</f>
        <v>23.070021890831502</v>
      </c>
      <c r="G9" s="102">
        <f>MASTER!CM5</f>
        <v>28.501454033127636</v>
      </c>
      <c r="J9" s="104">
        <f>C9-B9</f>
        <v>4.667661023174773</v>
      </c>
      <c r="K9" s="104">
        <f>E9-D9</f>
        <v>5.964051729187716</v>
      </c>
      <c r="L9" s="114">
        <f>G9-F9</f>
        <v>5.4314321422961349</v>
      </c>
    </row>
    <row r="10" spans="1:12" ht="15" x14ac:dyDescent="0.3">
      <c r="A10" s="87" t="s">
        <v>151</v>
      </c>
      <c r="B10" s="88">
        <f>MASTER!BN6</f>
        <v>61.671299327045915</v>
      </c>
      <c r="C10" s="88">
        <f>MASTER!BO6</f>
        <v>62.094750484562582</v>
      </c>
      <c r="D10" s="89">
        <f>MASTER!CJ6</f>
        <v>61.206811006088394</v>
      </c>
      <c r="E10" s="90">
        <f>MASTER!CK6</f>
        <v>63.276275958936324</v>
      </c>
      <c r="F10" s="88">
        <f>MASTER!CL6</f>
        <v>62.747994670798334</v>
      </c>
      <c r="G10" s="88">
        <f>MASTER!CM6</f>
        <v>64.376296554984506</v>
      </c>
      <c r="J10" s="90">
        <f>C10-B10</f>
        <v>0.4234511575166664</v>
      </c>
      <c r="K10" s="90">
        <f>E10-D10</f>
        <v>2.0694649528479303</v>
      </c>
      <c r="L10" s="91">
        <f>G10-F10</f>
        <v>1.6283018841861718</v>
      </c>
    </row>
    <row r="11" spans="1:12" x14ac:dyDescent="0.25">
      <c r="A11" s="105" t="s">
        <v>37</v>
      </c>
      <c r="B11" s="106">
        <f>MASTER!BN7</f>
        <v>62.833194590441991</v>
      </c>
      <c r="C11" s="106">
        <f>MASTER!BO7</f>
        <v>61.752499148219435</v>
      </c>
      <c r="D11" s="107">
        <f>MASTER!CJ7</f>
        <v>60.352748729528955</v>
      </c>
      <c r="E11" s="108">
        <f>MASTER!CK7</f>
        <v>62.35644486189679</v>
      </c>
      <c r="F11" s="106">
        <f>MASTER!CL7</f>
        <v>61.959321599860374</v>
      </c>
      <c r="G11" s="106">
        <f>MASTER!CM7</f>
        <v>63.139714944535172</v>
      </c>
      <c r="J11" s="108">
        <f>C11-B11</f>
        <v>-1.0806954422225559</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MASTER!BN10</f>
        <v>36.415546219481968</v>
      </c>
      <c r="C14" s="88">
        <f>MASTER!BO10</f>
        <v>45.282664216546486</v>
      </c>
      <c r="D14" s="95">
        <f>MASTER!CJ10</f>
        <v>41.048492010627086</v>
      </c>
      <c r="E14" s="90">
        <f>MASTER!CK10</f>
        <v>49.258189736778689</v>
      </c>
      <c r="F14" s="88">
        <f>MASTER!CL10</f>
        <v>46.917478475138147</v>
      </c>
      <c r="G14" s="88">
        <f>MASTER!CM10</f>
        <v>52.332484461391083</v>
      </c>
      <c r="J14" s="90">
        <f t="shared" ref="J14:J21" si="0">C14-B14</f>
        <v>8.8671179970645184</v>
      </c>
      <c r="K14" s="90">
        <f t="shared" ref="K14:K21" si="1">E14-D14</f>
        <v>8.2096977261516031</v>
      </c>
      <c r="L14" s="91">
        <f t="shared" ref="L14:L21" si="2">G14-F14</f>
        <v>5.4150059862529361</v>
      </c>
    </row>
    <row r="15" spans="1:12" ht="13" x14ac:dyDescent="0.3">
      <c r="A15" s="111" t="s">
        <v>103</v>
      </c>
      <c r="B15" s="106">
        <f>MASTER!BN11</f>
        <v>63.762238470819398</v>
      </c>
      <c r="C15" s="106">
        <f>MASTER!BO11</f>
        <v>74.3177762140091</v>
      </c>
      <c r="D15" s="107">
        <f>MASTER!CJ11</f>
        <v>74.331856649768028</v>
      </c>
      <c r="E15" s="108">
        <f>MASTER!CK11</f>
        <v>82.690450041026907</v>
      </c>
      <c r="F15" s="106">
        <f>MASTER!CL11</f>
        <v>75.789635759273594</v>
      </c>
      <c r="G15" s="106">
        <f>MASTER!CM11</f>
        <v>81.17879087640739</v>
      </c>
      <c r="J15" s="108">
        <f t="shared" si="0"/>
        <v>10.555537743189703</v>
      </c>
      <c r="K15" s="108">
        <f t="shared" si="1"/>
        <v>8.3585933912588786</v>
      </c>
      <c r="L15" s="115">
        <f t="shared" si="2"/>
        <v>5.3891551171337966</v>
      </c>
    </row>
    <row r="16" spans="1:12" x14ac:dyDescent="0.25">
      <c r="A16" s="94" t="s">
        <v>53</v>
      </c>
      <c r="B16" s="88">
        <f>MASTER!BN12</f>
        <v>43.8668503107398</v>
      </c>
      <c r="C16" s="88">
        <f>MASTER!BO12</f>
        <v>57.662768410988797</v>
      </c>
      <c r="D16" s="95">
        <f>MASTER!CJ12</f>
        <v>46.679952114294117</v>
      </c>
      <c r="E16" s="90">
        <f>MASTER!CK12</f>
        <v>62.788209989698061</v>
      </c>
      <c r="F16" s="88">
        <f>MASTER!CL12</f>
        <v>53.526271467826305</v>
      </c>
      <c r="G16" s="88">
        <f>MASTER!CM12</f>
        <v>64.581937040254232</v>
      </c>
      <c r="J16" s="90">
        <f t="shared" si="0"/>
        <v>13.795918100248997</v>
      </c>
      <c r="K16" s="90">
        <f t="shared" si="1"/>
        <v>16.108257875403943</v>
      </c>
      <c r="L16" s="91">
        <f t="shared" si="2"/>
        <v>11.055665572427927</v>
      </c>
    </row>
    <row r="17" spans="1:14" x14ac:dyDescent="0.25">
      <c r="A17" s="111" t="s">
        <v>253</v>
      </c>
      <c r="B17" s="106"/>
      <c r="C17" s="106"/>
      <c r="D17" s="178"/>
      <c r="E17" s="108"/>
      <c r="F17" s="106"/>
      <c r="G17" s="106"/>
      <c r="H17" s="12"/>
      <c r="I17" s="12"/>
      <c r="J17" s="108"/>
      <c r="K17" s="108"/>
      <c r="L17" s="115"/>
    </row>
    <row r="18" spans="1:14" x14ac:dyDescent="0.25">
      <c r="A18" s="94" t="s">
        <v>254</v>
      </c>
      <c r="B18" s="88"/>
      <c r="C18" s="88"/>
      <c r="D18" s="89"/>
      <c r="E18" s="90"/>
      <c r="F18" s="88"/>
      <c r="G18" s="88"/>
      <c r="J18" s="90"/>
      <c r="K18" s="90"/>
      <c r="L18" s="91"/>
    </row>
    <row r="19" spans="1:14" x14ac:dyDescent="0.25">
      <c r="A19" s="111" t="s">
        <v>54</v>
      </c>
      <c r="B19" s="106">
        <f>MASTER!BN15</f>
        <v>5.2045807350893902</v>
      </c>
      <c r="C19" s="106">
        <f>MASTER!BO15</f>
        <v>9.4597813309156198</v>
      </c>
      <c r="D19" s="107">
        <f>MASTER!CJ15</f>
        <v>11.029846396160565</v>
      </c>
      <c r="E19" s="108">
        <f>MASTER!CK15</f>
        <v>16.742676504114126</v>
      </c>
      <c r="F19" s="106">
        <f>MASTER!CL15</f>
        <v>19.626204637527778</v>
      </c>
      <c r="G19" s="106">
        <f>MASTER!CM15</f>
        <v>24.504607055098752</v>
      </c>
      <c r="J19" s="108">
        <f t="shared" si="0"/>
        <v>4.2552005958262296</v>
      </c>
      <c r="K19" s="108">
        <f t="shared" si="1"/>
        <v>5.7128301079535611</v>
      </c>
      <c r="L19" s="115">
        <f t="shared" si="2"/>
        <v>4.8784024175709746</v>
      </c>
    </row>
    <row r="20" spans="1:14" x14ac:dyDescent="0.25">
      <c r="A20" s="94" t="s">
        <v>55</v>
      </c>
      <c r="B20" s="88">
        <f>MASTER!BN16</f>
        <v>1.4991291916251199</v>
      </c>
      <c r="C20" s="88">
        <f>MASTER!BO16</f>
        <v>2.1479523032152699</v>
      </c>
      <c r="D20" s="95">
        <f>MASTER!CJ16</f>
        <v>5.7983361403019691</v>
      </c>
      <c r="E20" s="90">
        <f>MASTER!CK16</f>
        <v>6.6508734686366759</v>
      </c>
      <c r="F20" s="88">
        <f>MASTER!CL16</f>
        <v>10.447851630475961</v>
      </c>
      <c r="G20" s="88">
        <f>MASTER!CM16</f>
        <v>12.087774928812777</v>
      </c>
      <c r="J20" s="90">
        <f t="shared" si="0"/>
        <v>0.64882311159014994</v>
      </c>
      <c r="K20" s="90">
        <f t="shared" si="1"/>
        <v>0.85253732833470686</v>
      </c>
      <c r="L20" s="91">
        <f t="shared" si="2"/>
        <v>1.6399232983368162</v>
      </c>
    </row>
    <row r="21" spans="1:14" x14ac:dyDescent="0.25">
      <c r="A21" s="101" t="s">
        <v>180</v>
      </c>
      <c r="B21" s="106">
        <f>MASTER!BN17</f>
        <v>16.094729621507902</v>
      </c>
      <c r="C21" s="106">
        <f>MASTER!BO17</f>
        <v>13.441662713745906</v>
      </c>
      <c r="D21" s="107">
        <f>MASTER!CJ17</f>
        <v>13.827257062796079</v>
      </c>
      <c r="E21" s="108">
        <f>MASTER!CK17</f>
        <v>11.478280839042222</v>
      </c>
      <c r="F21" s="106">
        <f>MASTER!CL17</f>
        <v>15.837996449813048</v>
      </c>
      <c r="G21" s="106">
        <f>MASTER!CM17</f>
        <v>14.05389409065817</v>
      </c>
      <c r="H21" s="14"/>
      <c r="I21" s="14"/>
      <c r="J21" s="108">
        <f t="shared" si="0"/>
        <v>-2.6530669077619962</v>
      </c>
      <c r="K21" s="108">
        <f t="shared" si="1"/>
        <v>-2.3489762237538567</v>
      </c>
      <c r="L21" s="115">
        <f t="shared" si="2"/>
        <v>-1.7841023591548772</v>
      </c>
      <c r="M21" s="14"/>
      <c r="N21" s="14"/>
    </row>
    <row r="22" spans="1:14" x14ac:dyDescent="0.25">
      <c r="A22" s="86"/>
      <c r="B22" s="86"/>
      <c r="C22" s="97"/>
      <c r="D22" s="86"/>
      <c r="E22" s="97"/>
      <c r="F22" s="86"/>
      <c r="G22" s="86"/>
      <c r="J22" s="90"/>
      <c r="K22" s="90"/>
      <c r="L22" s="91"/>
    </row>
    <row r="23" spans="1:14" ht="13" x14ac:dyDescent="0.3">
      <c r="A23" s="112" t="s">
        <v>56</v>
      </c>
      <c r="B23" s="113"/>
      <c r="C23" s="113"/>
      <c r="D23" s="103"/>
      <c r="E23" s="104"/>
      <c r="F23" s="113"/>
      <c r="G23" s="113"/>
      <c r="H23" s="12"/>
      <c r="I23" s="12"/>
      <c r="J23" s="108"/>
      <c r="K23" s="108"/>
      <c r="L23" s="115"/>
    </row>
    <row r="24" spans="1:14" x14ac:dyDescent="0.25">
      <c r="A24" s="87" t="s">
        <v>33</v>
      </c>
      <c r="B24" s="88">
        <f>MASTER!BN20</f>
        <v>11.417598180000001</v>
      </c>
      <c r="C24" s="88">
        <f>MASTER!BO20</f>
        <v>10.44185017</v>
      </c>
      <c r="D24" s="95">
        <f>MASTER!CJ20</f>
        <v>17.292929503333333</v>
      </c>
      <c r="E24" s="90">
        <f>MASTER!CK20</f>
        <v>14.836300119407406</v>
      </c>
      <c r="F24" s="88">
        <f>MASTER!CL20</f>
        <v>21.163718294999999</v>
      </c>
      <c r="G24" s="88">
        <f>MASTER!CM20</f>
        <v>19.395621505947371</v>
      </c>
      <c r="J24" s="90">
        <f t="shared" ref="J24:J28" si="3">C24-B24</f>
        <v>-0.97574801000000022</v>
      </c>
      <c r="K24" s="90">
        <f t="shared" ref="K24:K27" si="4">E24-D24</f>
        <v>-2.456629383925927</v>
      </c>
      <c r="L24" s="91">
        <f t="shared" ref="L24:L28" si="5">G24-F24</f>
        <v>-1.7680967890526276</v>
      </c>
    </row>
    <row r="25" spans="1:14" ht="13" x14ac:dyDescent="0.3">
      <c r="A25" s="111" t="s">
        <v>178</v>
      </c>
      <c r="B25" s="106">
        <f>MASTER!BN21</f>
        <v>46.940560909335602</v>
      </c>
      <c r="C25" s="106">
        <f>MASTER!BO21</f>
        <v>50.686266751015999</v>
      </c>
      <c r="D25" s="107">
        <f>MASTER!CJ21</f>
        <v>21.503971925152424</v>
      </c>
      <c r="E25" s="108">
        <f>MASTER!CK21</f>
        <v>22.229619422014114</v>
      </c>
      <c r="F25" s="106">
        <f>MASTER!CL21</f>
        <v>20.056766726038788</v>
      </c>
      <c r="G25" s="106">
        <f>MASTER!CM21</f>
        <v>16.996685188164218</v>
      </c>
      <c r="J25" s="108">
        <f t="shared" si="3"/>
        <v>3.7457058416803974</v>
      </c>
      <c r="K25" s="108">
        <f t="shared" si="4"/>
        <v>0.72564749686168994</v>
      </c>
      <c r="L25" s="115">
        <f t="shared" si="5"/>
        <v>-3.06008153787457</v>
      </c>
    </row>
    <row r="26" spans="1:14" x14ac:dyDescent="0.25">
      <c r="A26" s="87" t="s">
        <v>105</v>
      </c>
      <c r="B26" s="88">
        <f>MASTER!BN22</f>
        <v>9.3000000000000007</v>
      </c>
      <c r="C26" s="88">
        <f>MASTER!BO22</f>
        <v>11.49</v>
      </c>
      <c r="D26" s="95">
        <f>MASTER!CJ22</f>
        <v>5.9859259259259252</v>
      </c>
      <c r="E26" s="90">
        <f>MASTER!CK22</f>
        <v>5.1077777777777786</v>
      </c>
      <c r="F26" s="88">
        <f>MASTER!CL22</f>
        <v>8.5462857142857143</v>
      </c>
      <c r="G26" s="88">
        <f>MASTER!CM22</f>
        <v>7.5124999999999993</v>
      </c>
      <c r="J26" s="90">
        <f t="shared" si="3"/>
        <v>2.1899999999999995</v>
      </c>
      <c r="K26" s="90">
        <f t="shared" si="4"/>
        <v>-0.87814814814814657</v>
      </c>
      <c r="L26" s="91">
        <f t="shared" si="5"/>
        <v>-1.033785714285715</v>
      </c>
    </row>
    <row r="27" spans="1:14" x14ac:dyDescent="0.25">
      <c r="A27" s="101" t="s">
        <v>39</v>
      </c>
      <c r="B27" s="106">
        <f>MASTER!BN23</f>
        <v>25.347873239516737</v>
      </c>
      <c r="C27" s="106">
        <f>MASTER!BO23</f>
        <v>21.016497476177296</v>
      </c>
      <c r="D27" s="107">
        <f>MASTER!CJ23</f>
        <v>21.952882350483016</v>
      </c>
      <c r="E27" s="108">
        <f>MASTER!CK23</f>
        <v>16.992959052978126</v>
      </c>
      <c r="F27" s="106">
        <f>MASTER!CL23</f>
        <v>25.386546427266136</v>
      </c>
      <c r="G27" s="106">
        <f>MASTER!CM23</f>
        <v>21.638532819045963</v>
      </c>
      <c r="J27" s="108">
        <f t="shared" si="3"/>
        <v>-4.331375763339441</v>
      </c>
      <c r="K27" s="108">
        <f t="shared" si="4"/>
        <v>-4.9599232975048899</v>
      </c>
      <c r="L27" s="115">
        <f t="shared" si="5"/>
        <v>-3.7480136082201732</v>
      </c>
    </row>
    <row r="28" spans="1:14" ht="15" x14ac:dyDescent="0.3">
      <c r="A28" s="87" t="s">
        <v>152</v>
      </c>
      <c r="B28" s="100">
        <f>MASTER!BN24</f>
        <v>1.17</v>
      </c>
      <c r="C28" s="100">
        <f>MASTER!BO24</f>
        <v>1.1399999999999999</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4" x14ac:dyDescent="0.25">
      <c r="A29" s="118"/>
      <c r="B29" s="113"/>
      <c r="C29" s="113"/>
      <c r="D29" s="103"/>
      <c r="E29" s="104"/>
      <c r="F29" s="113"/>
      <c r="G29" s="113"/>
      <c r="J29" s="108"/>
      <c r="K29" s="108"/>
      <c r="L29" s="115"/>
    </row>
    <row r="30" spans="1:14" ht="13" x14ac:dyDescent="0.3">
      <c r="A30" s="121" t="s">
        <v>1</v>
      </c>
      <c r="B30" s="99"/>
      <c r="C30" s="99"/>
      <c r="D30" s="92"/>
      <c r="E30" s="93"/>
      <c r="F30" s="99"/>
      <c r="G30" s="99"/>
      <c r="J30" s="90"/>
      <c r="K30" s="90"/>
      <c r="L30" s="91"/>
    </row>
    <row r="31" spans="1:14" ht="15" x14ac:dyDescent="0.3">
      <c r="A31" s="101" t="s">
        <v>174</v>
      </c>
      <c r="B31" s="106">
        <f>MASTER!BN27</f>
        <v>43.6</v>
      </c>
      <c r="C31" s="113">
        <f>MASTER!BO27</f>
        <v>60.7</v>
      </c>
      <c r="D31" s="107">
        <f>MASTER!CJ27</f>
        <v>36.229629629629628</v>
      </c>
      <c r="E31" s="108">
        <f>MASTER!CK27</f>
        <v>52.866666666666681</v>
      </c>
      <c r="F31" s="106">
        <f>MASTER!CL27</f>
        <v>40.801525272545568</v>
      </c>
      <c r="G31" s="106">
        <f>MASTER!CM27</f>
        <v>51.738574837914669</v>
      </c>
      <c r="J31" s="108">
        <f>C31-B31</f>
        <v>17.100000000000001</v>
      </c>
      <c r="K31" s="108">
        <f t="shared" ref="K31:K32" si="6">E31-D31</f>
        <v>16.637037037037054</v>
      </c>
      <c r="L31" s="115">
        <f t="shared" ref="L31:L32" si="7">G31-F31</f>
        <v>10.937049565369101</v>
      </c>
    </row>
    <row r="32" spans="1:14" ht="15" x14ac:dyDescent="0.3">
      <c r="A32" s="87" t="s">
        <v>153</v>
      </c>
      <c r="B32" s="88">
        <f>MASTER!BN28</f>
        <v>5.3</v>
      </c>
      <c r="C32" s="99">
        <f>MASTER!BO28</f>
        <v>8.3000000000000007</v>
      </c>
      <c r="D32" s="95">
        <f>MASTER!CJ28</f>
        <v>5.7666666666666675</v>
      </c>
      <c r="E32" s="90">
        <f>MASTER!CK28</f>
        <v>7.0185185185185182</v>
      </c>
      <c r="F32" s="88">
        <f>MASTER!CL28</f>
        <v>9.3277777777777793</v>
      </c>
      <c r="G32" s="88">
        <f>MASTER!CM28</f>
        <v>10.029729729729729</v>
      </c>
      <c r="J32" s="90">
        <f>C32-B32</f>
        <v>3.0000000000000009</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MASTER!BN31</f>
        <v>17</v>
      </c>
      <c r="C35" s="106">
        <f>MASTER!BO31</f>
        <v>11.8</v>
      </c>
      <c r="D35" s="107">
        <f>MASTER!CJ31</f>
        <v>8.2230769230769223</v>
      </c>
      <c r="E35" s="108">
        <f>MASTER!CK31</f>
        <v>4.5111111111111111</v>
      </c>
      <c r="F35" s="106">
        <f>MASTER!CL31</f>
        <v>6.5901800306586447</v>
      </c>
      <c r="G35" s="106">
        <f>MASTER!CM31</f>
        <v>4.2894736842105274</v>
      </c>
      <c r="J35" s="108">
        <f>C35-B35</f>
        <v>-5.1999999999999993</v>
      </c>
      <c r="K35" s="108">
        <f t="shared" ref="K35:K36" si="8">E35-D35</f>
        <v>-3.7119658119658112</v>
      </c>
      <c r="L35" s="115">
        <f t="shared" ref="L35:L36" si="9">G35-F35</f>
        <v>-2.3007063464481172</v>
      </c>
    </row>
    <row r="36" spans="1:12" ht="15" x14ac:dyDescent="0.3">
      <c r="A36" s="87" t="s">
        <v>154</v>
      </c>
      <c r="B36" s="88">
        <f>MASTER!BN32</f>
        <v>60.865949821086701</v>
      </c>
      <c r="C36" s="88">
        <f>MASTER!BO32</f>
        <v>58.385868520518599</v>
      </c>
      <c r="D36" s="95">
        <f>MASTER!CJ32</f>
        <v>58.100863198986616</v>
      </c>
      <c r="E36" s="90">
        <f>MASTER!CK32</f>
        <v>52.599008364369766</v>
      </c>
      <c r="F36" s="88">
        <f>MASTER!CL32</f>
        <v>47.460404263241628</v>
      </c>
      <c r="G36" s="88">
        <f>MASTER!CM32</f>
        <v>43.711902339189372</v>
      </c>
      <c r="J36" s="90">
        <f>C36-B36</f>
        <v>-2.4800813005681022</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MASTER!BN35</f>
        <v>19</v>
      </c>
      <c r="C39" s="106">
        <f>MASTER!BO35</f>
        <v>30.2</v>
      </c>
      <c r="D39" s="107">
        <f>MASTER!CJ35</f>
        <v>20.658760888888885</v>
      </c>
      <c r="E39" s="108">
        <f>MASTER!CK35</f>
        <v>26.64769188888889</v>
      </c>
      <c r="F39" s="106">
        <f>MASTER!CL35</f>
        <v>23.721929605263156</v>
      </c>
      <c r="G39" s="106">
        <f>MASTER!CM35</f>
        <v>30.015012052631576</v>
      </c>
      <c r="J39" s="108">
        <f>C39-B39</f>
        <v>11.2</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MASTER!BN37</f>
        <v>-</v>
      </c>
      <c r="C41" s="106">
        <f>MASTER!BO37</f>
        <v>36.799999999999997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MASTER!BN38</f>
        <v>-</v>
      </c>
      <c r="C42" s="126">
        <f>MASTER!BO38</f>
        <v>0.75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67"/>
      <c r="C45" s="67"/>
      <c r="D45" s="67"/>
      <c r="E45" s="67"/>
      <c r="F45" s="67"/>
      <c r="G45" s="67"/>
    </row>
    <row r="46" spans="1:12" ht="27.65" customHeight="1" x14ac:dyDescent="0.25">
      <c r="A46" s="282" t="s">
        <v>1101</v>
      </c>
      <c r="B46" s="282"/>
      <c r="C46" s="282"/>
      <c r="D46" s="282"/>
      <c r="E46" s="282"/>
      <c r="F46" s="282"/>
      <c r="G46" s="282"/>
    </row>
    <row r="47" spans="1:12" x14ac:dyDescent="0.25">
      <c r="A47" s="67" t="s">
        <v>148</v>
      </c>
      <c r="B47" s="67"/>
      <c r="C47" s="67"/>
      <c r="D47" s="67"/>
      <c r="E47" s="67"/>
      <c r="F47" s="67"/>
      <c r="G47" s="67"/>
    </row>
    <row r="48" spans="1:12" ht="12.75" customHeight="1" x14ac:dyDescent="0.25">
      <c r="A48" t="s">
        <v>149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300-000000000000}"/>
    <hyperlink ref="A1:C1" location="Cover!D15" display="Table of contents" xr:uid="{00000000-0004-0000-23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N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581</v>
      </c>
      <c r="B3" s="267"/>
      <c r="C3" s="267"/>
      <c r="D3" s="30"/>
      <c r="E3" s="30"/>
      <c r="F3" s="30"/>
      <c r="G3" s="4"/>
    </row>
    <row r="5" spans="1:12" ht="13" thickBot="1" x14ac:dyDescent="0.3"/>
    <row r="6" spans="1:12" ht="25.5" customHeight="1" x14ac:dyDescent="0.25">
      <c r="A6" s="2"/>
      <c r="B6" s="274" t="s">
        <v>30</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Sweden</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MASTER!BP5</f>
        <v>29.542563290751101</v>
      </c>
      <c r="C9" s="102">
        <f>MASTER!BQ5</f>
        <v>32.714458241192261</v>
      </c>
      <c r="D9" s="103">
        <f>MASTER!CJ5</f>
        <v>25.674206226626435</v>
      </c>
      <c r="E9" s="104">
        <f>MASTER!CK5</f>
        <v>31.638257955814151</v>
      </c>
      <c r="F9" s="102">
        <f>MASTER!CL5</f>
        <v>23.070021890831502</v>
      </c>
      <c r="G9" s="102">
        <f>MASTER!CM5</f>
        <v>28.501454033127636</v>
      </c>
      <c r="J9" s="104">
        <f>C9-B9</f>
        <v>3.1718949504411604</v>
      </c>
      <c r="K9" s="104">
        <f>E9-D9</f>
        <v>5.964051729187716</v>
      </c>
      <c r="L9" s="114">
        <f>G9-F9</f>
        <v>5.4314321422961349</v>
      </c>
    </row>
    <row r="10" spans="1:12" ht="15" x14ac:dyDescent="0.3">
      <c r="A10" s="87" t="s">
        <v>151</v>
      </c>
      <c r="B10" s="88">
        <f>MASTER!BP6</f>
        <v>65.165031763326965</v>
      </c>
      <c r="C10" s="88">
        <f>MASTER!BQ6</f>
        <v>65.527924889602971</v>
      </c>
      <c r="D10" s="89">
        <f>MASTER!CJ6</f>
        <v>61.206811006088394</v>
      </c>
      <c r="E10" s="90">
        <f>MASTER!CK6</f>
        <v>63.276275958936324</v>
      </c>
      <c r="F10" s="88">
        <f>MASTER!CL6</f>
        <v>62.747994670798334</v>
      </c>
      <c r="G10" s="88">
        <f>MASTER!CM6</f>
        <v>64.376296554984506</v>
      </c>
      <c r="J10" s="90">
        <f>C10-B10</f>
        <v>0.36289312627600623</v>
      </c>
      <c r="K10" s="90">
        <f>E10-D10</f>
        <v>2.0694649528479303</v>
      </c>
      <c r="L10" s="91">
        <f>G10-F10</f>
        <v>1.6283018841861718</v>
      </c>
    </row>
    <row r="11" spans="1:12" x14ac:dyDescent="0.25">
      <c r="A11" s="105" t="s">
        <v>37</v>
      </c>
      <c r="B11" s="106">
        <f>MASTER!BP7</f>
        <v>63.705664782014793</v>
      </c>
      <c r="C11" s="106">
        <f>MASTER!BQ7</f>
        <v>64.49665148648819</v>
      </c>
      <c r="D11" s="107">
        <f>MASTER!CJ7</f>
        <v>60.352748729528955</v>
      </c>
      <c r="E11" s="108">
        <f>MASTER!CK7</f>
        <v>62.35644486189679</v>
      </c>
      <c r="F11" s="106">
        <f>MASTER!CL7</f>
        <v>61.959321599860374</v>
      </c>
      <c r="G11" s="106">
        <f>MASTER!CM7</f>
        <v>63.139714944535172</v>
      </c>
      <c r="J11" s="108">
        <f>C11-B11</f>
        <v>0.79098670447339714</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MASTER!BP10</f>
        <v>54.526651910446702</v>
      </c>
      <c r="C14" s="88">
        <f>MASTER!BQ10</f>
        <v>58.905176207725404</v>
      </c>
      <c r="D14" s="95">
        <f>MASTER!CJ10</f>
        <v>41.048492010627086</v>
      </c>
      <c r="E14" s="90">
        <f>MASTER!CK10</f>
        <v>49.258189736778689</v>
      </c>
      <c r="F14" s="88">
        <f>MASTER!CL10</f>
        <v>46.917478475138147</v>
      </c>
      <c r="G14" s="88">
        <f>MASTER!CM10</f>
        <v>52.332484461391083</v>
      </c>
      <c r="J14" s="90">
        <f t="shared" ref="J14:J21" si="0">C14-B14</f>
        <v>4.3785242972787017</v>
      </c>
      <c r="K14" s="90">
        <f t="shared" ref="K14:K21" si="1">E14-D14</f>
        <v>8.2096977261516031</v>
      </c>
      <c r="L14" s="91">
        <f t="shared" ref="L14:L21" si="2">G14-F14</f>
        <v>5.4150059862529361</v>
      </c>
    </row>
    <row r="15" spans="1:12" ht="13" x14ac:dyDescent="0.3">
      <c r="A15" s="111" t="s">
        <v>103</v>
      </c>
      <c r="B15" s="106">
        <f>MASTER!BP11</f>
        <v>85.526987910778104</v>
      </c>
      <c r="C15" s="106">
        <f>MASTER!BQ11</f>
        <v>88.233505624809894</v>
      </c>
      <c r="D15" s="107">
        <f>MASTER!CJ11</f>
        <v>74.331856649768028</v>
      </c>
      <c r="E15" s="108">
        <f>MASTER!CK11</f>
        <v>82.690450041026907</v>
      </c>
      <c r="F15" s="106">
        <f>MASTER!CL11</f>
        <v>75.789635759273594</v>
      </c>
      <c r="G15" s="106">
        <f>MASTER!CM11</f>
        <v>81.17879087640739</v>
      </c>
      <c r="J15" s="108">
        <f t="shared" si="0"/>
        <v>2.70651771403179</v>
      </c>
      <c r="K15" s="108">
        <f t="shared" si="1"/>
        <v>8.3585933912588786</v>
      </c>
      <c r="L15" s="115">
        <f t="shared" si="2"/>
        <v>5.3891551171337966</v>
      </c>
    </row>
    <row r="16" spans="1:12" x14ac:dyDescent="0.25">
      <c r="A16" s="94" t="s">
        <v>53</v>
      </c>
      <c r="B16" s="88">
        <f>MASTER!BP12</f>
        <v>73.078574495491594</v>
      </c>
      <c r="C16" s="88">
        <f>MASTER!BQ12</f>
        <v>77.313915857605096</v>
      </c>
      <c r="D16" s="95">
        <f>MASTER!CJ12</f>
        <v>46.679952114294117</v>
      </c>
      <c r="E16" s="90">
        <f>MASTER!CK12</f>
        <v>62.788209989698061</v>
      </c>
      <c r="F16" s="88">
        <f>MASTER!CL12</f>
        <v>53.526271467826305</v>
      </c>
      <c r="G16" s="88">
        <f>MASTER!CM12</f>
        <v>64.581937040254232</v>
      </c>
      <c r="J16" s="90">
        <f t="shared" si="0"/>
        <v>4.2353413621135019</v>
      </c>
      <c r="K16" s="90">
        <f t="shared" si="1"/>
        <v>16.108257875403943</v>
      </c>
      <c r="L16" s="91">
        <f t="shared" si="2"/>
        <v>11.055665572427927</v>
      </c>
    </row>
    <row r="17" spans="1:14" x14ac:dyDescent="0.25">
      <c r="A17" s="111" t="s">
        <v>253</v>
      </c>
      <c r="B17" s="106"/>
      <c r="C17" s="106"/>
      <c r="D17" s="178"/>
      <c r="E17" s="108"/>
      <c r="F17" s="106"/>
      <c r="G17" s="106"/>
      <c r="H17" s="12"/>
      <c r="I17" s="12"/>
      <c r="J17" s="108"/>
      <c r="K17" s="108"/>
      <c r="L17" s="115"/>
    </row>
    <row r="18" spans="1:14" x14ac:dyDescent="0.25">
      <c r="A18" s="94" t="s">
        <v>254</v>
      </c>
      <c r="B18" s="88"/>
      <c r="C18" s="88"/>
      <c r="D18" s="89"/>
      <c r="E18" s="90"/>
      <c r="F18" s="88"/>
      <c r="G18" s="88"/>
      <c r="J18" s="90"/>
      <c r="K18" s="90"/>
      <c r="L18" s="91"/>
    </row>
    <row r="19" spans="1:14" x14ac:dyDescent="0.25">
      <c r="A19" s="111" t="s">
        <v>54</v>
      </c>
      <c r="B19" s="106">
        <f>MASTER!BP15</f>
        <v>19.482058226134001</v>
      </c>
      <c r="C19" s="106">
        <f>MASTER!BQ15</f>
        <v>27.554642256678498</v>
      </c>
      <c r="D19" s="107">
        <f>MASTER!CJ15</f>
        <v>11.029846396160565</v>
      </c>
      <c r="E19" s="108">
        <f>MASTER!CK15</f>
        <v>16.742676504114126</v>
      </c>
      <c r="F19" s="106">
        <f>MASTER!CL15</f>
        <v>19.626204637527778</v>
      </c>
      <c r="G19" s="106">
        <f>MASTER!CM15</f>
        <v>24.504607055098752</v>
      </c>
      <c r="J19" s="108">
        <f t="shared" si="0"/>
        <v>8.0725840305444976</v>
      </c>
      <c r="K19" s="108">
        <f t="shared" si="1"/>
        <v>5.7128301079535611</v>
      </c>
      <c r="L19" s="115">
        <f t="shared" si="2"/>
        <v>4.8784024175709746</v>
      </c>
    </row>
    <row r="20" spans="1:14" x14ac:dyDescent="0.25">
      <c r="A20" s="94" t="s">
        <v>55</v>
      </c>
      <c r="B20" s="88">
        <f>MASTER!BP16</f>
        <v>8.2990563755141498</v>
      </c>
      <c r="C20" s="88">
        <f>MASTER!BQ16</f>
        <v>10.766006097560901</v>
      </c>
      <c r="D20" s="95">
        <f>MASTER!CJ16</f>
        <v>5.7983361403019691</v>
      </c>
      <c r="E20" s="90">
        <f>MASTER!CK16</f>
        <v>6.6508734686366759</v>
      </c>
      <c r="F20" s="88">
        <f>MASTER!CL16</f>
        <v>10.447851630475961</v>
      </c>
      <c r="G20" s="88">
        <f>MASTER!CM16</f>
        <v>12.087774928812777</v>
      </c>
      <c r="H20" s="14"/>
      <c r="I20" s="14"/>
      <c r="J20" s="90">
        <f t="shared" si="0"/>
        <v>2.4669497220467509</v>
      </c>
      <c r="K20" s="90">
        <f t="shared" si="1"/>
        <v>0.85253732833470686</v>
      </c>
      <c r="L20" s="91">
        <f t="shared" si="2"/>
        <v>1.6399232983368162</v>
      </c>
      <c r="M20" s="14"/>
      <c r="N20" s="14"/>
    </row>
    <row r="21" spans="1:14" x14ac:dyDescent="0.25">
      <c r="A21" s="101" t="s">
        <v>180</v>
      </c>
      <c r="B21" s="106">
        <f>MASTER!BP17</f>
        <v>6.6102986493752098</v>
      </c>
      <c r="C21" s="106">
        <f>MASTER!BQ17</f>
        <v>4.7628120280386099</v>
      </c>
      <c r="D21" s="107">
        <f>MASTER!CJ17</f>
        <v>13.827257062796079</v>
      </c>
      <c r="E21" s="108">
        <f>MASTER!CK17</f>
        <v>11.478280839042222</v>
      </c>
      <c r="F21" s="106">
        <f>MASTER!CL17</f>
        <v>15.837996449813048</v>
      </c>
      <c r="G21" s="106">
        <f>MASTER!CM17</f>
        <v>14.05389409065817</v>
      </c>
      <c r="H21" s="14"/>
      <c r="I21" s="14"/>
      <c r="J21" s="108">
        <f t="shared" si="0"/>
        <v>-1.8474866213365999</v>
      </c>
      <c r="K21" s="108">
        <f t="shared" si="1"/>
        <v>-2.3489762237538567</v>
      </c>
      <c r="L21" s="115">
        <f t="shared" si="2"/>
        <v>-1.7841023591548772</v>
      </c>
      <c r="M21" s="14"/>
      <c r="N21" s="14"/>
    </row>
    <row r="22" spans="1:14" x14ac:dyDescent="0.25">
      <c r="A22" s="86"/>
      <c r="B22" s="86"/>
      <c r="C22" s="97"/>
      <c r="D22" s="86"/>
      <c r="E22" s="97"/>
      <c r="F22" s="86"/>
      <c r="G22" s="86"/>
      <c r="J22" s="90"/>
      <c r="K22" s="90"/>
      <c r="L22" s="91"/>
    </row>
    <row r="23" spans="1:14" ht="13" x14ac:dyDescent="0.3">
      <c r="A23" s="112" t="s">
        <v>56</v>
      </c>
      <c r="B23" s="113"/>
      <c r="C23" s="113"/>
      <c r="D23" s="103"/>
      <c r="E23" s="104"/>
      <c r="F23" s="113"/>
      <c r="G23" s="113"/>
      <c r="H23" s="12"/>
      <c r="I23" s="12"/>
      <c r="J23" s="108"/>
      <c r="K23" s="108"/>
      <c r="L23" s="115"/>
    </row>
    <row r="24" spans="1:14" x14ac:dyDescent="0.25">
      <c r="A24" s="87" t="s">
        <v>33</v>
      </c>
      <c r="B24" s="88">
        <f>MASTER!BP20</f>
        <v>23.201883460000001</v>
      </c>
      <c r="C24" s="88">
        <f>MASTER!BQ20</f>
        <v>17.808958449999999</v>
      </c>
      <c r="D24" s="95">
        <f>MASTER!CJ20</f>
        <v>17.292929503333333</v>
      </c>
      <c r="E24" s="90">
        <f>MASTER!CK20</f>
        <v>14.836300119407406</v>
      </c>
      <c r="F24" s="88">
        <f>MASTER!CL20</f>
        <v>21.163718294999999</v>
      </c>
      <c r="G24" s="88">
        <f>MASTER!CM20</f>
        <v>19.395621505947371</v>
      </c>
      <c r="J24" s="90">
        <f t="shared" ref="J24:J28" si="3">C24-B24</f>
        <v>-5.3929250100000026</v>
      </c>
      <c r="K24" s="90">
        <f t="shared" ref="K24:K27" si="4">E24-D24</f>
        <v>-2.456629383925927</v>
      </c>
      <c r="L24" s="91">
        <f t="shared" ref="L24:L28" si="5">G24-F24</f>
        <v>-1.7680967890526276</v>
      </c>
    </row>
    <row r="25" spans="1:14" ht="13" x14ac:dyDescent="0.3">
      <c r="A25" s="111" t="s">
        <v>178</v>
      </c>
      <c r="B25" s="106">
        <f>MASTER!BP21</f>
        <v>16.307104887001898</v>
      </c>
      <c r="C25" s="106">
        <f>MASTER!BQ21</f>
        <v>14.8120628275858</v>
      </c>
      <c r="D25" s="107">
        <f>MASTER!CJ21</f>
        <v>21.503971925152424</v>
      </c>
      <c r="E25" s="108">
        <f>MASTER!CK21</f>
        <v>22.229619422014114</v>
      </c>
      <c r="F25" s="106">
        <f>MASTER!CL21</f>
        <v>20.056766726038788</v>
      </c>
      <c r="G25" s="106">
        <f>MASTER!CM21</f>
        <v>16.996685188164218</v>
      </c>
      <c r="J25" s="108">
        <f t="shared" si="3"/>
        <v>-1.4950420594160985</v>
      </c>
      <c r="K25" s="108">
        <f t="shared" si="4"/>
        <v>0.72564749686168994</v>
      </c>
      <c r="L25" s="115">
        <f t="shared" si="5"/>
        <v>-3.06008153787457</v>
      </c>
    </row>
    <row r="26" spans="1:14" x14ac:dyDescent="0.25">
      <c r="A26" s="87" t="s">
        <v>105</v>
      </c>
      <c r="B26" s="88">
        <f>MASTER!BP22</f>
        <v>6.01</v>
      </c>
      <c r="C26" s="88">
        <f>MASTER!BQ22</f>
        <v>6.58</v>
      </c>
      <c r="D26" s="95">
        <f>MASTER!CJ22</f>
        <v>5.9859259259259252</v>
      </c>
      <c r="E26" s="90">
        <f>MASTER!CK22</f>
        <v>5.1077777777777786</v>
      </c>
      <c r="F26" s="88">
        <f>MASTER!CL22</f>
        <v>8.5462857142857143</v>
      </c>
      <c r="G26" s="88">
        <f>MASTER!CM22</f>
        <v>7.5124999999999993</v>
      </c>
      <c r="J26" s="90">
        <f t="shared" si="3"/>
        <v>0.57000000000000028</v>
      </c>
      <c r="K26" s="90">
        <f t="shared" si="4"/>
        <v>-0.87814814814814657</v>
      </c>
      <c r="L26" s="91">
        <f t="shared" si="5"/>
        <v>-1.033785714285715</v>
      </c>
    </row>
    <row r="27" spans="1:14" x14ac:dyDescent="0.25">
      <c r="A27" s="101" t="s">
        <v>39</v>
      </c>
      <c r="B27" s="106">
        <f>MASTER!BP23</f>
        <v>12.881543478004881</v>
      </c>
      <c r="C27" s="106">
        <f>MASTER!BQ23</f>
        <v>12.276295133437987</v>
      </c>
      <c r="D27" s="107">
        <f>MASTER!CJ23</f>
        <v>21.952882350483016</v>
      </c>
      <c r="E27" s="108">
        <f>MASTER!CK23</f>
        <v>16.992959052978126</v>
      </c>
      <c r="F27" s="106">
        <f>MASTER!CL23</f>
        <v>25.386546427266136</v>
      </c>
      <c r="G27" s="106">
        <f>MASTER!CM23</f>
        <v>21.638532819045963</v>
      </c>
      <c r="J27" s="108">
        <f t="shared" si="3"/>
        <v>-0.60524834456689369</v>
      </c>
      <c r="K27" s="108">
        <f t="shared" si="4"/>
        <v>-4.9599232975048899</v>
      </c>
      <c r="L27" s="115">
        <f t="shared" si="5"/>
        <v>-3.7480136082201732</v>
      </c>
    </row>
    <row r="28" spans="1:14" ht="15" x14ac:dyDescent="0.3">
      <c r="A28" s="87" t="s">
        <v>152</v>
      </c>
      <c r="B28" s="100">
        <f>MASTER!BP24</f>
        <v>1.03</v>
      </c>
      <c r="C28" s="100">
        <f>MASTER!BQ24</f>
        <v>1.06</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4" x14ac:dyDescent="0.25">
      <c r="A29" s="118"/>
      <c r="B29" s="113"/>
      <c r="C29" s="113"/>
      <c r="D29" s="103"/>
      <c r="E29" s="104"/>
      <c r="F29" s="113"/>
      <c r="G29" s="113"/>
      <c r="J29" s="108"/>
      <c r="K29" s="108"/>
      <c r="L29" s="115"/>
    </row>
    <row r="30" spans="1:14" ht="13" x14ac:dyDescent="0.3">
      <c r="A30" s="121" t="s">
        <v>1</v>
      </c>
      <c r="B30" s="99"/>
      <c r="C30" s="99"/>
      <c r="D30" s="92"/>
      <c r="E30" s="93"/>
      <c r="F30" s="99"/>
      <c r="G30" s="99"/>
      <c r="J30" s="90"/>
      <c r="K30" s="90"/>
      <c r="L30" s="91"/>
    </row>
    <row r="31" spans="1:14" ht="15" x14ac:dyDescent="0.3">
      <c r="A31" s="101" t="s">
        <v>174</v>
      </c>
      <c r="B31" s="106">
        <f>MASTER!BP27</f>
        <v>63.3</v>
      </c>
      <c r="C31" s="113">
        <f>MASTER!BQ27</f>
        <v>62.4</v>
      </c>
      <c r="D31" s="107">
        <f>MASTER!CJ27</f>
        <v>36.229629629629628</v>
      </c>
      <c r="E31" s="108">
        <f>MASTER!CK27</f>
        <v>52.866666666666681</v>
      </c>
      <c r="F31" s="106">
        <f>MASTER!CL27</f>
        <v>40.801525272545568</v>
      </c>
      <c r="G31" s="106">
        <f>MASTER!CM27</f>
        <v>51.738574837914669</v>
      </c>
      <c r="J31" s="108">
        <f>C31-B31</f>
        <v>-0.89999999999999858</v>
      </c>
      <c r="K31" s="108">
        <f t="shared" ref="K31:K32" si="6">E31-D31</f>
        <v>16.637037037037054</v>
      </c>
      <c r="L31" s="115">
        <f t="shared" ref="L31:L32" si="7">G31-F31</f>
        <v>10.937049565369101</v>
      </c>
    </row>
    <row r="32" spans="1:14" ht="15" x14ac:dyDescent="0.3">
      <c r="A32" s="87" t="s">
        <v>153</v>
      </c>
      <c r="B32" s="88">
        <f>MASTER!BP28</f>
        <v>6.8</v>
      </c>
      <c r="C32" s="99">
        <f>MASTER!BQ28</f>
        <v>8.4</v>
      </c>
      <c r="D32" s="95">
        <f>MASTER!CJ28</f>
        <v>5.7666666666666675</v>
      </c>
      <c r="E32" s="90">
        <f>MASTER!CK28</f>
        <v>7.0185185185185182</v>
      </c>
      <c r="F32" s="88">
        <f>MASTER!CL28</f>
        <v>9.3277777777777793</v>
      </c>
      <c r="G32" s="88">
        <f>MASTER!CM28</f>
        <v>10.029729729729729</v>
      </c>
      <c r="J32" s="90">
        <f>C32-B32</f>
        <v>1.6000000000000005</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MASTER!BP31</f>
        <v>5.2</v>
      </c>
      <c r="C35" s="106">
        <f>MASTER!BQ31</f>
        <v>5.4</v>
      </c>
      <c r="D35" s="107">
        <f>MASTER!CJ31</f>
        <v>8.2230769230769223</v>
      </c>
      <c r="E35" s="108">
        <f>MASTER!CK31</f>
        <v>4.5111111111111111</v>
      </c>
      <c r="F35" s="106">
        <f>MASTER!CL31</f>
        <v>6.5901800306586447</v>
      </c>
      <c r="G35" s="106">
        <f>MASTER!CM31</f>
        <v>4.2894736842105274</v>
      </c>
      <c r="J35" s="108">
        <f>C35-B35</f>
        <v>0.20000000000000018</v>
      </c>
      <c r="K35" s="108">
        <f t="shared" ref="K35:K36" si="8">E35-D35</f>
        <v>-3.7119658119658112</v>
      </c>
      <c r="L35" s="115">
        <f t="shared" ref="L35:L36" si="9">G35-F35</f>
        <v>-2.3007063464481172</v>
      </c>
    </row>
    <row r="36" spans="1:12" ht="15" x14ac:dyDescent="0.3">
      <c r="A36" s="87" t="s">
        <v>154</v>
      </c>
      <c r="B36" s="88">
        <f>MASTER!BP32</f>
        <v>35.287303058387302</v>
      </c>
      <c r="C36" s="88">
        <f>MASTER!BQ32</f>
        <v>53.322625978719103</v>
      </c>
      <c r="D36" s="95">
        <f>MASTER!CJ32</f>
        <v>58.100863198986616</v>
      </c>
      <c r="E36" s="90">
        <f>MASTER!CK32</f>
        <v>52.599008364369766</v>
      </c>
      <c r="F36" s="88">
        <f>MASTER!CL32</f>
        <v>47.460404263241628</v>
      </c>
      <c r="G36" s="88">
        <f>MASTER!CM32</f>
        <v>43.711902339189372</v>
      </c>
      <c r="J36" s="90">
        <f>C36-B36</f>
        <v>18.035322920331801</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MASTER!BP35</f>
        <v>28.7</v>
      </c>
      <c r="C39" s="106">
        <f>MASTER!BQ35</f>
        <v>35.1</v>
      </c>
      <c r="D39" s="107">
        <f>MASTER!CJ35</f>
        <v>20.658760888888885</v>
      </c>
      <c r="E39" s="108">
        <f>MASTER!CK35</f>
        <v>26.64769188888889</v>
      </c>
      <c r="F39" s="106">
        <f>MASTER!CL35</f>
        <v>23.721929605263156</v>
      </c>
      <c r="G39" s="106">
        <f>MASTER!CM35</f>
        <v>30.015012052631576</v>
      </c>
      <c r="J39" s="108">
        <f>C39-B39</f>
        <v>6.4000000000000021</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MASTER!BP37</f>
        <v>-</v>
      </c>
      <c r="C41" s="106">
        <f>MASTER!BQ37</f>
        <v>57.4</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MASTER!BP38</f>
        <v>-</v>
      </c>
      <c r="C42" s="126">
        <f>MASTER!BQ38</f>
        <v>0.92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25.5" customHeight="1" x14ac:dyDescent="0.25">
      <c r="A45" s="285" t="s">
        <v>1083</v>
      </c>
      <c r="B45" s="285"/>
      <c r="C45" s="285"/>
      <c r="D45" s="285"/>
      <c r="E45" s="285"/>
      <c r="F45" s="285"/>
      <c r="G45" s="285"/>
    </row>
    <row r="46" spans="1:12" ht="27.65" customHeight="1" x14ac:dyDescent="0.25">
      <c r="A46" s="282" t="s">
        <v>1101</v>
      </c>
      <c r="B46" s="282"/>
      <c r="C46" s="282"/>
      <c r="D46" s="282"/>
      <c r="E46" s="282"/>
      <c r="F46" s="282"/>
      <c r="G46" s="282"/>
    </row>
    <row r="47" spans="1:12" x14ac:dyDescent="0.25">
      <c r="A47" t="s">
        <v>148</v>
      </c>
    </row>
    <row r="48" spans="1:12" ht="12.75" customHeight="1" x14ac:dyDescent="0.25">
      <c r="A48" t="s">
        <v>166</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1">
    <mergeCell ref="A1:C1"/>
    <mergeCell ref="J6:L6"/>
    <mergeCell ref="A51:G51"/>
    <mergeCell ref="A50:G50"/>
    <mergeCell ref="A44:G44"/>
    <mergeCell ref="A3:C3"/>
    <mergeCell ref="B6:C6"/>
    <mergeCell ref="D6:E6"/>
    <mergeCell ref="F6:G6"/>
    <mergeCell ref="A46:G46"/>
    <mergeCell ref="A45:G45"/>
  </mergeCells>
  <hyperlinks>
    <hyperlink ref="A51:G51" r:id="rId1" display="For further information, see www.oecd.org/els/employment/olderworkers" xr:uid="{00000000-0004-0000-2400-000000000000}"/>
    <hyperlink ref="A1:C1" location="Cover!D15" display="Table of contents" xr:uid="{00000000-0004-0000-24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4546-71AF-49CB-A376-2E8425548344}">
  <sheetPr codeName="Sheet52">
    <tabColor rgb="FF0000FF"/>
  </sheetPr>
  <dimension ref="A1:CZ4967"/>
  <sheetViews>
    <sheetView showGridLines="0" topLeftCell="H17" zoomScaleNormal="100" workbookViewId="0">
      <selection activeCell="F26" sqref="F26"/>
    </sheetView>
  </sheetViews>
  <sheetFormatPr defaultColWidth="8.90625" defaultRowHeight="10" x14ac:dyDescent="0.2"/>
  <cols>
    <col min="1" max="10" width="8.90625" style="25"/>
    <col min="11" max="11" width="10.36328125" style="25" bestFit="1" customWidth="1"/>
    <col min="12" max="12" width="6" style="25" bestFit="1" customWidth="1"/>
    <col min="13" max="104" width="9.90625" style="25" bestFit="1" customWidth="1"/>
    <col min="105" max="106" width="8.1796875" style="25" bestFit="1" customWidth="1"/>
    <col min="107" max="107" width="11.1796875" style="25" bestFit="1" customWidth="1"/>
    <col min="108" max="109" width="6.6328125" style="25" bestFit="1" customWidth="1"/>
    <col min="110" max="110" width="9.6328125" style="25" bestFit="1" customWidth="1"/>
    <col min="111" max="112" width="6.54296875" style="25" bestFit="1" customWidth="1"/>
    <col min="113" max="113" width="9.54296875" style="25" bestFit="1" customWidth="1"/>
    <col min="114" max="115" width="6.6328125" style="25" bestFit="1" customWidth="1"/>
    <col min="116" max="116" width="9.6328125" style="25" bestFit="1" customWidth="1"/>
    <col min="117" max="118" width="6.6328125" style="25" bestFit="1" customWidth="1"/>
    <col min="119" max="119" width="9.6328125" style="25" bestFit="1" customWidth="1"/>
    <col min="120" max="121" width="7.1796875" style="25" bestFit="1" customWidth="1"/>
    <col min="122" max="122" width="10.1796875" style="25" bestFit="1" customWidth="1"/>
    <col min="123" max="124" width="6.6328125" style="25" bestFit="1" customWidth="1"/>
    <col min="125" max="125" width="9.6328125" style="25" bestFit="1" customWidth="1"/>
    <col min="126" max="127" width="6.6328125" style="25" bestFit="1" customWidth="1"/>
    <col min="128" max="128" width="9.6328125" style="25" bestFit="1" customWidth="1"/>
    <col min="129" max="140" width="6.81640625" style="25" bestFit="1" customWidth="1"/>
    <col min="141" max="141" width="9.81640625" style="25" bestFit="1" customWidth="1"/>
    <col min="142" max="153" width="6.90625" style="25" bestFit="1" customWidth="1"/>
    <col min="154" max="154" width="9.90625" style="25" bestFit="1" customWidth="1"/>
    <col min="155" max="166" width="6.54296875" style="25" bestFit="1" customWidth="1"/>
    <col min="167" max="167" width="9.54296875" style="25" bestFit="1" customWidth="1"/>
    <col min="168" max="179" width="6.453125" style="25" bestFit="1" customWidth="1"/>
    <col min="180" max="180" width="9.453125" style="25" bestFit="1" customWidth="1"/>
    <col min="181" max="192" width="5.81640625" style="25" bestFit="1" customWidth="1"/>
    <col min="193" max="193" width="8.81640625" style="25" bestFit="1" customWidth="1"/>
    <col min="194" max="205" width="6.54296875" style="25" bestFit="1" customWidth="1"/>
    <col min="206" max="206" width="9.54296875" style="25" bestFit="1" customWidth="1"/>
    <col min="207" max="218" width="7" style="25" bestFit="1" customWidth="1"/>
    <col min="219" max="219" width="10" style="25" bestFit="1" customWidth="1"/>
    <col min="220" max="231" width="7" style="25" bestFit="1" customWidth="1"/>
    <col min="232" max="232" width="10" style="25" bestFit="1" customWidth="1"/>
    <col min="233" max="244" width="6.90625" style="25" bestFit="1" customWidth="1"/>
    <col min="245" max="245" width="9.90625" style="25" bestFit="1" customWidth="1"/>
    <col min="246" max="257" width="5.81640625" style="25" bestFit="1" customWidth="1"/>
    <col min="258" max="258" width="8.81640625" style="25" bestFit="1" customWidth="1"/>
    <col min="259" max="270" width="5.6328125" style="25" bestFit="1" customWidth="1"/>
    <col min="271" max="271" width="8.6328125" style="25" bestFit="1" customWidth="1"/>
    <col min="272" max="283" width="5.90625" style="25" bestFit="1" customWidth="1"/>
    <col min="284" max="284" width="8.90625" style="25" bestFit="1" customWidth="1"/>
    <col min="285" max="296" width="5.6328125" style="25" bestFit="1" customWidth="1"/>
    <col min="297" max="297" width="8.6328125" style="25" bestFit="1" customWidth="1"/>
    <col min="298" max="309" width="6.453125" style="25" bestFit="1" customWidth="1"/>
    <col min="310" max="310" width="9.453125" style="25" bestFit="1" customWidth="1"/>
    <col min="311" max="322" width="7" style="25" bestFit="1" customWidth="1"/>
    <col min="323" max="323" width="10" style="25" bestFit="1" customWidth="1"/>
    <col min="324" max="335" width="6.453125" style="25" bestFit="1" customWidth="1"/>
    <col min="336" max="336" width="9.453125" style="25" bestFit="1" customWidth="1"/>
    <col min="337" max="348" width="6.54296875" style="25" bestFit="1" customWidth="1"/>
    <col min="349" max="349" width="9.54296875" style="25" bestFit="1" customWidth="1"/>
    <col min="350" max="361" width="6.453125" style="25" bestFit="1" customWidth="1"/>
    <col min="362" max="362" width="9.453125" style="25" bestFit="1" customWidth="1"/>
    <col min="363" max="374" width="6.81640625" style="25" bestFit="1" customWidth="1"/>
    <col min="375" max="375" width="9.81640625" style="25" bestFit="1" customWidth="1"/>
    <col min="376" max="387" width="6.6328125" style="25" bestFit="1" customWidth="1"/>
    <col min="388" max="388" width="9.6328125" style="25" bestFit="1" customWidth="1"/>
    <col min="389" max="400" width="7" style="25" bestFit="1" customWidth="1"/>
    <col min="401" max="401" width="10" style="25" bestFit="1" customWidth="1"/>
    <col min="402" max="413" width="6.36328125" style="25" bestFit="1" customWidth="1"/>
    <col min="414" max="414" width="9.36328125" style="25" bestFit="1" customWidth="1"/>
    <col min="415" max="426" width="8.1796875" style="25" bestFit="1" customWidth="1"/>
    <col min="427" max="427" width="11.1796875" style="25" bestFit="1" customWidth="1"/>
    <col min="428" max="439" width="6.6328125" style="25" bestFit="1" customWidth="1"/>
    <col min="440" max="440" width="9.6328125" style="25" bestFit="1" customWidth="1"/>
    <col min="441" max="452" width="6.54296875" style="25" bestFit="1" customWidth="1"/>
    <col min="453" max="453" width="9.54296875" style="25" bestFit="1" customWidth="1"/>
    <col min="454" max="465" width="6.6328125" style="25" bestFit="1" customWidth="1"/>
    <col min="466" max="466" width="9.6328125" style="25" bestFit="1" customWidth="1"/>
    <col min="467" max="478" width="6.6328125" style="25" bestFit="1" customWidth="1"/>
    <col min="479" max="479" width="9.6328125" style="25" bestFit="1" customWidth="1"/>
    <col min="480" max="491" width="7.1796875" style="25" bestFit="1" customWidth="1"/>
    <col min="492" max="492" width="10.1796875" style="25" bestFit="1" customWidth="1"/>
    <col min="493" max="504" width="6.6328125" style="25" bestFit="1" customWidth="1"/>
    <col min="505" max="505" width="9.6328125" style="25" bestFit="1" customWidth="1"/>
    <col min="506" max="517" width="6.6328125" style="25" bestFit="1" customWidth="1"/>
    <col min="518" max="518" width="9.6328125" style="25" bestFit="1" customWidth="1"/>
    <col min="519" max="519" width="11.36328125" style="25" bestFit="1" customWidth="1"/>
    <col min="520" max="16384" width="8.90625" style="25"/>
  </cols>
  <sheetData>
    <row r="1" spans="1:104" ht="12.5" x14ac:dyDescent="0.25">
      <c r="A1" t="s">
        <v>255</v>
      </c>
      <c r="B1" t="s">
        <v>256</v>
      </c>
      <c r="C1" t="s">
        <v>257</v>
      </c>
      <c r="D1" t="s">
        <v>258</v>
      </c>
      <c r="E1" t="s">
        <v>259</v>
      </c>
      <c r="F1" t="s">
        <v>260</v>
      </c>
      <c r="G1" t="s">
        <v>261</v>
      </c>
      <c r="H1" t="s">
        <v>262</v>
      </c>
    </row>
    <row r="2" spans="1:104" ht="12.5" x14ac:dyDescent="0.25">
      <c r="A2" t="s">
        <v>595</v>
      </c>
      <c r="B2" t="s">
        <v>60</v>
      </c>
      <c r="C2" t="s">
        <v>264</v>
      </c>
      <c r="D2" t="str">
        <f t="shared" ref="D2:D23" si="0">"5054"</f>
        <v>5054</v>
      </c>
      <c r="E2" t="s">
        <v>596</v>
      </c>
      <c r="F2" t="s">
        <v>266</v>
      </c>
      <c r="G2">
        <v>2012</v>
      </c>
      <c r="H2">
        <v>1195.4500122070301</v>
      </c>
    </row>
    <row r="3" spans="1:104" ht="12.5" x14ac:dyDescent="0.25">
      <c r="A3" t="s">
        <v>595</v>
      </c>
      <c r="B3" t="s">
        <v>60</v>
      </c>
      <c r="C3" t="s">
        <v>264</v>
      </c>
      <c r="D3" t="str">
        <f t="shared" si="0"/>
        <v>5054</v>
      </c>
      <c r="E3" t="s">
        <v>596</v>
      </c>
      <c r="F3" t="s">
        <v>266</v>
      </c>
      <c r="G3">
        <v>2013</v>
      </c>
      <c r="H3">
        <v>1219.5</v>
      </c>
    </row>
    <row r="4" spans="1:104" ht="12.5" x14ac:dyDescent="0.25">
      <c r="A4" t="s">
        <v>595</v>
      </c>
      <c r="B4" t="s">
        <v>60</v>
      </c>
      <c r="C4" t="s">
        <v>264</v>
      </c>
      <c r="D4" t="str">
        <f t="shared" si="0"/>
        <v>5054</v>
      </c>
      <c r="E4" t="s">
        <v>596</v>
      </c>
      <c r="F4" t="s">
        <v>266</v>
      </c>
      <c r="G4">
        <v>2014</v>
      </c>
      <c r="H4">
        <v>1216.23999023437</v>
      </c>
      <c r="K4" s="184" t="s">
        <v>594</v>
      </c>
    </row>
    <row r="5" spans="1:104" ht="12.5" x14ac:dyDescent="0.25">
      <c r="A5" t="s">
        <v>595</v>
      </c>
      <c r="B5" t="s">
        <v>60</v>
      </c>
      <c r="C5" t="s">
        <v>264</v>
      </c>
      <c r="D5" t="str">
        <f t="shared" si="0"/>
        <v>5054</v>
      </c>
      <c r="E5" t="s">
        <v>596</v>
      </c>
      <c r="F5" t="s">
        <v>266</v>
      </c>
      <c r="G5">
        <v>2015</v>
      </c>
      <c r="H5">
        <v>1224.3099975585901</v>
      </c>
    </row>
    <row r="6" spans="1:104" ht="12.5" x14ac:dyDescent="0.25">
      <c r="A6" t="s">
        <v>595</v>
      </c>
      <c r="B6" t="s">
        <v>60</v>
      </c>
      <c r="C6" t="s">
        <v>264</v>
      </c>
      <c r="D6" t="str">
        <f t="shared" si="0"/>
        <v>5054</v>
      </c>
      <c r="E6" t="s">
        <v>596</v>
      </c>
      <c r="F6" t="s">
        <v>266</v>
      </c>
      <c r="G6">
        <v>2016</v>
      </c>
      <c r="H6">
        <v>1216.05004882812</v>
      </c>
      <c r="K6" s="179" t="s">
        <v>493</v>
      </c>
      <c r="M6" s="179" t="s">
        <v>256</v>
      </c>
      <c r="N6" s="179" t="s">
        <v>261</v>
      </c>
    </row>
    <row r="7" spans="1:104" ht="12.5" x14ac:dyDescent="0.25">
      <c r="A7" t="s">
        <v>595</v>
      </c>
      <c r="B7" t="s">
        <v>60</v>
      </c>
      <c r="C7" t="s">
        <v>264</v>
      </c>
      <c r="D7" t="str">
        <f t="shared" si="0"/>
        <v>5054</v>
      </c>
      <c r="E7" t="s">
        <v>596</v>
      </c>
      <c r="F7" t="s">
        <v>266</v>
      </c>
      <c r="G7">
        <v>2017</v>
      </c>
      <c r="H7">
        <v>1206.2699584960901</v>
      </c>
      <c r="M7" s="25" t="s">
        <v>60</v>
      </c>
      <c r="O7" s="25" t="s">
        <v>58</v>
      </c>
      <c r="Q7" s="25" t="s">
        <v>59</v>
      </c>
      <c r="S7" s="25" t="s">
        <v>61</v>
      </c>
      <c r="U7" s="25" t="s">
        <v>62</v>
      </c>
      <c r="W7" s="25" t="s">
        <v>125</v>
      </c>
      <c r="Y7" s="25" t="s">
        <v>126</v>
      </c>
      <c r="AA7" s="25" t="s">
        <v>63</v>
      </c>
      <c r="AC7" s="25" t="s">
        <v>64</v>
      </c>
      <c r="AE7" s="25" t="s">
        <v>65</v>
      </c>
      <c r="AG7" s="25" t="s">
        <v>66</v>
      </c>
      <c r="AI7" s="25" t="s">
        <v>67</v>
      </c>
      <c r="AK7" s="25" t="s">
        <v>68</v>
      </c>
      <c r="AM7" s="25" t="s">
        <v>69</v>
      </c>
      <c r="AO7" s="25" t="s">
        <v>70</v>
      </c>
      <c r="AQ7" s="25" t="s">
        <v>71</v>
      </c>
      <c r="AS7" s="25" t="s">
        <v>72</v>
      </c>
      <c r="AU7" s="25" t="s">
        <v>73</v>
      </c>
      <c r="AW7" s="25" t="s">
        <v>74</v>
      </c>
      <c r="AY7" s="25" t="s">
        <v>100</v>
      </c>
      <c r="BA7" s="25" t="s">
        <v>101</v>
      </c>
      <c r="BC7" s="25" t="s">
        <v>75</v>
      </c>
      <c r="BE7" s="25" t="s">
        <v>94</v>
      </c>
      <c r="BG7" s="25" t="s">
        <v>76</v>
      </c>
      <c r="BI7" s="25" t="s">
        <v>77</v>
      </c>
      <c r="BK7" s="25" t="s">
        <v>78</v>
      </c>
      <c r="BM7" s="25" t="s">
        <v>79</v>
      </c>
      <c r="BO7" s="25" t="s">
        <v>80</v>
      </c>
      <c r="BQ7" s="25" t="s">
        <v>81</v>
      </c>
      <c r="BS7" s="25" t="s">
        <v>82</v>
      </c>
      <c r="BU7" s="25" t="s">
        <v>85</v>
      </c>
      <c r="BW7" s="25" t="s">
        <v>84</v>
      </c>
      <c r="BY7" s="25" t="s">
        <v>83</v>
      </c>
      <c r="CA7" s="25" t="s">
        <v>86</v>
      </c>
      <c r="CC7" s="25" t="s">
        <v>87</v>
      </c>
      <c r="CE7" s="25" t="s">
        <v>88</v>
      </c>
      <c r="CG7" s="25" t="s">
        <v>89</v>
      </c>
      <c r="CI7" s="25" t="s">
        <v>90</v>
      </c>
      <c r="CK7" s="25" t="s">
        <v>91</v>
      </c>
      <c r="CM7" s="25" t="s">
        <v>92</v>
      </c>
      <c r="CO7" s="25" t="s">
        <v>93</v>
      </c>
      <c r="CQ7" s="25" t="s">
        <v>95</v>
      </c>
      <c r="CS7" s="25" t="s">
        <v>96</v>
      </c>
      <c r="CU7" s="25" t="s">
        <v>127</v>
      </c>
      <c r="CW7" s="25" t="s">
        <v>128</v>
      </c>
      <c r="CY7" s="25" t="s">
        <v>129</v>
      </c>
    </row>
    <row r="8" spans="1:104" ht="12.5" x14ac:dyDescent="0.25">
      <c r="A8" t="s">
        <v>595</v>
      </c>
      <c r="B8" t="s">
        <v>60</v>
      </c>
      <c r="C8" t="s">
        <v>264</v>
      </c>
      <c r="D8" t="str">
        <f t="shared" si="0"/>
        <v>5054</v>
      </c>
      <c r="E8" t="s">
        <v>596</v>
      </c>
      <c r="F8" t="s">
        <v>266</v>
      </c>
      <c r="G8">
        <v>2018</v>
      </c>
      <c r="H8">
        <v>1209.4800415039001</v>
      </c>
      <c r="K8" s="179" t="s">
        <v>259</v>
      </c>
      <c r="L8" s="179" t="s">
        <v>258</v>
      </c>
      <c r="M8" s="25">
        <v>2012</v>
      </c>
      <c r="N8" s="25">
        <v>2022</v>
      </c>
      <c r="O8" s="25">
        <v>2012</v>
      </c>
      <c r="P8" s="25">
        <v>2022</v>
      </c>
      <c r="Q8" s="25">
        <v>2012</v>
      </c>
      <c r="R8" s="25">
        <v>2022</v>
      </c>
      <c r="S8" s="25">
        <v>2012</v>
      </c>
      <c r="T8" s="25">
        <v>2022</v>
      </c>
      <c r="U8" s="25">
        <v>2012</v>
      </c>
      <c r="V8" s="25">
        <v>2022</v>
      </c>
      <c r="W8" s="25">
        <v>2012</v>
      </c>
      <c r="X8" s="25">
        <v>2022</v>
      </c>
      <c r="Y8" s="25">
        <v>2012</v>
      </c>
      <c r="Z8" s="25">
        <v>2022</v>
      </c>
      <c r="AA8" s="25">
        <v>2012</v>
      </c>
      <c r="AB8" s="25">
        <v>2022</v>
      </c>
      <c r="AC8" s="25">
        <v>2012</v>
      </c>
      <c r="AD8" s="25">
        <v>2022</v>
      </c>
      <c r="AE8" s="25">
        <v>2012</v>
      </c>
      <c r="AF8" s="25">
        <v>2022</v>
      </c>
      <c r="AG8" s="25">
        <v>2012</v>
      </c>
      <c r="AH8" s="25">
        <v>2022</v>
      </c>
      <c r="AI8" s="25">
        <v>2012</v>
      </c>
      <c r="AJ8" s="25">
        <v>2022</v>
      </c>
      <c r="AK8" s="25">
        <v>2012</v>
      </c>
      <c r="AL8" s="25">
        <v>2022</v>
      </c>
      <c r="AM8" s="25">
        <v>2012</v>
      </c>
      <c r="AN8" s="25">
        <v>2022</v>
      </c>
      <c r="AO8" s="25">
        <v>2012</v>
      </c>
      <c r="AP8" s="25">
        <v>2022</v>
      </c>
      <c r="AQ8" s="25">
        <v>2012</v>
      </c>
      <c r="AR8" s="25">
        <v>2022</v>
      </c>
      <c r="AS8" s="25">
        <v>2012</v>
      </c>
      <c r="AT8" s="25">
        <v>2022</v>
      </c>
      <c r="AU8" s="25">
        <v>2012</v>
      </c>
      <c r="AV8" s="25">
        <v>2022</v>
      </c>
      <c r="AW8" s="25">
        <v>2012</v>
      </c>
      <c r="AX8" s="25">
        <v>2022</v>
      </c>
      <c r="AY8" s="25">
        <v>2012</v>
      </c>
      <c r="AZ8" s="25">
        <v>2022</v>
      </c>
      <c r="BA8" s="25">
        <v>2012</v>
      </c>
      <c r="BB8" s="25">
        <v>2022</v>
      </c>
      <c r="BC8" s="25">
        <v>2012</v>
      </c>
      <c r="BD8" s="25">
        <v>2022</v>
      </c>
      <c r="BE8" s="25">
        <v>2012</v>
      </c>
      <c r="BF8" s="25">
        <v>2022</v>
      </c>
      <c r="BG8" s="25">
        <v>2012</v>
      </c>
      <c r="BH8" s="25">
        <v>2022</v>
      </c>
      <c r="BI8" s="25">
        <v>2012</v>
      </c>
      <c r="BJ8" s="25">
        <v>2022</v>
      </c>
      <c r="BK8" s="25">
        <v>2012</v>
      </c>
      <c r="BL8" s="25">
        <v>2022</v>
      </c>
      <c r="BM8" s="25">
        <v>2012</v>
      </c>
      <c r="BN8" s="25">
        <v>2022</v>
      </c>
      <c r="BO8" s="25">
        <v>2012</v>
      </c>
      <c r="BP8" s="25">
        <v>2022</v>
      </c>
      <c r="BQ8" s="25">
        <v>2012</v>
      </c>
      <c r="BR8" s="25">
        <v>2022</v>
      </c>
      <c r="BS8" s="25">
        <v>2012</v>
      </c>
      <c r="BT8" s="25">
        <v>2022</v>
      </c>
      <c r="BU8" s="25">
        <v>2012</v>
      </c>
      <c r="BV8" s="25">
        <v>2022</v>
      </c>
      <c r="BW8" s="25">
        <v>2012</v>
      </c>
      <c r="BX8" s="25">
        <v>2022</v>
      </c>
      <c r="BY8" s="25">
        <v>2012</v>
      </c>
      <c r="BZ8" s="25">
        <v>2022</v>
      </c>
      <c r="CA8" s="25">
        <v>2012</v>
      </c>
      <c r="CB8" s="25">
        <v>2022</v>
      </c>
      <c r="CC8" s="25">
        <v>2012</v>
      </c>
      <c r="CD8" s="25">
        <v>2022</v>
      </c>
      <c r="CE8" s="25">
        <v>2012</v>
      </c>
      <c r="CF8" s="25">
        <v>2022</v>
      </c>
      <c r="CG8" s="25">
        <v>2012</v>
      </c>
      <c r="CH8" s="25">
        <v>2022</v>
      </c>
      <c r="CI8" s="25">
        <v>2012</v>
      </c>
      <c r="CJ8" s="25">
        <v>2022</v>
      </c>
      <c r="CK8" s="25">
        <v>2012</v>
      </c>
      <c r="CL8" s="25">
        <v>2022</v>
      </c>
      <c r="CM8" s="25">
        <v>2012</v>
      </c>
      <c r="CN8" s="25">
        <v>2022</v>
      </c>
      <c r="CO8" s="25">
        <v>2012</v>
      </c>
      <c r="CP8" s="25">
        <v>2022</v>
      </c>
      <c r="CQ8" s="25">
        <v>2012</v>
      </c>
      <c r="CR8" s="25">
        <v>2022</v>
      </c>
      <c r="CS8" s="25">
        <v>2012</v>
      </c>
      <c r="CT8" s="25">
        <v>2022</v>
      </c>
      <c r="CU8" s="25">
        <v>2012</v>
      </c>
      <c r="CV8" s="25">
        <v>2022</v>
      </c>
      <c r="CW8" s="25">
        <v>2012</v>
      </c>
      <c r="CX8" s="25">
        <v>2022</v>
      </c>
      <c r="CY8" s="25">
        <v>2012</v>
      </c>
      <c r="CZ8" s="25">
        <v>2022</v>
      </c>
    </row>
    <row r="9" spans="1:104" ht="12.5" x14ac:dyDescent="0.25">
      <c r="A9" t="s">
        <v>595</v>
      </c>
      <c r="B9" t="s">
        <v>60</v>
      </c>
      <c r="C9" t="s">
        <v>264</v>
      </c>
      <c r="D9" t="str">
        <f t="shared" si="0"/>
        <v>5054</v>
      </c>
      <c r="E9" t="s">
        <v>596</v>
      </c>
      <c r="F9" t="s">
        <v>266</v>
      </c>
      <c r="G9">
        <v>2019</v>
      </c>
      <c r="H9">
        <v>1231.2000122070301</v>
      </c>
      <c r="K9" s="25" t="s">
        <v>596</v>
      </c>
      <c r="L9" s="25" t="s">
        <v>494</v>
      </c>
      <c r="M9" s="24">
        <v>1195.4500122070301</v>
      </c>
      <c r="N9" s="24">
        <v>1347.4</v>
      </c>
      <c r="O9" s="24">
        <v>515.88400268554597</v>
      </c>
      <c r="P9" s="24">
        <v>576.13999999999896</v>
      </c>
      <c r="Q9" s="24">
        <v>593.36801147460903</v>
      </c>
      <c r="R9" s="24">
        <v>626.37701416015602</v>
      </c>
      <c r="S9" s="24">
        <v>2196</v>
      </c>
      <c r="T9" s="24">
        <v>2013.8</v>
      </c>
      <c r="U9" s="24">
        <v>870.11697387695301</v>
      </c>
      <c r="V9" s="24">
        <v>871</v>
      </c>
      <c r="W9" s="24">
        <v>1808.54</v>
      </c>
      <c r="X9" s="24">
        <v>2039.77</v>
      </c>
      <c r="Y9" s="24">
        <v>203.18374633789</v>
      </c>
      <c r="Z9" s="24">
        <v>224.849999999999</v>
      </c>
      <c r="AA9" s="24">
        <v>554.58199999999999</v>
      </c>
      <c r="AB9" s="24">
        <v>653.46</v>
      </c>
      <c r="AC9" s="24">
        <v>300.65324401855401</v>
      </c>
      <c r="AD9" s="24">
        <v>342.07475280761702</v>
      </c>
      <c r="AE9" s="24">
        <v>72.721000671386705</v>
      </c>
      <c r="AF9" s="24">
        <v>75.777748107910099</v>
      </c>
      <c r="AG9" s="24">
        <v>305</v>
      </c>
      <c r="AH9" s="24">
        <v>282.88900000000001</v>
      </c>
      <c r="AI9" s="24">
        <v>3460</v>
      </c>
      <c r="AJ9" s="24">
        <v>3691.8055419921802</v>
      </c>
      <c r="AK9" s="24">
        <v>5178</v>
      </c>
      <c r="AL9" s="24">
        <v>5203.7023925781205</v>
      </c>
      <c r="AM9" s="24">
        <v>449.29949951171801</v>
      </c>
      <c r="AN9" s="24">
        <v>639.31201171875</v>
      </c>
      <c r="AO9" s="24">
        <v>458.39999389648398</v>
      </c>
      <c r="AP9" s="24">
        <v>610.53999999999905</v>
      </c>
      <c r="AQ9" s="24">
        <v>18.3200006484985</v>
      </c>
      <c r="AR9" s="24">
        <v>18.75</v>
      </c>
      <c r="AS9" s="24">
        <v>184.71299743652301</v>
      </c>
      <c r="AT9" s="24">
        <v>267.18474578857399</v>
      </c>
      <c r="AU9" s="24">
        <v>298.89999389648398</v>
      </c>
      <c r="AV9" s="24">
        <v>413.25999999999902</v>
      </c>
      <c r="AW9" s="24">
        <v>2980.03051757812</v>
      </c>
      <c r="AX9" s="24">
        <v>3504.5999755859302</v>
      </c>
      <c r="AY9" s="24">
        <v>6230</v>
      </c>
      <c r="AZ9" s="24">
        <v>8070</v>
      </c>
      <c r="BA9" s="24">
        <v>3206.5999755859302</v>
      </c>
      <c r="BB9" s="24">
        <v>3537.3</v>
      </c>
      <c r="BC9" s="24">
        <v>112.994499206542</v>
      </c>
      <c r="BD9" s="24">
        <v>103.261497497558</v>
      </c>
      <c r="BE9" s="24">
        <v>181.48774719238199</v>
      </c>
      <c r="BF9" s="24">
        <v>167.836502075195</v>
      </c>
      <c r="BG9" s="24">
        <v>29.055250167846602</v>
      </c>
      <c r="BH9" s="24">
        <v>38.216751098632798</v>
      </c>
      <c r="BI9" s="24">
        <v>4094.1600341796802</v>
      </c>
      <c r="BJ9" s="24">
        <v>5613.6999999999898</v>
      </c>
      <c r="BK9" s="24">
        <v>974.18002319335903</v>
      </c>
      <c r="BL9" s="24">
        <v>1079.29</v>
      </c>
      <c r="BM9" s="24">
        <v>252.400001525878</v>
      </c>
      <c r="BN9" s="24">
        <v>286.89999999999901</v>
      </c>
      <c r="BO9" s="24">
        <v>272.32649230957003</v>
      </c>
      <c r="BP9" s="24">
        <v>308.66751098632801</v>
      </c>
      <c r="BQ9" s="24">
        <v>1899.7</v>
      </c>
      <c r="BR9" s="24">
        <v>1788.92395019531</v>
      </c>
      <c r="BS9" s="24">
        <v>506.79998779296801</v>
      </c>
      <c r="BT9" s="24">
        <v>637.1</v>
      </c>
      <c r="BU9" s="24">
        <v>294.09625244140602</v>
      </c>
      <c r="BV9" s="24">
        <v>293.13999999999902</v>
      </c>
      <c r="BW9" s="24">
        <v>113.960750579833</v>
      </c>
      <c r="BX9" s="24">
        <v>129.25</v>
      </c>
      <c r="BY9" s="24">
        <v>2070.9400634765602</v>
      </c>
      <c r="BZ9" s="24">
        <v>2777.5599999999899</v>
      </c>
      <c r="CA9" s="24">
        <v>502.3</v>
      </c>
      <c r="CB9" s="24">
        <v>580.39999999999895</v>
      </c>
      <c r="CC9" s="24">
        <v>497.70799255371003</v>
      </c>
      <c r="CD9" s="24">
        <v>541.96</v>
      </c>
      <c r="CE9" s="24">
        <v>1814</v>
      </c>
      <c r="CF9" s="24">
        <v>2617</v>
      </c>
      <c r="CG9" s="24">
        <v>3356.97998046875</v>
      </c>
      <c r="CH9" s="24">
        <v>3848.92</v>
      </c>
      <c r="CI9" s="24">
        <v>16503</v>
      </c>
      <c r="CJ9" s="24">
        <v>16071</v>
      </c>
      <c r="CK9" s="24">
        <v>368.43099975585898</v>
      </c>
      <c r="CL9" s="24">
        <v>417.94775390625</v>
      </c>
      <c r="CM9" s="24">
        <v>202.78824615478501</v>
      </c>
      <c r="CN9" s="24">
        <v>200.09974670410099</v>
      </c>
      <c r="CO9" s="24">
        <v>42.369998931884702</v>
      </c>
      <c r="CP9" s="24">
        <v>46.9022502899169</v>
      </c>
      <c r="CQ9" s="24">
        <v>17.860749721527</v>
      </c>
      <c r="CR9" s="24">
        <v>24.575249671936</v>
      </c>
      <c r="CS9" s="24">
        <v>901.26925659179597</v>
      </c>
      <c r="CT9" s="24">
        <v>1253.0394897460901</v>
      </c>
      <c r="CU9" s="24">
        <v>7608.0461425781205</v>
      </c>
      <c r="CV9" s="24">
        <v>8594.45999999999</v>
      </c>
      <c r="CW9" s="24">
        <v>9558.52197265625</v>
      </c>
      <c r="CX9" s="24">
        <v>7915.6600470000003</v>
      </c>
      <c r="CY9" s="24">
        <v>1296.74536132812</v>
      </c>
      <c r="CZ9" s="24">
        <v>1649</v>
      </c>
    </row>
    <row r="10" spans="1:104" ht="12.5" x14ac:dyDescent="0.25">
      <c r="A10" t="s">
        <v>595</v>
      </c>
      <c r="B10" t="s">
        <v>60</v>
      </c>
      <c r="C10" t="s">
        <v>264</v>
      </c>
      <c r="D10" t="str">
        <f t="shared" si="0"/>
        <v>5054</v>
      </c>
      <c r="E10" t="s">
        <v>596</v>
      </c>
      <c r="F10" t="s">
        <v>266</v>
      </c>
      <c r="G10">
        <v>2020</v>
      </c>
      <c r="H10">
        <v>1235.2000122070301</v>
      </c>
      <c r="L10" s="25" t="s">
        <v>496</v>
      </c>
      <c r="M10" s="24">
        <v>1591.76000976562</v>
      </c>
      <c r="N10" s="24">
        <v>2026.7</v>
      </c>
      <c r="O10" s="24">
        <v>414.650005340576</v>
      </c>
      <c r="P10" s="24">
        <v>741.4</v>
      </c>
      <c r="Q10" s="24">
        <v>541.05400848388604</v>
      </c>
      <c r="R10" s="24">
        <v>875.458740234375</v>
      </c>
      <c r="S10" s="24">
        <v>2618.9</v>
      </c>
      <c r="T10" s="24">
        <v>3280.3999999999901</v>
      </c>
      <c r="U10" s="24">
        <v>1146.44200134277</v>
      </c>
      <c r="V10" s="24">
        <v>1328.79</v>
      </c>
      <c r="W10" s="24">
        <v>2018.97</v>
      </c>
      <c r="X10" s="24">
        <v>2702.1399999999899</v>
      </c>
      <c r="Y10" s="24">
        <v>216.07774734496999</v>
      </c>
      <c r="Z10" s="24">
        <v>321.13999999999902</v>
      </c>
      <c r="AA10" s="24">
        <v>729.84500000000003</v>
      </c>
      <c r="AB10" s="24">
        <v>926.63</v>
      </c>
      <c r="AC10" s="24">
        <v>404.52224349975501</v>
      </c>
      <c r="AD10" s="24">
        <v>561.78299713134697</v>
      </c>
      <c r="AE10" s="24">
        <v>102.29400062561</v>
      </c>
      <c r="AF10" s="24">
        <v>124.458499908447</v>
      </c>
      <c r="AG10" s="24">
        <v>450</v>
      </c>
      <c r="AH10" s="24">
        <v>512.923</v>
      </c>
      <c r="AI10" s="24">
        <v>3650</v>
      </c>
      <c r="AJ10" s="24">
        <v>4836.2531738281205</v>
      </c>
      <c r="AK10" s="24">
        <v>6372</v>
      </c>
      <c r="AL10" s="24">
        <v>9541.4768066406195</v>
      </c>
      <c r="AM10" s="24">
        <v>479.71049118041901</v>
      </c>
      <c r="AN10" s="24">
        <v>741.30798339843705</v>
      </c>
      <c r="AO10" s="24">
        <v>512.69999694824196</v>
      </c>
      <c r="AP10" s="24">
        <v>742.25999999999897</v>
      </c>
      <c r="AQ10" s="24">
        <v>27.329999923706001</v>
      </c>
      <c r="AR10" s="24">
        <v>35.54</v>
      </c>
      <c r="AS10" s="24">
        <v>230.82649612426701</v>
      </c>
      <c r="AT10" s="24">
        <v>384.86000061035099</v>
      </c>
      <c r="AU10" s="24">
        <v>466.99999237060501</v>
      </c>
      <c r="AV10" s="24">
        <v>598.39</v>
      </c>
      <c r="AW10" s="24">
        <v>3028.3945617675699</v>
      </c>
      <c r="AX10" s="24">
        <v>4811.2144165038999</v>
      </c>
      <c r="AY10" s="24">
        <v>12020</v>
      </c>
      <c r="AZ10" s="24">
        <v>12040</v>
      </c>
      <c r="BA10" s="24">
        <v>3547</v>
      </c>
      <c r="BB10" s="24">
        <v>5673.7</v>
      </c>
      <c r="BC10" s="24">
        <v>133.74224853515599</v>
      </c>
      <c r="BD10" s="24">
        <v>181.47325134277301</v>
      </c>
      <c r="BE10" s="24">
        <v>184.33524703979401</v>
      </c>
      <c r="BF10" s="24">
        <v>300.135498046875</v>
      </c>
      <c r="BG10" s="24">
        <v>23.3510000705718</v>
      </c>
      <c r="BH10" s="24">
        <v>36.392749786376903</v>
      </c>
      <c r="BI10" s="24">
        <v>4798.7699584960901</v>
      </c>
      <c r="BJ10" s="24">
        <v>6853.45</v>
      </c>
      <c r="BK10" s="24">
        <v>1239.5599975585901</v>
      </c>
      <c r="BL10" s="24">
        <v>1765.8599999999899</v>
      </c>
      <c r="BM10" s="24">
        <v>370.69999694824202</v>
      </c>
      <c r="BN10" s="24">
        <v>486.9</v>
      </c>
      <c r="BO10" s="24">
        <v>419.141998291015</v>
      </c>
      <c r="BP10" s="24">
        <v>492.69949340820301</v>
      </c>
      <c r="BQ10" s="24">
        <v>2058.9</v>
      </c>
      <c r="BR10" s="24">
        <v>2536.9327087402298</v>
      </c>
      <c r="BS10" s="24">
        <v>527.60000610351506</v>
      </c>
      <c r="BT10" s="24">
        <v>952</v>
      </c>
      <c r="BU10" s="24">
        <v>306.20124816894503</v>
      </c>
      <c r="BV10" s="24">
        <v>445.46</v>
      </c>
      <c r="BW10" s="24">
        <v>95.670999050140296</v>
      </c>
      <c r="BX10" s="24">
        <v>163.23874855041501</v>
      </c>
      <c r="BY10" s="24">
        <v>2288.8099975585901</v>
      </c>
      <c r="BZ10" s="24">
        <v>3817.8</v>
      </c>
      <c r="CA10" s="24">
        <v>851</v>
      </c>
      <c r="CB10" s="24">
        <v>955.6</v>
      </c>
      <c r="CC10" s="24">
        <v>653.73400878906205</v>
      </c>
      <c r="CD10" s="24">
        <v>876.57600000000002</v>
      </c>
      <c r="CE10" s="24">
        <v>1876</v>
      </c>
      <c r="CF10" s="24">
        <v>2948</v>
      </c>
      <c r="CG10" s="24">
        <v>4161.0999755859302</v>
      </c>
      <c r="CH10" s="24">
        <v>5454.06</v>
      </c>
      <c r="CI10" s="24">
        <v>23241</v>
      </c>
      <c r="CJ10" s="24">
        <v>26762</v>
      </c>
      <c r="CK10" s="24">
        <v>479.18575668334898</v>
      </c>
      <c r="CL10" s="24">
        <v>619.34149932861305</v>
      </c>
      <c r="CM10" s="24">
        <v>222.57799911499001</v>
      </c>
      <c r="CN10" s="24">
        <v>299.86325073242102</v>
      </c>
      <c r="CO10" s="24">
        <v>48.437998771667402</v>
      </c>
      <c r="CP10" s="24">
        <v>69.757500648498507</v>
      </c>
      <c r="CQ10" s="24">
        <v>20.5509995222091</v>
      </c>
      <c r="CR10" s="24">
        <v>32.554500102996798</v>
      </c>
      <c r="CS10" s="24">
        <v>1129.5507507324201</v>
      </c>
      <c r="CT10" s="24">
        <v>990.43048858642499</v>
      </c>
      <c r="CU10" s="24">
        <v>8411.4118652343695</v>
      </c>
      <c r="CV10" s="24">
        <v>10401.61</v>
      </c>
      <c r="CW10" s="24">
        <v>8769.1959228515607</v>
      </c>
      <c r="CX10" s="24">
        <v>11123.789812999899</v>
      </c>
      <c r="CY10" s="24">
        <v>1217.95591735839</v>
      </c>
      <c r="CZ10" s="24">
        <v>1463</v>
      </c>
    </row>
    <row r="11" spans="1:104" ht="12.5" x14ac:dyDescent="0.25">
      <c r="A11" t="s">
        <v>595</v>
      </c>
      <c r="B11" t="s">
        <v>60</v>
      </c>
      <c r="C11" t="s">
        <v>264</v>
      </c>
      <c r="D11" t="str">
        <f t="shared" si="0"/>
        <v>5054</v>
      </c>
      <c r="E11" t="s">
        <v>596</v>
      </c>
      <c r="F11" t="s">
        <v>266</v>
      </c>
      <c r="G11">
        <v>2021</v>
      </c>
      <c r="H11">
        <v>1282.8999633789001</v>
      </c>
      <c r="L11" s="25" t="s">
        <v>498</v>
      </c>
      <c r="M11" s="24">
        <v>267.95000457763598</v>
      </c>
      <c r="N11" s="24"/>
      <c r="O11" s="24">
        <v>34.859000205993603</v>
      </c>
      <c r="P11" s="24">
        <v>50.409999999999897</v>
      </c>
      <c r="Q11" s="24">
        <v>25.592999458312899</v>
      </c>
      <c r="R11" s="24">
        <v>48.5234985351562</v>
      </c>
      <c r="S11" s="24">
        <v>370.3</v>
      </c>
      <c r="T11" s="24">
        <v>612</v>
      </c>
      <c r="U11" s="24">
        <v>267.18200683593699</v>
      </c>
      <c r="V11" s="24">
        <v>291.00999999999902</v>
      </c>
      <c r="W11" s="24">
        <v>447.2</v>
      </c>
      <c r="X11" s="24">
        <v>631.51999999999896</v>
      </c>
      <c r="Y11" s="24">
        <v>40.985250473022397</v>
      </c>
      <c r="Z11" s="24">
        <v>48.4</v>
      </c>
      <c r="AA11" s="24">
        <v>54.994999999999997</v>
      </c>
      <c r="AB11" s="24">
        <v>96.219999999999899</v>
      </c>
      <c r="AC11" s="24">
        <v>58.951999664306598</v>
      </c>
      <c r="AD11" s="24">
        <v>81.618000030517507</v>
      </c>
      <c r="AE11" s="24">
        <v>15.8819994926452</v>
      </c>
      <c r="AF11" s="24">
        <v>27.837250709533599</v>
      </c>
      <c r="AG11" s="24">
        <v>39</v>
      </c>
      <c r="AH11" s="24">
        <v>68.290000000000006</v>
      </c>
      <c r="AI11" s="24">
        <v>181</v>
      </c>
      <c r="AJ11" s="24">
        <v>379.87599182128901</v>
      </c>
      <c r="AK11" s="24">
        <v>441</v>
      </c>
      <c r="AL11" s="24">
        <v>971.76675415039006</v>
      </c>
      <c r="AM11" s="24">
        <v>40.352999687194803</v>
      </c>
      <c r="AN11" s="24">
        <v>91.597000122070298</v>
      </c>
      <c r="AO11" s="24">
        <v>27.299999237060501</v>
      </c>
      <c r="AP11" s="24">
        <v>82.74</v>
      </c>
      <c r="AQ11" s="24">
        <v>5.8700001239776602</v>
      </c>
      <c r="AR11" s="24">
        <v>8.7899999999999903</v>
      </c>
      <c r="AS11" s="24">
        <v>30.267499923706001</v>
      </c>
      <c r="AT11" s="24">
        <v>59.923250198364201</v>
      </c>
      <c r="AU11" s="24">
        <v>83.199996948242102</v>
      </c>
      <c r="AV11" s="24">
        <v>144.16</v>
      </c>
      <c r="AW11" s="24">
        <v>252.26174926757801</v>
      </c>
      <c r="AX11" s="24">
        <v>484.52149963378901</v>
      </c>
      <c r="AY11" s="24">
        <v>2990</v>
      </c>
      <c r="AZ11" s="24">
        <v>3860</v>
      </c>
      <c r="BA11" s="24">
        <v>797.19998168945301</v>
      </c>
      <c r="BB11" s="24">
        <v>1547.19999999999</v>
      </c>
      <c r="BC11" s="24">
        <v>15.345249652862501</v>
      </c>
      <c r="BD11" s="24">
        <v>34.707000732421797</v>
      </c>
      <c r="BE11" s="24">
        <v>19.720000267028801</v>
      </c>
      <c r="BF11" s="24">
        <v>47.544750213622997</v>
      </c>
      <c r="BG11" s="24">
        <v>1.55849993228912</v>
      </c>
      <c r="BH11" s="24">
        <v>1.85549992322921</v>
      </c>
      <c r="BI11" s="24">
        <v>1072.46997070312</v>
      </c>
      <c r="BJ11" s="24">
        <v>1581.74</v>
      </c>
      <c r="BK11" s="24">
        <v>114.61000061035099</v>
      </c>
      <c r="BL11" s="24">
        <v>232.8</v>
      </c>
      <c r="BM11" s="24">
        <v>74.899997711181598</v>
      </c>
      <c r="BN11" s="24">
        <v>121</v>
      </c>
      <c r="BO11" s="24">
        <v>67.800251007080007</v>
      </c>
      <c r="BP11" s="24">
        <v>91.800502777099595</v>
      </c>
      <c r="BQ11" s="24">
        <v>145.5</v>
      </c>
      <c r="BR11" s="24">
        <v>307.029502868652</v>
      </c>
      <c r="BS11" s="24">
        <v>60.599998474121001</v>
      </c>
      <c r="BT11" s="24">
        <v>136.19999999999899</v>
      </c>
      <c r="BU11" s="24">
        <v>8.3224999904632497</v>
      </c>
      <c r="BV11" s="24">
        <v>30.91</v>
      </c>
      <c r="BW11" s="24">
        <v>7.1997501850128103</v>
      </c>
      <c r="BX11" s="24">
        <v>13.410500049591001</v>
      </c>
      <c r="BY11" s="24">
        <v>114.990001678466</v>
      </c>
      <c r="BZ11" s="24">
        <v>246.24</v>
      </c>
      <c r="CA11" s="24">
        <v>115.099999999999</v>
      </c>
      <c r="CB11" s="24">
        <v>147.5</v>
      </c>
      <c r="CC11" s="24">
        <v>80.777999877929602</v>
      </c>
      <c r="CD11" s="24">
        <v>94.043000000000006</v>
      </c>
      <c r="CE11" s="24">
        <v>346</v>
      </c>
      <c r="CF11" s="24">
        <v>589</v>
      </c>
      <c r="CG11" s="24">
        <v>629.11999511718705</v>
      </c>
      <c r="CH11" s="24">
        <v>870.42</v>
      </c>
      <c r="CI11" s="24">
        <v>4132</v>
      </c>
      <c r="CJ11" s="24">
        <v>6028</v>
      </c>
      <c r="CK11" s="24">
        <v>28.839250564575099</v>
      </c>
      <c r="CL11" s="24">
        <v>73.596252441406193</v>
      </c>
      <c r="CM11" s="24">
        <v>17.1215000152587</v>
      </c>
      <c r="CN11" s="24">
        <v>30.171749114990199</v>
      </c>
      <c r="CO11" s="24">
        <v>5.39274990558624</v>
      </c>
      <c r="CP11" s="24">
        <v>9.0750000476837105</v>
      </c>
      <c r="CQ11" s="24">
        <v>1.78600005805492</v>
      </c>
      <c r="CR11" s="24">
        <v>4.3090001344680697</v>
      </c>
      <c r="CS11" s="24">
        <v>201.612495422363</v>
      </c>
      <c r="CT11" s="24">
        <v>57.849748611450103</v>
      </c>
      <c r="CU11" s="24">
        <v>1425.4140319824201</v>
      </c>
      <c r="CV11" s="24">
        <v>1773.86</v>
      </c>
      <c r="CW11" s="24"/>
      <c r="CX11" s="24">
        <v>1077.8647129000001</v>
      </c>
      <c r="CY11" s="24">
        <v>82.724439620971594</v>
      </c>
      <c r="CZ11" s="24">
        <v>123</v>
      </c>
    </row>
    <row r="12" spans="1:104" ht="12.5" x14ac:dyDescent="0.25">
      <c r="A12" t="s">
        <v>595</v>
      </c>
      <c r="B12" t="s">
        <v>60</v>
      </c>
      <c r="C12" t="s">
        <v>264</v>
      </c>
      <c r="D12" t="str">
        <f t="shared" si="0"/>
        <v>5054</v>
      </c>
      <c r="E12" t="s">
        <v>596</v>
      </c>
      <c r="F12" t="s">
        <v>266</v>
      </c>
      <c r="G12">
        <v>2022</v>
      </c>
      <c r="H12">
        <v>1347.4</v>
      </c>
      <c r="L12" s="25" t="s">
        <v>499</v>
      </c>
      <c r="M12" s="24"/>
      <c r="N12" s="24"/>
      <c r="O12" s="24">
        <v>23.182999610900801</v>
      </c>
      <c r="P12" s="24">
        <v>23.24</v>
      </c>
      <c r="Q12" s="24">
        <v>8.62999987602233</v>
      </c>
      <c r="R12" s="24">
        <v>14.7757501602172</v>
      </c>
      <c r="S12" s="24">
        <v>133.9</v>
      </c>
      <c r="T12" s="24">
        <v>241.8</v>
      </c>
      <c r="U12" s="24">
        <v>120.522003173828</v>
      </c>
      <c r="V12" s="24">
        <v>118.979999999999</v>
      </c>
      <c r="W12" s="24">
        <v>271</v>
      </c>
      <c r="X12" s="24">
        <v>308.77999999999901</v>
      </c>
      <c r="Y12" s="24">
        <v>18.5925004482269</v>
      </c>
      <c r="Z12" s="24">
        <v>23.77</v>
      </c>
      <c r="AA12" s="24">
        <v>18.486000000000001</v>
      </c>
      <c r="AB12" s="24">
        <v>35.469999999999899</v>
      </c>
      <c r="AC12" s="24">
        <v>20.745999813079798</v>
      </c>
      <c r="AD12" s="24">
        <v>25.959749698638898</v>
      </c>
      <c r="AE12" s="24">
        <v>8.0440001487731898</v>
      </c>
      <c r="AF12" s="24">
        <v>12.918999671936</v>
      </c>
      <c r="AG12" s="24">
        <v>12</v>
      </c>
      <c r="AH12" s="24">
        <v>24.861999999999998</v>
      </c>
      <c r="AI12" s="24">
        <v>41</v>
      </c>
      <c r="AJ12" s="24">
        <v>106.221248626708</v>
      </c>
      <c r="AK12" s="24">
        <v>256</v>
      </c>
      <c r="AL12" s="24">
        <v>360.57800292968699</v>
      </c>
      <c r="AM12" s="24">
        <v>10.9189999103546</v>
      </c>
      <c r="AN12" s="24">
        <v>11.87224984169</v>
      </c>
      <c r="AO12" s="24">
        <v>7.2000002861022896</v>
      </c>
      <c r="AP12" s="24">
        <v>26.49</v>
      </c>
      <c r="AQ12" s="24">
        <v>0.89000001549720698</v>
      </c>
      <c r="AR12" s="24">
        <v>1.8499999999999901</v>
      </c>
      <c r="AS12" s="24">
        <v>12.0850000381469</v>
      </c>
      <c r="AT12" s="24">
        <v>26.411000251770002</v>
      </c>
      <c r="AU12" s="24">
        <v>28.599999427795399</v>
      </c>
      <c r="AV12" s="24">
        <v>68.189999999999898</v>
      </c>
      <c r="AW12" s="24">
        <v>109.329502105712</v>
      </c>
      <c r="AX12" s="24">
        <v>130.708248138427</v>
      </c>
      <c r="AY12" s="24">
        <v>1690</v>
      </c>
      <c r="AZ12" s="24">
        <v>3160</v>
      </c>
      <c r="BA12" s="24">
        <v>557.89999389648403</v>
      </c>
      <c r="BB12" s="24">
        <v>851</v>
      </c>
      <c r="BC12" s="24">
        <v>8.5012497901916504</v>
      </c>
      <c r="BD12" s="24">
        <v>11.4274997711181</v>
      </c>
      <c r="BE12" s="24">
        <v>8.6212496757507306</v>
      </c>
      <c r="BF12" s="24">
        <v>13.7769999504089</v>
      </c>
      <c r="BG12" s="24">
        <v>0.54300001263618403</v>
      </c>
      <c r="BH12" s="24">
        <v>0.79575002938508899</v>
      </c>
      <c r="BI12" s="24">
        <v>653.33999633789006</v>
      </c>
      <c r="BJ12" s="24">
        <v>800.73</v>
      </c>
      <c r="BK12" s="24">
        <v>40.939999580383301</v>
      </c>
      <c r="BL12" s="24">
        <v>81.319999999999894</v>
      </c>
      <c r="BM12" s="24">
        <v>27.400000572204501</v>
      </c>
      <c r="BN12" s="24">
        <v>52.399999999999899</v>
      </c>
      <c r="BO12" s="24">
        <v>12.110249996185299</v>
      </c>
      <c r="BP12" s="24">
        <v>25.083250522613501</v>
      </c>
      <c r="BQ12" s="24">
        <v>64</v>
      </c>
      <c r="BR12" s="24">
        <v>102.538501739501</v>
      </c>
      <c r="BS12" s="24">
        <v>27.599999427795399</v>
      </c>
      <c r="BT12" s="24">
        <v>43.5</v>
      </c>
      <c r="BU12" s="24">
        <v>2.8680000305175701</v>
      </c>
      <c r="BV12" s="24">
        <v>10.19</v>
      </c>
      <c r="BW12" s="24">
        <v>5.6624999046325604</v>
      </c>
      <c r="BX12" s="24">
        <v>4.2619998455047599</v>
      </c>
      <c r="BY12" s="24">
        <v>25.220000267028801</v>
      </c>
      <c r="BZ12" s="24">
        <v>48.42</v>
      </c>
      <c r="CA12" s="24">
        <v>34.299999999999898</v>
      </c>
      <c r="CB12" s="24">
        <v>56.5</v>
      </c>
      <c r="CC12" s="24">
        <v>33.036000251769998</v>
      </c>
      <c r="CD12" s="24">
        <v>45.854999999999997</v>
      </c>
      <c r="CE12" s="24">
        <v>183</v>
      </c>
      <c r="CF12" s="24">
        <v>259</v>
      </c>
      <c r="CG12" s="24">
        <v>189.43000030517501</v>
      </c>
      <c r="CH12" s="24">
        <v>313.62</v>
      </c>
      <c r="CI12" s="24">
        <v>1794</v>
      </c>
      <c r="CJ12" s="24">
        <v>2742</v>
      </c>
      <c r="CK12" s="24">
        <v>7.32099986076354</v>
      </c>
      <c r="CL12" s="24">
        <v>17.987750053405701</v>
      </c>
      <c r="CM12" s="24">
        <v>12.7472500801086</v>
      </c>
      <c r="CN12" s="24">
        <v>1.9652499556541401</v>
      </c>
      <c r="CO12" s="24">
        <v>2.7954999804496699</v>
      </c>
      <c r="CP12" s="24">
        <v>4.1934999227523804</v>
      </c>
      <c r="CQ12" s="24">
        <v>0.56174997985362995</v>
      </c>
      <c r="CR12" s="24">
        <v>1.76400005817413</v>
      </c>
      <c r="CS12" s="24">
        <v>181.844749450683</v>
      </c>
      <c r="CT12" s="24">
        <v>12.6710000038146</v>
      </c>
      <c r="CU12" s="24"/>
      <c r="CV12" s="24"/>
      <c r="CW12" s="24"/>
      <c r="CX12" s="24">
        <v>213.69868144999899</v>
      </c>
      <c r="CY12" s="24"/>
      <c r="CZ12" s="24"/>
    </row>
    <row r="13" spans="1:104" ht="12.5" x14ac:dyDescent="0.25">
      <c r="A13" t="s">
        <v>597</v>
      </c>
      <c r="B13" t="s">
        <v>60</v>
      </c>
      <c r="C13" t="s">
        <v>264</v>
      </c>
      <c r="D13" t="str">
        <f t="shared" si="0"/>
        <v>5054</v>
      </c>
      <c r="E13" t="s">
        <v>598</v>
      </c>
      <c r="F13" t="s">
        <v>266</v>
      </c>
      <c r="G13">
        <v>2012</v>
      </c>
      <c r="H13">
        <v>1521.02001953125</v>
      </c>
      <c r="K13" s="25" t="s">
        <v>1052</v>
      </c>
      <c r="M13" s="24">
        <v>3055.1600265502857</v>
      </c>
      <c r="N13" s="24">
        <v>3374.1000000000004</v>
      </c>
      <c r="O13" s="24">
        <v>988.57600784301633</v>
      </c>
      <c r="P13" s="24">
        <v>1391.1899999999989</v>
      </c>
      <c r="Q13" s="24">
        <v>1168.6450192928305</v>
      </c>
      <c r="R13" s="24">
        <v>1565.1350030899046</v>
      </c>
      <c r="S13" s="24">
        <v>5319.0999999999995</v>
      </c>
      <c r="T13" s="24">
        <v>6147.99999999999</v>
      </c>
      <c r="U13" s="24">
        <v>2404.2629852294881</v>
      </c>
      <c r="V13" s="24">
        <v>2609.7799999999979</v>
      </c>
      <c r="W13" s="24">
        <v>4545.71</v>
      </c>
      <c r="X13" s="24">
        <v>5682.2099999999873</v>
      </c>
      <c r="Y13" s="24">
        <v>478.83924460410924</v>
      </c>
      <c r="Z13" s="24">
        <v>618.15999999999792</v>
      </c>
      <c r="AA13" s="24">
        <v>1357.9080000000001</v>
      </c>
      <c r="AB13" s="24">
        <v>1711.7799999999997</v>
      </c>
      <c r="AC13" s="24">
        <v>784.87348699569543</v>
      </c>
      <c r="AD13" s="24">
        <v>1011.4354996681203</v>
      </c>
      <c r="AE13" s="24">
        <v>198.9410009384151</v>
      </c>
      <c r="AF13" s="24">
        <v>240.99249839782669</v>
      </c>
      <c r="AG13" s="24">
        <v>806</v>
      </c>
      <c r="AH13" s="24">
        <v>888.96399999999994</v>
      </c>
      <c r="AI13" s="24">
        <v>7332</v>
      </c>
      <c r="AJ13" s="24">
        <v>9014.1559562682978</v>
      </c>
      <c r="AK13" s="24">
        <v>12247</v>
      </c>
      <c r="AL13" s="24">
        <v>16077.523956298817</v>
      </c>
      <c r="AM13" s="24">
        <v>980.28199028968652</v>
      </c>
      <c r="AN13" s="24">
        <v>1484.0892450809474</v>
      </c>
      <c r="AO13" s="24">
        <v>1005.5999903678887</v>
      </c>
      <c r="AP13" s="24">
        <v>1462.0299999999979</v>
      </c>
      <c r="AQ13" s="24">
        <v>52.410000711679373</v>
      </c>
      <c r="AR13" s="24">
        <v>64.929999999999978</v>
      </c>
      <c r="AS13" s="24">
        <v>457.89199352264291</v>
      </c>
      <c r="AT13" s="24">
        <v>738.37899684905915</v>
      </c>
      <c r="AU13" s="24">
        <v>877.69998264312642</v>
      </c>
      <c r="AV13" s="24">
        <v>1223.9999999999989</v>
      </c>
      <c r="AW13" s="24">
        <v>6370.0163307189805</v>
      </c>
      <c r="AX13" s="24">
        <v>8931.044139862046</v>
      </c>
      <c r="AY13" s="24">
        <v>22930</v>
      </c>
      <c r="AZ13" s="24">
        <v>27130</v>
      </c>
      <c r="BA13" s="24">
        <v>8108.6999511718677</v>
      </c>
      <c r="BB13" s="24">
        <v>11609.19999999999</v>
      </c>
      <c r="BC13" s="24">
        <v>270.58324718475217</v>
      </c>
      <c r="BD13" s="24">
        <v>330.86924934387093</v>
      </c>
      <c r="BE13" s="24">
        <v>394.16424417495557</v>
      </c>
      <c r="BF13" s="24">
        <v>529.29375028610195</v>
      </c>
      <c r="BG13" s="24">
        <v>54.507750183343703</v>
      </c>
      <c r="BH13" s="24">
        <v>77.260750837624002</v>
      </c>
      <c r="BI13" s="24">
        <v>10618.739959716781</v>
      </c>
      <c r="BJ13" s="24">
        <v>14849.61999999999</v>
      </c>
      <c r="BK13" s="24">
        <v>2369.2900209426834</v>
      </c>
      <c r="BL13" s="24">
        <v>3159.2699999999895</v>
      </c>
      <c r="BM13" s="24">
        <v>725.39999675750607</v>
      </c>
      <c r="BN13" s="24">
        <v>947.19999999999891</v>
      </c>
      <c r="BO13" s="24">
        <v>771.3789916038503</v>
      </c>
      <c r="BP13" s="24">
        <v>918.25075769424416</v>
      </c>
      <c r="BQ13" s="24">
        <v>4168.1000000000004</v>
      </c>
      <c r="BR13" s="24">
        <v>4735.424663543693</v>
      </c>
      <c r="BS13" s="24">
        <v>1122.5999917983995</v>
      </c>
      <c r="BT13" s="24">
        <v>1768.7999999999988</v>
      </c>
      <c r="BU13" s="24">
        <v>611.48800063133194</v>
      </c>
      <c r="BV13" s="24">
        <v>779.69999999999902</v>
      </c>
      <c r="BW13" s="24">
        <v>222.49399971961867</v>
      </c>
      <c r="BX13" s="24">
        <v>310.16124844551081</v>
      </c>
      <c r="BY13" s="24">
        <v>4499.9600629806455</v>
      </c>
      <c r="BZ13" s="24">
        <v>6890.0199999999895</v>
      </c>
      <c r="CA13" s="24">
        <v>1502.6999999999989</v>
      </c>
      <c r="CB13" s="24">
        <v>1739.9999999999991</v>
      </c>
      <c r="CC13" s="24">
        <v>1265.2560014724718</v>
      </c>
      <c r="CD13" s="24">
        <v>1558.4340000000002</v>
      </c>
      <c r="CE13" s="24">
        <v>4219</v>
      </c>
      <c r="CF13" s="24">
        <v>6413</v>
      </c>
      <c r="CG13" s="24">
        <v>8336.6299514770435</v>
      </c>
      <c r="CH13" s="24">
        <v>10487.02</v>
      </c>
      <c r="CI13" s="24">
        <v>45670</v>
      </c>
      <c r="CJ13" s="24">
        <v>51603</v>
      </c>
      <c r="CK13" s="24">
        <v>883.77700686454659</v>
      </c>
      <c r="CL13" s="24">
        <v>1128.8732557296751</v>
      </c>
      <c r="CM13" s="24">
        <v>455.23499536514231</v>
      </c>
      <c r="CN13" s="24">
        <v>532.09999650716634</v>
      </c>
      <c r="CO13" s="24">
        <v>98.996247589588023</v>
      </c>
      <c r="CP13" s="24">
        <v>129.92825090885151</v>
      </c>
      <c r="CQ13" s="24">
        <v>40.759499281644644</v>
      </c>
      <c r="CR13" s="24">
        <v>63.202749967575002</v>
      </c>
      <c r="CS13" s="24">
        <v>2414.277252197262</v>
      </c>
      <c r="CT13" s="24">
        <v>2313.9907269477799</v>
      </c>
      <c r="CU13" s="24">
        <v>17444.872039794907</v>
      </c>
      <c r="CV13" s="24">
        <v>20769.929999999993</v>
      </c>
      <c r="CW13" s="24">
        <v>18327.717895507813</v>
      </c>
      <c r="CX13" s="24">
        <v>20331.013254349898</v>
      </c>
      <c r="CY13" s="24">
        <v>2597.4257183074815</v>
      </c>
      <c r="CZ13" s="24">
        <v>3235</v>
      </c>
    </row>
    <row r="14" spans="1:104" ht="12.5" x14ac:dyDescent="0.25">
      <c r="A14" t="s">
        <v>597</v>
      </c>
      <c r="B14" t="s">
        <v>60</v>
      </c>
      <c r="C14" t="s">
        <v>264</v>
      </c>
      <c r="D14" t="str">
        <f t="shared" si="0"/>
        <v>5054</v>
      </c>
      <c r="E14" t="s">
        <v>598</v>
      </c>
      <c r="F14" t="s">
        <v>266</v>
      </c>
      <c r="G14">
        <v>2013</v>
      </c>
      <c r="H14">
        <v>1543.8400268554601</v>
      </c>
      <c r="K14" s="25" t="s">
        <v>598</v>
      </c>
      <c r="L14" s="25" t="s">
        <v>494</v>
      </c>
      <c r="M14" s="24">
        <v>1521.02001953125</v>
      </c>
      <c r="N14" s="24">
        <v>1648.3</v>
      </c>
      <c r="O14" s="24">
        <v>634.30502319335903</v>
      </c>
      <c r="P14" s="24">
        <v>678.76999999999896</v>
      </c>
      <c r="Q14" s="24">
        <v>795.44876098632801</v>
      </c>
      <c r="R14" s="24">
        <v>780.885009765625</v>
      </c>
      <c r="S14" s="24">
        <v>2755.5</v>
      </c>
      <c r="T14" s="24">
        <v>2416.1</v>
      </c>
      <c r="U14" s="24">
        <v>1183.59497070312</v>
      </c>
      <c r="V14" s="24">
        <v>1224.71</v>
      </c>
      <c r="W14" s="24">
        <v>2459.1799999999898</v>
      </c>
      <c r="X14" s="24">
        <v>2932.8099999999899</v>
      </c>
      <c r="Y14" s="24">
        <v>283.40625</v>
      </c>
      <c r="Z14" s="24">
        <v>319.81</v>
      </c>
      <c r="AA14" s="24">
        <v>642.26900000000001</v>
      </c>
      <c r="AB14" s="24">
        <v>706.97</v>
      </c>
      <c r="AC14" s="24">
        <v>370.81600952148398</v>
      </c>
      <c r="AD14" s="24">
        <v>387.91600036621003</v>
      </c>
      <c r="AE14" s="24">
        <v>93.560001373291001</v>
      </c>
      <c r="AF14" s="24">
        <v>87.377998352050696</v>
      </c>
      <c r="AG14" s="24">
        <v>371</v>
      </c>
      <c r="AH14" s="24">
        <v>332.38</v>
      </c>
      <c r="AI14" s="24">
        <v>4313</v>
      </c>
      <c r="AJ14" s="24">
        <v>4416.6447753906205</v>
      </c>
      <c r="AK14" s="24">
        <v>6262</v>
      </c>
      <c r="AL14" s="24">
        <v>6011.5817871093705</v>
      </c>
      <c r="AM14" s="24">
        <v>759.41574096679597</v>
      </c>
      <c r="AN14" s="24">
        <v>836.44573974609295</v>
      </c>
      <c r="AO14" s="24">
        <v>628.5</v>
      </c>
      <c r="AP14" s="24">
        <v>695.76999999999896</v>
      </c>
      <c r="AQ14" s="24">
        <v>21.139999389648398</v>
      </c>
      <c r="AR14" s="24">
        <v>21.7899999999999</v>
      </c>
      <c r="AS14" s="24">
        <v>278.64999389648398</v>
      </c>
      <c r="AT14" s="24">
        <v>330.62449645996003</v>
      </c>
      <c r="AU14" s="24">
        <v>394.600006103515</v>
      </c>
      <c r="AV14" s="24">
        <v>502.75999999999902</v>
      </c>
      <c r="AW14" s="24">
        <v>4230.8347167968705</v>
      </c>
      <c r="AX14" s="24">
        <v>4771.1677246093705</v>
      </c>
      <c r="AY14" s="24">
        <v>7660</v>
      </c>
      <c r="AZ14" s="24">
        <v>9400</v>
      </c>
      <c r="BA14" s="24">
        <v>4251.10009765625</v>
      </c>
      <c r="BB14" s="24">
        <v>4473.6000000000004</v>
      </c>
      <c r="BC14" s="24">
        <v>152.55799865722599</v>
      </c>
      <c r="BD14" s="24">
        <v>128.50674819946201</v>
      </c>
      <c r="BE14" s="24">
        <v>238.67050170898401</v>
      </c>
      <c r="BF14" s="24">
        <v>205.48925018310501</v>
      </c>
      <c r="BG14" s="24">
        <v>37.385250091552699</v>
      </c>
      <c r="BH14" s="24">
        <v>46.878250122070298</v>
      </c>
      <c r="BI14" s="24">
        <v>6101.3298339843705</v>
      </c>
      <c r="BJ14" s="24">
        <v>8043.12</v>
      </c>
      <c r="BK14" s="24">
        <v>1215.0299682617101</v>
      </c>
      <c r="BL14" s="24">
        <v>1269.26</v>
      </c>
      <c r="BM14" s="24">
        <v>304.69999694824202</v>
      </c>
      <c r="BN14" s="24">
        <v>332.7</v>
      </c>
      <c r="BO14" s="24">
        <v>324.65901184082003</v>
      </c>
      <c r="BP14" s="24">
        <v>377.96624755859301</v>
      </c>
      <c r="BQ14" s="24">
        <v>2680.3</v>
      </c>
      <c r="BR14" s="24">
        <v>2186.8895263671802</v>
      </c>
      <c r="BS14" s="24">
        <v>740.30001831054597</v>
      </c>
      <c r="BT14" s="24">
        <v>755.39999999999895</v>
      </c>
      <c r="BU14" s="24">
        <v>379.76100158691401</v>
      </c>
      <c r="BV14" s="24">
        <v>346.19</v>
      </c>
      <c r="BW14" s="24">
        <v>146.842002868652</v>
      </c>
      <c r="BX14" s="24">
        <v>142.32475280761699</v>
      </c>
      <c r="BY14" s="24">
        <v>3247.90991210937</v>
      </c>
      <c r="BZ14" s="24">
        <v>3737.4099999999899</v>
      </c>
      <c r="CA14" s="24">
        <v>587.29999999999905</v>
      </c>
      <c r="CB14" s="24">
        <v>657.79999999999905</v>
      </c>
      <c r="CC14" s="24">
        <v>586.35101318359295</v>
      </c>
      <c r="CD14" s="24">
        <v>637.33699999999897</v>
      </c>
      <c r="CE14" s="24">
        <v>4055</v>
      </c>
      <c r="CF14" s="24">
        <v>4882</v>
      </c>
      <c r="CG14" s="24">
        <v>4207.72998046875</v>
      </c>
      <c r="CH14" s="24">
        <v>4667.68</v>
      </c>
      <c r="CI14" s="24">
        <v>22339</v>
      </c>
      <c r="CJ14" s="24">
        <v>20643</v>
      </c>
      <c r="CK14" s="24">
        <v>507.27249145507801</v>
      </c>
      <c r="CL14" s="24">
        <v>502.53424072265602</v>
      </c>
      <c r="CM14" s="24">
        <v>315.60549926757801</v>
      </c>
      <c r="CN14" s="24">
        <v>275.14674377441401</v>
      </c>
      <c r="CO14" s="24">
        <v>56.634250640869098</v>
      </c>
      <c r="CP14" s="24">
        <v>58.671749114990199</v>
      </c>
      <c r="CQ14" s="24">
        <v>30.160749435424801</v>
      </c>
      <c r="CR14" s="24">
        <v>29.9390001296997</v>
      </c>
      <c r="CS14" s="24">
        <v>1299.7479858398401</v>
      </c>
      <c r="CT14" s="24">
        <v>1652.7572631835901</v>
      </c>
      <c r="CU14" s="24">
        <v>11428.062988281201</v>
      </c>
      <c r="CV14" s="24">
        <v>12821.459999999901</v>
      </c>
      <c r="CW14" s="24">
        <v>11558.077636718701</v>
      </c>
      <c r="CX14" s="24">
        <v>8892.3575000000001</v>
      </c>
      <c r="CY14" s="24">
        <v>2258.4581298828102</v>
      </c>
      <c r="CZ14" s="24">
        <v>2899</v>
      </c>
    </row>
    <row r="15" spans="1:104" ht="12.5" x14ac:dyDescent="0.25">
      <c r="A15" t="s">
        <v>597</v>
      </c>
      <c r="B15" t="s">
        <v>60</v>
      </c>
      <c r="C15" t="s">
        <v>264</v>
      </c>
      <c r="D15" t="str">
        <f t="shared" si="0"/>
        <v>5054</v>
      </c>
      <c r="E15" t="s">
        <v>598</v>
      </c>
      <c r="F15" t="s">
        <v>266</v>
      </c>
      <c r="G15">
        <v>2014</v>
      </c>
      <c r="H15">
        <v>1556.77001953125</v>
      </c>
      <c r="L15" s="25" t="s">
        <v>496</v>
      </c>
      <c r="M15" s="24">
        <v>2591.1599731445299</v>
      </c>
      <c r="N15" s="24">
        <v>3021.2999999999902</v>
      </c>
      <c r="O15" s="24">
        <v>996.26998901367097</v>
      </c>
      <c r="P15" s="24">
        <v>1314.8499999999899</v>
      </c>
      <c r="Q15" s="24">
        <v>1370.0117492675699</v>
      </c>
      <c r="R15" s="24">
        <v>1545.84899902343</v>
      </c>
      <c r="S15" s="24">
        <v>4426.7999999999902</v>
      </c>
      <c r="T15" s="24">
        <v>5164.3</v>
      </c>
      <c r="U15" s="24">
        <v>1827.6189880371001</v>
      </c>
      <c r="V15" s="24">
        <v>2222.38</v>
      </c>
      <c r="W15" s="24">
        <v>3375.8199999999902</v>
      </c>
      <c r="X15" s="24">
        <v>4893.1499999999896</v>
      </c>
      <c r="Y15" s="24">
        <v>397.32000732421801</v>
      </c>
      <c r="Z15" s="24">
        <v>592.63</v>
      </c>
      <c r="AA15" s="24">
        <v>1478.1890000000001</v>
      </c>
      <c r="AB15" s="24">
        <v>1270.42</v>
      </c>
      <c r="AC15" s="24">
        <v>694.79600524902298</v>
      </c>
      <c r="AD15" s="24">
        <v>765.16050720214798</v>
      </c>
      <c r="AE15" s="24">
        <v>169.631999969482</v>
      </c>
      <c r="AF15" s="24">
        <v>168.76824951171801</v>
      </c>
      <c r="AG15" s="24">
        <v>773</v>
      </c>
      <c r="AH15" s="24">
        <v>720.10599999999897</v>
      </c>
      <c r="AI15" s="24">
        <v>8204</v>
      </c>
      <c r="AJ15" s="24">
        <v>8504.3142089843695</v>
      </c>
      <c r="AK15" s="24">
        <v>10345</v>
      </c>
      <c r="AL15" s="24">
        <v>13012.4189453125</v>
      </c>
      <c r="AM15" s="24">
        <v>1315.9170227050699</v>
      </c>
      <c r="AN15" s="24">
        <v>1429.5097351074201</v>
      </c>
      <c r="AO15" s="24">
        <v>1418.90002441406</v>
      </c>
      <c r="AP15" s="24">
        <v>1131.94</v>
      </c>
      <c r="AQ15" s="24">
        <v>35.539999961852999</v>
      </c>
      <c r="AR15" s="24">
        <v>43.03</v>
      </c>
      <c r="AS15" s="24">
        <v>468.04450225829999</v>
      </c>
      <c r="AT15" s="24">
        <v>564.75575256347599</v>
      </c>
      <c r="AU15" s="24">
        <v>739.80001831054597</v>
      </c>
      <c r="AV15" s="24">
        <v>856.61</v>
      </c>
      <c r="AW15" s="24">
        <v>7514.380859375</v>
      </c>
      <c r="AX15" s="24">
        <v>8745.6982421875</v>
      </c>
      <c r="AY15" s="24">
        <v>18380</v>
      </c>
      <c r="AZ15" s="24">
        <v>15420</v>
      </c>
      <c r="BA15" s="24">
        <v>5619.2999267578098</v>
      </c>
      <c r="BB15" s="24">
        <v>8248.2999999999902</v>
      </c>
      <c r="BC15" s="24">
        <v>253.49200439453099</v>
      </c>
      <c r="BD15" s="24">
        <v>261.06925201415999</v>
      </c>
      <c r="BE15" s="24">
        <v>356.34600067138598</v>
      </c>
      <c r="BF15" s="24">
        <v>430.258491516113</v>
      </c>
      <c r="BG15" s="24">
        <v>56.9680013656616</v>
      </c>
      <c r="BH15" s="24">
        <v>78.167251586914006</v>
      </c>
      <c r="BI15" s="24">
        <v>8725.9598388671802</v>
      </c>
      <c r="BJ15" s="24">
        <v>12333.22</v>
      </c>
      <c r="BK15" s="24">
        <v>2151.4199829101499</v>
      </c>
      <c r="BL15" s="24">
        <v>2414.13</v>
      </c>
      <c r="BM15" s="24">
        <v>502.00000762939402</v>
      </c>
      <c r="BN15" s="24">
        <v>620.599999999999</v>
      </c>
      <c r="BO15" s="24">
        <v>591.36276245117097</v>
      </c>
      <c r="BP15" s="24">
        <v>661.20823669433503</v>
      </c>
      <c r="BQ15" s="24">
        <v>5326.5</v>
      </c>
      <c r="BR15" s="24">
        <v>4494.5689697265598</v>
      </c>
      <c r="BS15" s="24">
        <v>1319.40002441406</v>
      </c>
      <c r="BT15" s="24">
        <v>1444</v>
      </c>
      <c r="BU15" s="24">
        <v>711.13099670410099</v>
      </c>
      <c r="BV15" s="24">
        <v>695.36999999999898</v>
      </c>
      <c r="BW15" s="24">
        <v>290.86599731445301</v>
      </c>
      <c r="BX15" s="24">
        <v>295.50025177001902</v>
      </c>
      <c r="BY15" s="24">
        <v>5217.6301269531205</v>
      </c>
      <c r="BZ15" s="24">
        <v>6620.9099999999899</v>
      </c>
      <c r="CA15" s="24">
        <v>1164.5</v>
      </c>
      <c r="CB15" s="24">
        <v>1236</v>
      </c>
      <c r="CC15" s="24">
        <v>958.14598083496003</v>
      </c>
      <c r="CD15" s="24">
        <v>1204.8030000000001</v>
      </c>
      <c r="CE15" s="24">
        <v>5884</v>
      </c>
      <c r="CF15" s="24">
        <v>8376</v>
      </c>
      <c r="CG15" s="24">
        <v>7260.1600341796802</v>
      </c>
      <c r="CH15" s="24">
        <v>8490.0400000000009</v>
      </c>
      <c r="CI15" s="24">
        <v>38319</v>
      </c>
      <c r="CJ15" s="24">
        <v>42146</v>
      </c>
      <c r="CK15" s="24">
        <v>1047.5032501220701</v>
      </c>
      <c r="CL15" s="24">
        <v>907.57626342773403</v>
      </c>
      <c r="CM15" s="24">
        <v>593.77325439453102</v>
      </c>
      <c r="CN15" s="24">
        <v>598.27850341796795</v>
      </c>
      <c r="CO15" s="24">
        <v>95.618000030517507</v>
      </c>
      <c r="CP15" s="24">
        <v>107.29524993896401</v>
      </c>
      <c r="CQ15" s="24">
        <v>59.164999961852999</v>
      </c>
      <c r="CR15" s="24">
        <v>59.7575006484985</v>
      </c>
      <c r="CS15" s="24">
        <v>2716.3364868163999</v>
      </c>
      <c r="CT15" s="24">
        <v>2122.39624023437</v>
      </c>
      <c r="CU15" s="24">
        <v>17741.123046875</v>
      </c>
      <c r="CV15" s="24">
        <v>21581.759999999998</v>
      </c>
      <c r="CW15" s="24">
        <v>18605.0129394531</v>
      </c>
      <c r="CX15" s="24">
        <v>20157.3309999999</v>
      </c>
      <c r="CY15" s="24">
        <v>3154.2906494140602</v>
      </c>
      <c r="CZ15" s="24">
        <v>4242</v>
      </c>
    </row>
    <row r="16" spans="1:104" ht="12.5" x14ac:dyDescent="0.25">
      <c r="A16" t="s">
        <v>597</v>
      </c>
      <c r="B16" t="s">
        <v>60</v>
      </c>
      <c r="C16" t="s">
        <v>264</v>
      </c>
      <c r="D16" t="str">
        <f t="shared" si="0"/>
        <v>5054</v>
      </c>
      <c r="E16" t="s">
        <v>598</v>
      </c>
      <c r="F16" t="s">
        <v>266</v>
      </c>
      <c r="G16">
        <v>2015</v>
      </c>
      <c r="H16">
        <v>1555.10998535156</v>
      </c>
      <c r="L16" s="25" t="s">
        <v>498</v>
      </c>
      <c r="M16" s="24">
        <v>1023.09002685546</v>
      </c>
      <c r="N16" s="24"/>
      <c r="O16" s="24">
        <v>402.71800231933503</v>
      </c>
      <c r="P16" s="24">
        <v>483.29999999999899</v>
      </c>
      <c r="Q16" s="24">
        <v>541.00399780273403</v>
      </c>
      <c r="R16" s="24">
        <v>646.04449462890602</v>
      </c>
      <c r="S16" s="24">
        <v>1614.4</v>
      </c>
      <c r="T16" s="24">
        <v>2265.8999999999901</v>
      </c>
      <c r="U16" s="24">
        <v>730.91900634765602</v>
      </c>
      <c r="V16" s="24">
        <v>871.49</v>
      </c>
      <c r="W16" s="24">
        <v>1095.04</v>
      </c>
      <c r="X16" s="24">
        <v>1765.54</v>
      </c>
      <c r="Y16" s="24">
        <v>133.297004699707</v>
      </c>
      <c r="Z16" s="24">
        <v>221.88</v>
      </c>
      <c r="AA16" s="24">
        <v>599.20699999999897</v>
      </c>
      <c r="AB16" s="24">
        <v>644.01999999999896</v>
      </c>
      <c r="AC16" s="24">
        <v>338.64524841308503</v>
      </c>
      <c r="AD16" s="24">
        <v>327.62275695800702</v>
      </c>
      <c r="AE16" s="24">
        <v>58.941999435424798</v>
      </c>
      <c r="AF16" s="24">
        <v>78.213001251220703</v>
      </c>
      <c r="AG16" s="24">
        <v>313</v>
      </c>
      <c r="AH16" s="24">
        <v>352.04199999999997</v>
      </c>
      <c r="AI16" s="24">
        <v>3064</v>
      </c>
      <c r="AJ16" s="24">
        <v>3838.1871337890602</v>
      </c>
      <c r="AK16" s="24">
        <v>3962</v>
      </c>
      <c r="AL16" s="24">
        <v>5034.57763671875</v>
      </c>
      <c r="AM16" s="24">
        <v>586.74224853515602</v>
      </c>
      <c r="AN16" s="24">
        <v>651.07550048828102</v>
      </c>
      <c r="AO16" s="24">
        <v>518.69999694824196</v>
      </c>
      <c r="AP16" s="24">
        <v>648.54999999999905</v>
      </c>
      <c r="AQ16" s="24">
        <v>12.7999997138977</v>
      </c>
      <c r="AR16" s="24">
        <v>18.1999999999999</v>
      </c>
      <c r="AS16" s="24">
        <v>181.85925292968699</v>
      </c>
      <c r="AT16" s="24">
        <v>234.45899963378901</v>
      </c>
      <c r="AU16" s="24">
        <v>249.100006103515</v>
      </c>
      <c r="AV16" s="24">
        <v>362.409999999999</v>
      </c>
      <c r="AW16" s="24">
        <v>3179.42895507812</v>
      </c>
      <c r="AX16" s="24">
        <v>3516.5902099609302</v>
      </c>
      <c r="AY16" s="24">
        <v>8090</v>
      </c>
      <c r="AZ16" s="24">
        <v>7590</v>
      </c>
      <c r="BA16" s="24">
        <v>1876.90002441406</v>
      </c>
      <c r="BB16" s="24">
        <v>3070.5</v>
      </c>
      <c r="BC16" s="24">
        <v>98.618751525878906</v>
      </c>
      <c r="BD16" s="24">
        <v>112.318500518798</v>
      </c>
      <c r="BE16" s="24">
        <v>140.36774444580001</v>
      </c>
      <c r="BF16" s="24">
        <v>165.31375122070301</v>
      </c>
      <c r="BG16" s="24">
        <v>25.913499832153299</v>
      </c>
      <c r="BH16" s="24">
        <v>28.2615003585815</v>
      </c>
      <c r="BI16" s="24">
        <v>2808.5599365234302</v>
      </c>
      <c r="BJ16" s="24">
        <v>4472.09</v>
      </c>
      <c r="BK16" s="24">
        <v>899.67999267578102</v>
      </c>
      <c r="BL16" s="24">
        <v>1012.42</v>
      </c>
      <c r="BM16" s="24">
        <v>189.89999389648401</v>
      </c>
      <c r="BN16" s="24">
        <v>255.69999999999899</v>
      </c>
      <c r="BO16" s="24">
        <v>258.06349945068303</v>
      </c>
      <c r="BP16" s="24">
        <v>284.78425598144503</v>
      </c>
      <c r="BQ16" s="24">
        <v>1525.9</v>
      </c>
      <c r="BR16" s="24">
        <v>2505.8082275390602</v>
      </c>
      <c r="BS16" s="24">
        <v>554.20001220703102</v>
      </c>
      <c r="BT16" s="24">
        <v>631.20000000000005</v>
      </c>
      <c r="BU16" s="24">
        <v>221.77399444580001</v>
      </c>
      <c r="BV16" s="24">
        <v>335.51999999999902</v>
      </c>
      <c r="BW16" s="24">
        <v>94.570503234863196</v>
      </c>
      <c r="BX16" s="24">
        <v>138.865501403808</v>
      </c>
      <c r="BY16" s="24">
        <v>2209.39990234375</v>
      </c>
      <c r="BZ16" s="24">
        <v>2603.02</v>
      </c>
      <c r="CA16" s="24">
        <v>590.79999999999905</v>
      </c>
      <c r="CB16" s="24">
        <v>535.29999999999905</v>
      </c>
      <c r="CC16" s="24">
        <v>415.30400085449202</v>
      </c>
      <c r="CD16" s="24">
        <v>447.73500000000001</v>
      </c>
      <c r="CE16" s="24">
        <v>1768</v>
      </c>
      <c r="CF16" s="24">
        <v>3162</v>
      </c>
      <c r="CG16" s="24">
        <v>3319.330078125</v>
      </c>
      <c r="CH16" s="24">
        <v>3434.23</v>
      </c>
      <c r="CI16" s="24">
        <v>13800</v>
      </c>
      <c r="CJ16" s="24">
        <v>18615</v>
      </c>
      <c r="CK16" s="24">
        <v>436.00524902343699</v>
      </c>
      <c r="CL16" s="24">
        <v>444.23300170898398</v>
      </c>
      <c r="CM16" s="24">
        <v>205.796501159667</v>
      </c>
      <c r="CN16" s="24">
        <v>406.24275207519503</v>
      </c>
      <c r="CO16" s="24">
        <v>35.103998184204102</v>
      </c>
      <c r="CP16" s="24">
        <v>42.955999374389599</v>
      </c>
      <c r="CQ16" s="24">
        <v>25.738500595092699</v>
      </c>
      <c r="CR16" s="24">
        <v>28.585000038146902</v>
      </c>
      <c r="CS16" s="24">
        <v>893.99972534179597</v>
      </c>
      <c r="CT16" s="24">
        <v>1211.10522460937</v>
      </c>
      <c r="CU16" s="24">
        <v>6092.1379394531205</v>
      </c>
      <c r="CV16" s="24">
        <v>7878.46</v>
      </c>
      <c r="CW16" s="24"/>
      <c r="CX16" s="24">
        <v>8476.1459169999907</v>
      </c>
      <c r="CY16" s="24">
        <v>956.53854370117097</v>
      </c>
      <c r="CZ16" s="24">
        <v>1543</v>
      </c>
    </row>
    <row r="17" spans="1:104" ht="12.5" x14ac:dyDescent="0.25">
      <c r="A17" t="s">
        <v>597</v>
      </c>
      <c r="B17" t="s">
        <v>60</v>
      </c>
      <c r="C17" t="s">
        <v>264</v>
      </c>
      <c r="D17" t="str">
        <f t="shared" si="0"/>
        <v>5054</v>
      </c>
      <c r="E17" t="s">
        <v>598</v>
      </c>
      <c r="F17" t="s">
        <v>266</v>
      </c>
      <c r="G17">
        <v>2016</v>
      </c>
      <c r="H17">
        <v>1544.3700561523401</v>
      </c>
      <c r="L17" s="25" t="s">
        <v>499</v>
      </c>
      <c r="M17" s="24"/>
      <c r="N17" s="24"/>
      <c r="O17" s="24">
        <v>416.08999633789</v>
      </c>
      <c r="P17" s="24">
        <v>409.23</v>
      </c>
      <c r="Q17" s="24">
        <v>428.02474975585898</v>
      </c>
      <c r="R17" s="24">
        <v>554.39776611328102</v>
      </c>
      <c r="S17" s="24">
        <v>1179</v>
      </c>
      <c r="T17" s="24">
        <v>1869.9</v>
      </c>
      <c r="U17" s="24">
        <v>522.53599548339798</v>
      </c>
      <c r="V17" s="24">
        <v>630.00999999999897</v>
      </c>
      <c r="W17" s="24">
        <v>870.67</v>
      </c>
      <c r="X17" s="24">
        <v>1319.05</v>
      </c>
      <c r="Y17" s="24">
        <v>107.304500579833</v>
      </c>
      <c r="Z17" s="24">
        <v>164.46</v>
      </c>
      <c r="AA17" s="24">
        <v>441.11900000000003</v>
      </c>
      <c r="AB17" s="24">
        <v>617.9</v>
      </c>
      <c r="AC17" s="24">
        <v>247.60525512695301</v>
      </c>
      <c r="AD17" s="24">
        <v>298.79100036621003</v>
      </c>
      <c r="AE17" s="24">
        <v>66.860000610351506</v>
      </c>
      <c r="AF17" s="24">
        <v>67.211999893188406</v>
      </c>
      <c r="AG17" s="24">
        <v>237</v>
      </c>
      <c r="AH17" s="24">
        <v>346.505</v>
      </c>
      <c r="AI17" s="24">
        <v>2312</v>
      </c>
      <c r="AJ17" s="24">
        <v>3635.4970703125</v>
      </c>
      <c r="AK17" s="24">
        <v>4980</v>
      </c>
      <c r="AL17" s="24">
        <v>4314.0284423828098</v>
      </c>
      <c r="AM17" s="24">
        <v>503.37576293945301</v>
      </c>
      <c r="AN17" s="24">
        <v>539.39898681640602</v>
      </c>
      <c r="AO17" s="24">
        <v>423</v>
      </c>
      <c r="AP17" s="24">
        <v>510.13</v>
      </c>
      <c r="AQ17" s="24">
        <v>8.9499998092651296</v>
      </c>
      <c r="AR17" s="24">
        <v>14.74</v>
      </c>
      <c r="AS17" s="24">
        <v>133.99900054931601</v>
      </c>
      <c r="AT17" s="24">
        <v>198.79399871826101</v>
      </c>
      <c r="AU17" s="24">
        <v>192.09999847412101</v>
      </c>
      <c r="AV17" s="24">
        <v>312.20999999999998</v>
      </c>
      <c r="AW17" s="24">
        <v>3094.9500732421802</v>
      </c>
      <c r="AX17" s="24">
        <v>3344.6827392578102</v>
      </c>
      <c r="AY17" s="24">
        <v>7360</v>
      </c>
      <c r="AZ17" s="24">
        <v>9430</v>
      </c>
      <c r="BA17" s="24">
        <v>1708.7000122070301</v>
      </c>
      <c r="BB17" s="24">
        <v>2169.8999999999901</v>
      </c>
      <c r="BC17" s="24">
        <v>109.164001464843</v>
      </c>
      <c r="BD17" s="24">
        <v>95.684249877929602</v>
      </c>
      <c r="BE17" s="24">
        <v>143.73974990844701</v>
      </c>
      <c r="BF17" s="24">
        <v>137.98150253295799</v>
      </c>
      <c r="BG17" s="24">
        <v>18.673250675201398</v>
      </c>
      <c r="BH17" s="24">
        <v>22.0492506027221</v>
      </c>
      <c r="BI17" s="24">
        <v>2283.7100830078102</v>
      </c>
      <c r="BJ17" s="24">
        <v>3134.5</v>
      </c>
      <c r="BK17" s="24">
        <v>648.83999633789006</v>
      </c>
      <c r="BL17" s="24">
        <v>921.68</v>
      </c>
      <c r="BM17" s="24">
        <v>148.299995422363</v>
      </c>
      <c r="BN17" s="24">
        <v>216.89999999999901</v>
      </c>
      <c r="BO17" s="24">
        <v>170.887001037597</v>
      </c>
      <c r="BP17" s="24">
        <v>251.94049835205001</v>
      </c>
      <c r="BQ17" s="24">
        <v>1354.0999999999899</v>
      </c>
      <c r="BR17" s="24">
        <v>2111.55297851562</v>
      </c>
      <c r="BS17" s="24">
        <v>481.09999084472599</v>
      </c>
      <c r="BT17" s="24">
        <v>576</v>
      </c>
      <c r="BU17" s="24">
        <v>176.698997497558</v>
      </c>
      <c r="BV17" s="24">
        <v>259.83999999999901</v>
      </c>
      <c r="BW17" s="24">
        <v>92.753997802734304</v>
      </c>
      <c r="BX17" s="24">
        <v>112.552997589111</v>
      </c>
      <c r="BY17" s="24">
        <v>1682.3099975585901</v>
      </c>
      <c r="BZ17" s="24">
        <v>2254.2399999999898</v>
      </c>
      <c r="CA17" s="24">
        <v>413.29999999999899</v>
      </c>
      <c r="CB17" s="24">
        <v>524.79999999999905</v>
      </c>
      <c r="CC17" s="24">
        <v>317.31700134277298</v>
      </c>
      <c r="CD17" s="24">
        <v>398.40899999999903</v>
      </c>
      <c r="CE17" s="24">
        <v>1397</v>
      </c>
      <c r="CF17" s="24">
        <v>2224</v>
      </c>
      <c r="CG17" s="24">
        <v>2448.1300048828102</v>
      </c>
      <c r="CH17" s="24">
        <v>3525.23</v>
      </c>
      <c r="CI17" s="24">
        <v>9853</v>
      </c>
      <c r="CJ17" s="24">
        <v>15378</v>
      </c>
      <c r="CK17" s="24">
        <v>338.50050354003901</v>
      </c>
      <c r="CL17" s="24">
        <v>410.60224914550702</v>
      </c>
      <c r="CM17" s="24">
        <v>208.168495178222</v>
      </c>
      <c r="CN17" s="24">
        <v>120.20024871826099</v>
      </c>
      <c r="CO17" s="24">
        <v>29.202500343322701</v>
      </c>
      <c r="CP17" s="24">
        <v>40.530250549316399</v>
      </c>
      <c r="CQ17" s="24">
        <v>15.2412500381469</v>
      </c>
      <c r="CR17" s="24">
        <v>27.311500549316399</v>
      </c>
      <c r="CS17" s="24">
        <v>885.34948730468705</v>
      </c>
      <c r="CT17" s="24">
        <v>986.92526245117097</v>
      </c>
      <c r="CU17" s="24"/>
      <c r="CV17" s="24"/>
      <c r="CW17" s="24"/>
      <c r="CX17" s="24">
        <v>6260.8407010000001</v>
      </c>
      <c r="CY17" s="24"/>
      <c r="CZ17" s="24"/>
    </row>
    <row r="18" spans="1:104" ht="12.5" x14ac:dyDescent="0.25">
      <c r="A18" t="s">
        <v>597</v>
      </c>
      <c r="B18" t="s">
        <v>60</v>
      </c>
      <c r="C18" t="s">
        <v>264</v>
      </c>
      <c r="D18" t="str">
        <f t="shared" si="0"/>
        <v>5054</v>
      </c>
      <c r="E18" t="s">
        <v>598</v>
      </c>
      <c r="F18" t="s">
        <v>266</v>
      </c>
      <c r="G18">
        <v>2017</v>
      </c>
      <c r="H18">
        <v>1532.6799926757801</v>
      </c>
      <c r="K18" s="25" t="s">
        <v>1053</v>
      </c>
      <c r="M18" s="24">
        <v>5135.2700195312391</v>
      </c>
      <c r="N18" s="24">
        <v>4669.5999999999904</v>
      </c>
      <c r="O18" s="24">
        <v>2449.3830108642551</v>
      </c>
      <c r="P18" s="24">
        <v>2886.1499999999878</v>
      </c>
      <c r="Q18" s="24">
        <v>3134.4892578124909</v>
      </c>
      <c r="R18" s="24">
        <v>3527.1762695312427</v>
      </c>
      <c r="S18" s="24">
        <v>9975.6999999999898</v>
      </c>
      <c r="T18" s="24">
        <v>11716.19999999999</v>
      </c>
      <c r="U18" s="24">
        <v>4264.6689605712745</v>
      </c>
      <c r="V18" s="24">
        <v>4948.5899999999992</v>
      </c>
      <c r="W18" s="24">
        <v>7800.70999999998</v>
      </c>
      <c r="X18" s="24">
        <v>10910.549999999977</v>
      </c>
      <c r="Y18" s="24">
        <v>921.32776260375806</v>
      </c>
      <c r="Z18" s="24">
        <v>1298.7800000000002</v>
      </c>
      <c r="AA18" s="24">
        <v>3160.7839999999992</v>
      </c>
      <c r="AB18" s="24">
        <v>3239.309999999999</v>
      </c>
      <c r="AC18" s="24">
        <v>1651.8625183105451</v>
      </c>
      <c r="AD18" s="24">
        <v>1779.4902648925749</v>
      </c>
      <c r="AE18" s="24">
        <v>388.99400138854929</v>
      </c>
      <c r="AF18" s="24">
        <v>401.57124900817786</v>
      </c>
      <c r="AG18" s="24">
        <v>1694</v>
      </c>
      <c r="AH18" s="24">
        <v>1751.032999999999</v>
      </c>
      <c r="AI18" s="24">
        <v>17893</v>
      </c>
      <c r="AJ18" s="24">
        <v>20394.643188476548</v>
      </c>
      <c r="AK18" s="24">
        <v>25549</v>
      </c>
      <c r="AL18" s="24">
        <v>28372.60681152343</v>
      </c>
      <c r="AM18" s="24">
        <v>3165.4507751464753</v>
      </c>
      <c r="AN18" s="24">
        <v>3456.4299621582004</v>
      </c>
      <c r="AO18" s="24">
        <v>2989.100021362302</v>
      </c>
      <c r="AP18" s="24">
        <v>2986.3899999999985</v>
      </c>
      <c r="AQ18" s="24">
        <v>78.429998874664221</v>
      </c>
      <c r="AR18" s="24">
        <v>97.759999999999806</v>
      </c>
      <c r="AS18" s="24">
        <v>1062.552749633787</v>
      </c>
      <c r="AT18" s="24">
        <v>1328.633247375486</v>
      </c>
      <c r="AU18" s="24">
        <v>1575.6000289916969</v>
      </c>
      <c r="AV18" s="24">
        <v>2033.989999999998</v>
      </c>
      <c r="AW18" s="24">
        <v>18019.594604492173</v>
      </c>
      <c r="AX18" s="24">
        <v>20378.13891601561</v>
      </c>
      <c r="AY18" s="24">
        <v>41490</v>
      </c>
      <c r="AZ18" s="24">
        <v>41840</v>
      </c>
      <c r="BA18" s="24">
        <v>13456.000061035149</v>
      </c>
      <c r="BB18" s="24">
        <v>17962.299999999981</v>
      </c>
      <c r="BC18" s="24">
        <v>613.83275604247888</v>
      </c>
      <c r="BD18" s="24">
        <v>597.57875061034963</v>
      </c>
      <c r="BE18" s="24">
        <v>879.12399673461698</v>
      </c>
      <c r="BF18" s="24">
        <v>939.04299545287904</v>
      </c>
      <c r="BG18" s="24">
        <v>138.94000196456898</v>
      </c>
      <c r="BH18" s="24">
        <v>175.35625267028792</v>
      </c>
      <c r="BI18" s="24">
        <v>19919.559692382791</v>
      </c>
      <c r="BJ18" s="24">
        <v>27982.93</v>
      </c>
      <c r="BK18" s="24">
        <v>4914.9699401855305</v>
      </c>
      <c r="BL18" s="24">
        <v>5617.4900000000007</v>
      </c>
      <c r="BM18" s="24">
        <v>1144.899993896483</v>
      </c>
      <c r="BN18" s="24">
        <v>1425.8999999999969</v>
      </c>
      <c r="BO18" s="24">
        <v>1344.9722747802709</v>
      </c>
      <c r="BP18" s="24">
        <v>1575.8992385864233</v>
      </c>
      <c r="BQ18" s="24">
        <v>10886.79999999999</v>
      </c>
      <c r="BR18" s="24">
        <v>11298.819702148419</v>
      </c>
      <c r="BS18" s="24">
        <v>3095.0000457763631</v>
      </c>
      <c r="BT18" s="24">
        <v>3406.5999999999985</v>
      </c>
      <c r="BU18" s="24">
        <v>1489.364990234373</v>
      </c>
      <c r="BV18" s="24">
        <v>1636.9199999999971</v>
      </c>
      <c r="BW18" s="24">
        <v>625.03250122070244</v>
      </c>
      <c r="BX18" s="24">
        <v>689.24350357055505</v>
      </c>
      <c r="BY18" s="24">
        <v>12357.249938964831</v>
      </c>
      <c r="BZ18" s="24">
        <v>15215.579999999969</v>
      </c>
      <c r="CA18" s="24">
        <v>2755.8999999999969</v>
      </c>
      <c r="CB18" s="24">
        <v>2953.8999999999969</v>
      </c>
      <c r="CC18" s="24">
        <v>2277.1179962158176</v>
      </c>
      <c r="CD18" s="24">
        <v>2688.2839999999983</v>
      </c>
      <c r="CE18" s="24">
        <v>13104</v>
      </c>
      <c r="CF18" s="24">
        <v>18644</v>
      </c>
      <c r="CG18" s="24">
        <v>17235.350097656239</v>
      </c>
      <c r="CH18" s="24">
        <v>20117.18</v>
      </c>
      <c r="CI18" s="24">
        <v>84311</v>
      </c>
      <c r="CJ18" s="24">
        <v>96782</v>
      </c>
      <c r="CK18" s="24">
        <v>2329.2814941406241</v>
      </c>
      <c r="CL18" s="24">
        <v>2264.945755004881</v>
      </c>
      <c r="CM18" s="24">
        <v>1323.343749999998</v>
      </c>
      <c r="CN18" s="24">
        <v>1399.868247985838</v>
      </c>
      <c r="CO18" s="24">
        <v>216.5587491989134</v>
      </c>
      <c r="CP18" s="24">
        <v>249.45324897766019</v>
      </c>
      <c r="CQ18" s="24">
        <v>130.30550003051741</v>
      </c>
      <c r="CR18" s="24">
        <v>145.59300136566151</v>
      </c>
      <c r="CS18" s="24">
        <v>5795.4336853027235</v>
      </c>
      <c r="CT18" s="24">
        <v>5973.1839904785011</v>
      </c>
      <c r="CU18" s="24">
        <v>35261.323974609317</v>
      </c>
      <c r="CV18" s="24">
        <v>42281.679999999898</v>
      </c>
      <c r="CW18" s="24">
        <v>30163.090576171802</v>
      </c>
      <c r="CX18" s="24">
        <v>43786.67511799989</v>
      </c>
      <c r="CY18" s="24">
        <v>6369.2873229980414</v>
      </c>
      <c r="CZ18" s="24">
        <v>8684</v>
      </c>
    </row>
    <row r="19" spans="1:104" ht="12.5" x14ac:dyDescent="0.25">
      <c r="A19" t="s">
        <v>597</v>
      </c>
      <c r="B19" t="s">
        <v>60</v>
      </c>
      <c r="C19" t="s">
        <v>264</v>
      </c>
      <c r="D19" t="str">
        <f t="shared" si="0"/>
        <v>5054</v>
      </c>
      <c r="E19" t="s">
        <v>598</v>
      </c>
      <c r="F19" t="s">
        <v>266</v>
      </c>
      <c r="G19">
        <v>2018</v>
      </c>
      <c r="H19">
        <v>1527.0499877929601</v>
      </c>
    </row>
    <row r="20" spans="1:104" ht="12.5" x14ac:dyDescent="0.25">
      <c r="A20" t="s">
        <v>597</v>
      </c>
      <c r="B20" t="s">
        <v>60</v>
      </c>
      <c r="C20" t="s">
        <v>264</v>
      </c>
      <c r="D20" t="str">
        <f t="shared" si="0"/>
        <v>5054</v>
      </c>
      <c r="E20" t="s">
        <v>598</v>
      </c>
      <c r="F20" t="s">
        <v>266</v>
      </c>
      <c r="G20">
        <v>2019</v>
      </c>
      <c r="H20">
        <v>1536.09997558593</v>
      </c>
      <c r="M20" s="185">
        <f>M13/M18*100</f>
        <v>59.493658852026023</v>
      </c>
      <c r="N20" s="185">
        <f t="shared" ref="N20:BY20" si="1">N13/N18*100</f>
        <v>72.256724344697773</v>
      </c>
      <c r="O20" s="185">
        <f t="shared" si="1"/>
        <v>40.360205139750732</v>
      </c>
      <c r="P20" s="185">
        <f t="shared" si="1"/>
        <v>48.202276388961238</v>
      </c>
      <c r="Q20" s="185">
        <f t="shared" si="1"/>
        <v>37.283427160583379</v>
      </c>
      <c r="R20" s="185">
        <f t="shared" si="1"/>
        <v>44.373597560461839</v>
      </c>
      <c r="S20" s="185">
        <f t="shared" si="1"/>
        <v>53.320568982627833</v>
      </c>
      <c r="T20" s="185">
        <f t="shared" si="1"/>
        <v>52.474351752274586</v>
      </c>
      <c r="U20" s="185">
        <f t="shared" si="1"/>
        <v>56.376309801720801</v>
      </c>
      <c r="V20" s="185">
        <f t="shared" si="1"/>
        <v>52.737850579660027</v>
      </c>
      <c r="W20" s="185">
        <f t="shared" si="1"/>
        <v>58.273028993514842</v>
      </c>
      <c r="X20" s="185">
        <f t="shared" si="1"/>
        <v>52.079959305442891</v>
      </c>
      <c r="Y20" s="185">
        <f t="shared" si="1"/>
        <v>51.972735875326812</v>
      </c>
      <c r="Z20" s="185">
        <f t="shared" si="1"/>
        <v>47.595435716595411</v>
      </c>
      <c r="AA20" s="185">
        <f t="shared" si="1"/>
        <v>42.96111344527182</v>
      </c>
      <c r="AB20" s="185">
        <f t="shared" si="1"/>
        <v>52.843969857778362</v>
      </c>
      <c r="AC20" s="185">
        <f t="shared" si="1"/>
        <v>47.51445585183631</v>
      </c>
      <c r="AD20" s="185">
        <f t="shared" si="1"/>
        <v>56.83849581100008</v>
      </c>
      <c r="AE20" s="185">
        <f t="shared" si="1"/>
        <v>51.142434132217254</v>
      </c>
      <c r="AF20" s="185">
        <f t="shared" si="1"/>
        <v>60.012388584352806</v>
      </c>
      <c r="AG20" s="185">
        <f t="shared" si="1"/>
        <v>47.579693034238488</v>
      </c>
      <c r="AH20" s="185">
        <f t="shared" si="1"/>
        <v>50.767975246611599</v>
      </c>
      <c r="AI20" s="185">
        <f t="shared" si="1"/>
        <v>40.976918347957302</v>
      </c>
      <c r="AJ20" s="185">
        <f t="shared" si="1"/>
        <v>44.198645070493356</v>
      </c>
      <c r="AK20" s="185">
        <f t="shared" si="1"/>
        <v>47.935339935026811</v>
      </c>
      <c r="AL20" s="185">
        <f t="shared" si="1"/>
        <v>56.665656642339222</v>
      </c>
      <c r="AM20" s="185">
        <f t="shared" si="1"/>
        <v>30.96816409171063</v>
      </c>
      <c r="AN20" s="185">
        <f t="shared" si="1"/>
        <v>42.93705532381972</v>
      </c>
      <c r="AO20" s="185">
        <f t="shared" si="1"/>
        <v>33.642232885521835</v>
      </c>
      <c r="AP20" s="185">
        <f t="shared" si="1"/>
        <v>48.956432348085769</v>
      </c>
      <c r="AQ20" s="185">
        <f t="shared" si="1"/>
        <v>66.823921284805394</v>
      </c>
      <c r="AR20" s="185">
        <f t="shared" si="1"/>
        <v>66.417757774140867</v>
      </c>
      <c r="AS20" s="185">
        <f t="shared" si="1"/>
        <v>43.093577582897147</v>
      </c>
      <c r="AT20" s="185">
        <f t="shared" si="1"/>
        <v>55.574327852145444</v>
      </c>
      <c r="AU20" s="185">
        <f t="shared" si="1"/>
        <v>55.705760757367415</v>
      </c>
      <c r="AV20" s="185">
        <f t="shared" si="1"/>
        <v>60.177287007310753</v>
      </c>
      <c r="AW20" s="185">
        <f t="shared" si="1"/>
        <v>35.350497447545102</v>
      </c>
      <c r="AX20" s="185">
        <f t="shared" si="1"/>
        <v>43.826593668192878</v>
      </c>
      <c r="AY20" s="185">
        <f t="shared" si="1"/>
        <v>55.266329235960477</v>
      </c>
      <c r="AZ20" s="185">
        <f t="shared" si="1"/>
        <v>64.842256214149145</v>
      </c>
      <c r="BA20" s="185">
        <f t="shared" si="1"/>
        <v>60.260849542148996</v>
      </c>
      <c r="BB20" s="185">
        <f t="shared" si="1"/>
        <v>64.630921429883713</v>
      </c>
      <c r="BC20" s="185">
        <f t="shared" si="1"/>
        <v>44.08093972196346</v>
      </c>
      <c r="BD20" s="185">
        <f t="shared" si="1"/>
        <v>55.368309031392201</v>
      </c>
      <c r="BE20" s="185">
        <f t="shared" si="1"/>
        <v>44.836023773554523</v>
      </c>
      <c r="BF20" s="185">
        <f t="shared" si="1"/>
        <v>56.36523064961851</v>
      </c>
      <c r="BG20" s="185">
        <f t="shared" si="1"/>
        <v>39.231142516640887</v>
      </c>
      <c r="BH20" s="185">
        <f t="shared" si="1"/>
        <v>44.059307644360345</v>
      </c>
      <c r="BI20" s="185">
        <f t="shared" si="1"/>
        <v>53.30810582011695</v>
      </c>
      <c r="BJ20" s="185">
        <f t="shared" si="1"/>
        <v>53.066708882879631</v>
      </c>
      <c r="BK20" s="185">
        <f t="shared" si="1"/>
        <v>48.205585177052932</v>
      </c>
      <c r="BL20" s="185">
        <f t="shared" si="1"/>
        <v>56.239886497350042</v>
      </c>
      <c r="BM20" s="185">
        <f t="shared" si="1"/>
        <v>63.35924540349798</v>
      </c>
      <c r="BN20" s="185">
        <f t="shared" si="1"/>
        <v>66.428220772845293</v>
      </c>
      <c r="BO20" s="185">
        <f t="shared" si="1"/>
        <v>57.352780132948908</v>
      </c>
      <c r="BP20" s="185">
        <f t="shared" si="1"/>
        <v>58.268367368329478</v>
      </c>
      <c r="BQ20" s="185">
        <f t="shared" si="1"/>
        <v>38.285814013300552</v>
      </c>
      <c r="BR20" s="185">
        <f t="shared" si="1"/>
        <v>41.910790581455807</v>
      </c>
      <c r="BS20" s="185">
        <f t="shared" si="1"/>
        <v>36.271404691265573</v>
      </c>
      <c r="BT20" s="185">
        <f t="shared" si="1"/>
        <v>51.922738214055052</v>
      </c>
      <c r="BU20" s="185">
        <f t="shared" si="1"/>
        <v>41.056960828326275</v>
      </c>
      <c r="BV20" s="185">
        <f t="shared" si="1"/>
        <v>47.632138406275224</v>
      </c>
      <c r="BW20" s="185">
        <f t="shared" si="1"/>
        <v>35.597188831794014</v>
      </c>
      <c r="BX20" s="185">
        <f t="shared" si="1"/>
        <v>45.000242561410062</v>
      </c>
      <c r="BY20" s="185">
        <f t="shared" si="1"/>
        <v>36.415546219481968</v>
      </c>
      <c r="BZ20" s="185">
        <f t="shared" ref="BZ20:CZ20" si="2">BZ13/BZ18*100</f>
        <v>45.282664216546486</v>
      </c>
      <c r="CA20" s="185">
        <f t="shared" si="2"/>
        <v>54.526651910446702</v>
      </c>
      <c r="CB20" s="185">
        <f t="shared" si="2"/>
        <v>58.905176207725404</v>
      </c>
      <c r="CC20" s="185">
        <f t="shared" si="2"/>
        <v>55.563919110696581</v>
      </c>
      <c r="CD20" s="185">
        <f t="shared" si="2"/>
        <v>57.971330410031129</v>
      </c>
      <c r="CE20" s="185">
        <f t="shared" si="2"/>
        <v>32.196275946275946</v>
      </c>
      <c r="CF20" s="185">
        <f t="shared" si="2"/>
        <v>34.397125080454835</v>
      </c>
      <c r="CG20" s="185">
        <f t="shared" si="2"/>
        <v>48.36936821266373</v>
      </c>
      <c r="CH20" s="185">
        <f t="shared" si="2"/>
        <v>52.129672250285573</v>
      </c>
      <c r="CI20" s="185">
        <f t="shared" si="2"/>
        <v>54.168495214147619</v>
      </c>
      <c r="CJ20" s="185">
        <f t="shared" si="2"/>
        <v>53.318798950218017</v>
      </c>
      <c r="CK20" s="185">
        <f t="shared" si="2"/>
        <v>37.942043891548252</v>
      </c>
      <c r="CL20" s="185">
        <f t="shared" si="2"/>
        <v>49.841072495232552</v>
      </c>
      <c r="CM20" s="185">
        <f t="shared" si="2"/>
        <v>34.400358589001762</v>
      </c>
      <c r="CN20" s="185">
        <f t="shared" si="2"/>
        <v>38.010719742573187</v>
      </c>
      <c r="CO20" s="185">
        <f t="shared" si="2"/>
        <v>45.713344741688573</v>
      </c>
      <c r="CP20" s="185">
        <f t="shared" si="2"/>
        <v>52.085210932845868</v>
      </c>
      <c r="CQ20" s="185">
        <f t="shared" si="2"/>
        <v>31.279953088778917</v>
      </c>
      <c r="CR20" s="185">
        <f t="shared" si="2"/>
        <v>43.410568759990916</v>
      </c>
      <c r="CS20" s="185">
        <f t="shared" si="2"/>
        <v>41.658267237530346</v>
      </c>
      <c r="CT20" s="185">
        <f t="shared" si="2"/>
        <v>38.739652597950695</v>
      </c>
      <c r="CU20" s="185">
        <f t="shared" si="2"/>
        <v>49.473105582639114</v>
      </c>
      <c r="CV20" s="185">
        <f t="shared" si="2"/>
        <v>49.122764279943567</v>
      </c>
      <c r="CW20" s="185">
        <f t="shared" si="2"/>
        <v>60.762068957172175</v>
      </c>
      <c r="CX20" s="185">
        <f t="shared" si="2"/>
        <v>46.431964061121867</v>
      </c>
      <c r="CY20" s="185">
        <f t="shared" si="2"/>
        <v>40.780476473855572</v>
      </c>
      <c r="CZ20" s="185">
        <f t="shared" si="2"/>
        <v>37.252418240442189</v>
      </c>
    </row>
    <row r="21" spans="1:104" ht="12.5" x14ac:dyDescent="0.25">
      <c r="A21" t="s">
        <v>597</v>
      </c>
      <c r="B21" t="s">
        <v>60</v>
      </c>
      <c r="C21" t="s">
        <v>264</v>
      </c>
      <c r="D21" t="str">
        <f t="shared" si="0"/>
        <v>5054</v>
      </c>
      <c r="E21" t="s">
        <v>598</v>
      </c>
      <c r="F21" t="s">
        <v>266</v>
      </c>
      <c r="G21">
        <v>2020</v>
      </c>
      <c r="H21">
        <v>1563.90002441406</v>
      </c>
    </row>
    <row r="22" spans="1:104" ht="12.5" x14ac:dyDescent="0.25">
      <c r="A22" t="s">
        <v>597</v>
      </c>
      <c r="B22" t="s">
        <v>60</v>
      </c>
      <c r="C22" t="s">
        <v>264</v>
      </c>
      <c r="D22" t="str">
        <f t="shared" si="0"/>
        <v>5054</v>
      </c>
      <c r="E22" t="s">
        <v>598</v>
      </c>
      <c r="F22" t="s">
        <v>266</v>
      </c>
      <c r="G22">
        <v>2021</v>
      </c>
      <c r="H22">
        <v>1602.09997558593</v>
      </c>
    </row>
    <row r="23" spans="1:104" ht="12.5" x14ac:dyDescent="0.25">
      <c r="A23" t="s">
        <v>597</v>
      </c>
      <c r="B23" t="s">
        <v>60</v>
      </c>
      <c r="C23" t="s">
        <v>264</v>
      </c>
      <c r="D23" t="str">
        <f t="shared" si="0"/>
        <v>5054</v>
      </c>
      <c r="E23" t="s">
        <v>598</v>
      </c>
      <c r="F23" t="s">
        <v>266</v>
      </c>
      <c r="G23">
        <v>2022</v>
      </c>
      <c r="H23">
        <v>1648.3</v>
      </c>
    </row>
    <row r="24" spans="1:104" ht="12.5" x14ac:dyDescent="0.25">
      <c r="A24" t="s">
        <v>599</v>
      </c>
      <c r="B24" t="s">
        <v>60</v>
      </c>
      <c r="C24" t="s">
        <v>264</v>
      </c>
      <c r="D24" t="str">
        <f t="shared" ref="D24:D45" si="3">"5564"</f>
        <v>5564</v>
      </c>
      <c r="E24" t="s">
        <v>596</v>
      </c>
      <c r="F24" t="s">
        <v>266</v>
      </c>
      <c r="G24">
        <v>2012</v>
      </c>
      <c r="H24">
        <v>1591.76000976562</v>
      </c>
    </row>
    <row r="25" spans="1:104" ht="12.5" x14ac:dyDescent="0.25">
      <c r="A25" t="s">
        <v>599</v>
      </c>
      <c r="B25" t="s">
        <v>60</v>
      </c>
      <c r="C25" t="s">
        <v>264</v>
      </c>
      <c r="D25" t="str">
        <f t="shared" si="3"/>
        <v>5564</v>
      </c>
      <c r="E25" t="s">
        <v>596</v>
      </c>
      <c r="F25" t="s">
        <v>266</v>
      </c>
      <c r="G25">
        <v>2013</v>
      </c>
      <c r="H25">
        <v>1616.8199768066399</v>
      </c>
    </row>
    <row r="26" spans="1:104" ht="12.5" x14ac:dyDescent="0.25">
      <c r="A26" t="s">
        <v>599</v>
      </c>
      <c r="B26" t="s">
        <v>60</v>
      </c>
      <c r="C26" t="s">
        <v>264</v>
      </c>
      <c r="D26" t="str">
        <f t="shared" si="3"/>
        <v>5564</v>
      </c>
      <c r="E26" t="s">
        <v>596</v>
      </c>
      <c r="F26" t="s">
        <v>266</v>
      </c>
      <c r="G26">
        <v>2014</v>
      </c>
      <c r="H26">
        <v>1646.6000366210901</v>
      </c>
      <c r="K26" s="179" t="s">
        <v>493</v>
      </c>
      <c r="M26" s="179" t="s">
        <v>256</v>
      </c>
      <c r="N26" s="179" t="s">
        <v>261</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row>
    <row r="27" spans="1:104" ht="12.5" x14ac:dyDescent="0.25">
      <c r="A27" t="s">
        <v>599</v>
      </c>
      <c r="B27" t="s">
        <v>60</v>
      </c>
      <c r="C27" t="s">
        <v>264</v>
      </c>
      <c r="D27" t="str">
        <f t="shared" si="3"/>
        <v>5564</v>
      </c>
      <c r="E27" t="s">
        <v>596</v>
      </c>
      <c r="F27" t="s">
        <v>266</v>
      </c>
      <c r="G27">
        <v>2015</v>
      </c>
      <c r="H27">
        <v>1694.8900451660099</v>
      </c>
      <c r="M27" s="25" t="s">
        <v>60</v>
      </c>
      <c r="O27" s="25" t="s">
        <v>127</v>
      </c>
      <c r="Q27" s="25" t="s">
        <v>128</v>
      </c>
      <c r="S27" s="25" t="s">
        <v>129</v>
      </c>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row>
    <row r="28" spans="1:104" ht="12.5" x14ac:dyDescent="0.25">
      <c r="A28" t="s">
        <v>599</v>
      </c>
      <c r="B28" t="s">
        <v>60</v>
      </c>
      <c r="C28" t="s">
        <v>264</v>
      </c>
      <c r="D28" t="str">
        <f t="shared" si="3"/>
        <v>5564</v>
      </c>
      <c r="E28" t="s">
        <v>596</v>
      </c>
      <c r="F28" t="s">
        <v>266</v>
      </c>
      <c r="G28">
        <v>2016</v>
      </c>
      <c r="H28">
        <v>1737.4299926757801</v>
      </c>
      <c r="K28" s="179" t="s">
        <v>259</v>
      </c>
      <c r="L28" s="179" t="s">
        <v>258</v>
      </c>
      <c r="M28" s="25">
        <v>2012</v>
      </c>
      <c r="N28" s="25">
        <v>2022</v>
      </c>
      <c r="O28" s="25">
        <v>2012</v>
      </c>
      <c r="P28" s="25">
        <v>2022</v>
      </c>
      <c r="Q28" s="25">
        <v>2012</v>
      </c>
      <c r="R28" s="25">
        <v>2022</v>
      </c>
      <c r="S28" s="25">
        <v>2012</v>
      </c>
      <c r="T28" s="25">
        <v>2022</v>
      </c>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row>
    <row r="29" spans="1:104" ht="12.5" x14ac:dyDescent="0.25">
      <c r="A29" t="s">
        <v>599</v>
      </c>
      <c r="B29" t="s">
        <v>60</v>
      </c>
      <c r="C29" t="s">
        <v>264</v>
      </c>
      <c r="D29" t="str">
        <f t="shared" si="3"/>
        <v>5564</v>
      </c>
      <c r="E29" t="s">
        <v>596</v>
      </c>
      <c r="F29" t="s">
        <v>266</v>
      </c>
      <c r="G29">
        <v>2017</v>
      </c>
      <c r="H29">
        <v>1804.2600402831999</v>
      </c>
      <c r="K29" s="25" t="s">
        <v>596</v>
      </c>
      <c r="L29" s="25" t="s">
        <v>494</v>
      </c>
      <c r="M29" s="24">
        <v>1195.4500122070301</v>
      </c>
      <c r="N29" s="24">
        <v>1347.4</v>
      </c>
      <c r="O29" s="24">
        <v>7608.0461425781205</v>
      </c>
      <c r="P29" s="24">
        <v>8594.45999999999</v>
      </c>
      <c r="Q29" s="24">
        <v>9558.52197265625</v>
      </c>
      <c r="R29" s="24">
        <v>7915.6600470000003</v>
      </c>
      <c r="S29" s="24">
        <v>1296.74536132812</v>
      </c>
      <c r="T29" s="24">
        <v>1649</v>
      </c>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row>
    <row r="30" spans="1:104" ht="12.5" x14ac:dyDescent="0.25">
      <c r="A30" t="s">
        <v>599</v>
      </c>
      <c r="B30" t="s">
        <v>60</v>
      </c>
      <c r="C30" t="s">
        <v>264</v>
      </c>
      <c r="D30" t="str">
        <f t="shared" si="3"/>
        <v>5564</v>
      </c>
      <c r="E30" t="s">
        <v>596</v>
      </c>
      <c r="F30" t="s">
        <v>266</v>
      </c>
      <c r="G30">
        <v>2018</v>
      </c>
      <c r="H30">
        <v>1842.5800170898401</v>
      </c>
      <c r="L30" s="25" t="s">
        <v>496</v>
      </c>
      <c r="M30" s="24">
        <v>1591.76000976562</v>
      </c>
      <c r="N30" s="24">
        <v>2026.7</v>
      </c>
      <c r="O30" s="24">
        <v>8411.4118652343695</v>
      </c>
      <c r="P30" s="24">
        <v>10401.61</v>
      </c>
      <c r="Q30" s="24">
        <v>8769.1959228515607</v>
      </c>
      <c r="R30" s="24">
        <v>11123.789812999899</v>
      </c>
      <c r="S30" s="24">
        <v>1217.95591735839</v>
      </c>
      <c r="T30" s="24">
        <v>1463</v>
      </c>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row>
    <row r="31" spans="1:104" ht="12.5" x14ac:dyDescent="0.25">
      <c r="A31" t="s">
        <v>599</v>
      </c>
      <c r="B31" t="s">
        <v>60</v>
      </c>
      <c r="C31" t="s">
        <v>264</v>
      </c>
      <c r="D31" t="str">
        <f t="shared" si="3"/>
        <v>5564</v>
      </c>
      <c r="E31" t="s">
        <v>596</v>
      </c>
      <c r="F31" t="s">
        <v>266</v>
      </c>
      <c r="G31">
        <v>2019</v>
      </c>
      <c r="H31">
        <v>1896.0000305175699</v>
      </c>
      <c r="L31" s="25" t="s">
        <v>1051</v>
      </c>
      <c r="M31" s="24">
        <v>378.60000228881802</v>
      </c>
      <c r="N31" s="24">
        <v>652.6</v>
      </c>
      <c r="O31" s="24">
        <v>2456.7710266113199</v>
      </c>
      <c r="P31" s="24">
        <v>2991.67</v>
      </c>
      <c r="Q31" s="24">
        <v>797.97000122070301</v>
      </c>
      <c r="R31" s="24">
        <v>1354.10247583</v>
      </c>
      <c r="S31" s="24">
        <v>125.538254737854</v>
      </c>
      <c r="T31" s="24">
        <v>191</v>
      </c>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row>
    <row r="32" spans="1:104" ht="12.5" x14ac:dyDescent="0.25">
      <c r="A32" t="s">
        <v>599</v>
      </c>
      <c r="B32" t="s">
        <v>60</v>
      </c>
      <c r="C32" t="s">
        <v>264</v>
      </c>
      <c r="D32" t="str">
        <f t="shared" si="3"/>
        <v>5564</v>
      </c>
      <c r="E32" t="s">
        <v>596</v>
      </c>
      <c r="F32" t="s">
        <v>266</v>
      </c>
      <c r="G32">
        <v>2020</v>
      </c>
      <c r="H32">
        <v>1901.69995117187</v>
      </c>
      <c r="K32" s="25" t="s">
        <v>1052</v>
      </c>
      <c r="M32" s="24">
        <v>3165.8100242614678</v>
      </c>
      <c r="N32" s="24">
        <v>4026.7000000000003</v>
      </c>
      <c r="O32" s="24">
        <v>18476.22903442381</v>
      </c>
      <c r="P32" s="24">
        <v>21987.739999999991</v>
      </c>
      <c r="Q32" s="24">
        <v>19125.687896728516</v>
      </c>
      <c r="R32" s="24">
        <v>20393.5523358299</v>
      </c>
      <c r="S32" s="24">
        <v>2640.2395334243638</v>
      </c>
      <c r="T32" s="24">
        <v>3303</v>
      </c>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row>
    <row r="33" spans="1:104" ht="12.5" x14ac:dyDescent="0.25">
      <c r="A33" t="s">
        <v>599</v>
      </c>
      <c r="B33" t="s">
        <v>60</v>
      </c>
      <c r="C33" t="s">
        <v>264</v>
      </c>
      <c r="D33" t="str">
        <f t="shared" si="3"/>
        <v>5564</v>
      </c>
      <c r="E33" t="s">
        <v>596</v>
      </c>
      <c r="F33" t="s">
        <v>266</v>
      </c>
      <c r="G33">
        <v>2021</v>
      </c>
      <c r="H33">
        <v>1958.1999816894499</v>
      </c>
      <c r="K33" s="25" t="s">
        <v>598</v>
      </c>
      <c r="L33" s="25" t="s">
        <v>494</v>
      </c>
      <c r="M33" s="24">
        <v>1521.02001953125</v>
      </c>
      <c r="N33" s="24">
        <v>1648.3</v>
      </c>
      <c r="O33" s="24">
        <v>11428.062988281201</v>
      </c>
      <c r="P33" s="24">
        <v>12821.459999999901</v>
      </c>
      <c r="Q33" s="24">
        <v>11558.077636718701</v>
      </c>
      <c r="R33" s="24">
        <v>8892.3575000000001</v>
      </c>
      <c r="S33" s="24">
        <v>2258.4581298828102</v>
      </c>
      <c r="T33" s="24">
        <v>2899</v>
      </c>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row>
    <row r="34" spans="1:104" ht="12.5" x14ac:dyDescent="0.25">
      <c r="A34" t="s">
        <v>599</v>
      </c>
      <c r="B34" t="s">
        <v>60</v>
      </c>
      <c r="C34" t="s">
        <v>264</v>
      </c>
      <c r="D34" t="str">
        <f t="shared" si="3"/>
        <v>5564</v>
      </c>
      <c r="E34" t="s">
        <v>596</v>
      </c>
      <c r="F34" t="s">
        <v>266</v>
      </c>
      <c r="G34">
        <v>2022</v>
      </c>
      <c r="H34">
        <v>2026.7</v>
      </c>
      <c r="L34" s="25" t="s">
        <v>496</v>
      </c>
      <c r="M34" s="24">
        <v>2591.1599731445299</v>
      </c>
      <c r="N34" s="24">
        <v>3021.2999999999902</v>
      </c>
      <c r="O34" s="24">
        <v>17741.123046875</v>
      </c>
      <c r="P34" s="24">
        <v>21581.759999999998</v>
      </c>
      <c r="Q34" s="24">
        <v>18605.0129394531</v>
      </c>
      <c r="R34" s="24">
        <v>20157.3309999999</v>
      </c>
      <c r="S34" s="24">
        <v>3154.2906494140602</v>
      </c>
      <c r="T34" s="24">
        <v>4242</v>
      </c>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row>
    <row r="35" spans="1:104" ht="12.5" x14ac:dyDescent="0.25">
      <c r="A35" t="s">
        <v>600</v>
      </c>
      <c r="B35" t="s">
        <v>60</v>
      </c>
      <c r="C35" t="s">
        <v>264</v>
      </c>
      <c r="D35" t="str">
        <f t="shared" si="3"/>
        <v>5564</v>
      </c>
      <c r="E35" t="s">
        <v>598</v>
      </c>
      <c r="F35" t="s">
        <v>266</v>
      </c>
      <c r="G35">
        <v>2012</v>
      </c>
      <c r="H35">
        <v>2591.1599731445299</v>
      </c>
      <c r="L35" s="25" t="s">
        <v>1051</v>
      </c>
      <c r="M35" s="24">
        <v>3210.80004882812</v>
      </c>
      <c r="N35" s="24">
        <v>4437.6000000000004</v>
      </c>
      <c r="O35" s="24">
        <v>17389.1057128906</v>
      </c>
      <c r="P35" s="24">
        <v>22465.809999999899</v>
      </c>
      <c r="Q35" s="24">
        <v>7640.61083984375</v>
      </c>
      <c r="R35" s="24">
        <v>23153.985500999901</v>
      </c>
      <c r="S35" s="24">
        <v>2635.6471862792901</v>
      </c>
      <c r="T35" s="24">
        <v>3820</v>
      </c>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row>
    <row r="36" spans="1:104" ht="12.5" x14ac:dyDescent="0.25">
      <c r="A36" t="s">
        <v>600</v>
      </c>
      <c r="B36" t="s">
        <v>60</v>
      </c>
      <c r="C36" t="s">
        <v>264</v>
      </c>
      <c r="D36" t="str">
        <f t="shared" si="3"/>
        <v>5564</v>
      </c>
      <c r="E36" t="s">
        <v>598</v>
      </c>
      <c r="F36" t="s">
        <v>266</v>
      </c>
      <c r="G36">
        <v>2013</v>
      </c>
      <c r="H36">
        <v>2633.3099975585901</v>
      </c>
      <c r="K36" s="25" t="s">
        <v>1053</v>
      </c>
      <c r="M36" s="24">
        <v>7322.980041503899</v>
      </c>
      <c r="N36" s="24">
        <v>9107.1999999999898</v>
      </c>
      <c r="O36" s="24">
        <v>46558.291748046802</v>
      </c>
      <c r="P36" s="24">
        <v>56869.029999999795</v>
      </c>
      <c r="Q36" s="24">
        <v>37803.701416015552</v>
      </c>
      <c r="R36" s="24">
        <v>52203.674000999803</v>
      </c>
      <c r="S36" s="24">
        <v>8048.395965576161</v>
      </c>
      <c r="T36" s="24">
        <v>10961</v>
      </c>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12.5" x14ac:dyDescent="0.25">
      <c r="A37" t="s">
        <v>600</v>
      </c>
      <c r="B37" t="s">
        <v>60</v>
      </c>
      <c r="C37" t="s">
        <v>264</v>
      </c>
      <c r="D37" t="str">
        <f t="shared" si="3"/>
        <v>5564</v>
      </c>
      <c r="E37" t="s">
        <v>598</v>
      </c>
      <c r="F37" t="s">
        <v>266</v>
      </c>
      <c r="G37">
        <v>2014</v>
      </c>
      <c r="H37">
        <v>2680.7900390625</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row>
    <row r="38" spans="1:104" ht="12.5" x14ac:dyDescent="0.25">
      <c r="A38" t="s">
        <v>600</v>
      </c>
      <c r="B38" t="s">
        <v>60</v>
      </c>
      <c r="C38" t="s">
        <v>264</v>
      </c>
      <c r="D38" t="str">
        <f t="shared" si="3"/>
        <v>5564</v>
      </c>
      <c r="E38" t="s">
        <v>598</v>
      </c>
      <c r="F38" t="s">
        <v>266</v>
      </c>
      <c r="G38">
        <v>2015</v>
      </c>
      <c r="H38">
        <v>2728.47998046875</v>
      </c>
      <c r="K38"/>
      <c r="L38"/>
      <c r="M38" s="185">
        <f>M32/M36*100</f>
        <v>43.231171003045837</v>
      </c>
      <c r="N38" s="185">
        <f t="shared" ref="N38:T38" si="4">N32/N36*100</f>
        <v>44.214467673928368</v>
      </c>
      <c r="O38" s="185">
        <f t="shared" si="4"/>
        <v>39.684078476094257</v>
      </c>
      <c r="P38" s="185">
        <f t="shared" si="4"/>
        <v>38.663821063943011</v>
      </c>
      <c r="Q38" s="185">
        <f t="shared" si="4"/>
        <v>50.592103895482332</v>
      </c>
      <c r="R38" s="185">
        <f t="shared" si="4"/>
        <v>39.06535837964072</v>
      </c>
      <c r="S38" s="185">
        <f t="shared" si="4"/>
        <v>32.804543224723872</v>
      </c>
      <c r="T38" s="185">
        <f t="shared" si="4"/>
        <v>30.134111851108475</v>
      </c>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row>
    <row r="39" spans="1:104" ht="12.5" x14ac:dyDescent="0.25">
      <c r="A39" t="s">
        <v>600</v>
      </c>
      <c r="B39" t="s">
        <v>60</v>
      </c>
      <c r="C39" t="s">
        <v>264</v>
      </c>
      <c r="D39" t="str">
        <f t="shared" si="3"/>
        <v>5564</v>
      </c>
      <c r="E39" t="s">
        <v>598</v>
      </c>
      <c r="F39" t="s">
        <v>266</v>
      </c>
      <c r="G39">
        <v>2016</v>
      </c>
      <c r="H39">
        <v>2781.3799438476499</v>
      </c>
      <c r="K39"/>
      <c r="L39"/>
      <c r="M39"/>
      <c r="N39"/>
      <c r="O39"/>
      <c r="P39"/>
      <c r="Q39"/>
      <c r="R39"/>
    </row>
    <row r="40" spans="1:104" ht="12.5" x14ac:dyDescent="0.25">
      <c r="A40" t="s">
        <v>600</v>
      </c>
      <c r="B40" t="s">
        <v>60</v>
      </c>
      <c r="C40" t="s">
        <v>264</v>
      </c>
      <c r="D40" t="str">
        <f t="shared" si="3"/>
        <v>5564</v>
      </c>
      <c r="E40" t="s">
        <v>598</v>
      </c>
      <c r="F40" t="s">
        <v>266</v>
      </c>
      <c r="G40">
        <v>2017</v>
      </c>
      <c r="H40">
        <v>2837.3500366210901</v>
      </c>
      <c r="K40"/>
      <c r="L40"/>
      <c r="M40"/>
      <c r="N40"/>
      <c r="O40"/>
      <c r="P40"/>
      <c r="Q40"/>
      <c r="R40"/>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row>
    <row r="41" spans="1:104" ht="12.5" x14ac:dyDescent="0.25">
      <c r="A41" t="s">
        <v>600</v>
      </c>
      <c r="B41" t="s">
        <v>60</v>
      </c>
      <c r="C41" t="s">
        <v>264</v>
      </c>
      <c r="D41" t="str">
        <f t="shared" si="3"/>
        <v>5564</v>
      </c>
      <c r="E41" t="s">
        <v>598</v>
      </c>
      <c r="F41" t="s">
        <v>266</v>
      </c>
      <c r="G41">
        <v>2018</v>
      </c>
      <c r="H41">
        <v>2887.4000244140602</v>
      </c>
    </row>
    <row r="42" spans="1:104" ht="12.5" x14ac:dyDescent="0.25">
      <c r="A42" t="s">
        <v>600</v>
      </c>
      <c r="B42" t="s">
        <v>60</v>
      </c>
      <c r="C42" t="s">
        <v>264</v>
      </c>
      <c r="D42" t="str">
        <f t="shared" si="3"/>
        <v>5564</v>
      </c>
      <c r="E42" t="s">
        <v>598</v>
      </c>
      <c r="F42" t="s">
        <v>266</v>
      </c>
      <c r="G42">
        <v>2019</v>
      </c>
      <c r="H42">
        <v>2940.6000366210901</v>
      </c>
    </row>
    <row r="43" spans="1:104" ht="12.5" x14ac:dyDescent="0.25">
      <c r="A43" t="s">
        <v>600</v>
      </c>
      <c r="B43" t="s">
        <v>60</v>
      </c>
      <c r="C43" t="s">
        <v>264</v>
      </c>
      <c r="D43" t="str">
        <f t="shared" si="3"/>
        <v>5564</v>
      </c>
      <c r="E43" t="s">
        <v>598</v>
      </c>
      <c r="F43" t="s">
        <v>266</v>
      </c>
      <c r="G43">
        <v>2020</v>
      </c>
      <c r="H43">
        <v>2988.5999755859302</v>
      </c>
    </row>
    <row r="44" spans="1:104" ht="12.5" x14ac:dyDescent="0.25">
      <c r="A44" t="s">
        <v>600</v>
      </c>
      <c r="B44" t="s">
        <v>60</v>
      </c>
      <c r="C44" t="s">
        <v>264</v>
      </c>
      <c r="D44" t="str">
        <f t="shared" si="3"/>
        <v>5564</v>
      </c>
      <c r="E44" t="s">
        <v>598</v>
      </c>
      <c r="F44" t="s">
        <v>266</v>
      </c>
      <c r="G44">
        <v>2021</v>
      </c>
      <c r="H44">
        <v>2995.2000122070299</v>
      </c>
    </row>
    <row r="45" spans="1:104" ht="12.5" x14ac:dyDescent="0.25">
      <c r="A45" t="s">
        <v>600</v>
      </c>
      <c r="B45" t="s">
        <v>60</v>
      </c>
      <c r="C45" t="s">
        <v>264</v>
      </c>
      <c r="D45" t="str">
        <f t="shared" si="3"/>
        <v>5564</v>
      </c>
      <c r="E45" t="s">
        <v>598</v>
      </c>
      <c r="F45" t="s">
        <v>266</v>
      </c>
      <c r="G45">
        <v>2022</v>
      </c>
      <c r="H45">
        <v>3021.2999999999902</v>
      </c>
      <c r="M45" s="185"/>
      <c r="N45" s="185"/>
      <c r="O45" s="185"/>
      <c r="P45" s="185"/>
      <c r="Q45" s="185"/>
      <c r="R45" s="185"/>
    </row>
    <row r="46" spans="1:104" ht="12.5" x14ac:dyDescent="0.25">
      <c r="A46" t="s">
        <v>601</v>
      </c>
      <c r="B46" t="s">
        <v>60</v>
      </c>
      <c r="C46" t="s">
        <v>264</v>
      </c>
      <c r="D46" t="str">
        <f t="shared" ref="D46:D59" si="5">"6569"</f>
        <v>6569</v>
      </c>
      <c r="E46" t="s">
        <v>596</v>
      </c>
      <c r="F46" t="s">
        <v>266</v>
      </c>
      <c r="G46">
        <v>2012</v>
      </c>
      <c r="H46">
        <v>267.95000457763598</v>
      </c>
    </row>
    <row r="47" spans="1:104" ht="12.5" x14ac:dyDescent="0.25">
      <c r="A47" t="s">
        <v>601</v>
      </c>
      <c r="B47" t="s">
        <v>60</v>
      </c>
      <c r="C47" t="s">
        <v>264</v>
      </c>
      <c r="D47" t="str">
        <f t="shared" si="5"/>
        <v>6569</v>
      </c>
      <c r="E47" t="s">
        <v>596</v>
      </c>
      <c r="F47" t="s">
        <v>266</v>
      </c>
      <c r="G47">
        <v>2013</v>
      </c>
      <c r="H47">
        <v>280.30999755859301</v>
      </c>
    </row>
    <row r="48" spans="1:104" ht="12.5" x14ac:dyDescent="0.25">
      <c r="A48" t="s">
        <v>601</v>
      </c>
      <c r="B48" t="s">
        <v>60</v>
      </c>
      <c r="C48" t="s">
        <v>264</v>
      </c>
      <c r="D48" t="str">
        <f t="shared" si="5"/>
        <v>6569</v>
      </c>
      <c r="E48" t="s">
        <v>596</v>
      </c>
      <c r="F48" t="s">
        <v>266</v>
      </c>
      <c r="G48">
        <v>2014</v>
      </c>
      <c r="H48">
        <v>284.900001525878</v>
      </c>
    </row>
    <row r="49" spans="1:8" ht="12.5" x14ac:dyDescent="0.25">
      <c r="A49" t="s">
        <v>601</v>
      </c>
      <c r="B49" t="s">
        <v>60</v>
      </c>
      <c r="C49" t="s">
        <v>264</v>
      </c>
      <c r="D49" t="str">
        <f t="shared" si="5"/>
        <v>6569</v>
      </c>
      <c r="E49" t="s">
        <v>596</v>
      </c>
      <c r="F49" t="s">
        <v>266</v>
      </c>
      <c r="G49">
        <v>2015</v>
      </c>
      <c r="H49">
        <v>290.45999908447197</v>
      </c>
    </row>
    <row r="50" spans="1:8" ht="12.5" x14ac:dyDescent="0.25">
      <c r="A50" t="s">
        <v>601</v>
      </c>
      <c r="B50" t="s">
        <v>60</v>
      </c>
      <c r="C50" t="s">
        <v>264</v>
      </c>
      <c r="D50" t="str">
        <f t="shared" si="5"/>
        <v>6569</v>
      </c>
      <c r="E50" t="s">
        <v>596</v>
      </c>
      <c r="F50" t="s">
        <v>266</v>
      </c>
      <c r="G50">
        <v>2016</v>
      </c>
      <c r="H50">
        <v>307.89999389648398</v>
      </c>
    </row>
    <row r="51" spans="1:8" ht="12.5" x14ac:dyDescent="0.25">
      <c r="A51" t="s">
        <v>601</v>
      </c>
      <c r="B51" t="s">
        <v>60</v>
      </c>
      <c r="C51" t="s">
        <v>264</v>
      </c>
      <c r="D51" t="str">
        <f t="shared" si="5"/>
        <v>6569</v>
      </c>
      <c r="E51" t="s">
        <v>596</v>
      </c>
      <c r="F51" t="s">
        <v>266</v>
      </c>
      <c r="G51">
        <v>2017</v>
      </c>
      <c r="H51">
        <v>318.27999877929602</v>
      </c>
    </row>
    <row r="52" spans="1:8" ht="12.5" x14ac:dyDescent="0.25">
      <c r="A52" t="s">
        <v>601</v>
      </c>
      <c r="B52" t="s">
        <v>60</v>
      </c>
      <c r="C52" t="s">
        <v>264</v>
      </c>
      <c r="D52" t="str">
        <f t="shared" si="5"/>
        <v>6569</v>
      </c>
      <c r="E52" t="s">
        <v>596</v>
      </c>
      <c r="F52" t="s">
        <v>266</v>
      </c>
      <c r="G52">
        <v>2018</v>
      </c>
      <c r="H52">
        <v>344.5</v>
      </c>
    </row>
    <row r="53" spans="1:8" ht="12.5" x14ac:dyDescent="0.25">
      <c r="A53" t="s">
        <v>602</v>
      </c>
      <c r="B53" t="s">
        <v>60</v>
      </c>
      <c r="C53" t="s">
        <v>264</v>
      </c>
      <c r="D53" t="str">
        <f t="shared" si="5"/>
        <v>6569</v>
      </c>
      <c r="E53" t="s">
        <v>598</v>
      </c>
      <c r="F53" t="s">
        <v>266</v>
      </c>
      <c r="G53">
        <v>2012</v>
      </c>
      <c r="H53">
        <v>1023.09002685546</v>
      </c>
    </row>
    <row r="54" spans="1:8" ht="12.5" x14ac:dyDescent="0.25">
      <c r="A54" t="s">
        <v>602</v>
      </c>
      <c r="B54" t="s">
        <v>60</v>
      </c>
      <c r="C54" t="s">
        <v>264</v>
      </c>
      <c r="D54" t="str">
        <f t="shared" si="5"/>
        <v>6569</v>
      </c>
      <c r="E54" t="s">
        <v>598</v>
      </c>
      <c r="F54" t="s">
        <v>266</v>
      </c>
      <c r="G54">
        <v>2013</v>
      </c>
      <c r="H54">
        <v>1079.08996582031</v>
      </c>
    </row>
    <row r="55" spans="1:8" ht="12.5" x14ac:dyDescent="0.25">
      <c r="A55" t="s">
        <v>602</v>
      </c>
      <c r="B55" t="s">
        <v>60</v>
      </c>
      <c r="C55" t="s">
        <v>264</v>
      </c>
      <c r="D55" t="str">
        <f t="shared" si="5"/>
        <v>6569</v>
      </c>
      <c r="E55" t="s">
        <v>598</v>
      </c>
      <c r="F55" t="s">
        <v>266</v>
      </c>
      <c r="G55">
        <v>2014</v>
      </c>
      <c r="H55">
        <v>1119.52001953125</v>
      </c>
    </row>
    <row r="56" spans="1:8" ht="12.5" x14ac:dyDescent="0.25">
      <c r="A56" t="s">
        <v>602</v>
      </c>
      <c r="B56" t="s">
        <v>60</v>
      </c>
      <c r="C56" t="s">
        <v>264</v>
      </c>
      <c r="D56" t="str">
        <f t="shared" si="5"/>
        <v>6569</v>
      </c>
      <c r="E56" t="s">
        <v>598</v>
      </c>
      <c r="F56" t="s">
        <v>266</v>
      </c>
      <c r="G56">
        <v>2015</v>
      </c>
      <c r="H56">
        <v>1157.48999023437</v>
      </c>
    </row>
    <row r="57" spans="1:8" ht="12.5" x14ac:dyDescent="0.25">
      <c r="A57" t="s">
        <v>602</v>
      </c>
      <c r="B57" t="s">
        <v>60</v>
      </c>
      <c r="C57" t="s">
        <v>264</v>
      </c>
      <c r="D57" t="str">
        <f t="shared" si="5"/>
        <v>6569</v>
      </c>
      <c r="E57" t="s">
        <v>598</v>
      </c>
      <c r="F57" t="s">
        <v>266</v>
      </c>
      <c r="G57">
        <v>2016</v>
      </c>
      <c r="H57">
        <v>1188.98999023437</v>
      </c>
    </row>
    <row r="58" spans="1:8" ht="12.5" x14ac:dyDescent="0.25">
      <c r="A58" t="s">
        <v>602</v>
      </c>
      <c r="B58" t="s">
        <v>60</v>
      </c>
      <c r="C58" t="s">
        <v>264</v>
      </c>
      <c r="D58" t="str">
        <f t="shared" si="5"/>
        <v>6569</v>
      </c>
      <c r="E58" t="s">
        <v>598</v>
      </c>
      <c r="F58" t="s">
        <v>266</v>
      </c>
      <c r="G58">
        <v>2017</v>
      </c>
      <c r="H58">
        <v>1195.0499877929601</v>
      </c>
    </row>
    <row r="59" spans="1:8" ht="12.5" x14ac:dyDescent="0.25">
      <c r="A59" t="s">
        <v>602</v>
      </c>
      <c r="B59" t="s">
        <v>60</v>
      </c>
      <c r="C59" t="s">
        <v>264</v>
      </c>
      <c r="D59" t="str">
        <f t="shared" si="5"/>
        <v>6569</v>
      </c>
      <c r="E59" t="s">
        <v>598</v>
      </c>
      <c r="F59" t="s">
        <v>266</v>
      </c>
      <c r="G59">
        <v>2018</v>
      </c>
      <c r="H59">
        <v>1207.9599609375</v>
      </c>
    </row>
    <row r="60" spans="1:8" ht="12.5" x14ac:dyDescent="0.25">
      <c r="A60" t="s">
        <v>959</v>
      </c>
      <c r="B60" t="s">
        <v>60</v>
      </c>
      <c r="C60" t="s">
        <v>264</v>
      </c>
      <c r="D60" t="str">
        <f t="shared" ref="D60:D81" si="6">"6599"</f>
        <v>6599</v>
      </c>
      <c r="E60" t="s">
        <v>596</v>
      </c>
      <c r="F60" t="s">
        <v>266</v>
      </c>
      <c r="G60">
        <v>2012</v>
      </c>
      <c r="H60">
        <v>378.60000228881802</v>
      </c>
    </row>
    <row r="61" spans="1:8" ht="12.5" x14ac:dyDescent="0.25">
      <c r="A61" t="s">
        <v>959</v>
      </c>
      <c r="B61" t="s">
        <v>60</v>
      </c>
      <c r="C61" t="s">
        <v>264</v>
      </c>
      <c r="D61" t="str">
        <f t="shared" si="6"/>
        <v>6599</v>
      </c>
      <c r="E61" t="s">
        <v>596</v>
      </c>
      <c r="F61" t="s">
        <v>266</v>
      </c>
      <c r="G61">
        <v>2013</v>
      </c>
      <c r="H61">
        <v>396.58000183105401</v>
      </c>
    </row>
    <row r="62" spans="1:8" ht="12.5" x14ac:dyDescent="0.25">
      <c r="A62" t="s">
        <v>959</v>
      </c>
      <c r="B62" t="s">
        <v>60</v>
      </c>
      <c r="C62" t="s">
        <v>264</v>
      </c>
      <c r="D62" t="str">
        <f t="shared" si="6"/>
        <v>6599</v>
      </c>
      <c r="E62" t="s">
        <v>596</v>
      </c>
      <c r="F62" t="s">
        <v>266</v>
      </c>
      <c r="G62">
        <v>2014</v>
      </c>
      <c r="H62">
        <v>416.23999786376902</v>
      </c>
    </row>
    <row r="63" spans="1:8" ht="12.5" x14ac:dyDescent="0.25">
      <c r="A63" t="s">
        <v>959</v>
      </c>
      <c r="B63" t="s">
        <v>60</v>
      </c>
      <c r="C63" t="s">
        <v>264</v>
      </c>
      <c r="D63" t="str">
        <f t="shared" si="6"/>
        <v>6599</v>
      </c>
      <c r="E63" t="s">
        <v>596</v>
      </c>
      <c r="F63" t="s">
        <v>266</v>
      </c>
      <c r="G63">
        <v>2015</v>
      </c>
      <c r="H63">
        <v>429.02000427246003</v>
      </c>
    </row>
    <row r="64" spans="1:8" ht="12.5" x14ac:dyDescent="0.25">
      <c r="A64" t="s">
        <v>959</v>
      </c>
      <c r="B64" t="s">
        <v>60</v>
      </c>
      <c r="C64" t="s">
        <v>264</v>
      </c>
      <c r="D64" t="str">
        <f t="shared" si="6"/>
        <v>6599</v>
      </c>
      <c r="E64" t="s">
        <v>596</v>
      </c>
      <c r="F64" t="s">
        <v>266</v>
      </c>
      <c r="G64">
        <v>2016</v>
      </c>
      <c r="H64">
        <v>456.65999221801701</v>
      </c>
    </row>
    <row r="65" spans="1:8" ht="12.5" x14ac:dyDescent="0.25">
      <c r="A65" t="s">
        <v>959</v>
      </c>
      <c r="B65" t="s">
        <v>60</v>
      </c>
      <c r="C65" t="s">
        <v>264</v>
      </c>
      <c r="D65" t="str">
        <f t="shared" si="6"/>
        <v>6599</v>
      </c>
      <c r="E65" t="s">
        <v>596</v>
      </c>
      <c r="F65" t="s">
        <v>266</v>
      </c>
      <c r="G65">
        <v>2017</v>
      </c>
      <c r="H65">
        <v>485.77999877929602</v>
      </c>
    </row>
    <row r="66" spans="1:8" ht="12.5" x14ac:dyDescent="0.25">
      <c r="A66" t="s">
        <v>959</v>
      </c>
      <c r="B66" t="s">
        <v>60</v>
      </c>
      <c r="C66" t="s">
        <v>264</v>
      </c>
      <c r="D66" t="str">
        <f t="shared" si="6"/>
        <v>6599</v>
      </c>
      <c r="E66" t="s">
        <v>596</v>
      </c>
      <c r="F66" t="s">
        <v>266</v>
      </c>
      <c r="G66">
        <v>2018</v>
      </c>
      <c r="H66">
        <v>538.400001525878</v>
      </c>
    </row>
    <row r="67" spans="1:8" ht="12.5" x14ac:dyDescent="0.25">
      <c r="A67" t="s">
        <v>959</v>
      </c>
      <c r="B67" t="s">
        <v>60</v>
      </c>
      <c r="C67" t="s">
        <v>264</v>
      </c>
      <c r="D67" t="str">
        <f t="shared" si="6"/>
        <v>6599</v>
      </c>
      <c r="E67" t="s">
        <v>596</v>
      </c>
      <c r="F67" t="s">
        <v>266</v>
      </c>
      <c r="G67">
        <v>2019</v>
      </c>
      <c r="H67">
        <v>585.30001831054597</v>
      </c>
    </row>
    <row r="68" spans="1:8" ht="12.5" x14ac:dyDescent="0.25">
      <c r="A68" t="s">
        <v>959</v>
      </c>
      <c r="B68" t="s">
        <v>60</v>
      </c>
      <c r="C68" t="s">
        <v>264</v>
      </c>
      <c r="D68" t="str">
        <f t="shared" si="6"/>
        <v>6599</v>
      </c>
      <c r="E68" t="s">
        <v>596</v>
      </c>
      <c r="F68" t="s">
        <v>266</v>
      </c>
      <c r="G68">
        <v>2020</v>
      </c>
      <c r="H68">
        <v>580.50001525878895</v>
      </c>
    </row>
    <row r="69" spans="1:8" ht="12.5" x14ac:dyDescent="0.25">
      <c r="A69" t="s">
        <v>959</v>
      </c>
      <c r="B69" t="s">
        <v>60</v>
      </c>
      <c r="C69" t="s">
        <v>264</v>
      </c>
      <c r="D69" t="str">
        <f t="shared" si="6"/>
        <v>6599</v>
      </c>
      <c r="E69" t="s">
        <v>596</v>
      </c>
      <c r="F69" t="s">
        <v>266</v>
      </c>
      <c r="G69">
        <v>2021</v>
      </c>
      <c r="H69">
        <v>636.29998779296795</v>
      </c>
    </row>
    <row r="70" spans="1:8" ht="12.5" x14ac:dyDescent="0.25">
      <c r="A70" t="s">
        <v>959</v>
      </c>
      <c r="B70" t="s">
        <v>60</v>
      </c>
      <c r="C70" t="s">
        <v>264</v>
      </c>
      <c r="D70" t="str">
        <f t="shared" si="6"/>
        <v>6599</v>
      </c>
      <c r="E70" t="s">
        <v>596</v>
      </c>
      <c r="F70" t="s">
        <v>266</v>
      </c>
      <c r="G70">
        <v>2022</v>
      </c>
      <c r="H70">
        <v>652.6</v>
      </c>
    </row>
    <row r="71" spans="1:8" ht="12.5" x14ac:dyDescent="0.25">
      <c r="A71" t="s">
        <v>960</v>
      </c>
      <c r="B71" t="s">
        <v>60</v>
      </c>
      <c r="C71" t="s">
        <v>264</v>
      </c>
      <c r="D71" t="str">
        <f t="shared" si="6"/>
        <v>6599</v>
      </c>
      <c r="E71" t="s">
        <v>598</v>
      </c>
      <c r="F71" t="s">
        <v>266</v>
      </c>
      <c r="G71">
        <v>2012</v>
      </c>
      <c r="H71">
        <v>3210.80004882812</v>
      </c>
    </row>
    <row r="72" spans="1:8" ht="12.5" x14ac:dyDescent="0.25">
      <c r="A72" t="s">
        <v>960</v>
      </c>
      <c r="B72" t="s">
        <v>60</v>
      </c>
      <c r="C72" t="s">
        <v>264</v>
      </c>
      <c r="D72" t="str">
        <f t="shared" si="6"/>
        <v>6599</v>
      </c>
      <c r="E72" t="s">
        <v>598</v>
      </c>
      <c r="F72" t="s">
        <v>266</v>
      </c>
      <c r="G72">
        <v>2013</v>
      </c>
      <c r="H72">
        <v>3327.0798950195299</v>
      </c>
    </row>
    <row r="73" spans="1:8" ht="12.5" x14ac:dyDescent="0.25">
      <c r="A73" t="s">
        <v>960</v>
      </c>
      <c r="B73" t="s">
        <v>60</v>
      </c>
      <c r="C73" t="s">
        <v>264</v>
      </c>
      <c r="D73" t="str">
        <f t="shared" si="6"/>
        <v>6599</v>
      </c>
      <c r="E73" t="s">
        <v>598</v>
      </c>
      <c r="F73" t="s">
        <v>266</v>
      </c>
      <c r="G73">
        <v>2014</v>
      </c>
      <c r="H73">
        <v>3442.5999755859302</v>
      </c>
    </row>
    <row r="74" spans="1:8" ht="12.5" x14ac:dyDescent="0.25">
      <c r="A74" t="s">
        <v>960</v>
      </c>
      <c r="B74" t="s">
        <v>60</v>
      </c>
      <c r="C74" t="s">
        <v>264</v>
      </c>
      <c r="D74" t="str">
        <f t="shared" si="6"/>
        <v>6599</v>
      </c>
      <c r="E74" t="s">
        <v>598</v>
      </c>
      <c r="F74" t="s">
        <v>266</v>
      </c>
      <c r="G74">
        <v>2015</v>
      </c>
      <c r="H74">
        <v>3554.1800537109302</v>
      </c>
    </row>
    <row r="75" spans="1:8" ht="12.5" x14ac:dyDescent="0.25">
      <c r="A75" t="s">
        <v>960</v>
      </c>
      <c r="B75" t="s">
        <v>60</v>
      </c>
      <c r="C75" t="s">
        <v>264</v>
      </c>
      <c r="D75" t="str">
        <f t="shared" si="6"/>
        <v>6599</v>
      </c>
      <c r="E75" t="s">
        <v>598</v>
      </c>
      <c r="F75" t="s">
        <v>266</v>
      </c>
      <c r="G75">
        <v>2016</v>
      </c>
      <c r="H75">
        <v>3672.2000732421802</v>
      </c>
    </row>
    <row r="76" spans="1:8" ht="12.5" x14ac:dyDescent="0.25">
      <c r="A76" t="s">
        <v>960</v>
      </c>
      <c r="B76" t="s">
        <v>60</v>
      </c>
      <c r="C76" t="s">
        <v>264</v>
      </c>
      <c r="D76" t="str">
        <f t="shared" si="6"/>
        <v>6599</v>
      </c>
      <c r="E76" t="s">
        <v>598</v>
      </c>
      <c r="F76" t="s">
        <v>266</v>
      </c>
      <c r="G76">
        <v>2017</v>
      </c>
      <c r="H76">
        <v>3789.9999389648401</v>
      </c>
    </row>
    <row r="77" spans="1:8" ht="12.5" x14ac:dyDescent="0.25">
      <c r="A77" t="s">
        <v>960</v>
      </c>
      <c r="B77" t="s">
        <v>60</v>
      </c>
      <c r="C77" t="s">
        <v>264</v>
      </c>
      <c r="D77" t="str">
        <f t="shared" si="6"/>
        <v>6599</v>
      </c>
      <c r="E77" t="s">
        <v>598</v>
      </c>
      <c r="F77" t="s">
        <v>266</v>
      </c>
      <c r="G77">
        <v>2018</v>
      </c>
      <c r="H77">
        <v>3914.1500244140602</v>
      </c>
    </row>
    <row r="78" spans="1:8" ht="12.5" x14ac:dyDescent="0.25">
      <c r="A78" t="s">
        <v>960</v>
      </c>
      <c r="B78" t="s">
        <v>60</v>
      </c>
      <c r="C78" t="s">
        <v>264</v>
      </c>
      <c r="D78" t="str">
        <f t="shared" si="6"/>
        <v>6599</v>
      </c>
      <c r="E78" t="s">
        <v>598</v>
      </c>
      <c r="F78" t="s">
        <v>266</v>
      </c>
      <c r="G78">
        <v>2019</v>
      </c>
      <c r="H78">
        <v>4048.0999755859302</v>
      </c>
    </row>
    <row r="79" spans="1:8" ht="12.5" x14ac:dyDescent="0.25">
      <c r="A79" t="s">
        <v>960</v>
      </c>
      <c r="B79" t="s">
        <v>60</v>
      </c>
      <c r="C79" t="s">
        <v>264</v>
      </c>
      <c r="D79" t="str">
        <f t="shared" si="6"/>
        <v>6599</v>
      </c>
      <c r="E79" t="s">
        <v>598</v>
      </c>
      <c r="F79" t="s">
        <v>266</v>
      </c>
      <c r="G79">
        <v>2020</v>
      </c>
      <c r="H79">
        <v>4200.0999755859302</v>
      </c>
    </row>
    <row r="80" spans="1:8" ht="12.5" x14ac:dyDescent="0.25">
      <c r="A80" t="s">
        <v>960</v>
      </c>
      <c r="B80" t="s">
        <v>60</v>
      </c>
      <c r="C80" t="s">
        <v>264</v>
      </c>
      <c r="D80" t="str">
        <f t="shared" si="6"/>
        <v>6599</v>
      </c>
      <c r="E80" t="s">
        <v>598</v>
      </c>
      <c r="F80" t="s">
        <v>266</v>
      </c>
      <c r="G80">
        <v>2021</v>
      </c>
      <c r="H80">
        <v>4331.5</v>
      </c>
    </row>
    <row r="81" spans="1:8" ht="12.5" x14ac:dyDescent="0.25">
      <c r="A81" t="s">
        <v>960</v>
      </c>
      <c r="B81" t="s">
        <v>60</v>
      </c>
      <c r="C81" t="s">
        <v>264</v>
      </c>
      <c r="D81" t="str">
        <f t="shared" si="6"/>
        <v>6599</v>
      </c>
      <c r="E81" t="s">
        <v>598</v>
      </c>
      <c r="F81" t="s">
        <v>266</v>
      </c>
      <c r="G81">
        <v>2022</v>
      </c>
      <c r="H81">
        <v>4437.6000000000004</v>
      </c>
    </row>
    <row r="82" spans="1:8" ht="12.5" x14ac:dyDescent="0.25">
      <c r="A82" t="s">
        <v>603</v>
      </c>
      <c r="B82" t="s">
        <v>58</v>
      </c>
      <c r="C82" t="s">
        <v>264</v>
      </c>
      <c r="D82" t="str">
        <f t="shared" ref="D82:D103" si="7">"5054"</f>
        <v>5054</v>
      </c>
      <c r="E82" t="s">
        <v>596</v>
      </c>
      <c r="F82" t="s">
        <v>266</v>
      </c>
      <c r="G82">
        <v>2012</v>
      </c>
      <c r="H82">
        <v>515.88400268554597</v>
      </c>
    </row>
    <row r="83" spans="1:8" ht="12.5" x14ac:dyDescent="0.25">
      <c r="A83" t="s">
        <v>603</v>
      </c>
      <c r="B83" t="s">
        <v>58</v>
      </c>
      <c r="C83" t="s">
        <v>264</v>
      </c>
      <c r="D83" t="str">
        <f t="shared" si="7"/>
        <v>5054</v>
      </c>
      <c r="E83" t="s">
        <v>596</v>
      </c>
      <c r="F83" t="s">
        <v>266</v>
      </c>
      <c r="G83">
        <v>2013</v>
      </c>
      <c r="H83">
        <v>537.27499389648403</v>
      </c>
    </row>
    <row r="84" spans="1:8" ht="12.5" x14ac:dyDescent="0.25">
      <c r="A84" t="s">
        <v>603</v>
      </c>
      <c r="B84" t="s">
        <v>58</v>
      </c>
      <c r="C84" t="s">
        <v>264</v>
      </c>
      <c r="D84" t="str">
        <f t="shared" si="7"/>
        <v>5054</v>
      </c>
      <c r="E84" t="s">
        <v>596</v>
      </c>
      <c r="F84" t="s">
        <v>266</v>
      </c>
      <c r="G84">
        <v>2014</v>
      </c>
      <c r="H84">
        <v>548.43902587890602</v>
      </c>
    </row>
    <row r="85" spans="1:8" ht="12.5" x14ac:dyDescent="0.25">
      <c r="A85" t="s">
        <v>603</v>
      </c>
      <c r="B85" t="s">
        <v>58</v>
      </c>
      <c r="C85" t="s">
        <v>264</v>
      </c>
      <c r="D85" t="str">
        <f t="shared" si="7"/>
        <v>5054</v>
      </c>
      <c r="E85" t="s">
        <v>596</v>
      </c>
      <c r="F85" t="s">
        <v>266</v>
      </c>
      <c r="G85">
        <v>2015</v>
      </c>
      <c r="H85">
        <v>563.97302246093705</v>
      </c>
    </row>
    <row r="86" spans="1:8" ht="12.5" x14ac:dyDescent="0.25">
      <c r="A86" t="s">
        <v>603</v>
      </c>
      <c r="B86" t="s">
        <v>58</v>
      </c>
      <c r="C86" t="s">
        <v>264</v>
      </c>
      <c r="D86" t="str">
        <f t="shared" si="7"/>
        <v>5054</v>
      </c>
      <c r="E86" t="s">
        <v>596</v>
      </c>
      <c r="F86" t="s">
        <v>266</v>
      </c>
      <c r="G86">
        <v>2016</v>
      </c>
      <c r="H86">
        <v>575.63998413085903</v>
      </c>
    </row>
    <row r="87" spans="1:8" ht="12.5" x14ac:dyDescent="0.25">
      <c r="A87" t="s">
        <v>603</v>
      </c>
      <c r="B87" t="s">
        <v>58</v>
      </c>
      <c r="C87" t="s">
        <v>264</v>
      </c>
      <c r="D87" t="str">
        <f t="shared" si="7"/>
        <v>5054</v>
      </c>
      <c r="E87" t="s">
        <v>596</v>
      </c>
      <c r="F87" t="s">
        <v>266</v>
      </c>
      <c r="G87">
        <v>2017</v>
      </c>
      <c r="H87">
        <v>591.30999755859295</v>
      </c>
    </row>
    <row r="88" spans="1:8" ht="12.5" x14ac:dyDescent="0.25">
      <c r="A88" t="s">
        <v>603</v>
      </c>
      <c r="B88" t="s">
        <v>58</v>
      </c>
      <c r="C88" t="s">
        <v>264</v>
      </c>
      <c r="D88" t="str">
        <f t="shared" si="7"/>
        <v>5054</v>
      </c>
      <c r="E88" t="s">
        <v>596</v>
      </c>
      <c r="F88" t="s">
        <v>266</v>
      </c>
      <c r="G88">
        <v>2018</v>
      </c>
      <c r="H88">
        <v>595.16000366210903</v>
      </c>
    </row>
    <row r="89" spans="1:8" ht="12.5" x14ac:dyDescent="0.25">
      <c r="A89" t="s">
        <v>603</v>
      </c>
      <c r="B89" t="s">
        <v>58</v>
      </c>
      <c r="C89" t="s">
        <v>264</v>
      </c>
      <c r="D89" t="str">
        <f t="shared" si="7"/>
        <v>5054</v>
      </c>
      <c r="E89" t="s">
        <v>596</v>
      </c>
      <c r="F89" t="s">
        <v>266</v>
      </c>
      <c r="G89">
        <v>2019</v>
      </c>
      <c r="H89">
        <v>607.43112182617097</v>
      </c>
    </row>
    <row r="90" spans="1:8" ht="12.5" x14ac:dyDescent="0.25">
      <c r="A90" t="s">
        <v>603</v>
      </c>
      <c r="B90" t="s">
        <v>58</v>
      </c>
      <c r="C90" t="s">
        <v>264</v>
      </c>
      <c r="D90" t="str">
        <f t="shared" si="7"/>
        <v>5054</v>
      </c>
      <c r="E90" t="s">
        <v>596</v>
      </c>
      <c r="F90" t="s">
        <v>266</v>
      </c>
      <c r="G90">
        <v>2020</v>
      </c>
      <c r="H90">
        <v>592.16998291015602</v>
      </c>
    </row>
    <row r="91" spans="1:8" ht="12.5" x14ac:dyDescent="0.25">
      <c r="A91" t="s">
        <v>603</v>
      </c>
      <c r="B91" t="s">
        <v>58</v>
      </c>
      <c r="C91" t="s">
        <v>264</v>
      </c>
      <c r="D91" t="str">
        <f t="shared" si="7"/>
        <v>5054</v>
      </c>
      <c r="E91" t="s">
        <v>596</v>
      </c>
      <c r="F91" t="s">
        <v>266</v>
      </c>
      <c r="G91">
        <v>2021</v>
      </c>
      <c r="H91">
        <v>580.11001586914006</v>
      </c>
    </row>
    <row r="92" spans="1:8" ht="12.5" x14ac:dyDescent="0.25">
      <c r="A92" t="s">
        <v>603</v>
      </c>
      <c r="B92" t="s">
        <v>58</v>
      </c>
      <c r="C92" t="s">
        <v>264</v>
      </c>
      <c r="D92" t="str">
        <f t="shared" si="7"/>
        <v>5054</v>
      </c>
      <c r="E92" t="s">
        <v>596</v>
      </c>
      <c r="F92" t="s">
        <v>266</v>
      </c>
      <c r="G92">
        <v>2022</v>
      </c>
      <c r="H92">
        <v>576.13999999999896</v>
      </c>
    </row>
    <row r="93" spans="1:8" ht="12.5" x14ac:dyDescent="0.25">
      <c r="A93" t="s">
        <v>604</v>
      </c>
      <c r="B93" t="s">
        <v>58</v>
      </c>
      <c r="C93" t="s">
        <v>264</v>
      </c>
      <c r="D93" t="str">
        <f t="shared" si="7"/>
        <v>5054</v>
      </c>
      <c r="E93" t="s">
        <v>598</v>
      </c>
      <c r="F93" t="s">
        <v>266</v>
      </c>
      <c r="G93">
        <v>2012</v>
      </c>
      <c r="H93">
        <v>634.30502319335903</v>
      </c>
    </row>
    <row r="94" spans="1:8" ht="12.5" x14ac:dyDescent="0.25">
      <c r="A94" t="s">
        <v>604</v>
      </c>
      <c r="B94" t="s">
        <v>58</v>
      </c>
      <c r="C94" t="s">
        <v>264</v>
      </c>
      <c r="D94" t="str">
        <f t="shared" si="7"/>
        <v>5054</v>
      </c>
      <c r="E94" t="s">
        <v>598</v>
      </c>
      <c r="F94" t="s">
        <v>266</v>
      </c>
      <c r="G94">
        <v>2013</v>
      </c>
      <c r="H94">
        <v>656.08499145507801</v>
      </c>
    </row>
    <row r="95" spans="1:8" ht="12.5" x14ac:dyDescent="0.25">
      <c r="A95" t="s">
        <v>604</v>
      </c>
      <c r="B95" t="s">
        <v>58</v>
      </c>
      <c r="C95" t="s">
        <v>264</v>
      </c>
      <c r="D95" t="str">
        <f t="shared" si="7"/>
        <v>5054</v>
      </c>
      <c r="E95" t="s">
        <v>598</v>
      </c>
      <c r="F95" t="s">
        <v>266</v>
      </c>
      <c r="G95">
        <v>2014</v>
      </c>
      <c r="H95">
        <v>676.60198974609295</v>
      </c>
    </row>
    <row r="96" spans="1:8" ht="12.5" x14ac:dyDescent="0.25">
      <c r="A96" t="s">
        <v>604</v>
      </c>
      <c r="B96" t="s">
        <v>58</v>
      </c>
      <c r="C96" t="s">
        <v>264</v>
      </c>
      <c r="D96" t="str">
        <f t="shared" si="7"/>
        <v>5054</v>
      </c>
      <c r="E96" t="s">
        <v>598</v>
      </c>
      <c r="F96" t="s">
        <v>266</v>
      </c>
      <c r="G96">
        <v>2015</v>
      </c>
      <c r="H96">
        <v>692.78497314453102</v>
      </c>
    </row>
    <row r="97" spans="1:8" ht="12.5" x14ac:dyDescent="0.25">
      <c r="A97" t="s">
        <v>604</v>
      </c>
      <c r="B97" t="s">
        <v>58</v>
      </c>
      <c r="C97" t="s">
        <v>264</v>
      </c>
      <c r="D97" t="str">
        <f t="shared" si="7"/>
        <v>5054</v>
      </c>
      <c r="E97" t="s">
        <v>598</v>
      </c>
      <c r="F97" t="s">
        <v>266</v>
      </c>
      <c r="G97">
        <v>2016</v>
      </c>
      <c r="H97">
        <v>703.94000244140602</v>
      </c>
    </row>
    <row r="98" spans="1:8" ht="12.5" x14ac:dyDescent="0.25">
      <c r="A98" t="s">
        <v>604</v>
      </c>
      <c r="B98" t="s">
        <v>58</v>
      </c>
      <c r="C98" t="s">
        <v>264</v>
      </c>
      <c r="D98" t="str">
        <f t="shared" si="7"/>
        <v>5054</v>
      </c>
      <c r="E98" t="s">
        <v>598</v>
      </c>
      <c r="F98" t="s">
        <v>266</v>
      </c>
      <c r="G98">
        <v>2017</v>
      </c>
      <c r="H98">
        <v>708.04098510742097</v>
      </c>
    </row>
    <row r="99" spans="1:8" ht="12.5" x14ac:dyDescent="0.25">
      <c r="A99" t="s">
        <v>604</v>
      </c>
      <c r="B99" t="s">
        <v>58</v>
      </c>
      <c r="C99" t="s">
        <v>264</v>
      </c>
      <c r="D99" t="str">
        <f t="shared" si="7"/>
        <v>5054</v>
      </c>
      <c r="E99" t="s">
        <v>598</v>
      </c>
      <c r="F99" t="s">
        <v>266</v>
      </c>
      <c r="G99">
        <v>2018</v>
      </c>
      <c r="H99">
        <v>710.22000122070301</v>
      </c>
    </row>
    <row r="100" spans="1:8" ht="12.5" x14ac:dyDescent="0.25">
      <c r="A100" t="s">
        <v>604</v>
      </c>
      <c r="B100" t="s">
        <v>58</v>
      </c>
      <c r="C100" t="s">
        <v>264</v>
      </c>
      <c r="D100" t="str">
        <f t="shared" si="7"/>
        <v>5054</v>
      </c>
      <c r="E100" t="s">
        <v>598</v>
      </c>
      <c r="F100" t="s">
        <v>266</v>
      </c>
      <c r="G100">
        <v>2019</v>
      </c>
      <c r="H100">
        <v>709.59020996093705</v>
      </c>
    </row>
    <row r="101" spans="1:8" ht="12.5" x14ac:dyDescent="0.25">
      <c r="A101" t="s">
        <v>604</v>
      </c>
      <c r="B101" t="s">
        <v>58</v>
      </c>
      <c r="C101" t="s">
        <v>264</v>
      </c>
      <c r="D101" t="str">
        <f t="shared" si="7"/>
        <v>5054</v>
      </c>
      <c r="E101" t="s">
        <v>598</v>
      </c>
      <c r="F101" t="s">
        <v>266</v>
      </c>
      <c r="G101">
        <v>2020</v>
      </c>
      <c r="H101">
        <v>702.33999633789006</v>
      </c>
    </row>
    <row r="102" spans="1:8" ht="12.5" x14ac:dyDescent="0.25">
      <c r="A102" t="s">
        <v>604</v>
      </c>
      <c r="B102" t="s">
        <v>58</v>
      </c>
      <c r="C102" t="s">
        <v>264</v>
      </c>
      <c r="D102" t="str">
        <f t="shared" si="7"/>
        <v>5054</v>
      </c>
      <c r="E102" t="s">
        <v>598</v>
      </c>
      <c r="F102" t="s">
        <v>266</v>
      </c>
      <c r="G102">
        <v>2021</v>
      </c>
      <c r="H102">
        <v>691.27999877929597</v>
      </c>
    </row>
    <row r="103" spans="1:8" ht="12.5" x14ac:dyDescent="0.25">
      <c r="A103" t="s">
        <v>604</v>
      </c>
      <c r="B103" t="s">
        <v>58</v>
      </c>
      <c r="C103" t="s">
        <v>264</v>
      </c>
      <c r="D103" t="str">
        <f t="shared" si="7"/>
        <v>5054</v>
      </c>
      <c r="E103" t="s">
        <v>598</v>
      </c>
      <c r="F103" t="s">
        <v>266</v>
      </c>
      <c r="G103">
        <v>2022</v>
      </c>
      <c r="H103">
        <v>678.76999999999896</v>
      </c>
    </row>
    <row r="104" spans="1:8" ht="12.5" x14ac:dyDescent="0.25">
      <c r="A104" t="s">
        <v>605</v>
      </c>
      <c r="B104" t="s">
        <v>58</v>
      </c>
      <c r="C104" t="s">
        <v>264</v>
      </c>
      <c r="D104" t="str">
        <f t="shared" ref="D104:D125" si="8">"5564"</f>
        <v>5564</v>
      </c>
      <c r="E104" t="s">
        <v>596</v>
      </c>
      <c r="F104" t="s">
        <v>266</v>
      </c>
      <c r="G104">
        <v>2012</v>
      </c>
      <c r="H104">
        <v>414.650005340576</v>
      </c>
    </row>
    <row r="105" spans="1:8" ht="12.5" x14ac:dyDescent="0.25">
      <c r="A105" t="s">
        <v>605</v>
      </c>
      <c r="B105" t="s">
        <v>58</v>
      </c>
      <c r="C105" t="s">
        <v>264</v>
      </c>
      <c r="D105" t="str">
        <f t="shared" si="8"/>
        <v>5564</v>
      </c>
      <c r="E105" t="s">
        <v>596</v>
      </c>
      <c r="F105" t="s">
        <v>266</v>
      </c>
      <c r="G105">
        <v>2013</v>
      </c>
      <c r="H105">
        <v>442.17299652099598</v>
      </c>
    </row>
    <row r="106" spans="1:8" ht="12.5" x14ac:dyDescent="0.25">
      <c r="A106" t="s">
        <v>605</v>
      </c>
      <c r="B106" t="s">
        <v>58</v>
      </c>
      <c r="C106" t="s">
        <v>264</v>
      </c>
      <c r="D106" t="str">
        <f t="shared" si="8"/>
        <v>5564</v>
      </c>
      <c r="E106" t="s">
        <v>596</v>
      </c>
      <c r="F106" t="s">
        <v>266</v>
      </c>
      <c r="G106">
        <v>2014</v>
      </c>
      <c r="H106">
        <v>464.66999816894503</v>
      </c>
    </row>
    <row r="107" spans="1:8" ht="12.5" x14ac:dyDescent="0.25">
      <c r="A107" t="s">
        <v>605</v>
      </c>
      <c r="B107" t="s">
        <v>58</v>
      </c>
      <c r="C107" t="s">
        <v>264</v>
      </c>
      <c r="D107" t="str">
        <f t="shared" si="8"/>
        <v>5564</v>
      </c>
      <c r="E107" t="s">
        <v>596</v>
      </c>
      <c r="F107" t="s">
        <v>266</v>
      </c>
      <c r="G107">
        <v>2015</v>
      </c>
      <c r="H107">
        <v>490.427001953125</v>
      </c>
    </row>
    <row r="108" spans="1:8" ht="12.5" x14ac:dyDescent="0.25">
      <c r="A108" t="s">
        <v>605</v>
      </c>
      <c r="B108" t="s">
        <v>58</v>
      </c>
      <c r="C108" t="s">
        <v>264</v>
      </c>
      <c r="D108" t="str">
        <f t="shared" si="8"/>
        <v>5564</v>
      </c>
      <c r="E108" t="s">
        <v>596</v>
      </c>
      <c r="F108" t="s">
        <v>266</v>
      </c>
      <c r="G108">
        <v>2016</v>
      </c>
      <c r="H108">
        <v>538.04999160766602</v>
      </c>
    </row>
    <row r="109" spans="1:8" ht="12.5" x14ac:dyDescent="0.25">
      <c r="A109" t="s">
        <v>605</v>
      </c>
      <c r="B109" t="s">
        <v>58</v>
      </c>
      <c r="C109" t="s">
        <v>264</v>
      </c>
      <c r="D109" t="str">
        <f t="shared" si="8"/>
        <v>5564</v>
      </c>
      <c r="E109" t="s">
        <v>596</v>
      </c>
      <c r="F109" t="s">
        <v>266</v>
      </c>
      <c r="G109">
        <v>2017</v>
      </c>
      <c r="H109">
        <v>581.92299652099598</v>
      </c>
    </row>
    <row r="110" spans="1:8" ht="12.5" x14ac:dyDescent="0.25">
      <c r="A110" t="s">
        <v>605</v>
      </c>
      <c r="B110" t="s">
        <v>58</v>
      </c>
      <c r="C110" t="s">
        <v>264</v>
      </c>
      <c r="D110" t="str">
        <f t="shared" si="8"/>
        <v>5564</v>
      </c>
      <c r="E110" t="s">
        <v>596</v>
      </c>
      <c r="F110" t="s">
        <v>266</v>
      </c>
      <c r="G110">
        <v>2018</v>
      </c>
      <c r="H110">
        <v>634.77000045776299</v>
      </c>
    </row>
    <row r="111" spans="1:8" ht="12.5" x14ac:dyDescent="0.25">
      <c r="A111" t="s">
        <v>605</v>
      </c>
      <c r="B111" t="s">
        <v>58</v>
      </c>
      <c r="C111" t="s">
        <v>264</v>
      </c>
      <c r="D111" t="str">
        <f t="shared" si="8"/>
        <v>5564</v>
      </c>
      <c r="E111" t="s">
        <v>596</v>
      </c>
      <c r="F111" t="s">
        <v>266</v>
      </c>
      <c r="G111">
        <v>2019</v>
      </c>
      <c r="H111">
        <v>663.05580902099598</v>
      </c>
    </row>
    <row r="112" spans="1:8" ht="12.5" x14ac:dyDescent="0.25">
      <c r="A112" t="s">
        <v>605</v>
      </c>
      <c r="B112" t="s">
        <v>58</v>
      </c>
      <c r="C112" t="s">
        <v>264</v>
      </c>
      <c r="D112" t="str">
        <f t="shared" si="8"/>
        <v>5564</v>
      </c>
      <c r="E112" t="s">
        <v>596</v>
      </c>
      <c r="F112" t="s">
        <v>266</v>
      </c>
      <c r="G112">
        <v>2020</v>
      </c>
      <c r="H112">
        <v>687.79001235961903</v>
      </c>
    </row>
    <row r="113" spans="1:8" ht="12.5" x14ac:dyDescent="0.25">
      <c r="A113" t="s">
        <v>605</v>
      </c>
      <c r="B113" t="s">
        <v>58</v>
      </c>
      <c r="C113" t="s">
        <v>264</v>
      </c>
      <c r="D113" t="str">
        <f t="shared" si="8"/>
        <v>5564</v>
      </c>
      <c r="E113" t="s">
        <v>596</v>
      </c>
      <c r="F113" t="s">
        <v>266</v>
      </c>
      <c r="G113">
        <v>2021</v>
      </c>
      <c r="H113">
        <v>713.15999603271405</v>
      </c>
    </row>
    <row r="114" spans="1:8" ht="12.5" x14ac:dyDescent="0.25">
      <c r="A114" t="s">
        <v>605</v>
      </c>
      <c r="B114" t="s">
        <v>58</v>
      </c>
      <c r="C114" t="s">
        <v>264</v>
      </c>
      <c r="D114" t="str">
        <f t="shared" si="8"/>
        <v>5564</v>
      </c>
      <c r="E114" t="s">
        <v>596</v>
      </c>
      <c r="F114" t="s">
        <v>266</v>
      </c>
      <c r="G114">
        <v>2022</v>
      </c>
      <c r="H114">
        <v>741.4</v>
      </c>
    </row>
    <row r="115" spans="1:8" ht="12.5" x14ac:dyDescent="0.25">
      <c r="A115" t="s">
        <v>606</v>
      </c>
      <c r="B115" t="s">
        <v>58</v>
      </c>
      <c r="C115" t="s">
        <v>264</v>
      </c>
      <c r="D115" t="str">
        <f t="shared" si="8"/>
        <v>5564</v>
      </c>
      <c r="E115" t="s">
        <v>598</v>
      </c>
      <c r="F115" t="s">
        <v>266</v>
      </c>
      <c r="G115">
        <v>2012</v>
      </c>
      <c r="H115">
        <v>996.26998901367097</v>
      </c>
    </row>
    <row r="116" spans="1:8" ht="12.5" x14ac:dyDescent="0.25">
      <c r="A116" t="s">
        <v>606</v>
      </c>
      <c r="B116" t="s">
        <v>58</v>
      </c>
      <c r="C116" t="s">
        <v>264</v>
      </c>
      <c r="D116" t="str">
        <f t="shared" si="8"/>
        <v>5564</v>
      </c>
      <c r="E116" t="s">
        <v>598</v>
      </c>
      <c r="F116" t="s">
        <v>266</v>
      </c>
      <c r="G116">
        <v>2013</v>
      </c>
      <c r="H116">
        <v>1010.59300231933</v>
      </c>
    </row>
    <row r="117" spans="1:8" ht="12.5" x14ac:dyDescent="0.25">
      <c r="A117" t="s">
        <v>606</v>
      </c>
      <c r="B117" t="s">
        <v>58</v>
      </c>
      <c r="C117" t="s">
        <v>264</v>
      </c>
      <c r="D117" t="str">
        <f t="shared" si="8"/>
        <v>5564</v>
      </c>
      <c r="E117" t="s">
        <v>598</v>
      </c>
      <c r="F117" t="s">
        <v>266</v>
      </c>
      <c r="G117">
        <v>2014</v>
      </c>
      <c r="H117">
        <v>1030.3299865722599</v>
      </c>
    </row>
    <row r="118" spans="1:8" ht="12.5" x14ac:dyDescent="0.25">
      <c r="A118" t="s">
        <v>606</v>
      </c>
      <c r="B118" t="s">
        <v>58</v>
      </c>
      <c r="C118" t="s">
        <v>264</v>
      </c>
      <c r="D118" t="str">
        <f t="shared" si="8"/>
        <v>5564</v>
      </c>
      <c r="E118" t="s">
        <v>598</v>
      </c>
      <c r="F118" t="s">
        <v>266</v>
      </c>
      <c r="G118">
        <v>2015</v>
      </c>
      <c r="H118">
        <v>1059.6859893798801</v>
      </c>
    </row>
    <row r="119" spans="1:8" ht="12.5" x14ac:dyDescent="0.25">
      <c r="A119" t="s">
        <v>606</v>
      </c>
      <c r="B119" t="s">
        <v>58</v>
      </c>
      <c r="C119" t="s">
        <v>264</v>
      </c>
      <c r="D119" t="str">
        <f t="shared" si="8"/>
        <v>5564</v>
      </c>
      <c r="E119" t="s">
        <v>598</v>
      </c>
      <c r="F119" t="s">
        <v>266</v>
      </c>
      <c r="G119">
        <v>2016</v>
      </c>
      <c r="H119">
        <v>1094.2300109863199</v>
      </c>
    </row>
    <row r="120" spans="1:8" ht="12.5" x14ac:dyDescent="0.25">
      <c r="A120" t="s">
        <v>606</v>
      </c>
      <c r="B120" t="s">
        <v>58</v>
      </c>
      <c r="C120" t="s">
        <v>264</v>
      </c>
      <c r="D120" t="str">
        <f t="shared" si="8"/>
        <v>5564</v>
      </c>
      <c r="E120" t="s">
        <v>598</v>
      </c>
      <c r="F120" t="s">
        <v>266</v>
      </c>
      <c r="G120">
        <v>2017</v>
      </c>
      <c r="H120">
        <v>1134.46897888183</v>
      </c>
    </row>
    <row r="121" spans="1:8" ht="12.5" x14ac:dyDescent="0.25">
      <c r="A121" t="s">
        <v>606</v>
      </c>
      <c r="B121" t="s">
        <v>58</v>
      </c>
      <c r="C121" t="s">
        <v>264</v>
      </c>
      <c r="D121" t="str">
        <f t="shared" si="8"/>
        <v>5564</v>
      </c>
      <c r="E121" t="s">
        <v>598</v>
      </c>
      <c r="F121" t="s">
        <v>266</v>
      </c>
      <c r="G121">
        <v>2018</v>
      </c>
      <c r="H121">
        <v>1175.63000488281</v>
      </c>
    </row>
    <row r="122" spans="1:8" ht="12.5" x14ac:dyDescent="0.25">
      <c r="A122" t="s">
        <v>606</v>
      </c>
      <c r="B122" t="s">
        <v>58</v>
      </c>
      <c r="C122" t="s">
        <v>264</v>
      </c>
      <c r="D122" t="str">
        <f t="shared" si="8"/>
        <v>5564</v>
      </c>
      <c r="E122" t="s">
        <v>598</v>
      </c>
      <c r="F122" t="s">
        <v>266</v>
      </c>
      <c r="G122">
        <v>2019</v>
      </c>
      <c r="H122">
        <v>1217.4079284667901</v>
      </c>
    </row>
    <row r="123" spans="1:8" ht="12.5" x14ac:dyDescent="0.25">
      <c r="A123" t="s">
        <v>606</v>
      </c>
      <c r="B123" t="s">
        <v>58</v>
      </c>
      <c r="C123" t="s">
        <v>264</v>
      </c>
      <c r="D123" t="str">
        <f t="shared" si="8"/>
        <v>5564</v>
      </c>
      <c r="E123" t="s">
        <v>598</v>
      </c>
      <c r="F123" t="s">
        <v>266</v>
      </c>
      <c r="G123">
        <v>2020</v>
      </c>
      <c r="H123">
        <v>1256.75</v>
      </c>
    </row>
    <row r="124" spans="1:8" ht="12.5" x14ac:dyDescent="0.25">
      <c r="A124" t="s">
        <v>606</v>
      </c>
      <c r="B124" t="s">
        <v>58</v>
      </c>
      <c r="C124" t="s">
        <v>264</v>
      </c>
      <c r="D124" t="str">
        <f t="shared" si="8"/>
        <v>5564</v>
      </c>
      <c r="E124" t="s">
        <v>598</v>
      </c>
      <c r="F124" t="s">
        <v>266</v>
      </c>
      <c r="G124">
        <v>2021</v>
      </c>
      <c r="H124">
        <v>1286.9299926757801</v>
      </c>
    </row>
    <row r="125" spans="1:8" ht="12.5" x14ac:dyDescent="0.25">
      <c r="A125" t="s">
        <v>606</v>
      </c>
      <c r="B125" t="s">
        <v>58</v>
      </c>
      <c r="C125" t="s">
        <v>264</v>
      </c>
      <c r="D125" t="str">
        <f t="shared" si="8"/>
        <v>5564</v>
      </c>
      <c r="E125" t="s">
        <v>598</v>
      </c>
      <c r="F125" t="s">
        <v>266</v>
      </c>
      <c r="G125">
        <v>2022</v>
      </c>
      <c r="H125">
        <v>1314.8499999999899</v>
      </c>
    </row>
    <row r="126" spans="1:8" ht="12.5" x14ac:dyDescent="0.25">
      <c r="A126" t="s">
        <v>607</v>
      </c>
      <c r="B126" t="s">
        <v>58</v>
      </c>
      <c r="C126" t="s">
        <v>264</v>
      </c>
      <c r="D126" t="str">
        <f t="shared" ref="D126:D147" si="9">"6569"</f>
        <v>6569</v>
      </c>
      <c r="E126" t="s">
        <v>596</v>
      </c>
      <c r="F126" t="s">
        <v>266</v>
      </c>
      <c r="G126">
        <v>2012</v>
      </c>
      <c r="H126">
        <v>34.859000205993603</v>
      </c>
    </row>
    <row r="127" spans="1:8" ht="12.5" x14ac:dyDescent="0.25">
      <c r="A127" t="s">
        <v>607</v>
      </c>
      <c r="B127" t="s">
        <v>58</v>
      </c>
      <c r="C127" t="s">
        <v>264</v>
      </c>
      <c r="D127" t="str">
        <f t="shared" si="9"/>
        <v>6569</v>
      </c>
      <c r="E127" t="s">
        <v>596</v>
      </c>
      <c r="F127" t="s">
        <v>266</v>
      </c>
      <c r="G127">
        <v>2013</v>
      </c>
      <c r="H127">
        <v>37.027999877929602</v>
      </c>
    </row>
    <row r="128" spans="1:8" ht="12.5" x14ac:dyDescent="0.25">
      <c r="A128" t="s">
        <v>607</v>
      </c>
      <c r="B128" t="s">
        <v>58</v>
      </c>
      <c r="C128" t="s">
        <v>264</v>
      </c>
      <c r="D128" t="str">
        <f t="shared" si="9"/>
        <v>6569</v>
      </c>
      <c r="E128" t="s">
        <v>596</v>
      </c>
      <c r="F128" t="s">
        <v>266</v>
      </c>
      <c r="G128">
        <v>2014</v>
      </c>
      <c r="H128">
        <v>42.814001083374002</v>
      </c>
    </row>
    <row r="129" spans="1:8" ht="12.5" x14ac:dyDescent="0.25">
      <c r="A129" t="s">
        <v>607</v>
      </c>
      <c r="B129" t="s">
        <v>58</v>
      </c>
      <c r="C129" t="s">
        <v>264</v>
      </c>
      <c r="D129" t="str">
        <f t="shared" si="9"/>
        <v>6569</v>
      </c>
      <c r="E129" t="s">
        <v>596</v>
      </c>
      <c r="F129" t="s">
        <v>266</v>
      </c>
      <c r="G129">
        <v>2015</v>
      </c>
      <c r="H129">
        <v>39.76900100708</v>
      </c>
    </row>
    <row r="130" spans="1:8" ht="12.5" x14ac:dyDescent="0.25">
      <c r="A130" t="s">
        <v>607</v>
      </c>
      <c r="B130" t="s">
        <v>58</v>
      </c>
      <c r="C130" t="s">
        <v>264</v>
      </c>
      <c r="D130" t="str">
        <f t="shared" si="9"/>
        <v>6569</v>
      </c>
      <c r="E130" t="s">
        <v>596</v>
      </c>
      <c r="F130" t="s">
        <v>266</v>
      </c>
      <c r="G130">
        <v>2016</v>
      </c>
      <c r="H130">
        <v>38.75</v>
      </c>
    </row>
    <row r="131" spans="1:8" ht="12.5" x14ac:dyDescent="0.25">
      <c r="A131" t="s">
        <v>607</v>
      </c>
      <c r="B131" t="s">
        <v>58</v>
      </c>
      <c r="C131" t="s">
        <v>264</v>
      </c>
      <c r="D131" t="str">
        <f t="shared" si="9"/>
        <v>6569</v>
      </c>
      <c r="E131" t="s">
        <v>596</v>
      </c>
      <c r="F131" t="s">
        <v>266</v>
      </c>
      <c r="G131">
        <v>2017</v>
      </c>
      <c r="H131">
        <v>40.323999404907198</v>
      </c>
    </row>
    <row r="132" spans="1:8" ht="12.5" x14ac:dyDescent="0.25">
      <c r="A132" t="s">
        <v>607</v>
      </c>
      <c r="B132" t="s">
        <v>58</v>
      </c>
      <c r="C132" t="s">
        <v>264</v>
      </c>
      <c r="D132" t="str">
        <f t="shared" si="9"/>
        <v>6569</v>
      </c>
      <c r="E132" t="s">
        <v>596</v>
      </c>
      <c r="F132" t="s">
        <v>266</v>
      </c>
      <c r="G132">
        <v>2018</v>
      </c>
      <c r="H132">
        <v>41.690000534057603</v>
      </c>
    </row>
    <row r="133" spans="1:8" ht="12.5" x14ac:dyDescent="0.25">
      <c r="A133" t="s">
        <v>607</v>
      </c>
      <c r="B133" t="s">
        <v>58</v>
      </c>
      <c r="C133" t="s">
        <v>264</v>
      </c>
      <c r="D133" t="str">
        <f t="shared" si="9"/>
        <v>6569</v>
      </c>
      <c r="E133" t="s">
        <v>596</v>
      </c>
      <c r="F133" t="s">
        <v>266</v>
      </c>
      <c r="G133">
        <v>2019</v>
      </c>
      <c r="H133">
        <v>37.845899581909102</v>
      </c>
    </row>
    <row r="134" spans="1:8" ht="12.5" x14ac:dyDescent="0.25">
      <c r="A134" t="s">
        <v>607</v>
      </c>
      <c r="B134" t="s">
        <v>58</v>
      </c>
      <c r="C134" t="s">
        <v>264</v>
      </c>
      <c r="D134" t="str">
        <f t="shared" si="9"/>
        <v>6569</v>
      </c>
      <c r="E134" t="s">
        <v>596</v>
      </c>
      <c r="F134" t="s">
        <v>266</v>
      </c>
      <c r="G134">
        <v>2020</v>
      </c>
      <c r="H134">
        <v>37.200000762939403</v>
      </c>
    </row>
    <row r="135" spans="1:8" ht="12.5" x14ac:dyDescent="0.25">
      <c r="A135" t="s">
        <v>607</v>
      </c>
      <c r="B135" t="s">
        <v>58</v>
      </c>
      <c r="C135" t="s">
        <v>264</v>
      </c>
      <c r="D135" t="str">
        <f t="shared" si="9"/>
        <v>6569</v>
      </c>
      <c r="E135" t="s">
        <v>596</v>
      </c>
      <c r="F135" t="s">
        <v>266</v>
      </c>
      <c r="G135">
        <v>2021</v>
      </c>
      <c r="H135">
        <v>43.530000686645501</v>
      </c>
    </row>
    <row r="136" spans="1:8" ht="12.5" x14ac:dyDescent="0.25">
      <c r="A136" t="s">
        <v>607</v>
      </c>
      <c r="B136" t="s">
        <v>58</v>
      </c>
      <c r="C136" t="s">
        <v>264</v>
      </c>
      <c r="D136" t="str">
        <f t="shared" si="9"/>
        <v>6569</v>
      </c>
      <c r="E136" t="s">
        <v>596</v>
      </c>
      <c r="F136" t="s">
        <v>266</v>
      </c>
      <c r="G136">
        <v>2022</v>
      </c>
      <c r="H136">
        <v>50.409999999999897</v>
      </c>
    </row>
    <row r="137" spans="1:8" ht="12.5" x14ac:dyDescent="0.25">
      <c r="A137" t="s">
        <v>608</v>
      </c>
      <c r="B137" t="s">
        <v>58</v>
      </c>
      <c r="C137" t="s">
        <v>264</v>
      </c>
      <c r="D137" t="str">
        <f t="shared" si="9"/>
        <v>6569</v>
      </c>
      <c r="E137" t="s">
        <v>598</v>
      </c>
      <c r="F137" t="s">
        <v>266</v>
      </c>
      <c r="G137">
        <v>2012</v>
      </c>
      <c r="H137">
        <v>402.71800231933503</v>
      </c>
    </row>
    <row r="138" spans="1:8" ht="12.5" x14ac:dyDescent="0.25">
      <c r="A138" t="s">
        <v>608</v>
      </c>
      <c r="B138" t="s">
        <v>58</v>
      </c>
      <c r="C138" t="s">
        <v>264</v>
      </c>
      <c r="D138" t="str">
        <f t="shared" si="9"/>
        <v>6569</v>
      </c>
      <c r="E138" t="s">
        <v>598</v>
      </c>
      <c r="F138" t="s">
        <v>266</v>
      </c>
      <c r="G138">
        <v>2013</v>
      </c>
      <c r="H138">
        <v>411.98200988769503</v>
      </c>
    </row>
    <row r="139" spans="1:8" ht="12.5" x14ac:dyDescent="0.25">
      <c r="A139" t="s">
        <v>608</v>
      </c>
      <c r="B139" t="s">
        <v>58</v>
      </c>
      <c r="C139" t="s">
        <v>264</v>
      </c>
      <c r="D139" t="str">
        <f t="shared" si="9"/>
        <v>6569</v>
      </c>
      <c r="E139" t="s">
        <v>598</v>
      </c>
      <c r="F139" t="s">
        <v>266</v>
      </c>
      <c r="G139">
        <v>2014</v>
      </c>
      <c r="H139">
        <v>418.22499084472599</v>
      </c>
    </row>
    <row r="140" spans="1:8" ht="12.5" x14ac:dyDescent="0.25">
      <c r="A140" t="s">
        <v>608</v>
      </c>
      <c r="B140" t="s">
        <v>58</v>
      </c>
      <c r="C140" t="s">
        <v>264</v>
      </c>
      <c r="D140" t="str">
        <f t="shared" si="9"/>
        <v>6569</v>
      </c>
      <c r="E140" t="s">
        <v>598</v>
      </c>
      <c r="F140" t="s">
        <v>266</v>
      </c>
      <c r="G140">
        <v>2015</v>
      </c>
      <c r="H140">
        <v>427.91600036621003</v>
      </c>
    </row>
    <row r="141" spans="1:8" ht="12.5" x14ac:dyDescent="0.25">
      <c r="A141" t="s">
        <v>608</v>
      </c>
      <c r="B141" t="s">
        <v>58</v>
      </c>
      <c r="C141" t="s">
        <v>264</v>
      </c>
      <c r="D141" t="str">
        <f t="shared" si="9"/>
        <v>6569</v>
      </c>
      <c r="E141" t="s">
        <v>598</v>
      </c>
      <c r="F141" t="s">
        <v>266</v>
      </c>
      <c r="G141">
        <v>2016</v>
      </c>
      <c r="H141">
        <v>448.29000854492102</v>
      </c>
    </row>
    <row r="142" spans="1:8" ht="12.5" x14ac:dyDescent="0.25">
      <c r="A142" t="s">
        <v>608</v>
      </c>
      <c r="B142" t="s">
        <v>58</v>
      </c>
      <c r="C142" t="s">
        <v>264</v>
      </c>
      <c r="D142" t="str">
        <f t="shared" si="9"/>
        <v>6569</v>
      </c>
      <c r="E142" t="s">
        <v>598</v>
      </c>
      <c r="F142" t="s">
        <v>266</v>
      </c>
      <c r="G142">
        <v>2017</v>
      </c>
      <c r="H142">
        <v>446.15699768066401</v>
      </c>
    </row>
    <row r="143" spans="1:8" ht="12.5" x14ac:dyDescent="0.25">
      <c r="A143" t="s">
        <v>608</v>
      </c>
      <c r="B143" t="s">
        <v>58</v>
      </c>
      <c r="C143" t="s">
        <v>264</v>
      </c>
      <c r="D143" t="str">
        <f t="shared" si="9"/>
        <v>6569</v>
      </c>
      <c r="E143" t="s">
        <v>598</v>
      </c>
      <c r="F143" t="s">
        <v>266</v>
      </c>
      <c r="G143">
        <v>2018</v>
      </c>
      <c r="H143">
        <v>443.22000122070301</v>
      </c>
    </row>
    <row r="144" spans="1:8" ht="12.5" x14ac:dyDescent="0.25">
      <c r="A144" t="s">
        <v>608</v>
      </c>
      <c r="B144" t="s">
        <v>58</v>
      </c>
      <c r="C144" t="s">
        <v>264</v>
      </c>
      <c r="D144" t="str">
        <f t="shared" si="9"/>
        <v>6569</v>
      </c>
      <c r="E144" t="s">
        <v>598</v>
      </c>
      <c r="F144" t="s">
        <v>266</v>
      </c>
      <c r="G144">
        <v>2019</v>
      </c>
      <c r="H144">
        <v>442.55909729003901</v>
      </c>
    </row>
    <row r="145" spans="1:8" ht="12.5" x14ac:dyDescent="0.25">
      <c r="A145" t="s">
        <v>608</v>
      </c>
      <c r="B145" t="s">
        <v>58</v>
      </c>
      <c r="C145" t="s">
        <v>264</v>
      </c>
      <c r="D145" t="str">
        <f t="shared" si="9"/>
        <v>6569</v>
      </c>
      <c r="E145" t="s">
        <v>598</v>
      </c>
      <c r="F145" t="s">
        <v>266</v>
      </c>
      <c r="G145">
        <v>2020</v>
      </c>
      <c r="H145">
        <v>449.91000366210898</v>
      </c>
    </row>
    <row r="146" spans="1:8" ht="12.5" x14ac:dyDescent="0.25">
      <c r="A146" t="s">
        <v>608</v>
      </c>
      <c r="B146" t="s">
        <v>58</v>
      </c>
      <c r="C146" t="s">
        <v>264</v>
      </c>
      <c r="D146" t="str">
        <f t="shared" si="9"/>
        <v>6569</v>
      </c>
      <c r="E146" t="s">
        <v>598</v>
      </c>
      <c r="F146" t="s">
        <v>266</v>
      </c>
      <c r="G146">
        <v>2021</v>
      </c>
      <c r="H146">
        <v>463.77999877929602</v>
      </c>
    </row>
    <row r="147" spans="1:8" ht="12.5" x14ac:dyDescent="0.25">
      <c r="A147" t="s">
        <v>608</v>
      </c>
      <c r="B147" t="s">
        <v>58</v>
      </c>
      <c r="C147" t="s">
        <v>264</v>
      </c>
      <c r="D147" t="str">
        <f t="shared" si="9"/>
        <v>6569</v>
      </c>
      <c r="E147" t="s">
        <v>598</v>
      </c>
      <c r="F147" t="s">
        <v>266</v>
      </c>
      <c r="G147">
        <v>2022</v>
      </c>
      <c r="H147">
        <v>483.29999999999899</v>
      </c>
    </row>
    <row r="148" spans="1:8" ht="12.5" x14ac:dyDescent="0.25">
      <c r="A148" t="s">
        <v>961</v>
      </c>
      <c r="B148" t="s">
        <v>58</v>
      </c>
      <c r="C148" t="s">
        <v>264</v>
      </c>
      <c r="D148" t="str">
        <f t="shared" ref="D148:D169" si="10">"6599"</f>
        <v>6599</v>
      </c>
      <c r="E148" t="s">
        <v>596</v>
      </c>
      <c r="F148" t="s">
        <v>266</v>
      </c>
      <c r="G148">
        <v>2012</v>
      </c>
      <c r="H148">
        <v>71.128999710082994</v>
      </c>
    </row>
    <row r="149" spans="1:8" ht="12.5" x14ac:dyDescent="0.25">
      <c r="A149" t="s">
        <v>961</v>
      </c>
      <c r="B149" t="s">
        <v>58</v>
      </c>
      <c r="C149" t="s">
        <v>264</v>
      </c>
      <c r="D149" t="str">
        <f t="shared" si="10"/>
        <v>6599</v>
      </c>
      <c r="E149" t="s">
        <v>596</v>
      </c>
      <c r="F149" t="s">
        <v>266</v>
      </c>
      <c r="G149">
        <v>2013</v>
      </c>
      <c r="H149">
        <v>74.690998792648301</v>
      </c>
    </row>
    <row r="150" spans="1:8" ht="12.5" x14ac:dyDescent="0.25">
      <c r="A150" t="s">
        <v>961</v>
      </c>
      <c r="B150" t="s">
        <v>58</v>
      </c>
      <c r="C150" t="s">
        <v>264</v>
      </c>
      <c r="D150" t="str">
        <f t="shared" si="10"/>
        <v>6599</v>
      </c>
      <c r="E150" t="s">
        <v>596</v>
      </c>
      <c r="F150" t="s">
        <v>266</v>
      </c>
      <c r="G150">
        <v>2014</v>
      </c>
      <c r="H150">
        <v>78.447001218795705</v>
      </c>
    </row>
    <row r="151" spans="1:8" ht="12.5" x14ac:dyDescent="0.25">
      <c r="A151" t="s">
        <v>961</v>
      </c>
      <c r="B151" t="s">
        <v>58</v>
      </c>
      <c r="C151" t="s">
        <v>264</v>
      </c>
      <c r="D151" t="str">
        <f t="shared" si="10"/>
        <v>6599</v>
      </c>
      <c r="E151" t="s">
        <v>596</v>
      </c>
      <c r="F151" t="s">
        <v>266</v>
      </c>
      <c r="G151">
        <v>2015</v>
      </c>
      <c r="H151">
        <v>80.680000305175696</v>
      </c>
    </row>
    <row r="152" spans="1:8" ht="12.5" x14ac:dyDescent="0.25">
      <c r="A152" t="s">
        <v>961</v>
      </c>
      <c r="B152" t="s">
        <v>58</v>
      </c>
      <c r="C152" t="s">
        <v>264</v>
      </c>
      <c r="D152" t="str">
        <f t="shared" si="10"/>
        <v>6599</v>
      </c>
      <c r="E152" t="s">
        <v>596</v>
      </c>
      <c r="F152" t="s">
        <v>266</v>
      </c>
      <c r="G152">
        <v>2016</v>
      </c>
      <c r="H152">
        <v>77.570000171661306</v>
      </c>
    </row>
    <row r="153" spans="1:8" ht="12.5" x14ac:dyDescent="0.25">
      <c r="A153" t="s">
        <v>961</v>
      </c>
      <c r="B153" t="s">
        <v>58</v>
      </c>
      <c r="C153" t="s">
        <v>264</v>
      </c>
      <c r="D153" t="str">
        <f t="shared" si="10"/>
        <v>6599</v>
      </c>
      <c r="E153" t="s">
        <v>596</v>
      </c>
      <c r="F153" t="s">
        <v>266</v>
      </c>
      <c r="G153">
        <v>2017</v>
      </c>
      <c r="H153">
        <v>75.093999385833698</v>
      </c>
    </row>
    <row r="154" spans="1:8" ht="12.5" x14ac:dyDescent="0.25">
      <c r="A154" t="s">
        <v>961</v>
      </c>
      <c r="B154" t="s">
        <v>58</v>
      </c>
      <c r="C154" t="s">
        <v>264</v>
      </c>
      <c r="D154" t="str">
        <f t="shared" si="10"/>
        <v>6599</v>
      </c>
      <c r="E154" t="s">
        <v>596</v>
      </c>
      <c r="F154" t="s">
        <v>266</v>
      </c>
      <c r="G154">
        <v>2018</v>
      </c>
      <c r="H154">
        <v>77.920001029968205</v>
      </c>
    </row>
    <row r="155" spans="1:8" ht="12.5" x14ac:dyDescent="0.25">
      <c r="A155" t="s">
        <v>961</v>
      </c>
      <c r="B155" t="s">
        <v>58</v>
      </c>
      <c r="C155" t="s">
        <v>264</v>
      </c>
      <c r="D155" t="str">
        <f t="shared" si="10"/>
        <v>6599</v>
      </c>
      <c r="E155" t="s">
        <v>596</v>
      </c>
      <c r="F155" t="s">
        <v>266</v>
      </c>
      <c r="G155">
        <v>2019</v>
      </c>
      <c r="H155">
        <v>74.696600437164307</v>
      </c>
    </row>
    <row r="156" spans="1:8" ht="12.5" x14ac:dyDescent="0.25">
      <c r="A156" t="s">
        <v>961</v>
      </c>
      <c r="B156" t="s">
        <v>58</v>
      </c>
      <c r="C156" t="s">
        <v>264</v>
      </c>
      <c r="D156" t="str">
        <f t="shared" si="10"/>
        <v>6599</v>
      </c>
      <c r="E156" t="s">
        <v>596</v>
      </c>
      <c r="F156" t="s">
        <v>266</v>
      </c>
      <c r="G156">
        <v>2020</v>
      </c>
      <c r="H156">
        <v>72.860000133514404</v>
      </c>
    </row>
    <row r="157" spans="1:8" ht="12.5" x14ac:dyDescent="0.25">
      <c r="A157" t="s">
        <v>961</v>
      </c>
      <c r="B157" t="s">
        <v>58</v>
      </c>
      <c r="C157" t="s">
        <v>264</v>
      </c>
      <c r="D157" t="str">
        <f t="shared" si="10"/>
        <v>6599</v>
      </c>
      <c r="E157" t="s">
        <v>596</v>
      </c>
      <c r="F157" t="s">
        <v>266</v>
      </c>
      <c r="G157">
        <v>2021</v>
      </c>
      <c r="H157">
        <v>74.210000514984102</v>
      </c>
    </row>
    <row r="158" spans="1:8" ht="12.5" x14ac:dyDescent="0.25">
      <c r="A158" t="s">
        <v>961</v>
      </c>
      <c r="B158" t="s">
        <v>58</v>
      </c>
      <c r="C158" t="s">
        <v>264</v>
      </c>
      <c r="D158" t="str">
        <f t="shared" si="10"/>
        <v>6599</v>
      </c>
      <c r="E158" t="s">
        <v>596</v>
      </c>
      <c r="F158" t="s">
        <v>266</v>
      </c>
      <c r="G158">
        <v>2022</v>
      </c>
      <c r="H158">
        <v>85.24</v>
      </c>
    </row>
    <row r="159" spans="1:8" ht="12.5" x14ac:dyDescent="0.25">
      <c r="A159" t="s">
        <v>962</v>
      </c>
      <c r="B159" t="s">
        <v>58</v>
      </c>
      <c r="C159" t="s">
        <v>264</v>
      </c>
      <c r="D159" t="str">
        <f t="shared" si="10"/>
        <v>6599</v>
      </c>
      <c r="E159" t="s">
        <v>598</v>
      </c>
      <c r="F159" t="s">
        <v>266</v>
      </c>
      <c r="G159">
        <v>2012</v>
      </c>
      <c r="H159">
        <v>1445.04100036621</v>
      </c>
    </row>
    <row r="160" spans="1:8" ht="12.5" x14ac:dyDescent="0.25">
      <c r="A160" t="s">
        <v>962</v>
      </c>
      <c r="B160" t="s">
        <v>58</v>
      </c>
      <c r="C160" t="s">
        <v>264</v>
      </c>
      <c r="D160" t="str">
        <f t="shared" si="10"/>
        <v>6599</v>
      </c>
      <c r="E160" t="s">
        <v>598</v>
      </c>
      <c r="F160" t="s">
        <v>266</v>
      </c>
      <c r="G160">
        <v>2013</v>
      </c>
      <c r="H160">
        <v>1474.3839874267501</v>
      </c>
    </row>
    <row r="161" spans="1:8" ht="12.5" x14ac:dyDescent="0.25">
      <c r="A161" t="s">
        <v>962</v>
      </c>
      <c r="B161" t="s">
        <v>58</v>
      </c>
      <c r="C161" t="s">
        <v>264</v>
      </c>
      <c r="D161" t="str">
        <f t="shared" si="10"/>
        <v>6599</v>
      </c>
      <c r="E161" t="s">
        <v>598</v>
      </c>
      <c r="F161" t="s">
        <v>266</v>
      </c>
      <c r="G161">
        <v>2014</v>
      </c>
      <c r="H161">
        <v>1503.7950134277301</v>
      </c>
    </row>
    <row r="162" spans="1:8" ht="12.5" x14ac:dyDescent="0.25">
      <c r="A162" t="s">
        <v>962</v>
      </c>
      <c r="B162" t="s">
        <v>58</v>
      </c>
      <c r="C162" t="s">
        <v>264</v>
      </c>
      <c r="D162" t="str">
        <f t="shared" si="10"/>
        <v>6599</v>
      </c>
      <c r="E162" t="s">
        <v>598</v>
      </c>
      <c r="F162" t="s">
        <v>266</v>
      </c>
      <c r="G162">
        <v>2015</v>
      </c>
      <c r="H162">
        <v>1525.74098205566</v>
      </c>
    </row>
    <row r="163" spans="1:8" ht="12.5" x14ac:dyDescent="0.25">
      <c r="A163" t="s">
        <v>962</v>
      </c>
      <c r="B163" t="s">
        <v>58</v>
      </c>
      <c r="C163" t="s">
        <v>264</v>
      </c>
      <c r="D163" t="str">
        <f t="shared" si="10"/>
        <v>6599</v>
      </c>
      <c r="E163" t="s">
        <v>598</v>
      </c>
      <c r="F163" t="s">
        <v>266</v>
      </c>
      <c r="G163">
        <v>2016</v>
      </c>
      <c r="H163">
        <v>1545.9099884033201</v>
      </c>
    </row>
    <row r="164" spans="1:8" ht="12.5" x14ac:dyDescent="0.25">
      <c r="A164" t="s">
        <v>962</v>
      </c>
      <c r="B164" t="s">
        <v>58</v>
      </c>
      <c r="C164" t="s">
        <v>264</v>
      </c>
      <c r="D164" t="str">
        <f t="shared" si="10"/>
        <v>6599</v>
      </c>
      <c r="E164" t="s">
        <v>598</v>
      </c>
      <c r="F164" t="s">
        <v>266</v>
      </c>
      <c r="G164">
        <v>2017</v>
      </c>
      <c r="H164">
        <v>1564.6109924316399</v>
      </c>
    </row>
    <row r="165" spans="1:8" ht="12.5" x14ac:dyDescent="0.25">
      <c r="A165" t="s">
        <v>962</v>
      </c>
      <c r="B165" t="s">
        <v>58</v>
      </c>
      <c r="C165" t="s">
        <v>264</v>
      </c>
      <c r="D165" t="str">
        <f t="shared" si="10"/>
        <v>6599</v>
      </c>
      <c r="E165" t="s">
        <v>598</v>
      </c>
      <c r="F165" t="s">
        <v>266</v>
      </c>
      <c r="G165">
        <v>2018</v>
      </c>
      <c r="H165">
        <v>1587.8400268554601</v>
      </c>
    </row>
    <row r="166" spans="1:8" ht="12.5" x14ac:dyDescent="0.25">
      <c r="A166" t="s">
        <v>962</v>
      </c>
      <c r="B166" t="s">
        <v>58</v>
      </c>
      <c r="C166" t="s">
        <v>264</v>
      </c>
      <c r="D166" t="str">
        <f t="shared" si="10"/>
        <v>6599</v>
      </c>
      <c r="E166" t="s">
        <v>598</v>
      </c>
      <c r="F166" t="s">
        <v>266</v>
      </c>
      <c r="G166">
        <v>2019</v>
      </c>
      <c r="H166">
        <v>1611.0938873291</v>
      </c>
    </row>
    <row r="167" spans="1:8" ht="12.5" x14ac:dyDescent="0.25">
      <c r="A167" t="s">
        <v>962</v>
      </c>
      <c r="B167" t="s">
        <v>58</v>
      </c>
      <c r="C167" t="s">
        <v>264</v>
      </c>
      <c r="D167" t="str">
        <f t="shared" si="10"/>
        <v>6599</v>
      </c>
      <c r="E167" t="s">
        <v>598</v>
      </c>
      <c r="F167" t="s">
        <v>266</v>
      </c>
      <c r="G167">
        <v>2020</v>
      </c>
      <c r="H167">
        <v>1636.65000915527</v>
      </c>
    </row>
    <row r="168" spans="1:8" ht="12.5" x14ac:dyDescent="0.25">
      <c r="A168" t="s">
        <v>962</v>
      </c>
      <c r="B168" t="s">
        <v>58</v>
      </c>
      <c r="C168" t="s">
        <v>264</v>
      </c>
      <c r="D168" t="str">
        <f t="shared" si="10"/>
        <v>6599</v>
      </c>
      <c r="E168" t="s">
        <v>598</v>
      </c>
      <c r="F168" t="s">
        <v>266</v>
      </c>
      <c r="G168">
        <v>2021</v>
      </c>
      <c r="H168">
        <v>1659.8300170898401</v>
      </c>
    </row>
    <row r="169" spans="1:8" ht="12.5" x14ac:dyDescent="0.25">
      <c r="A169" t="s">
        <v>962</v>
      </c>
      <c r="B169" t="s">
        <v>58</v>
      </c>
      <c r="C169" t="s">
        <v>264</v>
      </c>
      <c r="D169" t="str">
        <f t="shared" si="10"/>
        <v>6599</v>
      </c>
      <c r="E169" t="s">
        <v>598</v>
      </c>
      <c r="F169" t="s">
        <v>266</v>
      </c>
      <c r="G169">
        <v>2022</v>
      </c>
      <c r="H169">
        <v>1691.69999999999</v>
      </c>
    </row>
    <row r="170" spans="1:8" ht="12.5" x14ac:dyDescent="0.25">
      <c r="A170" t="s">
        <v>609</v>
      </c>
      <c r="B170" t="s">
        <v>58</v>
      </c>
      <c r="C170" t="s">
        <v>264</v>
      </c>
      <c r="D170" t="str">
        <f t="shared" ref="D170:D191" si="11">"7074"</f>
        <v>7074</v>
      </c>
      <c r="E170" t="s">
        <v>596</v>
      </c>
      <c r="F170" t="s">
        <v>266</v>
      </c>
      <c r="G170">
        <v>2012</v>
      </c>
      <c r="H170">
        <v>23.182999610900801</v>
      </c>
    </row>
    <row r="171" spans="1:8" ht="12.5" x14ac:dyDescent="0.25">
      <c r="A171" t="s">
        <v>609</v>
      </c>
      <c r="B171" t="s">
        <v>58</v>
      </c>
      <c r="C171" t="s">
        <v>264</v>
      </c>
      <c r="D171" t="str">
        <f t="shared" si="11"/>
        <v>7074</v>
      </c>
      <c r="E171" t="s">
        <v>596</v>
      </c>
      <c r="F171" t="s">
        <v>266</v>
      </c>
      <c r="G171">
        <v>2013</v>
      </c>
      <c r="H171">
        <v>24.8589992523193</v>
      </c>
    </row>
    <row r="172" spans="1:8" ht="12.5" x14ac:dyDescent="0.25">
      <c r="A172" t="s">
        <v>609</v>
      </c>
      <c r="B172" t="s">
        <v>58</v>
      </c>
      <c r="C172" t="s">
        <v>264</v>
      </c>
      <c r="D172" t="str">
        <f t="shared" si="11"/>
        <v>7074</v>
      </c>
      <c r="E172" t="s">
        <v>596</v>
      </c>
      <c r="F172" t="s">
        <v>266</v>
      </c>
      <c r="G172">
        <v>2014</v>
      </c>
      <c r="H172">
        <v>20.453000068664501</v>
      </c>
    </row>
    <row r="173" spans="1:8" ht="12.5" x14ac:dyDescent="0.25">
      <c r="A173" t="s">
        <v>609</v>
      </c>
      <c r="B173" t="s">
        <v>58</v>
      </c>
      <c r="C173" t="s">
        <v>264</v>
      </c>
      <c r="D173" t="str">
        <f t="shared" si="11"/>
        <v>7074</v>
      </c>
      <c r="E173" t="s">
        <v>596</v>
      </c>
      <c r="F173" t="s">
        <v>266</v>
      </c>
      <c r="G173">
        <v>2015</v>
      </c>
      <c r="H173">
        <v>25.7809991836547</v>
      </c>
    </row>
    <row r="174" spans="1:8" ht="12.5" x14ac:dyDescent="0.25">
      <c r="A174" t="s">
        <v>609</v>
      </c>
      <c r="B174" t="s">
        <v>58</v>
      </c>
      <c r="C174" t="s">
        <v>264</v>
      </c>
      <c r="D174" t="str">
        <f t="shared" si="11"/>
        <v>7074</v>
      </c>
      <c r="E174" t="s">
        <v>596</v>
      </c>
      <c r="F174" t="s">
        <v>266</v>
      </c>
      <c r="G174">
        <v>2016</v>
      </c>
      <c r="H174">
        <v>22.270000457763601</v>
      </c>
    </row>
    <row r="175" spans="1:8" ht="12.5" x14ac:dyDescent="0.25">
      <c r="A175" t="s">
        <v>609</v>
      </c>
      <c r="B175" t="s">
        <v>58</v>
      </c>
      <c r="C175" t="s">
        <v>264</v>
      </c>
      <c r="D175" t="str">
        <f t="shared" si="11"/>
        <v>7074</v>
      </c>
      <c r="E175" t="s">
        <v>596</v>
      </c>
      <c r="F175" t="s">
        <v>266</v>
      </c>
      <c r="G175">
        <v>2017</v>
      </c>
      <c r="H175">
        <v>19.245000362396201</v>
      </c>
    </row>
    <row r="176" spans="1:8" ht="12.5" x14ac:dyDescent="0.25">
      <c r="A176" t="s">
        <v>609</v>
      </c>
      <c r="B176" t="s">
        <v>58</v>
      </c>
      <c r="C176" t="s">
        <v>264</v>
      </c>
      <c r="D176" t="str">
        <f t="shared" si="11"/>
        <v>7074</v>
      </c>
      <c r="E176" t="s">
        <v>596</v>
      </c>
      <c r="F176" t="s">
        <v>266</v>
      </c>
      <c r="G176">
        <v>2018</v>
      </c>
      <c r="H176">
        <v>21.110000610351499</v>
      </c>
    </row>
    <row r="177" spans="1:8" ht="12.5" x14ac:dyDescent="0.25">
      <c r="A177" t="s">
        <v>609</v>
      </c>
      <c r="B177" t="s">
        <v>58</v>
      </c>
      <c r="C177" t="s">
        <v>264</v>
      </c>
      <c r="D177" t="str">
        <f t="shared" si="11"/>
        <v>7074</v>
      </c>
      <c r="E177" t="s">
        <v>596</v>
      </c>
      <c r="F177" t="s">
        <v>266</v>
      </c>
      <c r="G177">
        <v>2019</v>
      </c>
      <c r="H177">
        <v>20.228800296783401</v>
      </c>
    </row>
    <row r="178" spans="1:8" ht="12.5" x14ac:dyDescent="0.25">
      <c r="A178" t="s">
        <v>609</v>
      </c>
      <c r="B178" t="s">
        <v>58</v>
      </c>
      <c r="C178" t="s">
        <v>264</v>
      </c>
      <c r="D178" t="str">
        <f t="shared" si="11"/>
        <v>7074</v>
      </c>
      <c r="E178" t="s">
        <v>596</v>
      </c>
      <c r="F178" t="s">
        <v>266</v>
      </c>
      <c r="G178">
        <v>2020</v>
      </c>
      <c r="H178">
        <v>20.579999923706001</v>
      </c>
    </row>
    <row r="179" spans="1:8" ht="12.5" x14ac:dyDescent="0.25">
      <c r="A179" t="s">
        <v>609</v>
      </c>
      <c r="B179" t="s">
        <v>58</v>
      </c>
      <c r="C179" t="s">
        <v>264</v>
      </c>
      <c r="D179" t="str">
        <f t="shared" si="11"/>
        <v>7074</v>
      </c>
      <c r="E179" t="s">
        <v>596</v>
      </c>
      <c r="F179" t="s">
        <v>266</v>
      </c>
      <c r="G179">
        <v>2021</v>
      </c>
      <c r="H179">
        <v>20.659999847412099</v>
      </c>
    </row>
    <row r="180" spans="1:8" ht="12.5" x14ac:dyDescent="0.25">
      <c r="A180" t="s">
        <v>609</v>
      </c>
      <c r="B180" t="s">
        <v>58</v>
      </c>
      <c r="C180" t="s">
        <v>264</v>
      </c>
      <c r="D180" t="str">
        <f t="shared" si="11"/>
        <v>7074</v>
      </c>
      <c r="E180" t="s">
        <v>596</v>
      </c>
      <c r="F180" t="s">
        <v>266</v>
      </c>
      <c r="G180">
        <v>2022</v>
      </c>
      <c r="H180">
        <v>23.24</v>
      </c>
    </row>
    <row r="181" spans="1:8" ht="12.5" x14ac:dyDescent="0.25">
      <c r="A181" t="s">
        <v>610</v>
      </c>
      <c r="B181" t="s">
        <v>58</v>
      </c>
      <c r="C181" t="s">
        <v>264</v>
      </c>
      <c r="D181" t="str">
        <f t="shared" si="11"/>
        <v>7074</v>
      </c>
      <c r="E181" t="s">
        <v>598</v>
      </c>
      <c r="F181" t="s">
        <v>266</v>
      </c>
      <c r="G181">
        <v>2012</v>
      </c>
      <c r="H181">
        <v>416.08999633789</v>
      </c>
    </row>
    <row r="182" spans="1:8" ht="12.5" x14ac:dyDescent="0.25">
      <c r="A182" t="s">
        <v>610</v>
      </c>
      <c r="B182" t="s">
        <v>58</v>
      </c>
      <c r="C182" t="s">
        <v>264</v>
      </c>
      <c r="D182" t="str">
        <f t="shared" si="11"/>
        <v>7074</v>
      </c>
      <c r="E182" t="s">
        <v>598</v>
      </c>
      <c r="F182" t="s">
        <v>266</v>
      </c>
      <c r="G182">
        <v>2013</v>
      </c>
      <c r="H182">
        <v>431.14898681640602</v>
      </c>
    </row>
    <row r="183" spans="1:8" ht="12.5" x14ac:dyDescent="0.25">
      <c r="A183" t="s">
        <v>610</v>
      </c>
      <c r="B183" t="s">
        <v>58</v>
      </c>
      <c r="C183" t="s">
        <v>264</v>
      </c>
      <c r="D183" t="str">
        <f t="shared" si="11"/>
        <v>7074</v>
      </c>
      <c r="E183" t="s">
        <v>598</v>
      </c>
      <c r="F183" t="s">
        <v>266</v>
      </c>
      <c r="G183">
        <v>2014</v>
      </c>
      <c r="H183">
        <v>433.30900573730401</v>
      </c>
    </row>
    <row r="184" spans="1:8" ht="12.5" x14ac:dyDescent="0.25">
      <c r="A184" t="s">
        <v>610</v>
      </c>
      <c r="B184" t="s">
        <v>58</v>
      </c>
      <c r="C184" t="s">
        <v>264</v>
      </c>
      <c r="D184" t="str">
        <f t="shared" si="11"/>
        <v>7074</v>
      </c>
      <c r="E184" t="s">
        <v>598</v>
      </c>
      <c r="F184" t="s">
        <v>266</v>
      </c>
      <c r="G184">
        <v>2015</v>
      </c>
      <c r="H184">
        <v>406.78298950195301</v>
      </c>
    </row>
    <row r="185" spans="1:8" ht="12.5" x14ac:dyDescent="0.25">
      <c r="A185" t="s">
        <v>610</v>
      </c>
      <c r="B185" t="s">
        <v>58</v>
      </c>
      <c r="C185" t="s">
        <v>264</v>
      </c>
      <c r="D185" t="str">
        <f t="shared" si="11"/>
        <v>7074</v>
      </c>
      <c r="E185" t="s">
        <v>598</v>
      </c>
      <c r="F185" t="s">
        <v>266</v>
      </c>
      <c r="G185">
        <v>2016</v>
      </c>
      <c r="H185">
        <v>373.61000061035099</v>
      </c>
    </row>
    <row r="186" spans="1:8" ht="12.5" x14ac:dyDescent="0.25">
      <c r="A186" t="s">
        <v>610</v>
      </c>
      <c r="B186" t="s">
        <v>58</v>
      </c>
      <c r="C186" t="s">
        <v>264</v>
      </c>
      <c r="D186" t="str">
        <f t="shared" si="11"/>
        <v>7074</v>
      </c>
      <c r="E186" t="s">
        <v>598</v>
      </c>
      <c r="F186" t="s">
        <v>266</v>
      </c>
      <c r="G186">
        <v>2017</v>
      </c>
      <c r="H186">
        <v>368.86900329589798</v>
      </c>
    </row>
    <row r="187" spans="1:8" ht="12.5" x14ac:dyDescent="0.25">
      <c r="A187" t="s">
        <v>610</v>
      </c>
      <c r="B187" t="s">
        <v>58</v>
      </c>
      <c r="C187" t="s">
        <v>264</v>
      </c>
      <c r="D187" t="str">
        <f t="shared" si="11"/>
        <v>7074</v>
      </c>
      <c r="E187" t="s">
        <v>598</v>
      </c>
      <c r="F187" t="s">
        <v>266</v>
      </c>
      <c r="G187">
        <v>2018</v>
      </c>
      <c r="H187">
        <v>377.63000488281199</v>
      </c>
    </row>
    <row r="188" spans="1:8" ht="12.5" x14ac:dyDescent="0.25">
      <c r="A188" t="s">
        <v>610</v>
      </c>
      <c r="B188" t="s">
        <v>58</v>
      </c>
      <c r="C188" t="s">
        <v>264</v>
      </c>
      <c r="D188" t="str">
        <f t="shared" si="11"/>
        <v>7074</v>
      </c>
      <c r="E188" t="s">
        <v>598</v>
      </c>
      <c r="F188" t="s">
        <v>266</v>
      </c>
      <c r="G188">
        <v>2019</v>
      </c>
      <c r="H188">
        <v>383.57800292968699</v>
      </c>
    </row>
    <row r="189" spans="1:8" ht="12.5" x14ac:dyDescent="0.25">
      <c r="A189" t="s">
        <v>610</v>
      </c>
      <c r="B189" t="s">
        <v>58</v>
      </c>
      <c r="C189" t="s">
        <v>264</v>
      </c>
      <c r="D189" t="str">
        <f t="shared" si="11"/>
        <v>7074</v>
      </c>
      <c r="E189" t="s">
        <v>598</v>
      </c>
      <c r="F189" t="s">
        <v>266</v>
      </c>
      <c r="G189">
        <v>2020</v>
      </c>
      <c r="H189">
        <v>392.74000549316401</v>
      </c>
    </row>
    <row r="190" spans="1:8" ht="12.5" x14ac:dyDescent="0.25">
      <c r="A190" t="s">
        <v>610</v>
      </c>
      <c r="B190" t="s">
        <v>58</v>
      </c>
      <c r="C190" t="s">
        <v>264</v>
      </c>
      <c r="D190" t="str">
        <f t="shared" si="11"/>
        <v>7074</v>
      </c>
      <c r="E190" t="s">
        <v>598</v>
      </c>
      <c r="F190" t="s">
        <v>266</v>
      </c>
      <c r="G190">
        <v>2021</v>
      </c>
      <c r="H190">
        <v>410.69000244140602</v>
      </c>
    </row>
    <row r="191" spans="1:8" ht="12.5" x14ac:dyDescent="0.25">
      <c r="A191" t="s">
        <v>610</v>
      </c>
      <c r="B191" t="s">
        <v>58</v>
      </c>
      <c r="C191" t="s">
        <v>264</v>
      </c>
      <c r="D191" t="str">
        <f t="shared" si="11"/>
        <v>7074</v>
      </c>
      <c r="E191" t="s">
        <v>598</v>
      </c>
      <c r="F191" t="s">
        <v>266</v>
      </c>
      <c r="G191">
        <v>2022</v>
      </c>
      <c r="H191">
        <v>409.23</v>
      </c>
    </row>
    <row r="192" spans="1:8" ht="12.5" x14ac:dyDescent="0.25">
      <c r="A192" t="s">
        <v>611</v>
      </c>
      <c r="B192" t="s">
        <v>59</v>
      </c>
      <c r="C192" t="s">
        <v>264</v>
      </c>
      <c r="D192" t="str">
        <f t="shared" ref="D192:D213" si="12">"5054"</f>
        <v>5054</v>
      </c>
      <c r="E192" t="s">
        <v>596</v>
      </c>
      <c r="F192" t="s">
        <v>266</v>
      </c>
      <c r="G192">
        <v>2012</v>
      </c>
      <c r="H192">
        <v>593.36801147460903</v>
      </c>
    </row>
    <row r="193" spans="1:8" ht="12.5" x14ac:dyDescent="0.25">
      <c r="A193" t="s">
        <v>611</v>
      </c>
      <c r="B193" t="s">
        <v>59</v>
      </c>
      <c r="C193" t="s">
        <v>264</v>
      </c>
      <c r="D193" t="str">
        <f t="shared" si="12"/>
        <v>5054</v>
      </c>
      <c r="E193" t="s">
        <v>596</v>
      </c>
      <c r="F193" t="s">
        <v>266</v>
      </c>
      <c r="G193">
        <v>2013</v>
      </c>
      <c r="H193">
        <v>603.72775268554597</v>
      </c>
    </row>
    <row r="194" spans="1:8" ht="12.5" x14ac:dyDescent="0.25">
      <c r="A194" t="s">
        <v>611</v>
      </c>
      <c r="B194" t="s">
        <v>59</v>
      </c>
      <c r="C194" t="s">
        <v>264</v>
      </c>
      <c r="D194" t="str">
        <f t="shared" si="12"/>
        <v>5054</v>
      </c>
      <c r="E194" t="s">
        <v>596</v>
      </c>
      <c r="F194" t="s">
        <v>266</v>
      </c>
      <c r="G194">
        <v>2014</v>
      </c>
      <c r="H194">
        <v>613.11575317382801</v>
      </c>
    </row>
    <row r="195" spans="1:8" ht="12.5" x14ac:dyDescent="0.25">
      <c r="A195" t="s">
        <v>611</v>
      </c>
      <c r="B195" t="s">
        <v>59</v>
      </c>
      <c r="C195" t="s">
        <v>264</v>
      </c>
      <c r="D195" t="str">
        <f t="shared" si="12"/>
        <v>5054</v>
      </c>
      <c r="E195" t="s">
        <v>596</v>
      </c>
      <c r="F195" t="s">
        <v>266</v>
      </c>
      <c r="G195">
        <v>2015</v>
      </c>
      <c r="H195">
        <v>617.52325439453102</v>
      </c>
    </row>
    <row r="196" spans="1:8" ht="12.5" x14ac:dyDescent="0.25">
      <c r="A196" t="s">
        <v>611</v>
      </c>
      <c r="B196" t="s">
        <v>59</v>
      </c>
      <c r="C196" t="s">
        <v>264</v>
      </c>
      <c r="D196" t="str">
        <f t="shared" si="12"/>
        <v>5054</v>
      </c>
      <c r="E196" t="s">
        <v>596</v>
      </c>
      <c r="F196" t="s">
        <v>266</v>
      </c>
      <c r="G196">
        <v>2016</v>
      </c>
      <c r="H196">
        <v>624.74600219726506</v>
      </c>
    </row>
    <row r="197" spans="1:8" ht="12.5" x14ac:dyDescent="0.25">
      <c r="A197" t="s">
        <v>611</v>
      </c>
      <c r="B197" t="s">
        <v>59</v>
      </c>
      <c r="C197" t="s">
        <v>264</v>
      </c>
      <c r="D197" t="str">
        <f t="shared" si="12"/>
        <v>5054</v>
      </c>
      <c r="E197" t="s">
        <v>596</v>
      </c>
      <c r="F197" t="s">
        <v>266</v>
      </c>
      <c r="G197">
        <v>2017</v>
      </c>
      <c r="H197">
        <v>622.41024780273403</v>
      </c>
    </row>
    <row r="198" spans="1:8" ht="12.5" x14ac:dyDescent="0.25">
      <c r="A198" t="s">
        <v>611</v>
      </c>
      <c r="B198" t="s">
        <v>59</v>
      </c>
      <c r="C198" t="s">
        <v>264</v>
      </c>
      <c r="D198" t="str">
        <f t="shared" si="12"/>
        <v>5054</v>
      </c>
      <c r="E198" t="s">
        <v>596</v>
      </c>
      <c r="F198" t="s">
        <v>266</v>
      </c>
      <c r="G198">
        <v>2018</v>
      </c>
      <c r="H198">
        <v>634.24499511718705</v>
      </c>
    </row>
    <row r="199" spans="1:8" ht="12.5" x14ac:dyDescent="0.25">
      <c r="A199" t="s">
        <v>611</v>
      </c>
      <c r="B199" t="s">
        <v>59</v>
      </c>
      <c r="C199" t="s">
        <v>264</v>
      </c>
      <c r="D199" t="str">
        <f t="shared" si="12"/>
        <v>5054</v>
      </c>
      <c r="E199" t="s">
        <v>596</v>
      </c>
      <c r="F199" t="s">
        <v>266</v>
      </c>
      <c r="G199">
        <v>2019</v>
      </c>
      <c r="H199">
        <v>622.53375244140602</v>
      </c>
    </row>
    <row r="200" spans="1:8" ht="12.5" x14ac:dyDescent="0.25">
      <c r="A200" t="s">
        <v>611</v>
      </c>
      <c r="B200" t="s">
        <v>59</v>
      </c>
      <c r="C200" t="s">
        <v>264</v>
      </c>
      <c r="D200" t="str">
        <f t="shared" si="12"/>
        <v>5054</v>
      </c>
      <c r="E200" t="s">
        <v>596</v>
      </c>
      <c r="F200" t="s">
        <v>266</v>
      </c>
      <c r="G200">
        <v>2020</v>
      </c>
      <c r="H200">
        <v>611.83273315429597</v>
      </c>
    </row>
    <row r="201" spans="1:8" ht="12.5" x14ac:dyDescent="0.25">
      <c r="A201" t="s">
        <v>611</v>
      </c>
      <c r="B201" t="s">
        <v>59</v>
      </c>
      <c r="C201" t="s">
        <v>264</v>
      </c>
      <c r="D201" t="str">
        <f t="shared" si="12"/>
        <v>5054</v>
      </c>
      <c r="E201" t="s">
        <v>596</v>
      </c>
      <c r="F201" t="s">
        <v>266</v>
      </c>
      <c r="G201">
        <v>2021</v>
      </c>
      <c r="H201">
        <v>609.18923950195301</v>
      </c>
    </row>
    <row r="202" spans="1:8" ht="12.5" x14ac:dyDescent="0.25">
      <c r="A202" t="s">
        <v>611</v>
      </c>
      <c r="B202" t="s">
        <v>59</v>
      </c>
      <c r="C202" t="s">
        <v>264</v>
      </c>
      <c r="D202" t="str">
        <f t="shared" si="12"/>
        <v>5054</v>
      </c>
      <c r="E202" t="s">
        <v>596</v>
      </c>
      <c r="F202" t="s">
        <v>266</v>
      </c>
      <c r="G202">
        <v>2022</v>
      </c>
      <c r="H202">
        <v>626.37701416015602</v>
      </c>
    </row>
    <row r="203" spans="1:8" ht="12.5" x14ac:dyDescent="0.25">
      <c r="A203" t="s">
        <v>612</v>
      </c>
      <c r="B203" t="s">
        <v>59</v>
      </c>
      <c r="C203" t="s">
        <v>264</v>
      </c>
      <c r="D203" t="str">
        <f t="shared" si="12"/>
        <v>5054</v>
      </c>
      <c r="E203" t="s">
        <v>598</v>
      </c>
      <c r="F203" t="s">
        <v>266</v>
      </c>
      <c r="G203">
        <v>2012</v>
      </c>
      <c r="H203">
        <v>795.44876098632801</v>
      </c>
    </row>
    <row r="204" spans="1:8" ht="12.5" x14ac:dyDescent="0.25">
      <c r="A204" t="s">
        <v>612</v>
      </c>
      <c r="B204" t="s">
        <v>59</v>
      </c>
      <c r="C204" t="s">
        <v>264</v>
      </c>
      <c r="D204" t="str">
        <f t="shared" si="12"/>
        <v>5054</v>
      </c>
      <c r="E204" t="s">
        <v>598</v>
      </c>
      <c r="F204" t="s">
        <v>266</v>
      </c>
      <c r="G204">
        <v>2013</v>
      </c>
      <c r="H204">
        <v>803.97525024414006</v>
      </c>
    </row>
    <row r="205" spans="1:8" ht="12.5" x14ac:dyDescent="0.25">
      <c r="A205" t="s">
        <v>612</v>
      </c>
      <c r="B205" t="s">
        <v>59</v>
      </c>
      <c r="C205" t="s">
        <v>264</v>
      </c>
      <c r="D205" t="str">
        <f t="shared" si="12"/>
        <v>5054</v>
      </c>
      <c r="E205" t="s">
        <v>598</v>
      </c>
      <c r="F205" t="s">
        <v>266</v>
      </c>
      <c r="G205">
        <v>2014</v>
      </c>
      <c r="H205">
        <v>811.63400268554597</v>
      </c>
    </row>
    <row r="206" spans="1:8" ht="12.5" x14ac:dyDescent="0.25">
      <c r="A206" t="s">
        <v>612</v>
      </c>
      <c r="B206" t="s">
        <v>59</v>
      </c>
      <c r="C206" t="s">
        <v>264</v>
      </c>
      <c r="D206" t="str">
        <f t="shared" si="12"/>
        <v>5054</v>
      </c>
      <c r="E206" t="s">
        <v>598</v>
      </c>
      <c r="F206" t="s">
        <v>266</v>
      </c>
      <c r="G206">
        <v>2015</v>
      </c>
      <c r="H206">
        <v>817.208740234375</v>
      </c>
    </row>
    <row r="207" spans="1:8" ht="12.5" x14ac:dyDescent="0.25">
      <c r="A207" t="s">
        <v>612</v>
      </c>
      <c r="B207" t="s">
        <v>59</v>
      </c>
      <c r="C207" t="s">
        <v>264</v>
      </c>
      <c r="D207" t="str">
        <f t="shared" si="12"/>
        <v>5054</v>
      </c>
      <c r="E207" t="s">
        <v>598</v>
      </c>
      <c r="F207" t="s">
        <v>266</v>
      </c>
      <c r="G207">
        <v>2016</v>
      </c>
      <c r="H207">
        <v>817.77725219726506</v>
      </c>
    </row>
    <row r="208" spans="1:8" ht="12.5" x14ac:dyDescent="0.25">
      <c r="A208" t="s">
        <v>612</v>
      </c>
      <c r="B208" t="s">
        <v>59</v>
      </c>
      <c r="C208" t="s">
        <v>264</v>
      </c>
      <c r="D208" t="str">
        <f t="shared" si="12"/>
        <v>5054</v>
      </c>
      <c r="E208" t="s">
        <v>598</v>
      </c>
      <c r="F208" t="s">
        <v>266</v>
      </c>
      <c r="G208">
        <v>2017</v>
      </c>
      <c r="H208">
        <v>809.86276245117097</v>
      </c>
    </row>
    <row r="209" spans="1:8" ht="12.5" x14ac:dyDescent="0.25">
      <c r="A209" t="s">
        <v>612</v>
      </c>
      <c r="B209" t="s">
        <v>59</v>
      </c>
      <c r="C209" t="s">
        <v>264</v>
      </c>
      <c r="D209" t="str">
        <f t="shared" si="12"/>
        <v>5054</v>
      </c>
      <c r="E209" t="s">
        <v>598</v>
      </c>
      <c r="F209" t="s">
        <v>266</v>
      </c>
      <c r="G209">
        <v>2018</v>
      </c>
      <c r="H209">
        <v>802.968994140625</v>
      </c>
    </row>
    <row r="210" spans="1:8" ht="12.5" x14ac:dyDescent="0.25">
      <c r="A210" t="s">
        <v>612</v>
      </c>
      <c r="B210" t="s">
        <v>59</v>
      </c>
      <c r="C210" t="s">
        <v>264</v>
      </c>
      <c r="D210" t="str">
        <f t="shared" si="12"/>
        <v>5054</v>
      </c>
      <c r="E210" t="s">
        <v>598</v>
      </c>
      <c r="F210" t="s">
        <v>266</v>
      </c>
      <c r="G210">
        <v>2019</v>
      </c>
      <c r="H210">
        <v>792.36950683593705</v>
      </c>
    </row>
    <row r="211" spans="1:8" ht="12.5" x14ac:dyDescent="0.25">
      <c r="A211" t="s">
        <v>612</v>
      </c>
      <c r="B211" t="s">
        <v>59</v>
      </c>
      <c r="C211" t="s">
        <v>264</v>
      </c>
      <c r="D211" t="str">
        <f t="shared" si="12"/>
        <v>5054</v>
      </c>
      <c r="E211" t="s">
        <v>598</v>
      </c>
      <c r="F211" t="s">
        <v>266</v>
      </c>
      <c r="G211">
        <v>2020</v>
      </c>
      <c r="H211">
        <v>783.83297729492097</v>
      </c>
    </row>
    <row r="212" spans="1:8" ht="12.5" x14ac:dyDescent="0.25">
      <c r="A212" t="s">
        <v>612</v>
      </c>
      <c r="B212" t="s">
        <v>59</v>
      </c>
      <c r="C212" t="s">
        <v>264</v>
      </c>
      <c r="D212" t="str">
        <f t="shared" si="12"/>
        <v>5054</v>
      </c>
      <c r="E212" t="s">
        <v>598</v>
      </c>
      <c r="F212" t="s">
        <v>266</v>
      </c>
      <c r="G212">
        <v>2021</v>
      </c>
      <c r="H212">
        <v>781.27951049804597</v>
      </c>
    </row>
    <row r="213" spans="1:8" ht="12.5" x14ac:dyDescent="0.25">
      <c r="A213" t="s">
        <v>612</v>
      </c>
      <c r="B213" t="s">
        <v>59</v>
      </c>
      <c r="C213" t="s">
        <v>264</v>
      </c>
      <c r="D213" t="str">
        <f t="shared" si="12"/>
        <v>5054</v>
      </c>
      <c r="E213" t="s">
        <v>598</v>
      </c>
      <c r="F213" t="s">
        <v>266</v>
      </c>
      <c r="G213">
        <v>2022</v>
      </c>
      <c r="H213">
        <v>780.885009765625</v>
      </c>
    </row>
    <row r="214" spans="1:8" ht="12.5" x14ac:dyDescent="0.25">
      <c r="A214" t="s">
        <v>613</v>
      </c>
      <c r="B214" t="s">
        <v>59</v>
      </c>
      <c r="C214" t="s">
        <v>264</v>
      </c>
      <c r="D214" t="str">
        <f t="shared" ref="D214:D235" si="13">"5564"</f>
        <v>5564</v>
      </c>
      <c r="E214" t="s">
        <v>596</v>
      </c>
      <c r="F214" t="s">
        <v>266</v>
      </c>
      <c r="G214">
        <v>2012</v>
      </c>
      <c r="H214">
        <v>541.05400848388604</v>
      </c>
    </row>
    <row r="215" spans="1:8" ht="12.5" x14ac:dyDescent="0.25">
      <c r="A215" t="s">
        <v>613</v>
      </c>
      <c r="B215" t="s">
        <v>59</v>
      </c>
      <c r="C215" t="s">
        <v>264</v>
      </c>
      <c r="D215" t="str">
        <f t="shared" si="13"/>
        <v>5564</v>
      </c>
      <c r="E215" t="s">
        <v>596</v>
      </c>
      <c r="F215" t="s">
        <v>266</v>
      </c>
      <c r="G215">
        <v>2013</v>
      </c>
      <c r="H215">
        <v>577.95926284790005</v>
      </c>
    </row>
    <row r="216" spans="1:8" ht="12.5" x14ac:dyDescent="0.25">
      <c r="A216" t="s">
        <v>613</v>
      </c>
      <c r="B216" t="s">
        <v>59</v>
      </c>
      <c r="C216" t="s">
        <v>264</v>
      </c>
      <c r="D216" t="str">
        <f t="shared" si="13"/>
        <v>5564</v>
      </c>
      <c r="E216" t="s">
        <v>596</v>
      </c>
      <c r="F216" t="s">
        <v>266</v>
      </c>
      <c r="G216">
        <v>2014</v>
      </c>
      <c r="H216">
        <v>599.10601043701104</v>
      </c>
    </row>
    <row r="217" spans="1:8" ht="12.5" x14ac:dyDescent="0.25">
      <c r="A217" t="s">
        <v>613</v>
      </c>
      <c r="B217" t="s">
        <v>59</v>
      </c>
      <c r="C217" t="s">
        <v>264</v>
      </c>
      <c r="D217" t="str">
        <f t="shared" si="13"/>
        <v>5564</v>
      </c>
      <c r="E217" t="s">
        <v>596</v>
      </c>
      <c r="F217" t="s">
        <v>266</v>
      </c>
      <c r="G217">
        <v>2015</v>
      </c>
      <c r="H217">
        <v>627.58949279785099</v>
      </c>
    </row>
    <row r="218" spans="1:8" ht="12.5" x14ac:dyDescent="0.25">
      <c r="A218" t="s">
        <v>613</v>
      </c>
      <c r="B218" t="s">
        <v>59</v>
      </c>
      <c r="C218" t="s">
        <v>264</v>
      </c>
      <c r="D218" t="str">
        <f t="shared" si="13"/>
        <v>5564</v>
      </c>
      <c r="E218" t="s">
        <v>596</v>
      </c>
      <c r="F218" t="s">
        <v>266</v>
      </c>
      <c r="G218">
        <v>2016</v>
      </c>
      <c r="H218">
        <v>657.56500244140602</v>
      </c>
    </row>
    <row r="219" spans="1:8" ht="12.5" x14ac:dyDescent="0.25">
      <c r="A219" t="s">
        <v>613</v>
      </c>
      <c r="B219" t="s">
        <v>59</v>
      </c>
      <c r="C219" t="s">
        <v>264</v>
      </c>
      <c r="D219" t="str">
        <f t="shared" si="13"/>
        <v>5564</v>
      </c>
      <c r="E219" t="s">
        <v>596</v>
      </c>
      <c r="F219" t="s">
        <v>266</v>
      </c>
      <c r="G219">
        <v>2017</v>
      </c>
      <c r="H219">
        <v>704.27325439453102</v>
      </c>
    </row>
    <row r="220" spans="1:8" ht="12.5" x14ac:dyDescent="0.25">
      <c r="A220" t="s">
        <v>613</v>
      </c>
      <c r="B220" t="s">
        <v>59</v>
      </c>
      <c r="C220" t="s">
        <v>264</v>
      </c>
      <c r="D220" t="str">
        <f t="shared" si="13"/>
        <v>5564</v>
      </c>
      <c r="E220" t="s">
        <v>596</v>
      </c>
      <c r="F220" t="s">
        <v>266</v>
      </c>
      <c r="G220">
        <v>2018</v>
      </c>
      <c r="H220">
        <v>744.92576599121003</v>
      </c>
    </row>
    <row r="221" spans="1:8" ht="12.5" x14ac:dyDescent="0.25">
      <c r="A221" t="s">
        <v>613</v>
      </c>
      <c r="B221" t="s">
        <v>59</v>
      </c>
      <c r="C221" t="s">
        <v>264</v>
      </c>
      <c r="D221" t="str">
        <f t="shared" si="13"/>
        <v>5564</v>
      </c>
      <c r="E221" t="s">
        <v>596</v>
      </c>
      <c r="F221" t="s">
        <v>266</v>
      </c>
      <c r="G221">
        <v>2019</v>
      </c>
      <c r="H221">
        <v>783.435997009277</v>
      </c>
    </row>
    <row r="222" spans="1:8" ht="12.5" x14ac:dyDescent="0.25">
      <c r="A222" t="s">
        <v>613</v>
      </c>
      <c r="B222" t="s">
        <v>59</v>
      </c>
      <c r="C222" t="s">
        <v>264</v>
      </c>
      <c r="D222" t="str">
        <f t="shared" si="13"/>
        <v>5564</v>
      </c>
      <c r="E222" t="s">
        <v>596</v>
      </c>
      <c r="F222" t="s">
        <v>266</v>
      </c>
      <c r="G222">
        <v>2020</v>
      </c>
      <c r="H222">
        <v>812.29898071289006</v>
      </c>
    </row>
    <row r="223" spans="1:8" ht="12.5" x14ac:dyDescent="0.25">
      <c r="A223" t="s">
        <v>613</v>
      </c>
      <c r="B223" t="s">
        <v>59</v>
      </c>
      <c r="C223" t="s">
        <v>264</v>
      </c>
      <c r="D223" t="str">
        <f t="shared" si="13"/>
        <v>5564</v>
      </c>
      <c r="E223" t="s">
        <v>596</v>
      </c>
      <c r="F223" t="s">
        <v>266</v>
      </c>
      <c r="G223">
        <v>2021</v>
      </c>
      <c r="H223">
        <v>836.53199768066395</v>
      </c>
    </row>
    <row r="224" spans="1:8" ht="12.5" x14ac:dyDescent="0.25">
      <c r="A224" t="s">
        <v>613</v>
      </c>
      <c r="B224" t="s">
        <v>59</v>
      </c>
      <c r="C224" t="s">
        <v>264</v>
      </c>
      <c r="D224" t="str">
        <f t="shared" si="13"/>
        <v>5564</v>
      </c>
      <c r="E224" t="s">
        <v>596</v>
      </c>
      <c r="F224" t="s">
        <v>266</v>
      </c>
      <c r="G224">
        <v>2022</v>
      </c>
      <c r="H224">
        <v>875.458740234375</v>
      </c>
    </row>
    <row r="225" spans="1:8" ht="12.5" x14ac:dyDescent="0.25">
      <c r="A225" t="s">
        <v>614</v>
      </c>
      <c r="B225" t="s">
        <v>59</v>
      </c>
      <c r="C225" t="s">
        <v>264</v>
      </c>
      <c r="D225" t="str">
        <f t="shared" si="13"/>
        <v>5564</v>
      </c>
      <c r="E225" t="s">
        <v>598</v>
      </c>
      <c r="F225" t="s">
        <v>266</v>
      </c>
      <c r="G225">
        <v>2012</v>
      </c>
      <c r="H225">
        <v>1370.0117492675699</v>
      </c>
    </row>
    <row r="226" spans="1:8" ht="12.5" x14ac:dyDescent="0.25">
      <c r="A226" t="s">
        <v>614</v>
      </c>
      <c r="B226" t="s">
        <v>59</v>
      </c>
      <c r="C226" t="s">
        <v>264</v>
      </c>
      <c r="D226" t="str">
        <f t="shared" si="13"/>
        <v>5564</v>
      </c>
      <c r="E226" t="s">
        <v>598</v>
      </c>
      <c r="F226" t="s">
        <v>266</v>
      </c>
      <c r="G226">
        <v>2013</v>
      </c>
      <c r="H226">
        <v>1385.3482360839801</v>
      </c>
    </row>
    <row r="227" spans="1:8" ht="12.5" x14ac:dyDescent="0.25">
      <c r="A227" t="s">
        <v>614</v>
      </c>
      <c r="B227" t="s">
        <v>59</v>
      </c>
      <c r="C227" t="s">
        <v>264</v>
      </c>
      <c r="D227" t="str">
        <f t="shared" si="13"/>
        <v>5564</v>
      </c>
      <c r="E227" t="s">
        <v>598</v>
      </c>
      <c r="F227" t="s">
        <v>266</v>
      </c>
      <c r="G227">
        <v>2014</v>
      </c>
      <c r="H227">
        <v>1404.6625061035099</v>
      </c>
    </row>
    <row r="228" spans="1:8" ht="12.5" x14ac:dyDescent="0.25">
      <c r="A228" t="s">
        <v>614</v>
      </c>
      <c r="B228" t="s">
        <v>59</v>
      </c>
      <c r="C228" t="s">
        <v>264</v>
      </c>
      <c r="D228" t="str">
        <f t="shared" si="13"/>
        <v>5564</v>
      </c>
      <c r="E228" t="s">
        <v>598</v>
      </c>
      <c r="F228" t="s">
        <v>266</v>
      </c>
      <c r="G228">
        <v>2015</v>
      </c>
      <c r="H228">
        <v>1425.6932678222599</v>
      </c>
    </row>
    <row r="229" spans="1:8" ht="12.5" x14ac:dyDescent="0.25">
      <c r="A229" t="s">
        <v>614</v>
      </c>
      <c r="B229" t="s">
        <v>59</v>
      </c>
      <c r="C229" t="s">
        <v>264</v>
      </c>
      <c r="D229" t="str">
        <f t="shared" si="13"/>
        <v>5564</v>
      </c>
      <c r="E229" t="s">
        <v>598</v>
      </c>
      <c r="F229" t="s">
        <v>266</v>
      </c>
      <c r="G229">
        <v>2016</v>
      </c>
      <c r="H229">
        <v>1447.7740173339801</v>
      </c>
    </row>
    <row r="230" spans="1:8" ht="12.5" x14ac:dyDescent="0.25">
      <c r="A230" t="s">
        <v>614</v>
      </c>
      <c r="B230" t="s">
        <v>59</v>
      </c>
      <c r="C230" t="s">
        <v>264</v>
      </c>
      <c r="D230" t="str">
        <f t="shared" si="13"/>
        <v>5564</v>
      </c>
      <c r="E230" t="s">
        <v>598</v>
      </c>
      <c r="F230" t="s">
        <v>266</v>
      </c>
      <c r="G230">
        <v>2017</v>
      </c>
      <c r="H230">
        <v>1459.53552246093</v>
      </c>
    </row>
    <row r="231" spans="1:8" ht="12.5" x14ac:dyDescent="0.25">
      <c r="A231" t="s">
        <v>614</v>
      </c>
      <c r="B231" t="s">
        <v>59</v>
      </c>
      <c r="C231" t="s">
        <v>264</v>
      </c>
      <c r="D231" t="str">
        <f t="shared" si="13"/>
        <v>5564</v>
      </c>
      <c r="E231" t="s">
        <v>598</v>
      </c>
      <c r="F231" t="s">
        <v>266</v>
      </c>
      <c r="G231">
        <v>2018</v>
      </c>
      <c r="H231">
        <v>1480.2720031738199</v>
      </c>
    </row>
    <row r="232" spans="1:8" ht="12.5" x14ac:dyDescent="0.25">
      <c r="A232" t="s">
        <v>614</v>
      </c>
      <c r="B232" t="s">
        <v>59</v>
      </c>
      <c r="C232" t="s">
        <v>264</v>
      </c>
      <c r="D232" t="str">
        <f t="shared" si="13"/>
        <v>5564</v>
      </c>
      <c r="E232" t="s">
        <v>598</v>
      </c>
      <c r="F232" t="s">
        <v>266</v>
      </c>
      <c r="G232">
        <v>2019</v>
      </c>
      <c r="H232">
        <v>1503.99572753906</v>
      </c>
    </row>
    <row r="233" spans="1:8" ht="12.5" x14ac:dyDescent="0.25">
      <c r="A233" t="s">
        <v>614</v>
      </c>
      <c r="B233" t="s">
        <v>59</v>
      </c>
      <c r="C233" t="s">
        <v>264</v>
      </c>
      <c r="D233" t="str">
        <f t="shared" si="13"/>
        <v>5564</v>
      </c>
      <c r="E233" t="s">
        <v>598</v>
      </c>
      <c r="F233" t="s">
        <v>266</v>
      </c>
      <c r="G233">
        <v>2020</v>
      </c>
      <c r="H233">
        <v>1523.7005004882801</v>
      </c>
    </row>
    <row r="234" spans="1:8" ht="12.5" x14ac:dyDescent="0.25">
      <c r="A234" t="s">
        <v>614</v>
      </c>
      <c r="B234" t="s">
        <v>59</v>
      </c>
      <c r="C234" t="s">
        <v>264</v>
      </c>
      <c r="D234" t="str">
        <f t="shared" si="13"/>
        <v>5564</v>
      </c>
      <c r="E234" t="s">
        <v>598</v>
      </c>
      <c r="F234" t="s">
        <v>266</v>
      </c>
      <c r="G234">
        <v>2021</v>
      </c>
      <c r="H234">
        <v>1536.2214965820301</v>
      </c>
    </row>
    <row r="235" spans="1:8" ht="12.5" x14ac:dyDescent="0.25">
      <c r="A235" t="s">
        <v>614</v>
      </c>
      <c r="B235" t="s">
        <v>59</v>
      </c>
      <c r="C235" t="s">
        <v>264</v>
      </c>
      <c r="D235" t="str">
        <f t="shared" si="13"/>
        <v>5564</v>
      </c>
      <c r="E235" t="s">
        <v>598</v>
      </c>
      <c r="F235" t="s">
        <v>266</v>
      </c>
      <c r="G235">
        <v>2022</v>
      </c>
      <c r="H235">
        <v>1545.84899902343</v>
      </c>
    </row>
    <row r="236" spans="1:8" ht="12.5" x14ac:dyDescent="0.25">
      <c r="A236" t="s">
        <v>615</v>
      </c>
      <c r="B236" t="s">
        <v>59</v>
      </c>
      <c r="C236" t="s">
        <v>264</v>
      </c>
      <c r="D236" t="str">
        <f t="shared" ref="D236:D257" si="14">"6569"</f>
        <v>6569</v>
      </c>
      <c r="E236" t="s">
        <v>596</v>
      </c>
      <c r="F236" t="s">
        <v>266</v>
      </c>
      <c r="G236">
        <v>2012</v>
      </c>
      <c r="H236">
        <v>25.592999458312899</v>
      </c>
    </row>
    <row r="237" spans="1:8" ht="12.5" x14ac:dyDescent="0.25">
      <c r="A237" t="s">
        <v>615</v>
      </c>
      <c r="B237" t="s">
        <v>59</v>
      </c>
      <c r="C237" t="s">
        <v>264</v>
      </c>
      <c r="D237" t="str">
        <f t="shared" si="14"/>
        <v>6569</v>
      </c>
      <c r="E237" t="s">
        <v>596</v>
      </c>
      <c r="F237" t="s">
        <v>266</v>
      </c>
      <c r="G237">
        <v>2013</v>
      </c>
      <c r="H237">
        <v>24.168500900268501</v>
      </c>
    </row>
    <row r="238" spans="1:8" ht="12.5" x14ac:dyDescent="0.25">
      <c r="A238" t="s">
        <v>615</v>
      </c>
      <c r="B238" t="s">
        <v>59</v>
      </c>
      <c r="C238" t="s">
        <v>264</v>
      </c>
      <c r="D238" t="str">
        <f t="shared" si="14"/>
        <v>6569</v>
      </c>
      <c r="E238" t="s">
        <v>596</v>
      </c>
      <c r="F238" t="s">
        <v>266</v>
      </c>
      <c r="G238">
        <v>2014</v>
      </c>
      <c r="H238">
        <v>27.682999610900801</v>
      </c>
    </row>
    <row r="239" spans="1:8" ht="12.5" x14ac:dyDescent="0.25">
      <c r="A239" t="s">
        <v>615</v>
      </c>
      <c r="B239" t="s">
        <v>59</v>
      </c>
      <c r="C239" t="s">
        <v>264</v>
      </c>
      <c r="D239" t="str">
        <f t="shared" si="14"/>
        <v>6569</v>
      </c>
      <c r="E239" t="s">
        <v>596</v>
      </c>
      <c r="F239" t="s">
        <v>266</v>
      </c>
      <c r="G239">
        <v>2015</v>
      </c>
      <c r="H239">
        <v>29.5494995117187</v>
      </c>
    </row>
    <row r="240" spans="1:8" ht="12.5" x14ac:dyDescent="0.25">
      <c r="A240" t="s">
        <v>615</v>
      </c>
      <c r="B240" t="s">
        <v>59</v>
      </c>
      <c r="C240" t="s">
        <v>264</v>
      </c>
      <c r="D240" t="str">
        <f t="shared" si="14"/>
        <v>6569</v>
      </c>
      <c r="E240" t="s">
        <v>596</v>
      </c>
      <c r="F240" t="s">
        <v>266</v>
      </c>
      <c r="G240">
        <v>2016</v>
      </c>
      <c r="H240">
        <v>28.556249618530199</v>
      </c>
    </row>
    <row r="241" spans="1:8" ht="12.5" x14ac:dyDescent="0.25">
      <c r="A241" t="s">
        <v>615</v>
      </c>
      <c r="B241" t="s">
        <v>59</v>
      </c>
      <c r="C241" t="s">
        <v>264</v>
      </c>
      <c r="D241" t="str">
        <f t="shared" si="14"/>
        <v>6569</v>
      </c>
      <c r="E241" t="s">
        <v>596</v>
      </c>
      <c r="F241" t="s">
        <v>266</v>
      </c>
      <c r="G241">
        <v>2017</v>
      </c>
      <c r="H241">
        <v>30.385999679565401</v>
      </c>
    </row>
    <row r="242" spans="1:8" ht="12.5" x14ac:dyDescent="0.25">
      <c r="A242" t="s">
        <v>615</v>
      </c>
      <c r="B242" t="s">
        <v>59</v>
      </c>
      <c r="C242" t="s">
        <v>264</v>
      </c>
      <c r="D242" t="str">
        <f t="shared" si="14"/>
        <v>6569</v>
      </c>
      <c r="E242" t="s">
        <v>596</v>
      </c>
      <c r="F242" t="s">
        <v>266</v>
      </c>
      <c r="G242">
        <v>2018</v>
      </c>
      <c r="H242">
        <v>32.0175008773803</v>
      </c>
    </row>
    <row r="243" spans="1:8" ht="12.5" x14ac:dyDescent="0.25">
      <c r="A243" t="s">
        <v>615</v>
      </c>
      <c r="B243" t="s">
        <v>59</v>
      </c>
      <c r="C243" t="s">
        <v>264</v>
      </c>
      <c r="D243" t="str">
        <f t="shared" si="14"/>
        <v>6569</v>
      </c>
      <c r="E243" t="s">
        <v>596</v>
      </c>
      <c r="F243" t="s">
        <v>266</v>
      </c>
      <c r="G243">
        <v>2019</v>
      </c>
      <c r="H243">
        <v>34.979499816894503</v>
      </c>
    </row>
    <row r="244" spans="1:8" ht="12.5" x14ac:dyDescent="0.25">
      <c r="A244" t="s">
        <v>615</v>
      </c>
      <c r="B244" t="s">
        <v>59</v>
      </c>
      <c r="C244" t="s">
        <v>264</v>
      </c>
      <c r="D244" t="str">
        <f t="shared" si="14"/>
        <v>6569</v>
      </c>
      <c r="E244" t="s">
        <v>596</v>
      </c>
      <c r="F244" t="s">
        <v>266</v>
      </c>
      <c r="G244">
        <v>2020</v>
      </c>
      <c r="H244">
        <v>36.416251182556103</v>
      </c>
    </row>
    <row r="245" spans="1:8" ht="12.5" x14ac:dyDescent="0.25">
      <c r="A245" t="s">
        <v>615</v>
      </c>
      <c r="B245" t="s">
        <v>59</v>
      </c>
      <c r="C245" t="s">
        <v>264</v>
      </c>
      <c r="D245" t="str">
        <f t="shared" si="14"/>
        <v>6569</v>
      </c>
      <c r="E245" t="s">
        <v>596</v>
      </c>
      <c r="F245" t="s">
        <v>266</v>
      </c>
      <c r="G245">
        <v>2021</v>
      </c>
      <c r="H245">
        <v>40.005250930786097</v>
      </c>
    </row>
    <row r="246" spans="1:8" ht="12.5" x14ac:dyDescent="0.25">
      <c r="A246" t="s">
        <v>615</v>
      </c>
      <c r="B246" t="s">
        <v>59</v>
      </c>
      <c r="C246" t="s">
        <v>264</v>
      </c>
      <c r="D246" t="str">
        <f t="shared" si="14"/>
        <v>6569</v>
      </c>
      <c r="E246" t="s">
        <v>596</v>
      </c>
      <c r="F246" t="s">
        <v>266</v>
      </c>
      <c r="G246">
        <v>2022</v>
      </c>
      <c r="H246">
        <v>48.5234985351562</v>
      </c>
    </row>
    <row r="247" spans="1:8" ht="12.5" x14ac:dyDescent="0.25">
      <c r="A247" t="s">
        <v>616</v>
      </c>
      <c r="B247" t="s">
        <v>59</v>
      </c>
      <c r="C247" t="s">
        <v>264</v>
      </c>
      <c r="D247" t="str">
        <f t="shared" si="14"/>
        <v>6569</v>
      </c>
      <c r="E247" t="s">
        <v>598</v>
      </c>
      <c r="F247" t="s">
        <v>266</v>
      </c>
      <c r="G247">
        <v>2012</v>
      </c>
      <c r="H247">
        <v>541.00399780273403</v>
      </c>
    </row>
    <row r="248" spans="1:8" ht="12.5" x14ac:dyDescent="0.25">
      <c r="A248" t="s">
        <v>616</v>
      </c>
      <c r="B248" t="s">
        <v>59</v>
      </c>
      <c r="C248" t="s">
        <v>264</v>
      </c>
      <c r="D248" t="str">
        <f t="shared" si="14"/>
        <v>6569</v>
      </c>
      <c r="E248" t="s">
        <v>598</v>
      </c>
      <c r="F248" t="s">
        <v>266</v>
      </c>
      <c r="G248">
        <v>2013</v>
      </c>
      <c r="H248">
        <v>567.999755859375</v>
      </c>
    </row>
    <row r="249" spans="1:8" ht="12.5" x14ac:dyDescent="0.25">
      <c r="A249" t="s">
        <v>616</v>
      </c>
      <c r="B249" t="s">
        <v>59</v>
      </c>
      <c r="C249" t="s">
        <v>264</v>
      </c>
      <c r="D249" t="str">
        <f t="shared" si="14"/>
        <v>6569</v>
      </c>
      <c r="E249" t="s">
        <v>598</v>
      </c>
      <c r="F249" t="s">
        <v>266</v>
      </c>
      <c r="G249">
        <v>2014</v>
      </c>
      <c r="H249">
        <v>586.95950317382801</v>
      </c>
    </row>
    <row r="250" spans="1:8" ht="12.5" x14ac:dyDescent="0.25">
      <c r="A250" t="s">
        <v>616</v>
      </c>
      <c r="B250" t="s">
        <v>59</v>
      </c>
      <c r="C250" t="s">
        <v>264</v>
      </c>
      <c r="D250" t="str">
        <f t="shared" si="14"/>
        <v>6569</v>
      </c>
      <c r="E250" t="s">
        <v>598</v>
      </c>
      <c r="F250" t="s">
        <v>266</v>
      </c>
      <c r="G250">
        <v>2015</v>
      </c>
      <c r="H250">
        <v>603.63299560546795</v>
      </c>
    </row>
    <row r="251" spans="1:8" ht="12.5" x14ac:dyDescent="0.25">
      <c r="A251" t="s">
        <v>616</v>
      </c>
      <c r="B251" t="s">
        <v>59</v>
      </c>
      <c r="C251" t="s">
        <v>264</v>
      </c>
      <c r="D251" t="str">
        <f t="shared" si="14"/>
        <v>6569</v>
      </c>
      <c r="E251" t="s">
        <v>598</v>
      </c>
      <c r="F251" t="s">
        <v>266</v>
      </c>
      <c r="G251">
        <v>2016</v>
      </c>
      <c r="H251">
        <v>610.17950439453102</v>
      </c>
    </row>
    <row r="252" spans="1:8" ht="12.5" x14ac:dyDescent="0.25">
      <c r="A252" t="s">
        <v>616</v>
      </c>
      <c r="B252" t="s">
        <v>59</v>
      </c>
      <c r="C252" t="s">
        <v>264</v>
      </c>
      <c r="D252" t="str">
        <f t="shared" si="14"/>
        <v>6569</v>
      </c>
      <c r="E252" t="s">
        <v>598</v>
      </c>
      <c r="F252" t="s">
        <v>266</v>
      </c>
      <c r="G252">
        <v>2017</v>
      </c>
      <c r="H252">
        <v>604.03024291992097</v>
      </c>
    </row>
    <row r="253" spans="1:8" ht="12.5" x14ac:dyDescent="0.25">
      <c r="A253" t="s">
        <v>616</v>
      </c>
      <c r="B253" t="s">
        <v>59</v>
      </c>
      <c r="C253" t="s">
        <v>264</v>
      </c>
      <c r="D253" t="str">
        <f t="shared" si="14"/>
        <v>6569</v>
      </c>
      <c r="E253" t="s">
        <v>598</v>
      </c>
      <c r="F253" t="s">
        <v>266</v>
      </c>
      <c r="G253">
        <v>2018</v>
      </c>
      <c r="H253">
        <v>608.26950073242097</v>
      </c>
    </row>
    <row r="254" spans="1:8" ht="12.5" x14ac:dyDescent="0.25">
      <c r="A254" t="s">
        <v>616</v>
      </c>
      <c r="B254" t="s">
        <v>59</v>
      </c>
      <c r="C254" t="s">
        <v>264</v>
      </c>
      <c r="D254" t="str">
        <f t="shared" si="14"/>
        <v>6569</v>
      </c>
      <c r="E254" t="s">
        <v>598</v>
      </c>
      <c r="F254" t="s">
        <v>266</v>
      </c>
      <c r="G254">
        <v>2019</v>
      </c>
      <c r="H254">
        <v>613.6669921875</v>
      </c>
    </row>
    <row r="255" spans="1:8" ht="12.5" x14ac:dyDescent="0.25">
      <c r="A255" t="s">
        <v>616</v>
      </c>
      <c r="B255" t="s">
        <v>59</v>
      </c>
      <c r="C255" t="s">
        <v>264</v>
      </c>
      <c r="D255" t="str">
        <f t="shared" si="14"/>
        <v>6569</v>
      </c>
      <c r="E255" t="s">
        <v>598</v>
      </c>
      <c r="F255" t="s">
        <v>266</v>
      </c>
      <c r="G255">
        <v>2020</v>
      </c>
      <c r="H255">
        <v>623.06201171875</v>
      </c>
    </row>
    <row r="256" spans="1:8" ht="12.5" x14ac:dyDescent="0.25">
      <c r="A256" t="s">
        <v>616</v>
      </c>
      <c r="B256" t="s">
        <v>59</v>
      </c>
      <c r="C256" t="s">
        <v>264</v>
      </c>
      <c r="D256" t="str">
        <f t="shared" si="14"/>
        <v>6569</v>
      </c>
      <c r="E256" t="s">
        <v>598</v>
      </c>
      <c r="F256" t="s">
        <v>266</v>
      </c>
      <c r="G256">
        <v>2021</v>
      </c>
      <c r="H256">
        <v>634.719482421875</v>
      </c>
    </row>
    <row r="257" spans="1:8" ht="12.5" x14ac:dyDescent="0.25">
      <c r="A257" t="s">
        <v>616</v>
      </c>
      <c r="B257" t="s">
        <v>59</v>
      </c>
      <c r="C257" t="s">
        <v>264</v>
      </c>
      <c r="D257" t="str">
        <f t="shared" si="14"/>
        <v>6569</v>
      </c>
      <c r="E257" t="s">
        <v>598</v>
      </c>
      <c r="F257" t="s">
        <v>266</v>
      </c>
      <c r="G257">
        <v>2022</v>
      </c>
      <c r="H257">
        <v>646.04449462890602</v>
      </c>
    </row>
    <row r="258" spans="1:8" ht="12.5" x14ac:dyDescent="0.25">
      <c r="A258" t="s">
        <v>963</v>
      </c>
      <c r="B258" t="s">
        <v>59</v>
      </c>
      <c r="C258" t="s">
        <v>264</v>
      </c>
      <c r="D258" t="str">
        <f t="shared" ref="D258:D279" si="15">"6599"</f>
        <v>6599</v>
      </c>
      <c r="E258" t="s">
        <v>596</v>
      </c>
      <c r="F258" t="s">
        <v>266</v>
      </c>
      <c r="G258">
        <v>2012</v>
      </c>
      <c r="H258">
        <v>44.878498911857598</v>
      </c>
    </row>
    <row r="259" spans="1:8" ht="12.5" x14ac:dyDescent="0.25">
      <c r="A259" t="s">
        <v>963</v>
      </c>
      <c r="B259" t="s">
        <v>59</v>
      </c>
      <c r="C259" t="s">
        <v>264</v>
      </c>
      <c r="D259" t="str">
        <f t="shared" si="15"/>
        <v>6599</v>
      </c>
      <c r="E259" t="s">
        <v>596</v>
      </c>
      <c r="F259" t="s">
        <v>266</v>
      </c>
      <c r="G259">
        <v>2013</v>
      </c>
      <c r="H259">
        <v>45.760250926017697</v>
      </c>
    </row>
    <row r="260" spans="1:8" ht="12.5" x14ac:dyDescent="0.25">
      <c r="A260" t="s">
        <v>963</v>
      </c>
      <c r="B260" t="s">
        <v>59</v>
      </c>
      <c r="C260" t="s">
        <v>264</v>
      </c>
      <c r="D260" t="str">
        <f t="shared" si="15"/>
        <v>6599</v>
      </c>
      <c r="E260" t="s">
        <v>596</v>
      </c>
      <c r="F260" t="s">
        <v>266</v>
      </c>
      <c r="G260">
        <v>2014</v>
      </c>
      <c r="H260">
        <v>46.204249598085802</v>
      </c>
    </row>
    <row r="261" spans="1:8" ht="12.5" x14ac:dyDescent="0.25">
      <c r="A261" t="s">
        <v>963</v>
      </c>
      <c r="B261" t="s">
        <v>59</v>
      </c>
      <c r="C261" t="s">
        <v>264</v>
      </c>
      <c r="D261" t="str">
        <f t="shared" si="15"/>
        <v>6599</v>
      </c>
      <c r="E261" t="s">
        <v>596</v>
      </c>
      <c r="F261" t="s">
        <v>266</v>
      </c>
      <c r="G261">
        <v>2015</v>
      </c>
      <c r="H261">
        <v>52.326999396085697</v>
      </c>
    </row>
    <row r="262" spans="1:8" ht="12.5" x14ac:dyDescent="0.25">
      <c r="A262" t="s">
        <v>963</v>
      </c>
      <c r="B262" t="s">
        <v>59</v>
      </c>
      <c r="C262" t="s">
        <v>264</v>
      </c>
      <c r="D262" t="str">
        <f t="shared" si="15"/>
        <v>6599</v>
      </c>
      <c r="E262" t="s">
        <v>596</v>
      </c>
      <c r="F262" t="s">
        <v>266</v>
      </c>
      <c r="G262">
        <v>2016</v>
      </c>
      <c r="H262">
        <v>45.857499927282298</v>
      </c>
    </row>
    <row r="263" spans="1:8" ht="12.5" x14ac:dyDescent="0.25">
      <c r="A263" t="s">
        <v>963</v>
      </c>
      <c r="B263" t="s">
        <v>59</v>
      </c>
      <c r="C263" t="s">
        <v>264</v>
      </c>
      <c r="D263" t="str">
        <f t="shared" si="15"/>
        <v>6599</v>
      </c>
      <c r="E263" t="s">
        <v>596</v>
      </c>
      <c r="F263" t="s">
        <v>266</v>
      </c>
      <c r="G263">
        <v>2017</v>
      </c>
      <c r="H263">
        <v>50.536249756813</v>
      </c>
    </row>
    <row r="264" spans="1:8" ht="12.5" x14ac:dyDescent="0.25">
      <c r="A264" t="s">
        <v>963</v>
      </c>
      <c r="B264" t="s">
        <v>59</v>
      </c>
      <c r="C264" t="s">
        <v>264</v>
      </c>
      <c r="D264" t="str">
        <f t="shared" si="15"/>
        <v>6599</v>
      </c>
      <c r="E264" t="s">
        <v>596</v>
      </c>
      <c r="F264" t="s">
        <v>266</v>
      </c>
      <c r="G264">
        <v>2018</v>
      </c>
      <c r="H264">
        <v>55.7740007936954</v>
      </c>
    </row>
    <row r="265" spans="1:8" ht="12.5" x14ac:dyDescent="0.25">
      <c r="A265" t="s">
        <v>963</v>
      </c>
      <c r="B265" t="s">
        <v>59</v>
      </c>
      <c r="C265" t="s">
        <v>264</v>
      </c>
      <c r="D265" t="str">
        <f t="shared" si="15"/>
        <v>6599</v>
      </c>
      <c r="E265" t="s">
        <v>596</v>
      </c>
      <c r="F265" t="s">
        <v>266</v>
      </c>
      <c r="G265">
        <v>2019</v>
      </c>
      <c r="H265">
        <v>61.331000626087103</v>
      </c>
    </row>
    <row r="266" spans="1:8" ht="12.5" x14ac:dyDescent="0.25">
      <c r="A266" t="s">
        <v>963</v>
      </c>
      <c r="B266" t="s">
        <v>59</v>
      </c>
      <c r="C266" t="s">
        <v>264</v>
      </c>
      <c r="D266" t="str">
        <f t="shared" si="15"/>
        <v>6599</v>
      </c>
      <c r="E266" t="s">
        <v>596</v>
      </c>
      <c r="F266" t="s">
        <v>266</v>
      </c>
      <c r="G266">
        <v>2020</v>
      </c>
      <c r="H266">
        <v>61.5870008170604</v>
      </c>
    </row>
    <row r="267" spans="1:8" ht="12.5" x14ac:dyDescent="0.25">
      <c r="A267" t="s">
        <v>963</v>
      </c>
      <c r="B267" t="s">
        <v>59</v>
      </c>
      <c r="C267" t="s">
        <v>264</v>
      </c>
      <c r="D267" t="str">
        <f t="shared" si="15"/>
        <v>6599</v>
      </c>
      <c r="E267" t="s">
        <v>596</v>
      </c>
      <c r="F267" t="s">
        <v>266</v>
      </c>
      <c r="G267">
        <v>2021</v>
      </c>
      <c r="H267">
        <v>58.945250719785598</v>
      </c>
    </row>
    <row r="268" spans="1:8" ht="12.5" x14ac:dyDescent="0.25">
      <c r="A268" t="s">
        <v>963</v>
      </c>
      <c r="B268" t="s">
        <v>59</v>
      </c>
      <c r="C268" t="s">
        <v>264</v>
      </c>
      <c r="D268" t="str">
        <f t="shared" si="15"/>
        <v>6599</v>
      </c>
      <c r="E268" t="s">
        <v>596</v>
      </c>
      <c r="F268" t="s">
        <v>266</v>
      </c>
      <c r="G268">
        <v>2022</v>
      </c>
      <c r="H268">
        <v>69.416748583316803</v>
      </c>
    </row>
    <row r="269" spans="1:8" ht="12.5" x14ac:dyDescent="0.25">
      <c r="A269" t="s">
        <v>964</v>
      </c>
      <c r="B269" t="s">
        <v>59</v>
      </c>
      <c r="C269" t="s">
        <v>264</v>
      </c>
      <c r="D269" t="str">
        <f t="shared" si="15"/>
        <v>6599</v>
      </c>
      <c r="E269" t="s">
        <v>598</v>
      </c>
      <c r="F269" t="s">
        <v>266</v>
      </c>
      <c r="G269">
        <v>2012</v>
      </c>
      <c r="H269">
        <v>1946.7932357788</v>
      </c>
    </row>
    <row r="270" spans="1:8" ht="12.5" x14ac:dyDescent="0.25">
      <c r="A270" t="s">
        <v>964</v>
      </c>
      <c r="B270" t="s">
        <v>59</v>
      </c>
      <c r="C270" t="s">
        <v>264</v>
      </c>
      <c r="D270" t="str">
        <f t="shared" si="15"/>
        <v>6599</v>
      </c>
      <c r="E270" t="s">
        <v>598</v>
      </c>
      <c r="F270" t="s">
        <v>266</v>
      </c>
      <c r="G270">
        <v>2013</v>
      </c>
      <c r="H270">
        <v>1979.67150115966</v>
      </c>
    </row>
    <row r="271" spans="1:8" ht="12.5" x14ac:dyDescent="0.25">
      <c r="A271" t="s">
        <v>964</v>
      </c>
      <c r="B271" t="s">
        <v>59</v>
      </c>
      <c r="C271" t="s">
        <v>264</v>
      </c>
      <c r="D271" t="str">
        <f t="shared" si="15"/>
        <v>6599</v>
      </c>
      <c r="E271" t="s">
        <v>598</v>
      </c>
      <c r="F271" t="s">
        <v>266</v>
      </c>
      <c r="G271">
        <v>2014</v>
      </c>
      <c r="H271">
        <v>2017.2587814331</v>
      </c>
    </row>
    <row r="272" spans="1:8" ht="12.5" x14ac:dyDescent="0.25">
      <c r="A272" t="s">
        <v>964</v>
      </c>
      <c r="B272" t="s">
        <v>59</v>
      </c>
      <c r="C272" t="s">
        <v>264</v>
      </c>
      <c r="D272" t="str">
        <f t="shared" si="15"/>
        <v>6599</v>
      </c>
      <c r="E272" t="s">
        <v>598</v>
      </c>
      <c r="F272" t="s">
        <v>266</v>
      </c>
      <c r="G272">
        <v>2015</v>
      </c>
      <c r="H272">
        <v>2048.6492309570299</v>
      </c>
    </row>
    <row r="273" spans="1:8" ht="12.5" x14ac:dyDescent="0.25">
      <c r="A273" t="s">
        <v>964</v>
      </c>
      <c r="B273" t="s">
        <v>59</v>
      </c>
      <c r="C273" t="s">
        <v>264</v>
      </c>
      <c r="D273" t="str">
        <f t="shared" si="15"/>
        <v>6599</v>
      </c>
      <c r="E273" t="s">
        <v>598</v>
      </c>
      <c r="F273" t="s">
        <v>266</v>
      </c>
      <c r="G273">
        <v>2016</v>
      </c>
      <c r="H273">
        <v>2079.81324768066</v>
      </c>
    </row>
    <row r="274" spans="1:8" ht="12.5" x14ac:dyDescent="0.25">
      <c r="A274" t="s">
        <v>964</v>
      </c>
      <c r="B274" t="s">
        <v>59</v>
      </c>
      <c r="C274" t="s">
        <v>264</v>
      </c>
      <c r="D274" t="str">
        <f t="shared" si="15"/>
        <v>6599</v>
      </c>
      <c r="E274" t="s">
        <v>598</v>
      </c>
      <c r="F274" t="s">
        <v>266</v>
      </c>
      <c r="G274">
        <v>2017</v>
      </c>
      <c r="H274">
        <v>2005.85301208496</v>
      </c>
    </row>
    <row r="275" spans="1:8" ht="12.5" x14ac:dyDescent="0.25">
      <c r="A275" t="s">
        <v>964</v>
      </c>
      <c r="B275" t="s">
        <v>59</v>
      </c>
      <c r="C275" t="s">
        <v>264</v>
      </c>
      <c r="D275" t="str">
        <f t="shared" si="15"/>
        <v>6599</v>
      </c>
      <c r="E275" t="s">
        <v>598</v>
      </c>
      <c r="F275" t="s">
        <v>266</v>
      </c>
      <c r="G275">
        <v>2018</v>
      </c>
      <c r="H275">
        <v>2041.82775878906</v>
      </c>
    </row>
    <row r="276" spans="1:8" ht="12.5" x14ac:dyDescent="0.25">
      <c r="A276" t="s">
        <v>964</v>
      </c>
      <c r="B276" t="s">
        <v>59</v>
      </c>
      <c r="C276" t="s">
        <v>264</v>
      </c>
      <c r="D276" t="str">
        <f t="shared" si="15"/>
        <v>6599</v>
      </c>
      <c r="E276" t="s">
        <v>598</v>
      </c>
      <c r="F276" t="s">
        <v>266</v>
      </c>
      <c r="G276">
        <v>2019</v>
      </c>
      <c r="H276">
        <v>2080.19799804687</v>
      </c>
    </row>
    <row r="277" spans="1:8" ht="12.5" x14ac:dyDescent="0.25">
      <c r="A277" t="s">
        <v>964</v>
      </c>
      <c r="B277" t="s">
        <v>59</v>
      </c>
      <c r="C277" t="s">
        <v>264</v>
      </c>
      <c r="D277" t="str">
        <f t="shared" si="15"/>
        <v>6599</v>
      </c>
      <c r="E277" t="s">
        <v>598</v>
      </c>
      <c r="F277" t="s">
        <v>266</v>
      </c>
      <c r="G277">
        <v>2020</v>
      </c>
      <c r="H277">
        <v>2121.23876190185</v>
      </c>
    </row>
    <row r="278" spans="1:8" ht="12.5" x14ac:dyDescent="0.25">
      <c r="A278" t="s">
        <v>964</v>
      </c>
      <c r="B278" t="s">
        <v>59</v>
      </c>
      <c r="C278" t="s">
        <v>264</v>
      </c>
      <c r="D278" t="str">
        <f t="shared" si="15"/>
        <v>6599</v>
      </c>
      <c r="E278" t="s">
        <v>598</v>
      </c>
      <c r="F278" t="s">
        <v>266</v>
      </c>
      <c r="G278">
        <v>2021</v>
      </c>
      <c r="H278">
        <v>2157.2807312011701</v>
      </c>
    </row>
    <row r="279" spans="1:8" ht="12.5" x14ac:dyDescent="0.25">
      <c r="A279" t="s">
        <v>964</v>
      </c>
      <c r="B279" t="s">
        <v>59</v>
      </c>
      <c r="C279" t="s">
        <v>264</v>
      </c>
      <c r="D279" t="str">
        <f t="shared" si="15"/>
        <v>6599</v>
      </c>
      <c r="E279" t="s">
        <v>598</v>
      </c>
      <c r="F279" t="s">
        <v>266</v>
      </c>
      <c r="G279">
        <v>2022</v>
      </c>
      <c r="H279">
        <v>2196.13426208496</v>
      </c>
    </row>
    <row r="280" spans="1:8" ht="12.5" x14ac:dyDescent="0.25">
      <c r="A280" t="s">
        <v>617</v>
      </c>
      <c r="B280" t="s">
        <v>59</v>
      </c>
      <c r="C280" t="s">
        <v>264</v>
      </c>
      <c r="D280" t="str">
        <f t="shared" ref="D280:D301" si="16">"7074"</f>
        <v>7074</v>
      </c>
      <c r="E280" t="s">
        <v>596</v>
      </c>
      <c r="F280" t="s">
        <v>266</v>
      </c>
      <c r="G280">
        <v>2012</v>
      </c>
      <c r="H280">
        <v>8.62999987602233</v>
      </c>
    </row>
    <row r="281" spans="1:8" ht="12.5" x14ac:dyDescent="0.25">
      <c r="A281" t="s">
        <v>617</v>
      </c>
      <c r="B281" t="s">
        <v>59</v>
      </c>
      <c r="C281" t="s">
        <v>264</v>
      </c>
      <c r="D281" t="str">
        <f t="shared" si="16"/>
        <v>7074</v>
      </c>
      <c r="E281" t="s">
        <v>596</v>
      </c>
      <c r="F281" t="s">
        <v>266</v>
      </c>
      <c r="G281">
        <v>2013</v>
      </c>
      <c r="H281">
        <v>9.8857500553131104</v>
      </c>
    </row>
    <row r="282" spans="1:8" ht="12.5" x14ac:dyDescent="0.25">
      <c r="A282" t="s">
        <v>617</v>
      </c>
      <c r="B282" t="s">
        <v>59</v>
      </c>
      <c r="C282" t="s">
        <v>264</v>
      </c>
      <c r="D282" t="str">
        <f t="shared" si="16"/>
        <v>7074</v>
      </c>
      <c r="E282" t="s">
        <v>596</v>
      </c>
      <c r="F282" t="s">
        <v>266</v>
      </c>
      <c r="G282">
        <v>2014</v>
      </c>
      <c r="H282">
        <v>10.1079998016357</v>
      </c>
    </row>
    <row r="283" spans="1:8" ht="12.5" x14ac:dyDescent="0.25">
      <c r="A283" t="s">
        <v>617</v>
      </c>
      <c r="B283" t="s">
        <v>59</v>
      </c>
      <c r="C283" t="s">
        <v>264</v>
      </c>
      <c r="D283" t="str">
        <f t="shared" si="16"/>
        <v>7074</v>
      </c>
      <c r="E283" t="s">
        <v>596</v>
      </c>
      <c r="F283" t="s">
        <v>266</v>
      </c>
      <c r="G283">
        <v>2015</v>
      </c>
      <c r="H283">
        <v>11.0537500381469</v>
      </c>
    </row>
    <row r="284" spans="1:8" ht="12.5" x14ac:dyDescent="0.25">
      <c r="A284" t="s">
        <v>617</v>
      </c>
      <c r="B284" t="s">
        <v>59</v>
      </c>
      <c r="C284" t="s">
        <v>264</v>
      </c>
      <c r="D284" t="str">
        <f t="shared" si="16"/>
        <v>7074</v>
      </c>
      <c r="E284" t="s">
        <v>596</v>
      </c>
      <c r="F284" t="s">
        <v>266</v>
      </c>
      <c r="G284">
        <v>2016</v>
      </c>
      <c r="H284">
        <v>9.0047500133514404</v>
      </c>
    </row>
    <row r="285" spans="1:8" ht="12.5" x14ac:dyDescent="0.25">
      <c r="A285" t="s">
        <v>617</v>
      </c>
      <c r="B285" t="s">
        <v>59</v>
      </c>
      <c r="C285" t="s">
        <v>264</v>
      </c>
      <c r="D285" t="str">
        <f t="shared" si="16"/>
        <v>7074</v>
      </c>
      <c r="E285" t="s">
        <v>596</v>
      </c>
      <c r="F285" t="s">
        <v>266</v>
      </c>
      <c r="G285">
        <v>2017</v>
      </c>
      <c r="H285">
        <v>11.3662500381469</v>
      </c>
    </row>
    <row r="286" spans="1:8" ht="12.5" x14ac:dyDescent="0.25">
      <c r="A286" t="s">
        <v>617</v>
      </c>
      <c r="B286" t="s">
        <v>59</v>
      </c>
      <c r="C286" t="s">
        <v>264</v>
      </c>
      <c r="D286" t="str">
        <f t="shared" si="16"/>
        <v>7074</v>
      </c>
      <c r="E286" t="s">
        <v>596</v>
      </c>
      <c r="F286" t="s">
        <v>266</v>
      </c>
      <c r="G286">
        <v>2018</v>
      </c>
      <c r="H286">
        <v>12.6317498683929</v>
      </c>
    </row>
    <row r="287" spans="1:8" ht="12.5" x14ac:dyDescent="0.25">
      <c r="A287" t="s">
        <v>617</v>
      </c>
      <c r="B287" t="s">
        <v>59</v>
      </c>
      <c r="C287" t="s">
        <v>264</v>
      </c>
      <c r="D287" t="str">
        <f t="shared" si="16"/>
        <v>7074</v>
      </c>
      <c r="E287" t="s">
        <v>596</v>
      </c>
      <c r="F287" t="s">
        <v>266</v>
      </c>
      <c r="G287">
        <v>2019</v>
      </c>
      <c r="H287">
        <v>13.8297505378723</v>
      </c>
    </row>
    <row r="288" spans="1:8" ht="12.5" x14ac:dyDescent="0.25">
      <c r="A288" t="s">
        <v>617</v>
      </c>
      <c r="B288" t="s">
        <v>59</v>
      </c>
      <c r="C288" t="s">
        <v>264</v>
      </c>
      <c r="D288" t="str">
        <f t="shared" si="16"/>
        <v>7074</v>
      </c>
      <c r="E288" t="s">
        <v>596</v>
      </c>
      <c r="F288" t="s">
        <v>266</v>
      </c>
      <c r="G288">
        <v>2020</v>
      </c>
      <c r="H288">
        <v>12.762499570846501</v>
      </c>
    </row>
    <row r="289" spans="1:8" ht="12.5" x14ac:dyDescent="0.25">
      <c r="A289" t="s">
        <v>617</v>
      </c>
      <c r="B289" t="s">
        <v>59</v>
      </c>
      <c r="C289" t="s">
        <v>264</v>
      </c>
      <c r="D289" t="str">
        <f t="shared" si="16"/>
        <v>7074</v>
      </c>
      <c r="E289" t="s">
        <v>596</v>
      </c>
      <c r="F289" t="s">
        <v>266</v>
      </c>
      <c r="G289">
        <v>2021</v>
      </c>
      <c r="H289">
        <v>12.894249677657999</v>
      </c>
    </row>
    <row r="290" spans="1:8" ht="12.5" x14ac:dyDescent="0.25">
      <c r="A290" t="s">
        <v>617</v>
      </c>
      <c r="B290" t="s">
        <v>59</v>
      </c>
      <c r="C290" t="s">
        <v>264</v>
      </c>
      <c r="D290" t="str">
        <f t="shared" si="16"/>
        <v>7074</v>
      </c>
      <c r="E290" t="s">
        <v>596</v>
      </c>
      <c r="F290" t="s">
        <v>266</v>
      </c>
      <c r="G290">
        <v>2022</v>
      </c>
      <c r="H290">
        <v>14.7757501602172</v>
      </c>
    </row>
    <row r="291" spans="1:8" ht="12.5" x14ac:dyDescent="0.25">
      <c r="A291" t="s">
        <v>618</v>
      </c>
      <c r="B291" t="s">
        <v>59</v>
      </c>
      <c r="C291" t="s">
        <v>264</v>
      </c>
      <c r="D291" t="str">
        <f t="shared" si="16"/>
        <v>7074</v>
      </c>
      <c r="E291" t="s">
        <v>598</v>
      </c>
      <c r="F291" t="s">
        <v>266</v>
      </c>
      <c r="G291">
        <v>2012</v>
      </c>
      <c r="H291">
        <v>428.02474975585898</v>
      </c>
    </row>
    <row r="292" spans="1:8" ht="12.5" x14ac:dyDescent="0.25">
      <c r="A292" t="s">
        <v>618</v>
      </c>
      <c r="B292" t="s">
        <v>59</v>
      </c>
      <c r="C292" t="s">
        <v>264</v>
      </c>
      <c r="D292" t="str">
        <f t="shared" si="16"/>
        <v>7074</v>
      </c>
      <c r="E292" t="s">
        <v>598</v>
      </c>
      <c r="F292" t="s">
        <v>266</v>
      </c>
      <c r="G292">
        <v>2013</v>
      </c>
      <c r="H292">
        <v>422.36300659179602</v>
      </c>
    </row>
    <row r="293" spans="1:8" ht="12.5" x14ac:dyDescent="0.25">
      <c r="A293" t="s">
        <v>618</v>
      </c>
      <c r="B293" t="s">
        <v>59</v>
      </c>
      <c r="C293" t="s">
        <v>264</v>
      </c>
      <c r="D293" t="str">
        <f t="shared" si="16"/>
        <v>7074</v>
      </c>
      <c r="E293" t="s">
        <v>598</v>
      </c>
      <c r="F293" t="s">
        <v>266</v>
      </c>
      <c r="G293">
        <v>2014</v>
      </c>
      <c r="H293">
        <v>424.61325073242102</v>
      </c>
    </row>
    <row r="294" spans="1:8" ht="12.5" x14ac:dyDescent="0.25">
      <c r="A294" t="s">
        <v>618</v>
      </c>
      <c r="B294" t="s">
        <v>59</v>
      </c>
      <c r="C294" t="s">
        <v>264</v>
      </c>
      <c r="D294" t="str">
        <f t="shared" si="16"/>
        <v>7074</v>
      </c>
      <c r="E294" t="s">
        <v>598</v>
      </c>
      <c r="F294" t="s">
        <v>266</v>
      </c>
      <c r="G294">
        <v>2015</v>
      </c>
      <c r="H294">
        <v>432.61500549316401</v>
      </c>
    </row>
    <row r="295" spans="1:8" ht="12.5" x14ac:dyDescent="0.25">
      <c r="A295" t="s">
        <v>618</v>
      </c>
      <c r="B295" t="s">
        <v>59</v>
      </c>
      <c r="C295" t="s">
        <v>264</v>
      </c>
      <c r="D295" t="str">
        <f t="shared" si="16"/>
        <v>7074</v>
      </c>
      <c r="E295" t="s">
        <v>598</v>
      </c>
      <c r="F295" t="s">
        <v>266</v>
      </c>
      <c r="G295">
        <v>2016</v>
      </c>
      <c r="H295">
        <v>460.54574584960898</v>
      </c>
    </row>
    <row r="296" spans="1:8" ht="12.5" x14ac:dyDescent="0.25">
      <c r="A296" t="s">
        <v>618</v>
      </c>
      <c r="B296" t="s">
        <v>59</v>
      </c>
      <c r="C296" t="s">
        <v>264</v>
      </c>
      <c r="D296" t="str">
        <f t="shared" si="16"/>
        <v>7074</v>
      </c>
      <c r="E296" t="s">
        <v>598</v>
      </c>
      <c r="F296" t="s">
        <v>266</v>
      </c>
      <c r="G296">
        <v>2017</v>
      </c>
      <c r="H296">
        <v>489.17826843261702</v>
      </c>
    </row>
    <row r="297" spans="1:8" ht="12.5" x14ac:dyDescent="0.25">
      <c r="A297" t="s">
        <v>618</v>
      </c>
      <c r="B297" t="s">
        <v>59</v>
      </c>
      <c r="C297" t="s">
        <v>264</v>
      </c>
      <c r="D297" t="str">
        <f t="shared" si="16"/>
        <v>7074</v>
      </c>
      <c r="E297" t="s">
        <v>598</v>
      </c>
      <c r="F297" t="s">
        <v>266</v>
      </c>
      <c r="G297">
        <v>2018</v>
      </c>
      <c r="H297">
        <v>514.50624084472599</v>
      </c>
    </row>
    <row r="298" spans="1:8" ht="12.5" x14ac:dyDescent="0.25">
      <c r="A298" t="s">
        <v>618</v>
      </c>
      <c r="B298" t="s">
        <v>59</v>
      </c>
      <c r="C298" t="s">
        <v>264</v>
      </c>
      <c r="D298" t="str">
        <f t="shared" si="16"/>
        <v>7074</v>
      </c>
      <c r="E298" t="s">
        <v>598</v>
      </c>
      <c r="F298" t="s">
        <v>266</v>
      </c>
      <c r="G298">
        <v>2019</v>
      </c>
      <c r="H298">
        <v>532.28199768066395</v>
      </c>
    </row>
    <row r="299" spans="1:8" ht="12.5" x14ac:dyDescent="0.25">
      <c r="A299" t="s">
        <v>618</v>
      </c>
      <c r="B299" t="s">
        <v>59</v>
      </c>
      <c r="C299" t="s">
        <v>264</v>
      </c>
      <c r="D299" t="str">
        <f t="shared" si="16"/>
        <v>7074</v>
      </c>
      <c r="E299" t="s">
        <v>598</v>
      </c>
      <c r="F299" t="s">
        <v>266</v>
      </c>
      <c r="G299">
        <v>2020</v>
      </c>
      <c r="H299">
        <v>548.5205078125</v>
      </c>
    </row>
    <row r="300" spans="1:8" ht="12.5" x14ac:dyDescent="0.25">
      <c r="A300" t="s">
        <v>618</v>
      </c>
      <c r="B300" t="s">
        <v>59</v>
      </c>
      <c r="C300" t="s">
        <v>264</v>
      </c>
      <c r="D300" t="str">
        <f t="shared" si="16"/>
        <v>7074</v>
      </c>
      <c r="E300" t="s">
        <v>598</v>
      </c>
      <c r="F300" t="s">
        <v>266</v>
      </c>
      <c r="G300">
        <v>2021</v>
      </c>
      <c r="H300">
        <v>554.10098266601506</v>
      </c>
    </row>
    <row r="301" spans="1:8" ht="12.5" x14ac:dyDescent="0.25">
      <c r="A301" t="s">
        <v>618</v>
      </c>
      <c r="B301" t="s">
        <v>59</v>
      </c>
      <c r="C301" t="s">
        <v>264</v>
      </c>
      <c r="D301" t="str">
        <f t="shared" si="16"/>
        <v>7074</v>
      </c>
      <c r="E301" t="s">
        <v>598</v>
      </c>
      <c r="F301" t="s">
        <v>266</v>
      </c>
      <c r="G301">
        <v>2022</v>
      </c>
      <c r="H301">
        <v>554.39776611328102</v>
      </c>
    </row>
    <row r="302" spans="1:8" ht="12.5" x14ac:dyDescent="0.25">
      <c r="A302" t="s">
        <v>619</v>
      </c>
      <c r="B302" t="s">
        <v>91</v>
      </c>
      <c r="C302" t="s">
        <v>264</v>
      </c>
      <c r="D302" t="str">
        <f t="shared" ref="D302:D323" si="17">"5054"</f>
        <v>5054</v>
      </c>
      <c r="E302" t="s">
        <v>596</v>
      </c>
      <c r="F302" t="s">
        <v>266</v>
      </c>
      <c r="G302">
        <v>2012</v>
      </c>
      <c r="H302">
        <v>368.43099975585898</v>
      </c>
    </row>
    <row r="303" spans="1:8" ht="12.5" x14ac:dyDescent="0.25">
      <c r="A303" t="s">
        <v>619</v>
      </c>
      <c r="B303" t="s">
        <v>91</v>
      </c>
      <c r="C303" t="s">
        <v>264</v>
      </c>
      <c r="D303" t="str">
        <f t="shared" si="17"/>
        <v>5054</v>
      </c>
      <c r="E303" t="s">
        <v>596</v>
      </c>
      <c r="F303" t="s">
        <v>266</v>
      </c>
      <c r="G303">
        <v>2013</v>
      </c>
      <c r="H303">
        <v>366.47149658203102</v>
      </c>
    </row>
    <row r="304" spans="1:8" ht="12.5" x14ac:dyDescent="0.25">
      <c r="A304" t="s">
        <v>619</v>
      </c>
      <c r="B304" t="s">
        <v>91</v>
      </c>
      <c r="C304" t="s">
        <v>264</v>
      </c>
      <c r="D304" t="str">
        <f t="shared" si="17"/>
        <v>5054</v>
      </c>
      <c r="E304" t="s">
        <v>596</v>
      </c>
      <c r="F304" t="s">
        <v>266</v>
      </c>
      <c r="G304">
        <v>2014</v>
      </c>
      <c r="H304">
        <v>366.17799377441401</v>
      </c>
    </row>
    <row r="305" spans="1:8" ht="12.5" x14ac:dyDescent="0.25">
      <c r="A305" t="s">
        <v>619</v>
      </c>
      <c r="B305" t="s">
        <v>91</v>
      </c>
      <c r="C305" t="s">
        <v>264</v>
      </c>
      <c r="D305" t="str">
        <f t="shared" si="17"/>
        <v>5054</v>
      </c>
      <c r="E305" t="s">
        <v>596</v>
      </c>
      <c r="F305" t="s">
        <v>266</v>
      </c>
      <c r="G305">
        <v>2015</v>
      </c>
      <c r="H305">
        <v>372.00050354003901</v>
      </c>
    </row>
    <row r="306" spans="1:8" ht="12.5" x14ac:dyDescent="0.25">
      <c r="A306" t="s">
        <v>619</v>
      </c>
      <c r="B306" t="s">
        <v>91</v>
      </c>
      <c r="C306" t="s">
        <v>264</v>
      </c>
      <c r="D306" t="str">
        <f t="shared" si="17"/>
        <v>5054</v>
      </c>
      <c r="E306" t="s">
        <v>596</v>
      </c>
      <c r="F306" t="s">
        <v>266</v>
      </c>
      <c r="G306">
        <v>2016</v>
      </c>
      <c r="H306">
        <v>359.17974853515602</v>
      </c>
    </row>
    <row r="307" spans="1:8" ht="12.5" x14ac:dyDescent="0.25">
      <c r="A307" t="s">
        <v>619</v>
      </c>
      <c r="B307" t="s">
        <v>91</v>
      </c>
      <c r="C307" t="s">
        <v>264</v>
      </c>
      <c r="D307" t="str">
        <f t="shared" si="17"/>
        <v>5054</v>
      </c>
      <c r="E307" t="s">
        <v>596</v>
      </c>
      <c r="F307" t="s">
        <v>266</v>
      </c>
      <c r="G307">
        <v>2017</v>
      </c>
      <c r="H307">
        <v>366.71501159667901</v>
      </c>
    </row>
    <row r="308" spans="1:8" ht="12.5" x14ac:dyDescent="0.25">
      <c r="A308" t="s">
        <v>619</v>
      </c>
      <c r="B308" t="s">
        <v>91</v>
      </c>
      <c r="C308" t="s">
        <v>264</v>
      </c>
      <c r="D308" t="str">
        <f t="shared" si="17"/>
        <v>5054</v>
      </c>
      <c r="E308" t="s">
        <v>596</v>
      </c>
      <c r="F308" t="s">
        <v>266</v>
      </c>
      <c r="G308">
        <v>2018</v>
      </c>
      <c r="H308">
        <v>372.10249328613202</v>
      </c>
    </row>
    <row r="309" spans="1:8" ht="12.5" x14ac:dyDescent="0.25">
      <c r="A309" t="s">
        <v>619</v>
      </c>
      <c r="B309" t="s">
        <v>91</v>
      </c>
      <c r="C309" t="s">
        <v>264</v>
      </c>
      <c r="D309" t="str">
        <f t="shared" si="17"/>
        <v>5054</v>
      </c>
      <c r="E309" t="s">
        <v>596</v>
      </c>
      <c r="F309" t="s">
        <v>266</v>
      </c>
      <c r="G309">
        <v>2019</v>
      </c>
      <c r="H309">
        <v>389.64524841308503</v>
      </c>
    </row>
    <row r="310" spans="1:8" ht="12.5" x14ac:dyDescent="0.25">
      <c r="A310" t="s">
        <v>619</v>
      </c>
      <c r="B310" t="s">
        <v>91</v>
      </c>
      <c r="C310" t="s">
        <v>264</v>
      </c>
      <c r="D310" t="str">
        <f t="shared" si="17"/>
        <v>5054</v>
      </c>
      <c r="E310" t="s">
        <v>596</v>
      </c>
      <c r="F310" t="s">
        <v>266</v>
      </c>
      <c r="G310">
        <v>2020</v>
      </c>
      <c r="H310">
        <v>396.92199707031199</v>
      </c>
    </row>
    <row r="311" spans="1:8" ht="12.5" x14ac:dyDescent="0.25">
      <c r="A311" t="s">
        <v>619</v>
      </c>
      <c r="B311" t="s">
        <v>91</v>
      </c>
      <c r="C311" t="s">
        <v>264</v>
      </c>
      <c r="D311" t="str">
        <f t="shared" si="17"/>
        <v>5054</v>
      </c>
      <c r="E311" t="s">
        <v>596</v>
      </c>
      <c r="F311" t="s">
        <v>266</v>
      </c>
      <c r="G311">
        <v>2021</v>
      </c>
      <c r="H311">
        <v>404.44075012207003</v>
      </c>
    </row>
    <row r="312" spans="1:8" ht="12.5" x14ac:dyDescent="0.25">
      <c r="A312" t="s">
        <v>619</v>
      </c>
      <c r="B312" t="s">
        <v>91</v>
      </c>
      <c r="C312" t="s">
        <v>264</v>
      </c>
      <c r="D312" t="str">
        <f t="shared" si="17"/>
        <v>5054</v>
      </c>
      <c r="E312" t="s">
        <v>596</v>
      </c>
      <c r="F312" t="s">
        <v>266</v>
      </c>
      <c r="G312">
        <v>2022</v>
      </c>
      <c r="H312">
        <v>417.94775390625</v>
      </c>
    </row>
    <row r="313" spans="1:8" ht="12.5" x14ac:dyDescent="0.25">
      <c r="A313" t="s">
        <v>620</v>
      </c>
      <c r="B313" t="s">
        <v>91</v>
      </c>
      <c r="C313" t="s">
        <v>264</v>
      </c>
      <c r="D313" t="str">
        <f t="shared" si="17"/>
        <v>5054</v>
      </c>
      <c r="E313" t="s">
        <v>598</v>
      </c>
      <c r="F313" t="s">
        <v>266</v>
      </c>
      <c r="G313">
        <v>2012</v>
      </c>
      <c r="H313">
        <v>507.27249145507801</v>
      </c>
    </row>
    <row r="314" spans="1:8" ht="12.5" x14ac:dyDescent="0.25">
      <c r="A314" t="s">
        <v>620</v>
      </c>
      <c r="B314" t="s">
        <v>91</v>
      </c>
      <c r="C314" t="s">
        <v>264</v>
      </c>
      <c r="D314" t="str">
        <f t="shared" si="17"/>
        <v>5054</v>
      </c>
      <c r="E314" t="s">
        <v>598</v>
      </c>
      <c r="F314" t="s">
        <v>266</v>
      </c>
      <c r="G314">
        <v>2013</v>
      </c>
      <c r="H314">
        <v>501.2080078125</v>
      </c>
    </row>
    <row r="315" spans="1:8" ht="12.5" x14ac:dyDescent="0.25">
      <c r="A315" t="s">
        <v>620</v>
      </c>
      <c r="B315" t="s">
        <v>91</v>
      </c>
      <c r="C315" t="s">
        <v>264</v>
      </c>
      <c r="D315" t="str">
        <f t="shared" si="17"/>
        <v>5054</v>
      </c>
      <c r="E315" t="s">
        <v>598</v>
      </c>
      <c r="F315" t="s">
        <v>266</v>
      </c>
      <c r="G315">
        <v>2014</v>
      </c>
      <c r="H315">
        <v>494.91149902343699</v>
      </c>
    </row>
    <row r="316" spans="1:8" ht="12.5" x14ac:dyDescent="0.25">
      <c r="A316" t="s">
        <v>620</v>
      </c>
      <c r="B316" t="s">
        <v>91</v>
      </c>
      <c r="C316" t="s">
        <v>264</v>
      </c>
      <c r="D316" t="str">
        <f t="shared" si="17"/>
        <v>5054</v>
      </c>
      <c r="E316" t="s">
        <v>598</v>
      </c>
      <c r="F316" t="s">
        <v>266</v>
      </c>
      <c r="G316">
        <v>2015</v>
      </c>
      <c r="H316">
        <v>488.00724792480401</v>
      </c>
    </row>
    <row r="317" spans="1:8" ht="12.5" x14ac:dyDescent="0.25">
      <c r="A317" t="s">
        <v>620</v>
      </c>
      <c r="B317" t="s">
        <v>91</v>
      </c>
      <c r="C317" t="s">
        <v>264</v>
      </c>
      <c r="D317" t="str">
        <f t="shared" si="17"/>
        <v>5054</v>
      </c>
      <c r="E317" t="s">
        <v>598</v>
      </c>
      <c r="F317" t="s">
        <v>266</v>
      </c>
      <c r="G317">
        <v>2016</v>
      </c>
      <c r="H317">
        <v>476.38375854492102</v>
      </c>
    </row>
    <row r="318" spans="1:8" ht="12.5" x14ac:dyDescent="0.25">
      <c r="A318" t="s">
        <v>620</v>
      </c>
      <c r="B318" t="s">
        <v>91</v>
      </c>
      <c r="C318" t="s">
        <v>264</v>
      </c>
      <c r="D318" t="str">
        <f t="shared" si="17"/>
        <v>5054</v>
      </c>
      <c r="E318" t="s">
        <v>598</v>
      </c>
      <c r="F318" t="s">
        <v>266</v>
      </c>
      <c r="G318">
        <v>2017</v>
      </c>
      <c r="H318">
        <v>465.4169921875</v>
      </c>
    </row>
    <row r="319" spans="1:8" ht="12.5" x14ac:dyDescent="0.25">
      <c r="A319" t="s">
        <v>620</v>
      </c>
      <c r="B319" t="s">
        <v>91</v>
      </c>
      <c r="C319" t="s">
        <v>264</v>
      </c>
      <c r="D319" t="str">
        <f t="shared" si="17"/>
        <v>5054</v>
      </c>
      <c r="E319" t="s">
        <v>598</v>
      </c>
      <c r="F319" t="s">
        <v>266</v>
      </c>
      <c r="G319">
        <v>2018</v>
      </c>
      <c r="H319">
        <v>461.45274353027298</v>
      </c>
    </row>
    <row r="320" spans="1:8" ht="12.5" x14ac:dyDescent="0.25">
      <c r="A320" t="s">
        <v>620</v>
      </c>
      <c r="B320" t="s">
        <v>91</v>
      </c>
      <c r="C320" t="s">
        <v>264</v>
      </c>
      <c r="D320" t="str">
        <f t="shared" si="17"/>
        <v>5054</v>
      </c>
      <c r="E320" t="s">
        <v>598</v>
      </c>
      <c r="F320" t="s">
        <v>266</v>
      </c>
      <c r="G320">
        <v>2019</v>
      </c>
      <c r="H320">
        <v>472.35574340820301</v>
      </c>
    </row>
    <row r="321" spans="1:8" ht="12.5" x14ac:dyDescent="0.25">
      <c r="A321" t="s">
        <v>620</v>
      </c>
      <c r="B321" t="s">
        <v>91</v>
      </c>
      <c r="C321" t="s">
        <v>264</v>
      </c>
      <c r="D321" t="str">
        <f t="shared" si="17"/>
        <v>5054</v>
      </c>
      <c r="E321" t="s">
        <v>598</v>
      </c>
      <c r="F321" t="s">
        <v>266</v>
      </c>
      <c r="G321">
        <v>2020</v>
      </c>
      <c r="H321">
        <v>482.72200012207003</v>
      </c>
    </row>
    <row r="322" spans="1:8" ht="12.5" x14ac:dyDescent="0.25">
      <c r="A322" t="s">
        <v>620</v>
      </c>
      <c r="B322" t="s">
        <v>91</v>
      </c>
      <c r="C322" t="s">
        <v>264</v>
      </c>
      <c r="D322" t="str">
        <f t="shared" si="17"/>
        <v>5054</v>
      </c>
      <c r="E322" t="s">
        <v>598</v>
      </c>
      <c r="F322" t="s">
        <v>266</v>
      </c>
      <c r="G322">
        <v>2021</v>
      </c>
      <c r="H322">
        <v>494.60299682617102</v>
      </c>
    </row>
    <row r="323" spans="1:8" ht="12.5" x14ac:dyDescent="0.25">
      <c r="A323" t="s">
        <v>620</v>
      </c>
      <c r="B323" t="s">
        <v>91</v>
      </c>
      <c r="C323" t="s">
        <v>264</v>
      </c>
      <c r="D323" t="str">
        <f t="shared" si="17"/>
        <v>5054</v>
      </c>
      <c r="E323" t="s">
        <v>598</v>
      </c>
      <c r="F323" t="s">
        <v>266</v>
      </c>
      <c r="G323">
        <v>2022</v>
      </c>
      <c r="H323">
        <v>502.53424072265602</v>
      </c>
    </row>
    <row r="324" spans="1:8" ht="12.5" x14ac:dyDescent="0.25">
      <c r="A324" t="s">
        <v>621</v>
      </c>
      <c r="B324" t="s">
        <v>91</v>
      </c>
      <c r="C324" t="s">
        <v>264</v>
      </c>
      <c r="D324" t="str">
        <f t="shared" ref="D324:D345" si="18">"5564"</f>
        <v>5564</v>
      </c>
      <c r="E324" t="s">
        <v>596</v>
      </c>
      <c r="F324" t="s">
        <v>266</v>
      </c>
      <c r="G324">
        <v>2012</v>
      </c>
      <c r="H324">
        <v>479.18575668334898</v>
      </c>
    </row>
    <row r="325" spans="1:8" ht="12.5" x14ac:dyDescent="0.25">
      <c r="A325" t="s">
        <v>621</v>
      </c>
      <c r="B325" t="s">
        <v>91</v>
      </c>
      <c r="C325" t="s">
        <v>264</v>
      </c>
      <c r="D325" t="str">
        <f t="shared" si="18"/>
        <v>5564</v>
      </c>
      <c r="E325" t="s">
        <v>596</v>
      </c>
      <c r="F325" t="s">
        <v>266</v>
      </c>
      <c r="G325">
        <v>2013</v>
      </c>
      <c r="H325">
        <v>491.52349853515602</v>
      </c>
    </row>
    <row r="326" spans="1:8" ht="12.5" x14ac:dyDescent="0.25">
      <c r="A326" t="s">
        <v>621</v>
      </c>
      <c r="B326" t="s">
        <v>91</v>
      </c>
      <c r="C326" t="s">
        <v>264</v>
      </c>
      <c r="D326" t="str">
        <f t="shared" si="18"/>
        <v>5564</v>
      </c>
      <c r="E326" t="s">
        <v>596</v>
      </c>
      <c r="F326" t="s">
        <v>266</v>
      </c>
      <c r="G326">
        <v>2014</v>
      </c>
      <c r="H326">
        <v>511.204498291015</v>
      </c>
    </row>
    <row r="327" spans="1:8" ht="12.5" x14ac:dyDescent="0.25">
      <c r="A327" t="s">
        <v>621</v>
      </c>
      <c r="B327" t="s">
        <v>91</v>
      </c>
      <c r="C327" t="s">
        <v>264</v>
      </c>
      <c r="D327" t="str">
        <f t="shared" si="18"/>
        <v>5564</v>
      </c>
      <c r="E327" t="s">
        <v>596</v>
      </c>
      <c r="F327" t="s">
        <v>266</v>
      </c>
      <c r="G327">
        <v>2015</v>
      </c>
      <c r="H327">
        <v>530.06749725341695</v>
      </c>
    </row>
    <row r="328" spans="1:8" ht="12.5" x14ac:dyDescent="0.25">
      <c r="A328" t="s">
        <v>621</v>
      </c>
      <c r="B328" t="s">
        <v>91</v>
      </c>
      <c r="C328" t="s">
        <v>264</v>
      </c>
      <c r="D328" t="str">
        <f t="shared" si="18"/>
        <v>5564</v>
      </c>
      <c r="E328" t="s">
        <v>596</v>
      </c>
      <c r="F328" t="s">
        <v>266</v>
      </c>
      <c r="G328">
        <v>2016</v>
      </c>
      <c r="H328">
        <v>536.55050659179597</v>
      </c>
    </row>
    <row r="329" spans="1:8" ht="12.5" x14ac:dyDescent="0.25">
      <c r="A329" t="s">
        <v>621</v>
      </c>
      <c r="B329" t="s">
        <v>91</v>
      </c>
      <c r="C329" t="s">
        <v>264</v>
      </c>
      <c r="D329" t="str">
        <f t="shared" si="18"/>
        <v>5564</v>
      </c>
      <c r="E329" t="s">
        <v>596</v>
      </c>
      <c r="F329" t="s">
        <v>266</v>
      </c>
      <c r="G329">
        <v>2017</v>
      </c>
      <c r="H329">
        <v>568.68724822998001</v>
      </c>
    </row>
    <row r="330" spans="1:8" ht="12.5" x14ac:dyDescent="0.25">
      <c r="A330" t="s">
        <v>621</v>
      </c>
      <c r="B330" t="s">
        <v>91</v>
      </c>
      <c r="C330" t="s">
        <v>264</v>
      </c>
      <c r="D330" t="str">
        <f t="shared" si="18"/>
        <v>5564</v>
      </c>
      <c r="E330" t="s">
        <v>596</v>
      </c>
      <c r="F330" t="s">
        <v>266</v>
      </c>
      <c r="G330">
        <v>2018</v>
      </c>
      <c r="H330">
        <v>586.12674713134697</v>
      </c>
    </row>
    <row r="331" spans="1:8" ht="12.5" x14ac:dyDescent="0.25">
      <c r="A331" t="s">
        <v>621</v>
      </c>
      <c r="B331" t="s">
        <v>91</v>
      </c>
      <c r="C331" t="s">
        <v>264</v>
      </c>
      <c r="D331" t="str">
        <f t="shared" si="18"/>
        <v>5564</v>
      </c>
      <c r="E331" t="s">
        <v>596</v>
      </c>
      <c r="F331" t="s">
        <v>266</v>
      </c>
      <c r="G331">
        <v>2019</v>
      </c>
      <c r="H331">
        <v>613.90749359130803</v>
      </c>
    </row>
    <row r="332" spans="1:8" ht="12.5" x14ac:dyDescent="0.25">
      <c r="A332" t="s">
        <v>621</v>
      </c>
      <c r="B332" t="s">
        <v>91</v>
      </c>
      <c r="C332" t="s">
        <v>264</v>
      </c>
      <c r="D332" t="str">
        <f t="shared" si="18"/>
        <v>5564</v>
      </c>
      <c r="E332" t="s">
        <v>596</v>
      </c>
      <c r="F332" t="s">
        <v>266</v>
      </c>
      <c r="G332">
        <v>2020</v>
      </c>
      <c r="H332">
        <v>605.05700683593705</v>
      </c>
    </row>
    <row r="333" spans="1:8" ht="12.5" x14ac:dyDescent="0.25">
      <c r="A333" t="s">
        <v>621</v>
      </c>
      <c r="B333" t="s">
        <v>91</v>
      </c>
      <c r="C333" t="s">
        <v>264</v>
      </c>
      <c r="D333" t="str">
        <f t="shared" si="18"/>
        <v>5564</v>
      </c>
      <c r="E333" t="s">
        <v>596</v>
      </c>
      <c r="F333" t="s">
        <v>266</v>
      </c>
      <c r="G333">
        <v>2021</v>
      </c>
      <c r="H333">
        <v>598.79874420166004</v>
      </c>
    </row>
    <row r="334" spans="1:8" ht="12.5" x14ac:dyDescent="0.25">
      <c r="A334" t="s">
        <v>621</v>
      </c>
      <c r="B334" t="s">
        <v>91</v>
      </c>
      <c r="C334" t="s">
        <v>264</v>
      </c>
      <c r="D334" t="str">
        <f t="shared" si="18"/>
        <v>5564</v>
      </c>
      <c r="E334" t="s">
        <v>596</v>
      </c>
      <c r="F334" t="s">
        <v>266</v>
      </c>
      <c r="G334">
        <v>2022</v>
      </c>
      <c r="H334">
        <v>619.34149932861305</v>
      </c>
    </row>
    <row r="335" spans="1:8" ht="12.5" x14ac:dyDescent="0.25">
      <c r="A335" t="s">
        <v>622</v>
      </c>
      <c r="B335" t="s">
        <v>91</v>
      </c>
      <c r="C335" t="s">
        <v>264</v>
      </c>
      <c r="D335" t="str">
        <f t="shared" si="18"/>
        <v>5564</v>
      </c>
      <c r="E335" t="s">
        <v>598</v>
      </c>
      <c r="F335" t="s">
        <v>266</v>
      </c>
      <c r="G335">
        <v>2012</v>
      </c>
      <c r="H335">
        <v>1047.5032501220701</v>
      </c>
    </row>
    <row r="336" spans="1:8" ht="12.5" x14ac:dyDescent="0.25">
      <c r="A336" t="s">
        <v>622</v>
      </c>
      <c r="B336" t="s">
        <v>91</v>
      </c>
      <c r="C336" t="s">
        <v>264</v>
      </c>
      <c r="D336" t="str">
        <f t="shared" si="18"/>
        <v>5564</v>
      </c>
      <c r="E336" t="s">
        <v>598</v>
      </c>
      <c r="F336" t="s">
        <v>266</v>
      </c>
      <c r="G336">
        <v>2013</v>
      </c>
      <c r="H336">
        <v>1036.02172851562</v>
      </c>
    </row>
    <row r="337" spans="1:8" ht="12.5" x14ac:dyDescent="0.25">
      <c r="A337" t="s">
        <v>622</v>
      </c>
      <c r="B337" t="s">
        <v>91</v>
      </c>
      <c r="C337" t="s">
        <v>264</v>
      </c>
      <c r="D337" t="str">
        <f t="shared" si="18"/>
        <v>5564</v>
      </c>
      <c r="E337" t="s">
        <v>598</v>
      </c>
      <c r="F337" t="s">
        <v>266</v>
      </c>
      <c r="G337">
        <v>2014</v>
      </c>
      <c r="H337">
        <v>1021.76751708984</v>
      </c>
    </row>
    <row r="338" spans="1:8" ht="12.5" x14ac:dyDescent="0.25">
      <c r="A338" t="s">
        <v>622</v>
      </c>
      <c r="B338" t="s">
        <v>91</v>
      </c>
      <c r="C338" t="s">
        <v>264</v>
      </c>
      <c r="D338" t="str">
        <f t="shared" si="18"/>
        <v>5564</v>
      </c>
      <c r="E338" t="s">
        <v>598</v>
      </c>
      <c r="F338" t="s">
        <v>266</v>
      </c>
      <c r="G338">
        <v>2015</v>
      </c>
      <c r="H338">
        <v>1001.00099182128</v>
      </c>
    </row>
    <row r="339" spans="1:8" ht="12.5" x14ac:dyDescent="0.25">
      <c r="A339" t="s">
        <v>622</v>
      </c>
      <c r="B339" t="s">
        <v>91</v>
      </c>
      <c r="C339" t="s">
        <v>264</v>
      </c>
      <c r="D339" t="str">
        <f t="shared" si="18"/>
        <v>5564</v>
      </c>
      <c r="E339" t="s">
        <v>598</v>
      </c>
      <c r="F339" t="s">
        <v>266</v>
      </c>
      <c r="G339">
        <v>2016</v>
      </c>
      <c r="H339">
        <v>984.86999511718705</v>
      </c>
    </row>
    <row r="340" spans="1:8" ht="12.5" x14ac:dyDescent="0.25">
      <c r="A340" t="s">
        <v>622</v>
      </c>
      <c r="B340" t="s">
        <v>91</v>
      </c>
      <c r="C340" t="s">
        <v>264</v>
      </c>
      <c r="D340" t="str">
        <f t="shared" si="18"/>
        <v>5564</v>
      </c>
      <c r="E340" t="s">
        <v>598</v>
      </c>
      <c r="F340" t="s">
        <v>266</v>
      </c>
      <c r="G340">
        <v>2017</v>
      </c>
      <c r="H340">
        <v>977.65849304199196</v>
      </c>
    </row>
    <row r="341" spans="1:8" ht="12.5" x14ac:dyDescent="0.25">
      <c r="A341" t="s">
        <v>622</v>
      </c>
      <c r="B341" t="s">
        <v>91</v>
      </c>
      <c r="C341" t="s">
        <v>264</v>
      </c>
      <c r="D341" t="str">
        <f t="shared" si="18"/>
        <v>5564</v>
      </c>
      <c r="E341" t="s">
        <v>598</v>
      </c>
      <c r="F341" t="s">
        <v>266</v>
      </c>
      <c r="G341">
        <v>2018</v>
      </c>
      <c r="H341">
        <v>965.10951232910099</v>
      </c>
    </row>
    <row r="342" spans="1:8" ht="12.5" x14ac:dyDescent="0.25">
      <c r="A342" t="s">
        <v>622</v>
      </c>
      <c r="B342" t="s">
        <v>91</v>
      </c>
      <c r="C342" t="s">
        <v>264</v>
      </c>
      <c r="D342" t="str">
        <f t="shared" si="18"/>
        <v>5564</v>
      </c>
      <c r="E342" t="s">
        <v>598</v>
      </c>
      <c r="F342" t="s">
        <v>266</v>
      </c>
      <c r="G342">
        <v>2019</v>
      </c>
      <c r="H342">
        <v>953.86674499511696</v>
      </c>
    </row>
    <row r="343" spans="1:8" ht="12.5" x14ac:dyDescent="0.25">
      <c r="A343" t="s">
        <v>622</v>
      </c>
      <c r="B343" t="s">
        <v>91</v>
      </c>
      <c r="C343" t="s">
        <v>264</v>
      </c>
      <c r="D343" t="str">
        <f t="shared" si="18"/>
        <v>5564</v>
      </c>
      <c r="E343" t="s">
        <v>598</v>
      </c>
      <c r="F343" t="s">
        <v>266</v>
      </c>
      <c r="G343">
        <v>2020</v>
      </c>
      <c r="H343">
        <v>942.05075073242097</v>
      </c>
    </row>
    <row r="344" spans="1:8" ht="12.5" x14ac:dyDescent="0.25">
      <c r="A344" t="s">
        <v>622</v>
      </c>
      <c r="B344" t="s">
        <v>91</v>
      </c>
      <c r="C344" t="s">
        <v>264</v>
      </c>
      <c r="D344" t="str">
        <f t="shared" si="18"/>
        <v>5564</v>
      </c>
      <c r="E344" t="s">
        <v>598</v>
      </c>
      <c r="F344" t="s">
        <v>266</v>
      </c>
      <c r="G344">
        <v>2021</v>
      </c>
      <c r="H344">
        <v>923.64726257324196</v>
      </c>
    </row>
    <row r="345" spans="1:8" ht="12.5" x14ac:dyDescent="0.25">
      <c r="A345" t="s">
        <v>622</v>
      </c>
      <c r="B345" t="s">
        <v>91</v>
      </c>
      <c r="C345" t="s">
        <v>264</v>
      </c>
      <c r="D345" t="str">
        <f t="shared" si="18"/>
        <v>5564</v>
      </c>
      <c r="E345" t="s">
        <v>598</v>
      </c>
      <c r="F345" t="s">
        <v>266</v>
      </c>
      <c r="G345">
        <v>2022</v>
      </c>
      <c r="H345">
        <v>907.57626342773403</v>
      </c>
    </row>
    <row r="346" spans="1:8" ht="12.5" x14ac:dyDescent="0.25">
      <c r="A346" t="s">
        <v>623</v>
      </c>
      <c r="B346" t="s">
        <v>91</v>
      </c>
      <c r="C346" t="s">
        <v>264</v>
      </c>
      <c r="D346" t="str">
        <f t="shared" ref="D346:D367" si="19">"6569"</f>
        <v>6569</v>
      </c>
      <c r="E346" t="s">
        <v>596</v>
      </c>
      <c r="F346" t="s">
        <v>266</v>
      </c>
      <c r="G346">
        <v>2012</v>
      </c>
      <c r="H346">
        <v>28.839250564575099</v>
      </c>
    </row>
    <row r="347" spans="1:8" ht="12.5" x14ac:dyDescent="0.25">
      <c r="A347" t="s">
        <v>623</v>
      </c>
      <c r="B347" t="s">
        <v>91</v>
      </c>
      <c r="C347" t="s">
        <v>264</v>
      </c>
      <c r="D347" t="str">
        <f t="shared" si="19"/>
        <v>6569</v>
      </c>
      <c r="E347" t="s">
        <v>596</v>
      </c>
      <c r="F347" t="s">
        <v>266</v>
      </c>
      <c r="G347">
        <v>2013</v>
      </c>
      <c r="H347">
        <v>34.989749908447202</v>
      </c>
    </row>
    <row r="348" spans="1:8" ht="12.5" x14ac:dyDescent="0.25">
      <c r="A348" t="s">
        <v>623</v>
      </c>
      <c r="B348" t="s">
        <v>91</v>
      </c>
      <c r="C348" t="s">
        <v>264</v>
      </c>
      <c r="D348" t="str">
        <f t="shared" si="19"/>
        <v>6569</v>
      </c>
      <c r="E348" t="s">
        <v>596</v>
      </c>
      <c r="F348" t="s">
        <v>266</v>
      </c>
      <c r="G348">
        <v>2014</v>
      </c>
      <c r="H348">
        <v>40.6350002288818</v>
      </c>
    </row>
    <row r="349" spans="1:8" ht="12.5" x14ac:dyDescent="0.25">
      <c r="A349" t="s">
        <v>623</v>
      </c>
      <c r="B349" t="s">
        <v>91</v>
      </c>
      <c r="C349" t="s">
        <v>264</v>
      </c>
      <c r="D349" t="str">
        <f t="shared" si="19"/>
        <v>6569</v>
      </c>
      <c r="E349" t="s">
        <v>596</v>
      </c>
      <c r="F349" t="s">
        <v>266</v>
      </c>
      <c r="G349">
        <v>2015</v>
      </c>
      <c r="H349">
        <v>44.845998764038001</v>
      </c>
    </row>
    <row r="350" spans="1:8" ht="12.5" x14ac:dyDescent="0.25">
      <c r="A350" t="s">
        <v>623</v>
      </c>
      <c r="B350" t="s">
        <v>91</v>
      </c>
      <c r="C350" t="s">
        <v>264</v>
      </c>
      <c r="D350" t="str">
        <f t="shared" si="19"/>
        <v>6569</v>
      </c>
      <c r="E350" t="s">
        <v>596</v>
      </c>
      <c r="F350" t="s">
        <v>266</v>
      </c>
      <c r="G350">
        <v>2016</v>
      </c>
      <c r="H350">
        <v>47.919248580932603</v>
      </c>
    </row>
    <row r="351" spans="1:8" ht="12.5" x14ac:dyDescent="0.25">
      <c r="A351" t="s">
        <v>623</v>
      </c>
      <c r="B351" t="s">
        <v>91</v>
      </c>
      <c r="C351" t="s">
        <v>264</v>
      </c>
      <c r="D351" t="str">
        <f t="shared" si="19"/>
        <v>6569</v>
      </c>
      <c r="E351" t="s">
        <v>596</v>
      </c>
      <c r="F351" t="s">
        <v>266</v>
      </c>
      <c r="G351">
        <v>2017</v>
      </c>
      <c r="H351">
        <v>58.961250305175703</v>
      </c>
    </row>
    <row r="352" spans="1:8" ht="12.5" x14ac:dyDescent="0.25">
      <c r="A352" t="s">
        <v>623</v>
      </c>
      <c r="B352" t="s">
        <v>91</v>
      </c>
      <c r="C352" t="s">
        <v>264</v>
      </c>
      <c r="D352" t="str">
        <f t="shared" si="19"/>
        <v>6569</v>
      </c>
      <c r="E352" t="s">
        <v>596</v>
      </c>
      <c r="F352" t="s">
        <v>266</v>
      </c>
      <c r="G352">
        <v>2018</v>
      </c>
      <c r="H352">
        <v>66.154748916625906</v>
      </c>
    </row>
    <row r="353" spans="1:8" ht="12.5" x14ac:dyDescent="0.25">
      <c r="A353" t="s">
        <v>623</v>
      </c>
      <c r="B353" t="s">
        <v>91</v>
      </c>
      <c r="C353" t="s">
        <v>264</v>
      </c>
      <c r="D353" t="str">
        <f t="shared" si="19"/>
        <v>6569</v>
      </c>
      <c r="E353" t="s">
        <v>596</v>
      </c>
      <c r="F353" t="s">
        <v>266</v>
      </c>
      <c r="G353">
        <v>2019</v>
      </c>
      <c r="H353">
        <v>76.166500091552706</v>
      </c>
    </row>
    <row r="354" spans="1:8" ht="12.5" x14ac:dyDescent="0.25">
      <c r="A354" t="s">
        <v>623</v>
      </c>
      <c r="B354" t="s">
        <v>91</v>
      </c>
      <c r="C354" t="s">
        <v>264</v>
      </c>
      <c r="D354" t="str">
        <f t="shared" si="19"/>
        <v>6569</v>
      </c>
      <c r="E354" t="s">
        <v>596</v>
      </c>
      <c r="F354" t="s">
        <v>266</v>
      </c>
      <c r="G354">
        <v>2020</v>
      </c>
      <c r="H354">
        <v>74.464750289916907</v>
      </c>
    </row>
    <row r="355" spans="1:8" ht="12.5" x14ac:dyDescent="0.25">
      <c r="A355" t="s">
        <v>623</v>
      </c>
      <c r="B355" t="s">
        <v>91</v>
      </c>
      <c r="C355" t="s">
        <v>264</v>
      </c>
      <c r="D355" t="str">
        <f t="shared" si="19"/>
        <v>6569</v>
      </c>
      <c r="E355" t="s">
        <v>596</v>
      </c>
      <c r="F355" t="s">
        <v>266</v>
      </c>
      <c r="G355">
        <v>2021</v>
      </c>
      <c r="H355">
        <v>68.865251541137596</v>
      </c>
    </row>
    <row r="356" spans="1:8" ht="12.5" x14ac:dyDescent="0.25">
      <c r="A356" t="s">
        <v>623</v>
      </c>
      <c r="B356" t="s">
        <v>91</v>
      </c>
      <c r="C356" t="s">
        <v>264</v>
      </c>
      <c r="D356" t="str">
        <f t="shared" si="19"/>
        <v>6569</v>
      </c>
      <c r="E356" t="s">
        <v>596</v>
      </c>
      <c r="F356" t="s">
        <v>266</v>
      </c>
      <c r="G356">
        <v>2022</v>
      </c>
      <c r="H356">
        <v>73.596252441406193</v>
      </c>
    </row>
    <row r="357" spans="1:8" ht="12.5" x14ac:dyDescent="0.25">
      <c r="A357" t="s">
        <v>624</v>
      </c>
      <c r="B357" t="s">
        <v>91</v>
      </c>
      <c r="C357" t="s">
        <v>264</v>
      </c>
      <c r="D357" t="str">
        <f t="shared" si="19"/>
        <v>6569</v>
      </c>
      <c r="E357" t="s">
        <v>598</v>
      </c>
      <c r="F357" t="s">
        <v>266</v>
      </c>
      <c r="G357">
        <v>2012</v>
      </c>
      <c r="H357">
        <v>436.00524902343699</v>
      </c>
    </row>
    <row r="358" spans="1:8" ht="12.5" x14ac:dyDescent="0.25">
      <c r="A358" t="s">
        <v>624</v>
      </c>
      <c r="B358" t="s">
        <v>91</v>
      </c>
      <c r="C358" t="s">
        <v>264</v>
      </c>
      <c r="D358" t="str">
        <f t="shared" si="19"/>
        <v>6569</v>
      </c>
      <c r="E358" t="s">
        <v>598</v>
      </c>
      <c r="F358" t="s">
        <v>266</v>
      </c>
      <c r="G358">
        <v>2013</v>
      </c>
      <c r="H358">
        <v>449.00650024414</v>
      </c>
    </row>
    <row r="359" spans="1:8" ht="12.5" x14ac:dyDescent="0.25">
      <c r="A359" t="s">
        <v>624</v>
      </c>
      <c r="B359" t="s">
        <v>91</v>
      </c>
      <c r="C359" t="s">
        <v>264</v>
      </c>
      <c r="D359" t="str">
        <f t="shared" si="19"/>
        <v>6569</v>
      </c>
      <c r="E359" t="s">
        <v>598</v>
      </c>
      <c r="F359" t="s">
        <v>266</v>
      </c>
      <c r="G359">
        <v>2014</v>
      </c>
      <c r="H359">
        <v>465.60697937011702</v>
      </c>
    </row>
    <row r="360" spans="1:8" ht="12.5" x14ac:dyDescent="0.25">
      <c r="A360" t="s">
        <v>624</v>
      </c>
      <c r="B360" t="s">
        <v>91</v>
      </c>
      <c r="C360" t="s">
        <v>264</v>
      </c>
      <c r="D360" t="str">
        <f t="shared" si="19"/>
        <v>6569</v>
      </c>
      <c r="E360" t="s">
        <v>598</v>
      </c>
      <c r="F360" t="s">
        <v>266</v>
      </c>
      <c r="G360">
        <v>2015</v>
      </c>
      <c r="H360">
        <v>484.35075378417901</v>
      </c>
    </row>
    <row r="361" spans="1:8" ht="12.5" x14ac:dyDescent="0.25">
      <c r="A361" t="s">
        <v>624</v>
      </c>
      <c r="B361" t="s">
        <v>91</v>
      </c>
      <c r="C361" t="s">
        <v>264</v>
      </c>
      <c r="D361" t="str">
        <f t="shared" si="19"/>
        <v>6569</v>
      </c>
      <c r="E361" t="s">
        <v>598</v>
      </c>
      <c r="F361" t="s">
        <v>266</v>
      </c>
      <c r="G361">
        <v>2016</v>
      </c>
      <c r="H361">
        <v>486.48849487304602</v>
      </c>
    </row>
    <row r="362" spans="1:8" ht="12.5" x14ac:dyDescent="0.25">
      <c r="A362" t="s">
        <v>624</v>
      </c>
      <c r="B362" t="s">
        <v>91</v>
      </c>
      <c r="C362" t="s">
        <v>264</v>
      </c>
      <c r="D362" t="str">
        <f t="shared" si="19"/>
        <v>6569</v>
      </c>
      <c r="E362" t="s">
        <v>598</v>
      </c>
      <c r="F362" t="s">
        <v>266</v>
      </c>
      <c r="G362">
        <v>2017</v>
      </c>
      <c r="H362">
        <v>479.183502197265</v>
      </c>
    </row>
    <row r="363" spans="1:8" ht="12.5" x14ac:dyDescent="0.25">
      <c r="A363" t="s">
        <v>624</v>
      </c>
      <c r="B363" t="s">
        <v>91</v>
      </c>
      <c r="C363" t="s">
        <v>264</v>
      </c>
      <c r="D363" t="str">
        <f t="shared" si="19"/>
        <v>6569</v>
      </c>
      <c r="E363" t="s">
        <v>598</v>
      </c>
      <c r="F363" t="s">
        <v>266</v>
      </c>
      <c r="G363">
        <v>2018</v>
      </c>
      <c r="H363">
        <v>474.76649475097599</v>
      </c>
    </row>
    <row r="364" spans="1:8" ht="12.5" x14ac:dyDescent="0.25">
      <c r="A364" t="s">
        <v>624</v>
      </c>
      <c r="B364" t="s">
        <v>91</v>
      </c>
      <c r="C364" t="s">
        <v>264</v>
      </c>
      <c r="D364" t="str">
        <f t="shared" si="19"/>
        <v>6569</v>
      </c>
      <c r="E364" t="s">
        <v>598</v>
      </c>
      <c r="F364" t="s">
        <v>266</v>
      </c>
      <c r="G364">
        <v>2019</v>
      </c>
      <c r="H364">
        <v>467.50949096679602</v>
      </c>
    </row>
    <row r="365" spans="1:8" ht="12.5" x14ac:dyDescent="0.25">
      <c r="A365" t="s">
        <v>624</v>
      </c>
      <c r="B365" t="s">
        <v>91</v>
      </c>
      <c r="C365" t="s">
        <v>264</v>
      </c>
      <c r="D365" t="str">
        <f t="shared" si="19"/>
        <v>6569</v>
      </c>
      <c r="E365" t="s">
        <v>598</v>
      </c>
      <c r="F365" t="s">
        <v>266</v>
      </c>
      <c r="G365">
        <v>2020</v>
      </c>
      <c r="H365">
        <v>456.98074340820301</v>
      </c>
    </row>
    <row r="366" spans="1:8" ht="12.5" x14ac:dyDescent="0.25">
      <c r="A366" t="s">
        <v>624</v>
      </c>
      <c r="B366" t="s">
        <v>91</v>
      </c>
      <c r="C366" t="s">
        <v>264</v>
      </c>
      <c r="D366" t="str">
        <f t="shared" si="19"/>
        <v>6569</v>
      </c>
      <c r="E366" t="s">
        <v>598</v>
      </c>
      <c r="F366" t="s">
        <v>266</v>
      </c>
      <c r="G366">
        <v>2021</v>
      </c>
      <c r="H366">
        <v>448.05101013183503</v>
      </c>
    </row>
    <row r="367" spans="1:8" ht="12.5" x14ac:dyDescent="0.25">
      <c r="A367" t="s">
        <v>624</v>
      </c>
      <c r="B367" t="s">
        <v>91</v>
      </c>
      <c r="C367" t="s">
        <v>264</v>
      </c>
      <c r="D367" t="str">
        <f t="shared" si="19"/>
        <v>6569</v>
      </c>
      <c r="E367" t="s">
        <v>598</v>
      </c>
      <c r="F367" t="s">
        <v>266</v>
      </c>
      <c r="G367">
        <v>2022</v>
      </c>
      <c r="H367">
        <v>444.23300170898398</v>
      </c>
    </row>
    <row r="368" spans="1:8" ht="12.5" x14ac:dyDescent="0.25">
      <c r="A368" t="s">
        <v>965</v>
      </c>
      <c r="B368" t="s">
        <v>91</v>
      </c>
      <c r="C368" t="s">
        <v>264</v>
      </c>
      <c r="D368" t="str">
        <f t="shared" ref="D368:D389" si="20">"6599"</f>
        <v>6599</v>
      </c>
      <c r="E368" t="s">
        <v>596</v>
      </c>
      <c r="F368" t="s">
        <v>266</v>
      </c>
      <c r="G368">
        <v>2012</v>
      </c>
      <c r="H368">
        <v>39.094500437378798</v>
      </c>
    </row>
    <row r="369" spans="1:8" ht="12.5" x14ac:dyDescent="0.25">
      <c r="A369" t="s">
        <v>965</v>
      </c>
      <c r="B369" t="s">
        <v>91</v>
      </c>
      <c r="C369" t="s">
        <v>264</v>
      </c>
      <c r="D369" t="str">
        <f t="shared" si="20"/>
        <v>6599</v>
      </c>
      <c r="E369" t="s">
        <v>596</v>
      </c>
      <c r="F369" t="s">
        <v>266</v>
      </c>
      <c r="G369">
        <v>2013</v>
      </c>
      <c r="H369">
        <v>45.485249809920703</v>
      </c>
    </row>
    <row r="370" spans="1:8" ht="12.5" x14ac:dyDescent="0.25">
      <c r="A370" t="s">
        <v>965</v>
      </c>
      <c r="B370" t="s">
        <v>91</v>
      </c>
      <c r="C370" t="s">
        <v>264</v>
      </c>
      <c r="D370" t="str">
        <f t="shared" si="20"/>
        <v>6599</v>
      </c>
      <c r="E370" t="s">
        <v>596</v>
      </c>
      <c r="F370" t="s">
        <v>266</v>
      </c>
      <c r="G370">
        <v>2014</v>
      </c>
      <c r="H370">
        <v>53.947999946773002</v>
      </c>
    </row>
    <row r="371" spans="1:8" ht="12.5" x14ac:dyDescent="0.25">
      <c r="A371" t="s">
        <v>965</v>
      </c>
      <c r="B371" t="s">
        <v>91</v>
      </c>
      <c r="C371" t="s">
        <v>264</v>
      </c>
      <c r="D371" t="str">
        <f t="shared" si="20"/>
        <v>6599</v>
      </c>
      <c r="E371" t="s">
        <v>596</v>
      </c>
      <c r="F371" t="s">
        <v>266</v>
      </c>
      <c r="G371">
        <v>2015</v>
      </c>
      <c r="H371">
        <v>58.358248502015996</v>
      </c>
    </row>
    <row r="372" spans="1:8" ht="12.5" x14ac:dyDescent="0.25">
      <c r="A372" t="s">
        <v>965</v>
      </c>
      <c r="B372" t="s">
        <v>91</v>
      </c>
      <c r="C372" t="s">
        <v>264</v>
      </c>
      <c r="D372" t="str">
        <f t="shared" si="20"/>
        <v>6599</v>
      </c>
      <c r="E372" t="s">
        <v>596</v>
      </c>
      <c r="F372" t="s">
        <v>266</v>
      </c>
      <c r="G372">
        <v>2016</v>
      </c>
      <c r="H372">
        <v>62.439748883247297</v>
      </c>
    </row>
    <row r="373" spans="1:8" ht="12.5" x14ac:dyDescent="0.25">
      <c r="A373" t="s">
        <v>965</v>
      </c>
      <c r="B373" t="s">
        <v>91</v>
      </c>
      <c r="C373" t="s">
        <v>264</v>
      </c>
      <c r="D373" t="str">
        <f t="shared" si="20"/>
        <v>6599</v>
      </c>
      <c r="E373" t="s">
        <v>596</v>
      </c>
      <c r="F373" t="s">
        <v>266</v>
      </c>
      <c r="G373">
        <v>2017</v>
      </c>
      <c r="H373">
        <v>76.860249996185303</v>
      </c>
    </row>
    <row r="374" spans="1:8" ht="12.5" x14ac:dyDescent="0.25">
      <c r="A374" t="s">
        <v>965</v>
      </c>
      <c r="B374" t="s">
        <v>91</v>
      </c>
      <c r="C374" t="s">
        <v>264</v>
      </c>
      <c r="D374" t="str">
        <f t="shared" si="20"/>
        <v>6599</v>
      </c>
      <c r="E374" t="s">
        <v>596</v>
      </c>
      <c r="F374" t="s">
        <v>266</v>
      </c>
      <c r="G374">
        <v>2018</v>
      </c>
      <c r="H374">
        <v>83.7334987521171</v>
      </c>
    </row>
    <row r="375" spans="1:8" ht="12.5" x14ac:dyDescent="0.25">
      <c r="A375" t="s">
        <v>965</v>
      </c>
      <c r="B375" t="s">
        <v>91</v>
      </c>
      <c r="C375" t="s">
        <v>264</v>
      </c>
      <c r="D375" t="str">
        <f t="shared" si="20"/>
        <v>6599</v>
      </c>
      <c r="E375" t="s">
        <v>596</v>
      </c>
      <c r="F375" t="s">
        <v>266</v>
      </c>
      <c r="G375">
        <v>2019</v>
      </c>
      <c r="H375">
        <v>96.735749959945593</v>
      </c>
    </row>
    <row r="376" spans="1:8" ht="12.5" x14ac:dyDescent="0.25">
      <c r="A376" t="s">
        <v>965</v>
      </c>
      <c r="B376" t="s">
        <v>91</v>
      </c>
      <c r="C376" t="s">
        <v>264</v>
      </c>
      <c r="D376" t="str">
        <f t="shared" si="20"/>
        <v>6599</v>
      </c>
      <c r="E376" t="s">
        <v>596</v>
      </c>
      <c r="F376" t="s">
        <v>266</v>
      </c>
      <c r="G376">
        <v>2020</v>
      </c>
      <c r="H376">
        <v>97.381500244140597</v>
      </c>
    </row>
    <row r="377" spans="1:8" ht="12.5" x14ac:dyDescent="0.25">
      <c r="A377" t="s">
        <v>965</v>
      </c>
      <c r="B377" t="s">
        <v>91</v>
      </c>
      <c r="C377" t="s">
        <v>264</v>
      </c>
      <c r="D377" t="str">
        <f t="shared" si="20"/>
        <v>6599</v>
      </c>
      <c r="E377" t="s">
        <v>596</v>
      </c>
      <c r="F377" t="s">
        <v>266</v>
      </c>
      <c r="G377">
        <v>2021</v>
      </c>
      <c r="H377">
        <v>89.757501237094402</v>
      </c>
    </row>
    <row r="378" spans="1:8" ht="12.5" x14ac:dyDescent="0.25">
      <c r="A378" t="s">
        <v>965</v>
      </c>
      <c r="B378" t="s">
        <v>91</v>
      </c>
      <c r="C378" t="s">
        <v>264</v>
      </c>
      <c r="D378" t="str">
        <f t="shared" si="20"/>
        <v>6599</v>
      </c>
      <c r="E378" t="s">
        <v>596</v>
      </c>
      <c r="F378" t="s">
        <v>266</v>
      </c>
      <c r="G378">
        <v>2022</v>
      </c>
      <c r="H378">
        <v>97.160752445459295</v>
      </c>
    </row>
    <row r="379" spans="1:8" ht="12.5" x14ac:dyDescent="0.25">
      <c r="A379" t="s">
        <v>966</v>
      </c>
      <c r="B379" t="s">
        <v>91</v>
      </c>
      <c r="C379" t="s">
        <v>264</v>
      </c>
      <c r="D379" t="str">
        <f t="shared" si="20"/>
        <v>6599</v>
      </c>
      <c r="E379" t="s">
        <v>598</v>
      </c>
      <c r="F379" t="s">
        <v>266</v>
      </c>
      <c r="G379">
        <v>2012</v>
      </c>
      <c r="H379">
        <v>1377.0712509155201</v>
      </c>
    </row>
    <row r="380" spans="1:8" ht="12.5" x14ac:dyDescent="0.25">
      <c r="A380" t="s">
        <v>966</v>
      </c>
      <c r="B380" t="s">
        <v>91</v>
      </c>
      <c r="C380" t="s">
        <v>264</v>
      </c>
      <c r="D380" t="str">
        <f t="shared" si="20"/>
        <v>6599</v>
      </c>
      <c r="E380" t="s">
        <v>598</v>
      </c>
      <c r="F380" t="s">
        <v>266</v>
      </c>
      <c r="G380">
        <v>2013</v>
      </c>
      <c r="H380">
        <v>1395.31825256347</v>
      </c>
    </row>
    <row r="381" spans="1:8" ht="12.5" x14ac:dyDescent="0.25">
      <c r="A381" t="s">
        <v>966</v>
      </c>
      <c r="B381" t="s">
        <v>91</v>
      </c>
      <c r="C381" t="s">
        <v>264</v>
      </c>
      <c r="D381" t="str">
        <f t="shared" si="20"/>
        <v>6599</v>
      </c>
      <c r="E381" t="s">
        <v>598</v>
      </c>
      <c r="F381" t="s">
        <v>266</v>
      </c>
      <c r="G381">
        <v>2014</v>
      </c>
      <c r="H381">
        <v>1421.09596252441</v>
      </c>
    </row>
    <row r="382" spans="1:8" ht="12.5" x14ac:dyDescent="0.25">
      <c r="A382" t="s">
        <v>966</v>
      </c>
      <c r="B382" t="s">
        <v>91</v>
      </c>
      <c r="C382" t="s">
        <v>264</v>
      </c>
      <c r="D382" t="str">
        <f t="shared" si="20"/>
        <v>6599</v>
      </c>
      <c r="E382" t="s">
        <v>598</v>
      </c>
      <c r="F382" t="s">
        <v>266</v>
      </c>
      <c r="G382">
        <v>2015</v>
      </c>
      <c r="H382">
        <v>1445.2365112304601</v>
      </c>
    </row>
    <row r="383" spans="1:8" ht="12.5" x14ac:dyDescent="0.25">
      <c r="A383" t="s">
        <v>966</v>
      </c>
      <c r="B383" t="s">
        <v>91</v>
      </c>
      <c r="C383" t="s">
        <v>264</v>
      </c>
      <c r="D383" t="str">
        <f t="shared" si="20"/>
        <v>6599</v>
      </c>
      <c r="E383" t="s">
        <v>598</v>
      </c>
      <c r="F383" t="s">
        <v>266</v>
      </c>
      <c r="G383">
        <v>2016</v>
      </c>
      <c r="H383">
        <v>1461.50074768066</v>
      </c>
    </row>
    <row r="384" spans="1:8" ht="12.5" x14ac:dyDescent="0.25">
      <c r="A384" t="s">
        <v>966</v>
      </c>
      <c r="B384" t="s">
        <v>91</v>
      </c>
      <c r="C384" t="s">
        <v>264</v>
      </c>
      <c r="D384" t="str">
        <f t="shared" si="20"/>
        <v>6599</v>
      </c>
      <c r="E384" t="s">
        <v>598</v>
      </c>
      <c r="F384" t="s">
        <v>266</v>
      </c>
      <c r="G384">
        <v>2017</v>
      </c>
      <c r="H384">
        <v>1469.72975158691</v>
      </c>
    </row>
    <row r="385" spans="1:8" ht="12.5" x14ac:dyDescent="0.25">
      <c r="A385" t="s">
        <v>966</v>
      </c>
      <c r="B385" t="s">
        <v>91</v>
      </c>
      <c r="C385" t="s">
        <v>264</v>
      </c>
      <c r="D385" t="str">
        <f t="shared" si="20"/>
        <v>6599</v>
      </c>
      <c r="E385" t="s">
        <v>598</v>
      </c>
      <c r="F385" t="s">
        <v>266</v>
      </c>
      <c r="G385">
        <v>2018</v>
      </c>
      <c r="H385">
        <v>1480.92799377441</v>
      </c>
    </row>
    <row r="386" spans="1:8" ht="12.5" x14ac:dyDescent="0.25">
      <c r="A386" t="s">
        <v>966</v>
      </c>
      <c r="B386" t="s">
        <v>91</v>
      </c>
      <c r="C386" t="s">
        <v>264</v>
      </c>
      <c r="D386" t="str">
        <f t="shared" si="20"/>
        <v>6599</v>
      </c>
      <c r="E386" t="s">
        <v>598</v>
      </c>
      <c r="F386" t="s">
        <v>266</v>
      </c>
      <c r="G386">
        <v>2019</v>
      </c>
      <c r="H386">
        <v>1492.1739807128899</v>
      </c>
    </row>
    <row r="387" spans="1:8" ht="12.5" x14ac:dyDescent="0.25">
      <c r="A387" t="s">
        <v>966</v>
      </c>
      <c r="B387" t="s">
        <v>91</v>
      </c>
      <c r="C387" t="s">
        <v>264</v>
      </c>
      <c r="D387" t="str">
        <f t="shared" si="20"/>
        <v>6599</v>
      </c>
      <c r="E387" t="s">
        <v>598</v>
      </c>
      <c r="F387" t="s">
        <v>266</v>
      </c>
      <c r="G387">
        <v>2020</v>
      </c>
      <c r="H387">
        <v>1506.48523712158</v>
      </c>
    </row>
    <row r="388" spans="1:8" ht="12.5" x14ac:dyDescent="0.25">
      <c r="A388" t="s">
        <v>966</v>
      </c>
      <c r="B388" t="s">
        <v>91</v>
      </c>
      <c r="C388" t="s">
        <v>264</v>
      </c>
      <c r="D388" t="str">
        <f t="shared" si="20"/>
        <v>6599</v>
      </c>
      <c r="E388" t="s">
        <v>598</v>
      </c>
      <c r="F388" t="s">
        <v>266</v>
      </c>
      <c r="G388">
        <v>2021</v>
      </c>
      <c r="H388">
        <v>1494.30125427246</v>
      </c>
    </row>
    <row r="389" spans="1:8" ht="12.5" x14ac:dyDescent="0.25">
      <c r="A389" t="s">
        <v>966</v>
      </c>
      <c r="B389" t="s">
        <v>91</v>
      </c>
      <c r="C389" t="s">
        <v>264</v>
      </c>
      <c r="D389" t="str">
        <f t="shared" si="20"/>
        <v>6599</v>
      </c>
      <c r="E389" t="s">
        <v>598</v>
      </c>
      <c r="F389" t="s">
        <v>266</v>
      </c>
      <c r="G389">
        <v>2022</v>
      </c>
      <c r="H389">
        <v>1479.15550231933</v>
      </c>
    </row>
    <row r="390" spans="1:8" ht="12.5" x14ac:dyDescent="0.25">
      <c r="A390" t="s">
        <v>625</v>
      </c>
      <c r="B390" t="s">
        <v>91</v>
      </c>
      <c r="C390" t="s">
        <v>264</v>
      </c>
      <c r="D390" t="str">
        <f t="shared" ref="D390:D411" si="21">"7074"</f>
        <v>7074</v>
      </c>
      <c r="E390" t="s">
        <v>596</v>
      </c>
      <c r="F390" t="s">
        <v>266</v>
      </c>
      <c r="G390">
        <v>2012</v>
      </c>
      <c r="H390">
        <v>7.32099986076354</v>
      </c>
    </row>
    <row r="391" spans="1:8" ht="12.5" x14ac:dyDescent="0.25">
      <c r="A391" t="s">
        <v>625</v>
      </c>
      <c r="B391" t="s">
        <v>91</v>
      </c>
      <c r="C391" t="s">
        <v>264</v>
      </c>
      <c r="D391" t="str">
        <f t="shared" si="21"/>
        <v>7074</v>
      </c>
      <c r="E391" t="s">
        <v>596</v>
      </c>
      <c r="F391" t="s">
        <v>266</v>
      </c>
      <c r="G391">
        <v>2013</v>
      </c>
      <c r="H391">
        <v>7.6319999694824201</v>
      </c>
    </row>
    <row r="392" spans="1:8" ht="12.5" x14ac:dyDescent="0.25">
      <c r="A392" t="s">
        <v>625</v>
      </c>
      <c r="B392" t="s">
        <v>91</v>
      </c>
      <c r="C392" t="s">
        <v>264</v>
      </c>
      <c r="D392" t="str">
        <f t="shared" si="21"/>
        <v>7074</v>
      </c>
      <c r="E392" t="s">
        <v>596</v>
      </c>
      <c r="F392" t="s">
        <v>266</v>
      </c>
      <c r="G392">
        <v>2014</v>
      </c>
      <c r="H392">
        <v>9.6567497253417898</v>
      </c>
    </row>
    <row r="393" spans="1:8" ht="12.5" x14ac:dyDescent="0.25">
      <c r="A393" t="s">
        <v>625</v>
      </c>
      <c r="B393" t="s">
        <v>91</v>
      </c>
      <c r="C393" t="s">
        <v>264</v>
      </c>
      <c r="D393" t="str">
        <f t="shared" si="21"/>
        <v>7074</v>
      </c>
      <c r="E393" t="s">
        <v>596</v>
      </c>
      <c r="F393" t="s">
        <v>266</v>
      </c>
      <c r="G393">
        <v>2015</v>
      </c>
      <c r="H393">
        <v>10.193999767303399</v>
      </c>
    </row>
    <row r="394" spans="1:8" ht="12.5" x14ac:dyDescent="0.25">
      <c r="A394" t="s">
        <v>625</v>
      </c>
      <c r="B394" t="s">
        <v>91</v>
      </c>
      <c r="C394" t="s">
        <v>264</v>
      </c>
      <c r="D394" t="str">
        <f t="shared" si="21"/>
        <v>7074</v>
      </c>
      <c r="E394" t="s">
        <v>596</v>
      </c>
      <c r="F394" t="s">
        <v>266</v>
      </c>
      <c r="G394">
        <v>2016</v>
      </c>
      <c r="H394">
        <v>11.7330002784729</v>
      </c>
    </row>
    <row r="395" spans="1:8" ht="12.5" x14ac:dyDescent="0.25">
      <c r="A395" t="s">
        <v>625</v>
      </c>
      <c r="B395" t="s">
        <v>91</v>
      </c>
      <c r="C395" t="s">
        <v>264</v>
      </c>
      <c r="D395" t="str">
        <f t="shared" si="21"/>
        <v>7074</v>
      </c>
      <c r="E395" t="s">
        <v>596</v>
      </c>
      <c r="F395" t="s">
        <v>266</v>
      </c>
      <c r="G395">
        <v>2017</v>
      </c>
      <c r="H395">
        <v>13.854749679565399</v>
      </c>
    </row>
    <row r="396" spans="1:8" ht="12.5" x14ac:dyDescent="0.25">
      <c r="A396" t="s">
        <v>625</v>
      </c>
      <c r="B396" t="s">
        <v>91</v>
      </c>
      <c r="C396" t="s">
        <v>264</v>
      </c>
      <c r="D396" t="str">
        <f t="shared" si="21"/>
        <v>7074</v>
      </c>
      <c r="E396" t="s">
        <v>596</v>
      </c>
      <c r="F396" t="s">
        <v>266</v>
      </c>
      <c r="G396">
        <v>2018</v>
      </c>
      <c r="H396">
        <v>13.030749797821001</v>
      </c>
    </row>
    <row r="397" spans="1:8" ht="12.5" x14ac:dyDescent="0.25">
      <c r="A397" t="s">
        <v>625</v>
      </c>
      <c r="B397" t="s">
        <v>91</v>
      </c>
      <c r="C397" t="s">
        <v>264</v>
      </c>
      <c r="D397" t="str">
        <f t="shared" si="21"/>
        <v>7074</v>
      </c>
      <c r="E397" t="s">
        <v>596</v>
      </c>
      <c r="F397" t="s">
        <v>266</v>
      </c>
      <c r="G397">
        <v>2019</v>
      </c>
      <c r="H397">
        <v>16.145249843597401</v>
      </c>
    </row>
    <row r="398" spans="1:8" ht="12.5" x14ac:dyDescent="0.25">
      <c r="A398" t="s">
        <v>625</v>
      </c>
      <c r="B398" t="s">
        <v>91</v>
      </c>
      <c r="C398" t="s">
        <v>264</v>
      </c>
      <c r="D398" t="str">
        <f t="shared" si="21"/>
        <v>7074</v>
      </c>
      <c r="E398" t="s">
        <v>596</v>
      </c>
      <c r="F398" t="s">
        <v>266</v>
      </c>
      <c r="G398">
        <v>2020</v>
      </c>
      <c r="H398">
        <v>17.9707498550415</v>
      </c>
    </row>
    <row r="399" spans="1:8" ht="12.5" x14ac:dyDescent="0.25">
      <c r="A399" t="s">
        <v>625</v>
      </c>
      <c r="B399" t="s">
        <v>91</v>
      </c>
      <c r="C399" t="s">
        <v>264</v>
      </c>
      <c r="D399" t="str">
        <f t="shared" si="21"/>
        <v>7074</v>
      </c>
      <c r="E399" t="s">
        <v>596</v>
      </c>
      <c r="F399" t="s">
        <v>266</v>
      </c>
      <c r="G399">
        <v>2021</v>
      </c>
      <c r="H399">
        <v>17.143749713897702</v>
      </c>
    </row>
    <row r="400" spans="1:8" ht="12.5" x14ac:dyDescent="0.25">
      <c r="A400" t="s">
        <v>625</v>
      </c>
      <c r="B400" t="s">
        <v>91</v>
      </c>
      <c r="C400" t="s">
        <v>264</v>
      </c>
      <c r="D400" t="str">
        <f t="shared" si="21"/>
        <v>7074</v>
      </c>
      <c r="E400" t="s">
        <v>596</v>
      </c>
      <c r="F400" t="s">
        <v>266</v>
      </c>
      <c r="G400">
        <v>2022</v>
      </c>
      <c r="H400">
        <v>17.987750053405701</v>
      </c>
    </row>
    <row r="401" spans="1:8" ht="12.5" x14ac:dyDescent="0.25">
      <c r="A401" t="s">
        <v>626</v>
      </c>
      <c r="B401" t="s">
        <v>91</v>
      </c>
      <c r="C401" t="s">
        <v>264</v>
      </c>
      <c r="D401" t="str">
        <f t="shared" si="21"/>
        <v>7074</v>
      </c>
      <c r="E401" t="s">
        <v>598</v>
      </c>
      <c r="F401" t="s">
        <v>266</v>
      </c>
      <c r="G401">
        <v>2012</v>
      </c>
      <c r="H401">
        <v>338.50050354003901</v>
      </c>
    </row>
    <row r="402" spans="1:8" ht="12.5" x14ac:dyDescent="0.25">
      <c r="A402" t="s">
        <v>626</v>
      </c>
      <c r="B402" t="s">
        <v>91</v>
      </c>
      <c r="C402" t="s">
        <v>264</v>
      </c>
      <c r="D402" t="str">
        <f t="shared" si="21"/>
        <v>7074</v>
      </c>
      <c r="E402" t="s">
        <v>598</v>
      </c>
      <c r="F402" t="s">
        <v>266</v>
      </c>
      <c r="G402">
        <v>2013</v>
      </c>
      <c r="H402">
        <v>341.08000183105401</v>
      </c>
    </row>
    <row r="403" spans="1:8" ht="12.5" x14ac:dyDescent="0.25">
      <c r="A403" t="s">
        <v>626</v>
      </c>
      <c r="B403" t="s">
        <v>91</v>
      </c>
      <c r="C403" t="s">
        <v>264</v>
      </c>
      <c r="D403" t="str">
        <f t="shared" si="21"/>
        <v>7074</v>
      </c>
      <c r="E403" t="s">
        <v>598</v>
      </c>
      <c r="F403" t="s">
        <v>266</v>
      </c>
      <c r="G403">
        <v>2014</v>
      </c>
      <c r="H403">
        <v>347.49699401855401</v>
      </c>
    </row>
    <row r="404" spans="1:8" ht="12.5" x14ac:dyDescent="0.25">
      <c r="A404" t="s">
        <v>626</v>
      </c>
      <c r="B404" t="s">
        <v>91</v>
      </c>
      <c r="C404" t="s">
        <v>264</v>
      </c>
      <c r="D404" t="str">
        <f t="shared" si="21"/>
        <v>7074</v>
      </c>
      <c r="E404" t="s">
        <v>598</v>
      </c>
      <c r="F404" t="s">
        <v>266</v>
      </c>
      <c r="G404">
        <v>2015</v>
      </c>
      <c r="H404">
        <v>351.90550231933503</v>
      </c>
    </row>
    <row r="405" spans="1:8" ht="12.5" x14ac:dyDescent="0.25">
      <c r="A405" t="s">
        <v>626</v>
      </c>
      <c r="B405" t="s">
        <v>91</v>
      </c>
      <c r="C405" t="s">
        <v>264</v>
      </c>
      <c r="D405" t="str">
        <f t="shared" si="21"/>
        <v>7074</v>
      </c>
      <c r="E405" t="s">
        <v>598</v>
      </c>
      <c r="F405" t="s">
        <v>266</v>
      </c>
      <c r="G405">
        <v>2016</v>
      </c>
      <c r="H405">
        <v>365.01875305175702</v>
      </c>
    </row>
    <row r="406" spans="1:8" ht="12.5" x14ac:dyDescent="0.25">
      <c r="A406" t="s">
        <v>626</v>
      </c>
      <c r="B406" t="s">
        <v>91</v>
      </c>
      <c r="C406" t="s">
        <v>264</v>
      </c>
      <c r="D406" t="str">
        <f t="shared" si="21"/>
        <v>7074</v>
      </c>
      <c r="E406" t="s">
        <v>598</v>
      </c>
      <c r="F406" t="s">
        <v>266</v>
      </c>
      <c r="G406">
        <v>2017</v>
      </c>
      <c r="H406">
        <v>380.39674377441401</v>
      </c>
    </row>
    <row r="407" spans="1:8" ht="12.5" x14ac:dyDescent="0.25">
      <c r="A407" t="s">
        <v>626</v>
      </c>
      <c r="B407" t="s">
        <v>91</v>
      </c>
      <c r="C407" t="s">
        <v>264</v>
      </c>
      <c r="D407" t="str">
        <f t="shared" si="21"/>
        <v>7074</v>
      </c>
      <c r="E407" t="s">
        <v>598</v>
      </c>
      <c r="F407" t="s">
        <v>266</v>
      </c>
      <c r="G407">
        <v>2018</v>
      </c>
      <c r="H407">
        <v>392.60549926757801</v>
      </c>
    </row>
    <row r="408" spans="1:8" ht="12.5" x14ac:dyDescent="0.25">
      <c r="A408" t="s">
        <v>626</v>
      </c>
      <c r="B408" t="s">
        <v>91</v>
      </c>
      <c r="C408" t="s">
        <v>264</v>
      </c>
      <c r="D408" t="str">
        <f t="shared" si="21"/>
        <v>7074</v>
      </c>
      <c r="E408" t="s">
        <v>598</v>
      </c>
      <c r="F408" t="s">
        <v>266</v>
      </c>
      <c r="G408">
        <v>2019</v>
      </c>
      <c r="H408">
        <v>406.33949279785099</v>
      </c>
    </row>
    <row r="409" spans="1:8" ht="12.5" x14ac:dyDescent="0.25">
      <c r="A409" t="s">
        <v>626</v>
      </c>
      <c r="B409" t="s">
        <v>91</v>
      </c>
      <c r="C409" t="s">
        <v>264</v>
      </c>
      <c r="D409" t="str">
        <f t="shared" si="21"/>
        <v>7074</v>
      </c>
      <c r="E409" t="s">
        <v>598</v>
      </c>
      <c r="F409" t="s">
        <v>266</v>
      </c>
      <c r="G409">
        <v>2020</v>
      </c>
      <c r="H409">
        <v>423.69850158691401</v>
      </c>
    </row>
    <row r="410" spans="1:8" ht="12.5" x14ac:dyDescent="0.25">
      <c r="A410" t="s">
        <v>626</v>
      </c>
      <c r="B410" t="s">
        <v>91</v>
      </c>
      <c r="C410" t="s">
        <v>264</v>
      </c>
      <c r="D410" t="str">
        <f t="shared" si="21"/>
        <v>7074</v>
      </c>
      <c r="E410" t="s">
        <v>598</v>
      </c>
      <c r="F410" t="s">
        <v>266</v>
      </c>
      <c r="G410">
        <v>2021</v>
      </c>
      <c r="H410">
        <v>421.66799926757801</v>
      </c>
    </row>
    <row r="411" spans="1:8" ht="12.5" x14ac:dyDescent="0.25">
      <c r="A411" t="s">
        <v>626</v>
      </c>
      <c r="B411" t="s">
        <v>91</v>
      </c>
      <c r="C411" t="s">
        <v>264</v>
      </c>
      <c r="D411" t="str">
        <f t="shared" si="21"/>
        <v>7074</v>
      </c>
      <c r="E411" t="s">
        <v>598</v>
      </c>
      <c r="F411" t="s">
        <v>266</v>
      </c>
      <c r="G411">
        <v>2022</v>
      </c>
      <c r="H411">
        <v>410.60224914550702</v>
      </c>
    </row>
    <row r="412" spans="1:8" ht="12.5" x14ac:dyDescent="0.25">
      <c r="A412" t="s">
        <v>627</v>
      </c>
      <c r="B412" t="s">
        <v>127</v>
      </c>
      <c r="C412" t="s">
        <v>264</v>
      </c>
      <c r="D412" t="str">
        <f t="shared" ref="D412:D433" si="22">"5054"</f>
        <v>5054</v>
      </c>
      <c r="E412" t="s">
        <v>596</v>
      </c>
      <c r="F412" t="s">
        <v>266</v>
      </c>
      <c r="G412">
        <v>2012</v>
      </c>
      <c r="H412">
        <v>7608.0461425781205</v>
      </c>
    </row>
    <row r="413" spans="1:8" ht="12.5" x14ac:dyDescent="0.25">
      <c r="A413" t="s">
        <v>627</v>
      </c>
      <c r="B413" t="s">
        <v>127</v>
      </c>
      <c r="C413" t="s">
        <v>264</v>
      </c>
      <c r="D413" t="str">
        <f t="shared" si="22"/>
        <v>5054</v>
      </c>
      <c r="E413" t="s">
        <v>596</v>
      </c>
      <c r="F413" t="s">
        <v>266</v>
      </c>
      <c r="G413">
        <v>2013</v>
      </c>
      <c r="H413">
        <v>7867.0859375</v>
      </c>
    </row>
    <row r="414" spans="1:8" ht="12.5" x14ac:dyDescent="0.25">
      <c r="A414" t="s">
        <v>627</v>
      </c>
      <c r="B414" t="s">
        <v>127</v>
      </c>
      <c r="C414" t="s">
        <v>264</v>
      </c>
      <c r="D414" t="str">
        <f t="shared" si="22"/>
        <v>5054</v>
      </c>
      <c r="E414" t="s">
        <v>596</v>
      </c>
      <c r="F414" t="s">
        <v>266</v>
      </c>
      <c r="G414">
        <v>2014</v>
      </c>
      <c r="H414">
        <v>8261.2021484375</v>
      </c>
    </row>
    <row r="415" spans="1:8" ht="12.5" x14ac:dyDescent="0.25">
      <c r="A415" t="s">
        <v>627</v>
      </c>
      <c r="B415" t="s">
        <v>127</v>
      </c>
      <c r="C415" t="s">
        <v>264</v>
      </c>
      <c r="D415" t="str">
        <f t="shared" si="22"/>
        <v>5054</v>
      </c>
      <c r="E415" t="s">
        <v>596</v>
      </c>
      <c r="F415" t="s">
        <v>266</v>
      </c>
      <c r="G415">
        <v>2015</v>
      </c>
      <c r="H415">
        <v>8622.1748046875</v>
      </c>
    </row>
    <row r="416" spans="1:8" ht="12.5" x14ac:dyDescent="0.25">
      <c r="A416" t="s">
        <v>627</v>
      </c>
      <c r="B416" t="s">
        <v>127</v>
      </c>
      <c r="C416" t="s">
        <v>264</v>
      </c>
      <c r="D416" t="str">
        <f t="shared" si="22"/>
        <v>5054</v>
      </c>
      <c r="E416" t="s">
        <v>596</v>
      </c>
      <c r="F416" t="s">
        <v>266</v>
      </c>
      <c r="G416">
        <v>2016</v>
      </c>
      <c r="H416">
        <v>7954.7399902343705</v>
      </c>
    </row>
    <row r="417" spans="1:8" ht="12.5" x14ac:dyDescent="0.25">
      <c r="A417" t="s">
        <v>627</v>
      </c>
      <c r="B417" t="s">
        <v>127</v>
      </c>
      <c r="C417" t="s">
        <v>264</v>
      </c>
      <c r="D417" t="str">
        <f t="shared" si="22"/>
        <v>5054</v>
      </c>
      <c r="E417" t="s">
        <v>596</v>
      </c>
      <c r="F417" t="s">
        <v>266</v>
      </c>
      <c r="G417">
        <v>2017</v>
      </c>
      <c r="H417">
        <v>7935.4802246093705</v>
      </c>
    </row>
    <row r="418" spans="1:8" ht="12.5" x14ac:dyDescent="0.25">
      <c r="A418" t="s">
        <v>627</v>
      </c>
      <c r="B418" t="s">
        <v>127</v>
      </c>
      <c r="C418" t="s">
        <v>264</v>
      </c>
      <c r="D418" t="str">
        <f t="shared" si="22"/>
        <v>5054</v>
      </c>
      <c r="E418" t="s">
        <v>596</v>
      </c>
      <c r="F418" t="s">
        <v>266</v>
      </c>
      <c r="G418">
        <v>2018</v>
      </c>
      <c r="H418">
        <v>8191.5798339843705</v>
      </c>
    </row>
    <row r="419" spans="1:8" ht="12.5" x14ac:dyDescent="0.25">
      <c r="A419" t="s">
        <v>627</v>
      </c>
      <c r="B419" t="s">
        <v>127</v>
      </c>
      <c r="C419" t="s">
        <v>264</v>
      </c>
      <c r="D419" t="str">
        <f t="shared" si="22"/>
        <v>5054</v>
      </c>
      <c r="E419" t="s">
        <v>596</v>
      </c>
      <c r="F419" t="s">
        <v>266</v>
      </c>
      <c r="G419">
        <v>2019</v>
      </c>
      <c r="H419">
        <v>8426.5500488281195</v>
      </c>
    </row>
    <row r="420" spans="1:8" ht="12.5" x14ac:dyDescent="0.25">
      <c r="A420" t="s">
        <v>627</v>
      </c>
      <c r="B420" t="s">
        <v>127</v>
      </c>
      <c r="C420" t="s">
        <v>264</v>
      </c>
      <c r="D420" t="str">
        <f t="shared" si="22"/>
        <v>5054</v>
      </c>
      <c r="E420" t="s">
        <v>596</v>
      </c>
      <c r="F420" t="s">
        <v>266</v>
      </c>
      <c r="G420">
        <v>2020</v>
      </c>
      <c r="H420">
        <v>7815.7297363281205</v>
      </c>
    </row>
    <row r="421" spans="1:8" ht="12.5" x14ac:dyDescent="0.25">
      <c r="A421" t="s">
        <v>627</v>
      </c>
      <c r="B421" t="s">
        <v>127</v>
      </c>
      <c r="C421" t="s">
        <v>264</v>
      </c>
      <c r="D421" t="str">
        <f t="shared" si="22"/>
        <v>5054</v>
      </c>
      <c r="E421" t="s">
        <v>596</v>
      </c>
      <c r="F421" t="s">
        <v>266</v>
      </c>
      <c r="G421">
        <v>2021</v>
      </c>
      <c r="H421">
        <v>8138.4499511718705</v>
      </c>
    </row>
    <row r="422" spans="1:8" ht="12.5" x14ac:dyDescent="0.25">
      <c r="A422" t="s">
        <v>627</v>
      </c>
      <c r="B422" t="s">
        <v>127</v>
      </c>
      <c r="C422" t="s">
        <v>264</v>
      </c>
      <c r="D422" t="str">
        <f t="shared" si="22"/>
        <v>5054</v>
      </c>
      <c r="E422" t="s">
        <v>596</v>
      </c>
      <c r="F422" t="s">
        <v>266</v>
      </c>
      <c r="G422">
        <v>2022</v>
      </c>
      <c r="H422">
        <v>8594.45999999999</v>
      </c>
    </row>
    <row r="423" spans="1:8" ht="12.5" x14ac:dyDescent="0.25">
      <c r="A423" t="s">
        <v>628</v>
      </c>
      <c r="B423" t="s">
        <v>127</v>
      </c>
      <c r="C423" t="s">
        <v>264</v>
      </c>
      <c r="D423" t="str">
        <f t="shared" si="22"/>
        <v>5054</v>
      </c>
      <c r="E423" t="s">
        <v>598</v>
      </c>
      <c r="F423" t="s">
        <v>266</v>
      </c>
      <c r="G423">
        <v>2012</v>
      </c>
      <c r="H423">
        <v>11428.062988281201</v>
      </c>
    </row>
    <row r="424" spans="1:8" ht="12.5" x14ac:dyDescent="0.25">
      <c r="A424" t="s">
        <v>628</v>
      </c>
      <c r="B424" t="s">
        <v>127</v>
      </c>
      <c r="C424" t="s">
        <v>264</v>
      </c>
      <c r="D424" t="str">
        <f t="shared" si="22"/>
        <v>5054</v>
      </c>
      <c r="E424" t="s">
        <v>598</v>
      </c>
      <c r="F424" t="s">
        <v>266</v>
      </c>
      <c r="G424">
        <v>2013</v>
      </c>
      <c r="H424">
        <v>11777.197753906201</v>
      </c>
    </row>
    <row r="425" spans="1:8" ht="12.5" x14ac:dyDescent="0.25">
      <c r="A425" t="s">
        <v>628</v>
      </c>
      <c r="B425" t="s">
        <v>127</v>
      </c>
      <c r="C425" t="s">
        <v>264</v>
      </c>
      <c r="D425" t="str">
        <f t="shared" si="22"/>
        <v>5054</v>
      </c>
      <c r="E425" t="s">
        <v>598</v>
      </c>
      <c r="F425" t="s">
        <v>266</v>
      </c>
      <c r="G425">
        <v>2014</v>
      </c>
      <c r="H425">
        <v>12167.5390625</v>
      </c>
    </row>
    <row r="426" spans="1:8" ht="12.5" x14ac:dyDescent="0.25">
      <c r="A426" t="s">
        <v>628</v>
      </c>
      <c r="B426" t="s">
        <v>127</v>
      </c>
      <c r="C426" t="s">
        <v>264</v>
      </c>
      <c r="D426" t="str">
        <f t="shared" si="22"/>
        <v>5054</v>
      </c>
      <c r="E426" t="s">
        <v>598</v>
      </c>
      <c r="F426" t="s">
        <v>266</v>
      </c>
      <c r="G426">
        <v>2015</v>
      </c>
      <c r="H426">
        <v>12703.157714843701</v>
      </c>
    </row>
    <row r="427" spans="1:8" ht="12.5" x14ac:dyDescent="0.25">
      <c r="A427" t="s">
        <v>628</v>
      </c>
      <c r="B427" t="s">
        <v>127</v>
      </c>
      <c r="C427" t="s">
        <v>264</v>
      </c>
      <c r="D427" t="str">
        <f t="shared" si="22"/>
        <v>5054</v>
      </c>
      <c r="E427" t="s">
        <v>598</v>
      </c>
      <c r="F427" t="s">
        <v>266</v>
      </c>
      <c r="G427">
        <v>2016</v>
      </c>
      <c r="H427">
        <v>11856.520019531201</v>
      </c>
    </row>
    <row r="428" spans="1:8" ht="12.5" x14ac:dyDescent="0.25">
      <c r="A428" t="s">
        <v>628</v>
      </c>
      <c r="B428" t="s">
        <v>127</v>
      </c>
      <c r="C428" t="s">
        <v>264</v>
      </c>
      <c r="D428" t="str">
        <f t="shared" si="22"/>
        <v>5054</v>
      </c>
      <c r="E428" t="s">
        <v>598</v>
      </c>
      <c r="F428" t="s">
        <v>266</v>
      </c>
      <c r="G428">
        <v>2017</v>
      </c>
      <c r="H428">
        <v>12065.359863281201</v>
      </c>
    </row>
    <row r="429" spans="1:8" ht="12.5" x14ac:dyDescent="0.25">
      <c r="A429" t="s">
        <v>628</v>
      </c>
      <c r="B429" t="s">
        <v>127</v>
      </c>
      <c r="C429" t="s">
        <v>264</v>
      </c>
      <c r="D429" t="str">
        <f t="shared" si="22"/>
        <v>5054</v>
      </c>
      <c r="E429" t="s">
        <v>598</v>
      </c>
      <c r="F429" t="s">
        <v>266</v>
      </c>
      <c r="G429">
        <v>2018</v>
      </c>
      <c r="H429">
        <v>12256.100097656201</v>
      </c>
    </row>
    <row r="430" spans="1:8" ht="12.5" x14ac:dyDescent="0.25">
      <c r="A430" t="s">
        <v>628</v>
      </c>
      <c r="B430" t="s">
        <v>127</v>
      </c>
      <c r="C430" t="s">
        <v>264</v>
      </c>
      <c r="D430" t="str">
        <f t="shared" si="22"/>
        <v>5054</v>
      </c>
      <c r="E430" t="s">
        <v>598</v>
      </c>
      <c r="F430" t="s">
        <v>266</v>
      </c>
      <c r="G430">
        <v>2019</v>
      </c>
      <c r="H430">
        <v>12426.739746093701</v>
      </c>
    </row>
    <row r="431" spans="1:8" ht="12.5" x14ac:dyDescent="0.25">
      <c r="A431" t="s">
        <v>628</v>
      </c>
      <c r="B431" t="s">
        <v>127</v>
      </c>
      <c r="C431" t="s">
        <v>264</v>
      </c>
      <c r="D431" t="str">
        <f t="shared" si="22"/>
        <v>5054</v>
      </c>
      <c r="E431" t="s">
        <v>598</v>
      </c>
      <c r="F431" t="s">
        <v>266</v>
      </c>
      <c r="G431">
        <v>2020</v>
      </c>
      <c r="H431">
        <v>12578.520019531201</v>
      </c>
    </row>
    <row r="432" spans="1:8" ht="12.5" x14ac:dyDescent="0.25">
      <c r="A432" t="s">
        <v>628</v>
      </c>
      <c r="B432" t="s">
        <v>127</v>
      </c>
      <c r="C432" t="s">
        <v>264</v>
      </c>
      <c r="D432" t="str">
        <f t="shared" si="22"/>
        <v>5054</v>
      </c>
      <c r="E432" t="s">
        <v>598</v>
      </c>
      <c r="F432" t="s">
        <v>266</v>
      </c>
      <c r="G432">
        <v>2021</v>
      </c>
      <c r="H432">
        <v>12711.7001953125</v>
      </c>
    </row>
    <row r="433" spans="1:8" ht="12.5" x14ac:dyDescent="0.25">
      <c r="A433" t="s">
        <v>628</v>
      </c>
      <c r="B433" t="s">
        <v>127</v>
      </c>
      <c r="C433" t="s">
        <v>264</v>
      </c>
      <c r="D433" t="str">
        <f t="shared" si="22"/>
        <v>5054</v>
      </c>
      <c r="E433" t="s">
        <v>598</v>
      </c>
      <c r="F433" t="s">
        <v>266</v>
      </c>
      <c r="G433">
        <v>2022</v>
      </c>
      <c r="H433">
        <v>12821.459999999901</v>
      </c>
    </row>
    <row r="434" spans="1:8" ht="12.5" x14ac:dyDescent="0.25">
      <c r="A434" t="s">
        <v>629</v>
      </c>
      <c r="B434" t="s">
        <v>127</v>
      </c>
      <c r="C434" t="s">
        <v>264</v>
      </c>
      <c r="D434" t="str">
        <f t="shared" ref="D434:D455" si="23">"5564"</f>
        <v>5564</v>
      </c>
      <c r="E434" t="s">
        <v>596</v>
      </c>
      <c r="F434" t="s">
        <v>266</v>
      </c>
      <c r="G434">
        <v>2012</v>
      </c>
      <c r="H434">
        <v>8411.4118652343695</v>
      </c>
    </row>
    <row r="435" spans="1:8" ht="12.5" x14ac:dyDescent="0.25">
      <c r="A435" t="s">
        <v>629</v>
      </c>
      <c r="B435" t="s">
        <v>127</v>
      </c>
      <c r="C435" t="s">
        <v>264</v>
      </c>
      <c r="D435" t="str">
        <f t="shared" si="23"/>
        <v>5564</v>
      </c>
      <c r="E435" t="s">
        <v>596</v>
      </c>
      <c r="F435" t="s">
        <v>266</v>
      </c>
      <c r="G435">
        <v>2013</v>
      </c>
      <c r="H435">
        <v>8772.6511230468695</v>
      </c>
    </row>
    <row r="436" spans="1:8" ht="12.5" x14ac:dyDescent="0.25">
      <c r="A436" t="s">
        <v>629</v>
      </c>
      <c r="B436" t="s">
        <v>127</v>
      </c>
      <c r="C436" t="s">
        <v>264</v>
      </c>
      <c r="D436" t="str">
        <f t="shared" si="23"/>
        <v>5564</v>
      </c>
      <c r="E436" t="s">
        <v>596</v>
      </c>
      <c r="F436" t="s">
        <v>266</v>
      </c>
      <c r="G436">
        <v>2014</v>
      </c>
      <c r="H436">
        <v>9211.8660888671802</v>
      </c>
    </row>
    <row r="437" spans="1:8" ht="12.5" x14ac:dyDescent="0.25">
      <c r="A437" t="s">
        <v>629</v>
      </c>
      <c r="B437" t="s">
        <v>127</v>
      </c>
      <c r="C437" t="s">
        <v>264</v>
      </c>
      <c r="D437" t="str">
        <f t="shared" si="23"/>
        <v>5564</v>
      </c>
      <c r="E437" t="s">
        <v>596</v>
      </c>
      <c r="F437" t="s">
        <v>266</v>
      </c>
      <c r="G437">
        <v>2015</v>
      </c>
      <c r="H437">
        <v>9556.927734375</v>
      </c>
    </row>
    <row r="438" spans="1:8" ht="12.5" x14ac:dyDescent="0.25">
      <c r="A438" t="s">
        <v>629</v>
      </c>
      <c r="B438" t="s">
        <v>127</v>
      </c>
      <c r="C438" t="s">
        <v>264</v>
      </c>
      <c r="D438" t="str">
        <f t="shared" si="23"/>
        <v>5564</v>
      </c>
      <c r="E438" t="s">
        <v>596</v>
      </c>
      <c r="F438" t="s">
        <v>266</v>
      </c>
      <c r="G438">
        <v>2016</v>
      </c>
      <c r="H438">
        <v>9019.8800048828107</v>
      </c>
    </row>
    <row r="439" spans="1:8" ht="12.5" x14ac:dyDescent="0.25">
      <c r="A439" t="s">
        <v>629</v>
      </c>
      <c r="B439" t="s">
        <v>127</v>
      </c>
      <c r="C439" t="s">
        <v>264</v>
      </c>
      <c r="D439" t="str">
        <f t="shared" si="23"/>
        <v>5564</v>
      </c>
      <c r="E439" t="s">
        <v>596</v>
      </c>
      <c r="F439" t="s">
        <v>266</v>
      </c>
      <c r="G439">
        <v>2017</v>
      </c>
      <c r="H439">
        <v>9121.8402099609302</v>
      </c>
    </row>
    <row r="440" spans="1:8" ht="12.5" x14ac:dyDescent="0.25">
      <c r="A440" t="s">
        <v>629</v>
      </c>
      <c r="B440" t="s">
        <v>127</v>
      </c>
      <c r="C440" t="s">
        <v>264</v>
      </c>
      <c r="D440" t="str">
        <f t="shared" si="23"/>
        <v>5564</v>
      </c>
      <c r="E440" t="s">
        <v>596</v>
      </c>
      <c r="F440" t="s">
        <v>266</v>
      </c>
      <c r="G440">
        <v>2018</v>
      </c>
      <c r="H440">
        <v>9508.4299316406195</v>
      </c>
    </row>
    <row r="441" spans="1:8" ht="12.5" x14ac:dyDescent="0.25">
      <c r="A441" t="s">
        <v>629</v>
      </c>
      <c r="B441" t="s">
        <v>127</v>
      </c>
      <c r="C441" t="s">
        <v>264</v>
      </c>
      <c r="D441" t="str">
        <f t="shared" si="23"/>
        <v>5564</v>
      </c>
      <c r="E441" t="s">
        <v>596</v>
      </c>
      <c r="F441" t="s">
        <v>266</v>
      </c>
      <c r="G441">
        <v>2019</v>
      </c>
      <c r="H441">
        <v>9904.7600097656195</v>
      </c>
    </row>
    <row r="442" spans="1:8" ht="12.5" x14ac:dyDescent="0.25">
      <c r="A442" t="s">
        <v>629</v>
      </c>
      <c r="B442" t="s">
        <v>127</v>
      </c>
      <c r="C442" t="s">
        <v>264</v>
      </c>
      <c r="D442" t="str">
        <f t="shared" si="23"/>
        <v>5564</v>
      </c>
      <c r="E442" t="s">
        <v>596</v>
      </c>
      <c r="F442" t="s">
        <v>266</v>
      </c>
      <c r="G442">
        <v>2020</v>
      </c>
      <c r="H442">
        <v>9184.0400390625</v>
      </c>
    </row>
    <row r="443" spans="1:8" ht="12.5" x14ac:dyDescent="0.25">
      <c r="A443" t="s">
        <v>629</v>
      </c>
      <c r="B443" t="s">
        <v>127</v>
      </c>
      <c r="C443" t="s">
        <v>264</v>
      </c>
      <c r="D443" t="str">
        <f t="shared" si="23"/>
        <v>5564</v>
      </c>
      <c r="E443" t="s">
        <v>596</v>
      </c>
      <c r="F443" t="s">
        <v>266</v>
      </c>
      <c r="G443">
        <v>2021</v>
      </c>
      <c r="H443">
        <v>9664.5599365234302</v>
      </c>
    </row>
    <row r="444" spans="1:8" ht="12.5" x14ac:dyDescent="0.25">
      <c r="A444" t="s">
        <v>629</v>
      </c>
      <c r="B444" t="s">
        <v>127</v>
      </c>
      <c r="C444" t="s">
        <v>264</v>
      </c>
      <c r="D444" t="str">
        <f t="shared" si="23"/>
        <v>5564</v>
      </c>
      <c r="E444" t="s">
        <v>596</v>
      </c>
      <c r="F444" t="s">
        <v>266</v>
      </c>
      <c r="G444">
        <v>2022</v>
      </c>
      <c r="H444">
        <v>10401.61</v>
      </c>
    </row>
    <row r="445" spans="1:8" ht="12.5" x14ac:dyDescent="0.25">
      <c r="A445" t="s">
        <v>630</v>
      </c>
      <c r="B445" t="s">
        <v>127</v>
      </c>
      <c r="C445" t="s">
        <v>264</v>
      </c>
      <c r="D445" t="str">
        <f t="shared" si="23"/>
        <v>5564</v>
      </c>
      <c r="E445" t="s">
        <v>598</v>
      </c>
      <c r="F445" t="s">
        <v>266</v>
      </c>
      <c r="G445">
        <v>2012</v>
      </c>
      <c r="H445">
        <v>17741.123046875</v>
      </c>
    </row>
    <row r="446" spans="1:8" ht="12.5" x14ac:dyDescent="0.25">
      <c r="A446" t="s">
        <v>630</v>
      </c>
      <c r="B446" t="s">
        <v>127</v>
      </c>
      <c r="C446" t="s">
        <v>264</v>
      </c>
      <c r="D446" t="str">
        <f t="shared" si="23"/>
        <v>5564</v>
      </c>
      <c r="E446" t="s">
        <v>598</v>
      </c>
      <c r="F446" t="s">
        <v>266</v>
      </c>
      <c r="G446">
        <v>2013</v>
      </c>
      <c r="H446">
        <v>18110.4152832031</v>
      </c>
    </row>
    <row r="447" spans="1:8" ht="12.5" x14ac:dyDescent="0.25">
      <c r="A447" t="s">
        <v>630</v>
      </c>
      <c r="B447" t="s">
        <v>127</v>
      </c>
      <c r="C447" t="s">
        <v>264</v>
      </c>
      <c r="D447" t="str">
        <f t="shared" si="23"/>
        <v>5564</v>
      </c>
      <c r="E447" t="s">
        <v>598</v>
      </c>
      <c r="F447" t="s">
        <v>266</v>
      </c>
      <c r="G447">
        <v>2014</v>
      </c>
      <c r="H447">
        <v>19098.482910156199</v>
      </c>
    </row>
    <row r="448" spans="1:8" ht="12.5" x14ac:dyDescent="0.25">
      <c r="A448" t="s">
        <v>630</v>
      </c>
      <c r="B448" t="s">
        <v>127</v>
      </c>
      <c r="C448" t="s">
        <v>264</v>
      </c>
      <c r="D448" t="str">
        <f t="shared" si="23"/>
        <v>5564</v>
      </c>
      <c r="E448" t="s">
        <v>598</v>
      </c>
      <c r="F448" t="s">
        <v>266</v>
      </c>
      <c r="G448">
        <v>2015</v>
      </c>
      <c r="H448">
        <v>19743.8857421875</v>
      </c>
    </row>
    <row r="449" spans="1:8" ht="12.5" x14ac:dyDescent="0.25">
      <c r="A449" t="s">
        <v>630</v>
      </c>
      <c r="B449" t="s">
        <v>127</v>
      </c>
      <c r="C449" t="s">
        <v>264</v>
      </c>
      <c r="D449" t="str">
        <f t="shared" si="23"/>
        <v>5564</v>
      </c>
      <c r="E449" t="s">
        <v>598</v>
      </c>
      <c r="F449" t="s">
        <v>266</v>
      </c>
      <c r="G449">
        <v>2016</v>
      </c>
      <c r="H449">
        <v>18328.499755859299</v>
      </c>
    </row>
    <row r="450" spans="1:8" ht="12.5" x14ac:dyDescent="0.25">
      <c r="A450" t="s">
        <v>630</v>
      </c>
      <c r="B450" t="s">
        <v>127</v>
      </c>
      <c r="C450" t="s">
        <v>264</v>
      </c>
      <c r="D450" t="str">
        <f t="shared" si="23"/>
        <v>5564</v>
      </c>
      <c r="E450" t="s">
        <v>598</v>
      </c>
      <c r="F450" t="s">
        <v>266</v>
      </c>
      <c r="G450">
        <v>2017</v>
      </c>
      <c r="H450">
        <v>18908.759521484299</v>
      </c>
    </row>
    <row r="451" spans="1:8" ht="12.5" x14ac:dyDescent="0.25">
      <c r="A451" t="s">
        <v>630</v>
      </c>
      <c r="B451" t="s">
        <v>127</v>
      </c>
      <c r="C451" t="s">
        <v>264</v>
      </c>
      <c r="D451" t="str">
        <f t="shared" si="23"/>
        <v>5564</v>
      </c>
      <c r="E451" t="s">
        <v>598</v>
      </c>
      <c r="F451" t="s">
        <v>266</v>
      </c>
      <c r="G451">
        <v>2018</v>
      </c>
      <c r="H451">
        <v>19483.419921875</v>
      </c>
    </row>
    <row r="452" spans="1:8" ht="12.5" x14ac:dyDescent="0.25">
      <c r="A452" t="s">
        <v>630</v>
      </c>
      <c r="B452" t="s">
        <v>127</v>
      </c>
      <c r="C452" t="s">
        <v>264</v>
      </c>
      <c r="D452" t="str">
        <f t="shared" si="23"/>
        <v>5564</v>
      </c>
      <c r="E452" t="s">
        <v>598</v>
      </c>
      <c r="F452" t="s">
        <v>266</v>
      </c>
      <c r="G452">
        <v>2019</v>
      </c>
      <c r="H452">
        <v>20041.779785156199</v>
      </c>
    </row>
    <row r="453" spans="1:8" ht="12.5" x14ac:dyDescent="0.25">
      <c r="A453" t="s">
        <v>630</v>
      </c>
      <c r="B453" t="s">
        <v>127</v>
      </c>
      <c r="C453" t="s">
        <v>264</v>
      </c>
      <c r="D453" t="str">
        <f t="shared" si="23"/>
        <v>5564</v>
      </c>
      <c r="E453" t="s">
        <v>598</v>
      </c>
      <c r="F453" t="s">
        <v>266</v>
      </c>
      <c r="G453">
        <v>2020</v>
      </c>
      <c r="H453">
        <v>20576.75</v>
      </c>
    </row>
    <row r="454" spans="1:8" ht="12.5" x14ac:dyDescent="0.25">
      <c r="A454" t="s">
        <v>630</v>
      </c>
      <c r="B454" t="s">
        <v>127</v>
      </c>
      <c r="C454" t="s">
        <v>264</v>
      </c>
      <c r="D454" t="str">
        <f t="shared" si="23"/>
        <v>5564</v>
      </c>
      <c r="E454" t="s">
        <v>598</v>
      </c>
      <c r="F454" t="s">
        <v>266</v>
      </c>
      <c r="G454">
        <v>2021</v>
      </c>
      <c r="H454">
        <v>21089.3701171875</v>
      </c>
    </row>
    <row r="455" spans="1:8" ht="12.5" x14ac:dyDescent="0.25">
      <c r="A455" t="s">
        <v>630</v>
      </c>
      <c r="B455" t="s">
        <v>127</v>
      </c>
      <c r="C455" t="s">
        <v>264</v>
      </c>
      <c r="D455" t="str">
        <f t="shared" si="23"/>
        <v>5564</v>
      </c>
      <c r="E455" t="s">
        <v>598</v>
      </c>
      <c r="F455" t="s">
        <v>266</v>
      </c>
      <c r="G455">
        <v>2022</v>
      </c>
      <c r="H455">
        <v>21581.759999999998</v>
      </c>
    </row>
    <row r="456" spans="1:8" ht="12.5" x14ac:dyDescent="0.25">
      <c r="A456" t="s">
        <v>631</v>
      </c>
      <c r="B456" t="s">
        <v>127</v>
      </c>
      <c r="C456" t="s">
        <v>264</v>
      </c>
      <c r="D456" t="str">
        <f t="shared" ref="D456:D477" si="24">"6569"</f>
        <v>6569</v>
      </c>
      <c r="E456" t="s">
        <v>596</v>
      </c>
      <c r="F456" t="s">
        <v>266</v>
      </c>
      <c r="G456">
        <v>2012</v>
      </c>
      <c r="H456">
        <v>1425.4140319824201</v>
      </c>
    </row>
    <row r="457" spans="1:8" ht="12.5" x14ac:dyDescent="0.25">
      <c r="A457" t="s">
        <v>631</v>
      </c>
      <c r="B457" t="s">
        <v>127</v>
      </c>
      <c r="C457" t="s">
        <v>264</v>
      </c>
      <c r="D457" t="str">
        <f t="shared" si="24"/>
        <v>6569</v>
      </c>
      <c r="E457" t="s">
        <v>596</v>
      </c>
      <c r="F457" t="s">
        <v>266</v>
      </c>
      <c r="G457">
        <v>2013</v>
      </c>
      <c r="H457">
        <v>1496.0399780273401</v>
      </c>
    </row>
    <row r="458" spans="1:8" ht="12.5" x14ac:dyDescent="0.25">
      <c r="A458" t="s">
        <v>631</v>
      </c>
      <c r="B458" t="s">
        <v>127</v>
      </c>
      <c r="C458" t="s">
        <v>264</v>
      </c>
      <c r="D458" t="str">
        <f t="shared" si="24"/>
        <v>6569</v>
      </c>
      <c r="E458" t="s">
        <v>596</v>
      </c>
      <c r="F458" t="s">
        <v>266</v>
      </c>
      <c r="G458">
        <v>2014</v>
      </c>
      <c r="H458">
        <v>1541.5369567871001</v>
      </c>
    </row>
    <row r="459" spans="1:8" ht="12.5" x14ac:dyDescent="0.25">
      <c r="A459" t="s">
        <v>631</v>
      </c>
      <c r="B459" t="s">
        <v>127</v>
      </c>
      <c r="C459" t="s">
        <v>264</v>
      </c>
      <c r="D459" t="str">
        <f t="shared" si="24"/>
        <v>6569</v>
      </c>
      <c r="E459" t="s">
        <v>596</v>
      </c>
      <c r="F459" t="s">
        <v>266</v>
      </c>
      <c r="G459">
        <v>2015</v>
      </c>
      <c r="H459">
        <v>1651.9579467773401</v>
      </c>
    </row>
    <row r="460" spans="1:8" ht="12.5" x14ac:dyDescent="0.25">
      <c r="A460" t="s">
        <v>631</v>
      </c>
      <c r="B460" t="s">
        <v>127</v>
      </c>
      <c r="C460" t="s">
        <v>264</v>
      </c>
      <c r="D460" t="str">
        <f t="shared" si="24"/>
        <v>6569</v>
      </c>
      <c r="E460" t="s">
        <v>596</v>
      </c>
      <c r="F460" t="s">
        <v>266</v>
      </c>
      <c r="G460">
        <v>2016</v>
      </c>
      <c r="H460">
        <v>1446.1499633789001</v>
      </c>
    </row>
    <row r="461" spans="1:8" ht="12.5" x14ac:dyDescent="0.25">
      <c r="A461" t="s">
        <v>631</v>
      </c>
      <c r="B461" t="s">
        <v>127</v>
      </c>
      <c r="C461" t="s">
        <v>264</v>
      </c>
      <c r="D461" t="str">
        <f t="shared" si="24"/>
        <v>6569</v>
      </c>
      <c r="E461" t="s">
        <v>596</v>
      </c>
      <c r="F461" t="s">
        <v>266</v>
      </c>
      <c r="G461">
        <v>2017</v>
      </c>
      <c r="H461">
        <v>1614.9400024414001</v>
      </c>
    </row>
    <row r="462" spans="1:8" ht="12.5" x14ac:dyDescent="0.25">
      <c r="A462" t="s">
        <v>631</v>
      </c>
      <c r="B462" t="s">
        <v>127</v>
      </c>
      <c r="C462" t="s">
        <v>264</v>
      </c>
      <c r="D462" t="str">
        <f t="shared" si="24"/>
        <v>6569</v>
      </c>
      <c r="E462" t="s">
        <v>596</v>
      </c>
      <c r="F462" t="s">
        <v>266</v>
      </c>
      <c r="G462">
        <v>2018</v>
      </c>
      <c r="H462">
        <v>1727.0000610351501</v>
      </c>
    </row>
    <row r="463" spans="1:8" ht="12.5" x14ac:dyDescent="0.25">
      <c r="A463" t="s">
        <v>631</v>
      </c>
      <c r="B463" t="s">
        <v>127</v>
      </c>
      <c r="C463" t="s">
        <v>264</v>
      </c>
      <c r="D463" t="str">
        <f t="shared" si="24"/>
        <v>6569</v>
      </c>
      <c r="E463" t="s">
        <v>596</v>
      </c>
      <c r="F463" t="s">
        <v>266</v>
      </c>
      <c r="G463">
        <v>2019</v>
      </c>
      <c r="H463">
        <v>1788.5800170898401</v>
      </c>
    </row>
    <row r="464" spans="1:8" ht="12.5" x14ac:dyDescent="0.25">
      <c r="A464" t="s">
        <v>631</v>
      </c>
      <c r="B464" t="s">
        <v>127</v>
      </c>
      <c r="C464" t="s">
        <v>264</v>
      </c>
      <c r="D464" t="str">
        <f t="shared" si="24"/>
        <v>6569</v>
      </c>
      <c r="E464" t="s">
        <v>596</v>
      </c>
      <c r="F464" t="s">
        <v>266</v>
      </c>
      <c r="G464">
        <v>2020</v>
      </c>
      <c r="H464">
        <v>1585.04992675781</v>
      </c>
    </row>
    <row r="465" spans="1:8" ht="12.5" x14ac:dyDescent="0.25">
      <c r="A465" t="s">
        <v>631</v>
      </c>
      <c r="B465" t="s">
        <v>127</v>
      </c>
      <c r="C465" t="s">
        <v>264</v>
      </c>
      <c r="D465" t="str">
        <f t="shared" si="24"/>
        <v>6569</v>
      </c>
      <c r="E465" t="s">
        <v>596</v>
      </c>
      <c r="F465" t="s">
        <v>266</v>
      </c>
      <c r="G465">
        <v>2021</v>
      </c>
      <c r="H465">
        <v>1581.8999633789001</v>
      </c>
    </row>
    <row r="466" spans="1:8" ht="12.5" x14ac:dyDescent="0.25">
      <c r="A466" t="s">
        <v>631</v>
      </c>
      <c r="B466" t="s">
        <v>127</v>
      </c>
      <c r="C466" t="s">
        <v>264</v>
      </c>
      <c r="D466" t="str">
        <f t="shared" si="24"/>
        <v>6569</v>
      </c>
      <c r="E466" t="s">
        <v>596</v>
      </c>
      <c r="F466" t="s">
        <v>266</v>
      </c>
      <c r="G466">
        <v>2022</v>
      </c>
      <c r="H466">
        <v>1773.86</v>
      </c>
    </row>
    <row r="467" spans="1:8" ht="12.5" x14ac:dyDescent="0.25">
      <c r="A467" t="s">
        <v>632</v>
      </c>
      <c r="B467" t="s">
        <v>127</v>
      </c>
      <c r="C467" t="s">
        <v>264</v>
      </c>
      <c r="D467" t="str">
        <f t="shared" si="24"/>
        <v>6569</v>
      </c>
      <c r="E467" t="s">
        <v>598</v>
      </c>
      <c r="F467" t="s">
        <v>266</v>
      </c>
      <c r="G467">
        <v>2012</v>
      </c>
      <c r="H467">
        <v>6092.1379394531205</v>
      </c>
    </row>
    <row r="468" spans="1:8" ht="12.5" x14ac:dyDescent="0.25">
      <c r="A468" t="s">
        <v>632</v>
      </c>
      <c r="B468" t="s">
        <v>127</v>
      </c>
      <c r="C468" t="s">
        <v>264</v>
      </c>
      <c r="D468" t="str">
        <f t="shared" si="24"/>
        <v>6569</v>
      </c>
      <c r="E468" t="s">
        <v>598</v>
      </c>
      <c r="F468" t="s">
        <v>266</v>
      </c>
      <c r="G468">
        <v>2013</v>
      </c>
      <c r="H468">
        <v>6236.7810058593705</v>
      </c>
    </row>
    <row r="469" spans="1:8" ht="12.5" x14ac:dyDescent="0.25">
      <c r="A469" t="s">
        <v>632</v>
      </c>
      <c r="B469" t="s">
        <v>127</v>
      </c>
      <c r="C469" t="s">
        <v>264</v>
      </c>
      <c r="D469" t="str">
        <f t="shared" si="24"/>
        <v>6569</v>
      </c>
      <c r="E469" t="s">
        <v>598</v>
      </c>
      <c r="F469" t="s">
        <v>266</v>
      </c>
      <c r="G469">
        <v>2014</v>
      </c>
      <c r="H469">
        <v>6605.64794921875</v>
      </c>
    </row>
    <row r="470" spans="1:8" ht="12.5" x14ac:dyDescent="0.25">
      <c r="A470" t="s">
        <v>632</v>
      </c>
      <c r="B470" t="s">
        <v>127</v>
      </c>
      <c r="C470" t="s">
        <v>264</v>
      </c>
      <c r="D470" t="str">
        <f t="shared" si="24"/>
        <v>6569</v>
      </c>
      <c r="E470" t="s">
        <v>598</v>
      </c>
      <c r="F470" t="s">
        <v>266</v>
      </c>
      <c r="G470">
        <v>2015</v>
      </c>
      <c r="H470">
        <v>6794.548828125</v>
      </c>
    </row>
    <row r="471" spans="1:8" ht="12.5" x14ac:dyDescent="0.25">
      <c r="A471" t="s">
        <v>632</v>
      </c>
      <c r="B471" t="s">
        <v>127</v>
      </c>
      <c r="C471" t="s">
        <v>264</v>
      </c>
      <c r="D471" t="str">
        <f t="shared" si="24"/>
        <v>6569</v>
      </c>
      <c r="E471" t="s">
        <v>598</v>
      </c>
      <c r="F471" t="s">
        <v>266</v>
      </c>
      <c r="G471">
        <v>2016</v>
      </c>
      <c r="H471">
        <v>6303.52001953125</v>
      </c>
    </row>
    <row r="472" spans="1:8" ht="12.5" x14ac:dyDescent="0.25">
      <c r="A472" t="s">
        <v>632</v>
      </c>
      <c r="B472" t="s">
        <v>127</v>
      </c>
      <c r="C472" t="s">
        <v>264</v>
      </c>
      <c r="D472" t="str">
        <f t="shared" si="24"/>
        <v>6569</v>
      </c>
      <c r="E472" t="s">
        <v>598</v>
      </c>
      <c r="F472" t="s">
        <v>266</v>
      </c>
      <c r="G472">
        <v>2017</v>
      </c>
      <c r="H472">
        <v>6552.4899902343705</v>
      </c>
    </row>
    <row r="473" spans="1:8" ht="12.5" x14ac:dyDescent="0.25">
      <c r="A473" t="s">
        <v>632</v>
      </c>
      <c r="B473" t="s">
        <v>127</v>
      </c>
      <c r="C473" t="s">
        <v>264</v>
      </c>
      <c r="D473" t="str">
        <f t="shared" si="24"/>
        <v>6569</v>
      </c>
      <c r="E473" t="s">
        <v>598</v>
      </c>
      <c r="F473" t="s">
        <v>266</v>
      </c>
      <c r="G473">
        <v>2018</v>
      </c>
      <c r="H473">
        <v>6802.72998046875</v>
      </c>
    </row>
    <row r="474" spans="1:8" ht="12.5" x14ac:dyDescent="0.25">
      <c r="A474" t="s">
        <v>632</v>
      </c>
      <c r="B474" t="s">
        <v>127</v>
      </c>
      <c r="C474" t="s">
        <v>264</v>
      </c>
      <c r="D474" t="str">
        <f t="shared" si="24"/>
        <v>6569</v>
      </c>
      <c r="E474" t="s">
        <v>598</v>
      </c>
      <c r="F474" t="s">
        <v>266</v>
      </c>
      <c r="G474">
        <v>2019</v>
      </c>
      <c r="H474">
        <v>7059.75</v>
      </c>
    </row>
    <row r="475" spans="1:8" ht="12.5" x14ac:dyDescent="0.25">
      <c r="A475" t="s">
        <v>632</v>
      </c>
      <c r="B475" t="s">
        <v>127</v>
      </c>
      <c r="C475" t="s">
        <v>264</v>
      </c>
      <c r="D475" t="str">
        <f t="shared" si="24"/>
        <v>6569</v>
      </c>
      <c r="E475" t="s">
        <v>598</v>
      </c>
      <c r="F475" t="s">
        <v>266</v>
      </c>
      <c r="G475">
        <v>2020</v>
      </c>
      <c r="H475">
        <v>7326.3601074218705</v>
      </c>
    </row>
    <row r="476" spans="1:8" ht="12.5" x14ac:dyDescent="0.25">
      <c r="A476" t="s">
        <v>632</v>
      </c>
      <c r="B476" t="s">
        <v>127</v>
      </c>
      <c r="C476" t="s">
        <v>264</v>
      </c>
      <c r="D476" t="str">
        <f t="shared" si="24"/>
        <v>6569</v>
      </c>
      <c r="E476" t="s">
        <v>598</v>
      </c>
      <c r="F476" t="s">
        <v>266</v>
      </c>
      <c r="G476">
        <v>2021</v>
      </c>
      <c r="H476">
        <v>7599.8801269531205</v>
      </c>
    </row>
    <row r="477" spans="1:8" ht="12.5" x14ac:dyDescent="0.25">
      <c r="A477" t="s">
        <v>632</v>
      </c>
      <c r="B477" t="s">
        <v>127</v>
      </c>
      <c r="C477" t="s">
        <v>264</v>
      </c>
      <c r="D477" t="str">
        <f t="shared" si="24"/>
        <v>6569</v>
      </c>
      <c r="E477" t="s">
        <v>598</v>
      </c>
      <c r="F477" t="s">
        <v>266</v>
      </c>
      <c r="G477">
        <v>2022</v>
      </c>
      <c r="H477">
        <v>7878.46</v>
      </c>
    </row>
    <row r="478" spans="1:8" ht="12.5" x14ac:dyDescent="0.25">
      <c r="A478" t="s">
        <v>967</v>
      </c>
      <c r="B478" t="s">
        <v>127</v>
      </c>
      <c r="C478" t="s">
        <v>264</v>
      </c>
      <c r="D478" t="str">
        <f t="shared" ref="D478:D499" si="25">"6599"</f>
        <v>6599</v>
      </c>
      <c r="E478" t="s">
        <v>596</v>
      </c>
      <c r="F478" t="s">
        <v>266</v>
      </c>
      <c r="G478">
        <v>2012</v>
      </c>
      <c r="H478">
        <v>2456.7710266113199</v>
      </c>
    </row>
    <row r="479" spans="1:8" ht="12.5" x14ac:dyDescent="0.25">
      <c r="A479" t="s">
        <v>967</v>
      </c>
      <c r="B479" t="s">
        <v>127</v>
      </c>
      <c r="C479" t="s">
        <v>264</v>
      </c>
      <c r="D479" t="str">
        <f t="shared" si="25"/>
        <v>6599</v>
      </c>
      <c r="E479" t="s">
        <v>596</v>
      </c>
      <c r="F479" t="s">
        <v>266</v>
      </c>
      <c r="G479">
        <v>2013</v>
      </c>
      <c r="H479">
        <v>2564.6009826660102</v>
      </c>
    </row>
    <row r="480" spans="1:8" ht="12.5" x14ac:dyDescent="0.25">
      <c r="A480" t="s">
        <v>967</v>
      </c>
      <c r="B480" t="s">
        <v>127</v>
      </c>
      <c r="C480" t="s">
        <v>264</v>
      </c>
      <c r="D480" t="str">
        <f t="shared" si="25"/>
        <v>6599</v>
      </c>
      <c r="E480" t="s">
        <v>596</v>
      </c>
      <c r="F480" t="s">
        <v>266</v>
      </c>
      <c r="G480">
        <v>2014</v>
      </c>
      <c r="H480">
        <v>2572.6909790038999</v>
      </c>
    </row>
    <row r="481" spans="1:8" ht="12.5" x14ac:dyDescent="0.25">
      <c r="A481" t="s">
        <v>967</v>
      </c>
      <c r="B481" t="s">
        <v>127</v>
      </c>
      <c r="C481" t="s">
        <v>264</v>
      </c>
      <c r="D481" t="str">
        <f t="shared" si="25"/>
        <v>6599</v>
      </c>
      <c r="E481" t="s">
        <v>596</v>
      </c>
      <c r="F481" t="s">
        <v>266</v>
      </c>
      <c r="G481">
        <v>2015</v>
      </c>
      <c r="H481">
        <v>2736.7559509277298</v>
      </c>
    </row>
    <row r="482" spans="1:8" ht="12.5" x14ac:dyDescent="0.25">
      <c r="A482" t="s">
        <v>967</v>
      </c>
      <c r="B482" t="s">
        <v>127</v>
      </c>
      <c r="C482" t="s">
        <v>264</v>
      </c>
      <c r="D482" t="str">
        <f t="shared" si="25"/>
        <v>6599</v>
      </c>
      <c r="E482" t="s">
        <v>596</v>
      </c>
      <c r="F482" t="s">
        <v>266</v>
      </c>
      <c r="G482">
        <v>2016</v>
      </c>
      <c r="H482">
        <v>2444.1300048828102</v>
      </c>
    </row>
    <row r="483" spans="1:8" ht="12.5" x14ac:dyDescent="0.25">
      <c r="A483" t="s">
        <v>967</v>
      </c>
      <c r="B483" t="s">
        <v>127</v>
      </c>
      <c r="C483" t="s">
        <v>264</v>
      </c>
      <c r="D483" t="str">
        <f t="shared" si="25"/>
        <v>6599</v>
      </c>
      <c r="E483" t="s">
        <v>596</v>
      </c>
      <c r="F483" t="s">
        <v>266</v>
      </c>
      <c r="G483">
        <v>2017</v>
      </c>
      <c r="H483">
        <v>2662.9099731445299</v>
      </c>
    </row>
    <row r="484" spans="1:8" ht="12.5" x14ac:dyDescent="0.25">
      <c r="A484" t="s">
        <v>967</v>
      </c>
      <c r="B484" t="s">
        <v>127</v>
      </c>
      <c r="C484" t="s">
        <v>264</v>
      </c>
      <c r="D484" t="str">
        <f t="shared" si="25"/>
        <v>6599</v>
      </c>
      <c r="E484" t="s">
        <v>596</v>
      </c>
      <c r="F484" t="s">
        <v>266</v>
      </c>
      <c r="G484">
        <v>2018</v>
      </c>
      <c r="H484">
        <v>2886.8700561523401</v>
      </c>
    </row>
    <row r="485" spans="1:8" ht="12.5" x14ac:dyDescent="0.25">
      <c r="A485" t="s">
        <v>967</v>
      </c>
      <c r="B485" t="s">
        <v>127</v>
      </c>
      <c r="C485" t="s">
        <v>264</v>
      </c>
      <c r="D485" t="str">
        <f t="shared" si="25"/>
        <v>6599</v>
      </c>
      <c r="E485" t="s">
        <v>596</v>
      </c>
      <c r="F485" t="s">
        <v>266</v>
      </c>
      <c r="G485">
        <v>2019</v>
      </c>
      <c r="H485">
        <v>3017.9499816894499</v>
      </c>
    </row>
    <row r="486" spans="1:8" ht="12.5" x14ac:dyDescent="0.25">
      <c r="A486" t="s">
        <v>967</v>
      </c>
      <c r="B486" t="s">
        <v>127</v>
      </c>
      <c r="C486" t="s">
        <v>264</v>
      </c>
      <c r="D486" t="str">
        <f t="shared" si="25"/>
        <v>6599</v>
      </c>
      <c r="E486" t="s">
        <v>596</v>
      </c>
      <c r="F486" t="s">
        <v>266</v>
      </c>
      <c r="G486">
        <v>2020</v>
      </c>
      <c r="H486">
        <v>2604.2298889160102</v>
      </c>
    </row>
    <row r="487" spans="1:8" ht="12.5" x14ac:dyDescent="0.25">
      <c r="A487" t="s">
        <v>967</v>
      </c>
      <c r="B487" t="s">
        <v>127</v>
      </c>
      <c r="C487" t="s">
        <v>264</v>
      </c>
      <c r="D487" t="str">
        <f t="shared" si="25"/>
        <v>6599</v>
      </c>
      <c r="E487" t="s">
        <v>596</v>
      </c>
      <c r="F487" t="s">
        <v>266</v>
      </c>
      <c r="G487">
        <v>2021</v>
      </c>
      <c r="H487">
        <v>2589.5899658203102</v>
      </c>
    </row>
    <row r="488" spans="1:8" ht="12.5" x14ac:dyDescent="0.25">
      <c r="A488" t="s">
        <v>967</v>
      </c>
      <c r="B488" t="s">
        <v>127</v>
      </c>
      <c r="C488" t="s">
        <v>264</v>
      </c>
      <c r="D488" t="str">
        <f t="shared" si="25"/>
        <v>6599</v>
      </c>
      <c r="E488" t="s">
        <v>596</v>
      </c>
      <c r="F488" t="s">
        <v>266</v>
      </c>
      <c r="G488">
        <v>2022</v>
      </c>
      <c r="H488">
        <v>2991.67</v>
      </c>
    </row>
    <row r="489" spans="1:8" ht="12.5" x14ac:dyDescent="0.25">
      <c r="A489" t="s">
        <v>968</v>
      </c>
      <c r="B489" t="s">
        <v>127</v>
      </c>
      <c r="C489" t="s">
        <v>264</v>
      </c>
      <c r="D489" t="str">
        <f t="shared" si="25"/>
        <v>6599</v>
      </c>
      <c r="E489" t="s">
        <v>598</v>
      </c>
      <c r="F489" t="s">
        <v>266</v>
      </c>
      <c r="G489">
        <v>2012</v>
      </c>
      <c r="H489">
        <v>17389.1057128906</v>
      </c>
    </row>
    <row r="490" spans="1:8" ht="12.5" x14ac:dyDescent="0.25">
      <c r="A490" t="s">
        <v>968</v>
      </c>
      <c r="B490" t="s">
        <v>127</v>
      </c>
      <c r="C490" t="s">
        <v>264</v>
      </c>
      <c r="D490" t="str">
        <f t="shared" si="25"/>
        <v>6599</v>
      </c>
      <c r="E490" t="s">
        <v>598</v>
      </c>
      <c r="F490" t="s">
        <v>266</v>
      </c>
      <c r="G490">
        <v>2013</v>
      </c>
      <c r="H490">
        <v>17879.5002441406</v>
      </c>
    </row>
    <row r="491" spans="1:8" ht="12.5" x14ac:dyDescent="0.25">
      <c r="A491" t="s">
        <v>968</v>
      </c>
      <c r="B491" t="s">
        <v>127</v>
      </c>
      <c r="C491" t="s">
        <v>264</v>
      </c>
      <c r="D491" t="str">
        <f t="shared" si="25"/>
        <v>6599</v>
      </c>
      <c r="E491" t="s">
        <v>598</v>
      </c>
      <c r="F491" t="s">
        <v>266</v>
      </c>
      <c r="G491">
        <v>2014</v>
      </c>
      <c r="H491">
        <v>18679.85546875</v>
      </c>
    </row>
    <row r="492" spans="1:8" ht="12.5" x14ac:dyDescent="0.25">
      <c r="A492" t="s">
        <v>968</v>
      </c>
      <c r="B492" t="s">
        <v>127</v>
      </c>
      <c r="C492" t="s">
        <v>264</v>
      </c>
      <c r="D492" t="str">
        <f t="shared" si="25"/>
        <v>6599</v>
      </c>
      <c r="E492" t="s">
        <v>598</v>
      </c>
      <c r="F492" t="s">
        <v>266</v>
      </c>
      <c r="G492">
        <v>2015</v>
      </c>
      <c r="H492">
        <v>19268.806152343699</v>
      </c>
    </row>
    <row r="493" spans="1:8" ht="12.5" x14ac:dyDescent="0.25">
      <c r="A493" t="s">
        <v>968</v>
      </c>
      <c r="B493" t="s">
        <v>127</v>
      </c>
      <c r="C493" t="s">
        <v>264</v>
      </c>
      <c r="D493" t="str">
        <f t="shared" si="25"/>
        <v>6599</v>
      </c>
      <c r="E493" t="s">
        <v>598</v>
      </c>
      <c r="F493" t="s">
        <v>266</v>
      </c>
      <c r="G493">
        <v>2016</v>
      </c>
      <c r="H493">
        <v>17728.4501953125</v>
      </c>
    </row>
    <row r="494" spans="1:8" ht="12.5" x14ac:dyDescent="0.25">
      <c r="A494" t="s">
        <v>968</v>
      </c>
      <c r="B494" t="s">
        <v>127</v>
      </c>
      <c r="C494" t="s">
        <v>264</v>
      </c>
      <c r="D494" t="str">
        <f t="shared" si="25"/>
        <v>6599</v>
      </c>
      <c r="E494" t="s">
        <v>598</v>
      </c>
      <c r="F494" t="s">
        <v>266</v>
      </c>
      <c r="G494">
        <v>2017</v>
      </c>
      <c r="H494">
        <v>18431.3000488281</v>
      </c>
    </row>
    <row r="495" spans="1:8" ht="12.5" x14ac:dyDescent="0.25">
      <c r="A495" t="s">
        <v>968</v>
      </c>
      <c r="B495" t="s">
        <v>127</v>
      </c>
      <c r="C495" t="s">
        <v>264</v>
      </c>
      <c r="D495" t="str">
        <f t="shared" si="25"/>
        <v>6599</v>
      </c>
      <c r="E495" t="s">
        <v>598</v>
      </c>
      <c r="F495" t="s">
        <v>266</v>
      </c>
      <c r="G495">
        <v>2018</v>
      </c>
      <c r="H495">
        <v>19168.66015625</v>
      </c>
    </row>
    <row r="496" spans="1:8" ht="12.5" x14ac:dyDescent="0.25">
      <c r="A496" t="s">
        <v>968</v>
      </c>
      <c r="B496" t="s">
        <v>127</v>
      </c>
      <c r="C496" t="s">
        <v>264</v>
      </c>
      <c r="D496" t="str">
        <f t="shared" si="25"/>
        <v>6599</v>
      </c>
      <c r="E496" t="s">
        <v>598</v>
      </c>
      <c r="F496" t="s">
        <v>266</v>
      </c>
      <c r="G496">
        <v>2019</v>
      </c>
      <c r="H496">
        <v>19941.229980468699</v>
      </c>
    </row>
    <row r="497" spans="1:8" ht="12.5" x14ac:dyDescent="0.25">
      <c r="A497" t="s">
        <v>968</v>
      </c>
      <c r="B497" t="s">
        <v>127</v>
      </c>
      <c r="C497" t="s">
        <v>264</v>
      </c>
      <c r="D497" t="str">
        <f t="shared" si="25"/>
        <v>6599</v>
      </c>
      <c r="E497" t="s">
        <v>598</v>
      </c>
      <c r="F497" t="s">
        <v>266</v>
      </c>
      <c r="G497">
        <v>2020</v>
      </c>
      <c r="H497">
        <v>20748.5500488281</v>
      </c>
    </row>
    <row r="498" spans="1:8" ht="12.5" x14ac:dyDescent="0.25">
      <c r="A498" t="s">
        <v>968</v>
      </c>
      <c r="B498" t="s">
        <v>127</v>
      </c>
      <c r="C498" t="s">
        <v>264</v>
      </c>
      <c r="D498" t="str">
        <f t="shared" si="25"/>
        <v>6599</v>
      </c>
      <c r="E498" t="s">
        <v>598</v>
      </c>
      <c r="F498" t="s">
        <v>266</v>
      </c>
      <c r="G498">
        <v>2021</v>
      </c>
      <c r="H498">
        <v>21590.300537109299</v>
      </c>
    </row>
    <row r="499" spans="1:8" ht="12.5" x14ac:dyDescent="0.25">
      <c r="A499" t="s">
        <v>968</v>
      </c>
      <c r="B499" t="s">
        <v>127</v>
      </c>
      <c r="C499" t="s">
        <v>264</v>
      </c>
      <c r="D499" t="str">
        <f t="shared" si="25"/>
        <v>6599</v>
      </c>
      <c r="E499" t="s">
        <v>598</v>
      </c>
      <c r="F499" t="s">
        <v>266</v>
      </c>
      <c r="G499">
        <v>2022</v>
      </c>
      <c r="H499">
        <v>22465.809999999899</v>
      </c>
    </row>
    <row r="500" spans="1:8" ht="12.5" x14ac:dyDescent="0.25">
      <c r="A500" t="s">
        <v>633</v>
      </c>
      <c r="B500" t="s">
        <v>61</v>
      </c>
      <c r="C500" t="s">
        <v>264</v>
      </c>
      <c r="D500" t="str">
        <f t="shared" ref="D500:D521" si="26">"5054"</f>
        <v>5054</v>
      </c>
      <c r="E500" t="s">
        <v>596</v>
      </c>
      <c r="F500" t="s">
        <v>266</v>
      </c>
      <c r="G500">
        <v>2012</v>
      </c>
      <c r="H500">
        <v>2196</v>
      </c>
    </row>
    <row r="501" spans="1:8" ht="12.5" x14ac:dyDescent="0.25">
      <c r="A501" t="s">
        <v>633</v>
      </c>
      <c r="B501" t="s">
        <v>61</v>
      </c>
      <c r="C501" t="s">
        <v>264</v>
      </c>
      <c r="D501" t="str">
        <f t="shared" si="26"/>
        <v>5054</v>
      </c>
      <c r="E501" t="s">
        <v>596</v>
      </c>
      <c r="F501" t="s">
        <v>266</v>
      </c>
      <c r="G501">
        <v>2013</v>
      </c>
      <c r="H501">
        <v>2228.8999999999901</v>
      </c>
    </row>
    <row r="502" spans="1:8" ht="12.5" x14ac:dyDescent="0.25">
      <c r="A502" t="s">
        <v>633</v>
      </c>
      <c r="B502" t="s">
        <v>61</v>
      </c>
      <c r="C502" t="s">
        <v>264</v>
      </c>
      <c r="D502" t="str">
        <f t="shared" si="26"/>
        <v>5054</v>
      </c>
      <c r="E502" t="s">
        <v>596</v>
      </c>
      <c r="F502" t="s">
        <v>266</v>
      </c>
      <c r="G502">
        <v>2014</v>
      </c>
      <c r="H502">
        <v>2226.6</v>
      </c>
    </row>
    <row r="503" spans="1:8" ht="12.5" x14ac:dyDescent="0.25">
      <c r="A503" t="s">
        <v>633</v>
      </c>
      <c r="B503" t="s">
        <v>61</v>
      </c>
      <c r="C503" t="s">
        <v>264</v>
      </c>
      <c r="D503" t="str">
        <f t="shared" si="26"/>
        <v>5054</v>
      </c>
      <c r="E503" t="s">
        <v>596</v>
      </c>
      <c r="F503" t="s">
        <v>266</v>
      </c>
      <c r="G503">
        <v>2015</v>
      </c>
      <c r="H503">
        <v>2207</v>
      </c>
    </row>
    <row r="504" spans="1:8" ht="12.5" x14ac:dyDescent="0.25">
      <c r="A504" t="s">
        <v>633</v>
      </c>
      <c r="B504" t="s">
        <v>61</v>
      </c>
      <c r="C504" t="s">
        <v>264</v>
      </c>
      <c r="D504" t="str">
        <f t="shared" si="26"/>
        <v>5054</v>
      </c>
      <c r="E504" t="s">
        <v>596</v>
      </c>
      <c r="F504" t="s">
        <v>266</v>
      </c>
      <c r="G504">
        <v>2016</v>
      </c>
      <c r="H504">
        <v>2158.5999999999899</v>
      </c>
    </row>
    <row r="505" spans="1:8" ht="12.5" x14ac:dyDescent="0.25">
      <c r="A505" t="s">
        <v>633</v>
      </c>
      <c r="B505" t="s">
        <v>61</v>
      </c>
      <c r="C505" t="s">
        <v>264</v>
      </c>
      <c r="D505" t="str">
        <f t="shared" si="26"/>
        <v>5054</v>
      </c>
      <c r="E505" t="s">
        <v>596</v>
      </c>
      <c r="F505" t="s">
        <v>266</v>
      </c>
      <c r="G505">
        <v>2017</v>
      </c>
      <c r="H505">
        <v>2142.5</v>
      </c>
    </row>
    <row r="506" spans="1:8" ht="12.5" x14ac:dyDescent="0.25">
      <c r="A506" t="s">
        <v>633</v>
      </c>
      <c r="B506" t="s">
        <v>61</v>
      </c>
      <c r="C506" t="s">
        <v>264</v>
      </c>
      <c r="D506" t="str">
        <f t="shared" si="26"/>
        <v>5054</v>
      </c>
      <c r="E506" t="s">
        <v>596</v>
      </c>
      <c r="F506" t="s">
        <v>266</v>
      </c>
      <c r="G506">
        <v>2018</v>
      </c>
      <c r="H506">
        <v>2102.5</v>
      </c>
    </row>
    <row r="507" spans="1:8" ht="12.5" x14ac:dyDescent="0.25">
      <c r="A507" t="s">
        <v>633</v>
      </c>
      <c r="B507" t="s">
        <v>61</v>
      </c>
      <c r="C507" t="s">
        <v>264</v>
      </c>
      <c r="D507" t="str">
        <f t="shared" si="26"/>
        <v>5054</v>
      </c>
      <c r="E507" t="s">
        <v>596</v>
      </c>
      <c r="F507" t="s">
        <v>266</v>
      </c>
      <c r="G507">
        <v>2019</v>
      </c>
      <c r="H507">
        <v>2050.0999999999899</v>
      </c>
    </row>
    <row r="508" spans="1:8" ht="12.5" x14ac:dyDescent="0.25">
      <c r="A508" t="s">
        <v>633</v>
      </c>
      <c r="B508" t="s">
        <v>61</v>
      </c>
      <c r="C508" t="s">
        <v>264</v>
      </c>
      <c r="D508" t="str">
        <f t="shared" si="26"/>
        <v>5054</v>
      </c>
      <c r="E508" t="s">
        <v>596</v>
      </c>
      <c r="F508" t="s">
        <v>266</v>
      </c>
      <c r="G508">
        <v>2020</v>
      </c>
      <c r="H508">
        <v>1973</v>
      </c>
    </row>
    <row r="509" spans="1:8" ht="12.5" x14ac:dyDescent="0.25">
      <c r="A509" t="s">
        <v>633</v>
      </c>
      <c r="B509" t="s">
        <v>61</v>
      </c>
      <c r="C509" t="s">
        <v>264</v>
      </c>
      <c r="D509" t="str">
        <f t="shared" si="26"/>
        <v>5054</v>
      </c>
      <c r="E509" t="s">
        <v>596</v>
      </c>
      <c r="F509" t="s">
        <v>266</v>
      </c>
      <c r="G509">
        <v>2021</v>
      </c>
      <c r="H509">
        <v>2003</v>
      </c>
    </row>
    <row r="510" spans="1:8" ht="12.5" x14ac:dyDescent="0.25">
      <c r="A510" t="s">
        <v>633</v>
      </c>
      <c r="B510" t="s">
        <v>61</v>
      </c>
      <c r="C510" t="s">
        <v>264</v>
      </c>
      <c r="D510" t="str">
        <f t="shared" si="26"/>
        <v>5054</v>
      </c>
      <c r="E510" t="s">
        <v>596</v>
      </c>
      <c r="F510" t="s">
        <v>266</v>
      </c>
      <c r="G510">
        <v>2022</v>
      </c>
      <c r="H510">
        <v>2013.8</v>
      </c>
    </row>
    <row r="511" spans="1:8" ht="12.5" x14ac:dyDescent="0.25">
      <c r="A511" t="s">
        <v>634</v>
      </c>
      <c r="B511" t="s">
        <v>61</v>
      </c>
      <c r="C511" t="s">
        <v>264</v>
      </c>
      <c r="D511" t="str">
        <f t="shared" si="26"/>
        <v>5054</v>
      </c>
      <c r="E511" t="s">
        <v>598</v>
      </c>
      <c r="F511" t="s">
        <v>266</v>
      </c>
      <c r="G511">
        <v>2012</v>
      </c>
      <c r="H511">
        <v>2755.5</v>
      </c>
    </row>
    <row r="512" spans="1:8" ht="12.5" x14ac:dyDescent="0.25">
      <c r="A512" t="s">
        <v>634</v>
      </c>
      <c r="B512" t="s">
        <v>61</v>
      </c>
      <c r="C512" t="s">
        <v>264</v>
      </c>
      <c r="D512" t="str">
        <f t="shared" si="26"/>
        <v>5054</v>
      </c>
      <c r="E512" t="s">
        <v>598</v>
      </c>
      <c r="F512" t="s">
        <v>266</v>
      </c>
      <c r="G512">
        <v>2013</v>
      </c>
      <c r="H512">
        <v>2779.8999999999901</v>
      </c>
    </row>
    <row r="513" spans="1:8" ht="12.5" x14ac:dyDescent="0.25">
      <c r="A513" t="s">
        <v>634</v>
      </c>
      <c r="B513" t="s">
        <v>61</v>
      </c>
      <c r="C513" t="s">
        <v>264</v>
      </c>
      <c r="D513" t="str">
        <f t="shared" si="26"/>
        <v>5054</v>
      </c>
      <c r="E513" t="s">
        <v>598</v>
      </c>
      <c r="F513" t="s">
        <v>266</v>
      </c>
      <c r="G513">
        <v>2014</v>
      </c>
      <c r="H513">
        <v>2791.9</v>
      </c>
    </row>
    <row r="514" spans="1:8" ht="12.5" x14ac:dyDescent="0.25">
      <c r="A514" t="s">
        <v>634</v>
      </c>
      <c r="B514" t="s">
        <v>61</v>
      </c>
      <c r="C514" t="s">
        <v>264</v>
      </c>
      <c r="D514" t="str">
        <f t="shared" si="26"/>
        <v>5054</v>
      </c>
      <c r="E514" t="s">
        <v>598</v>
      </c>
      <c r="F514" t="s">
        <v>266</v>
      </c>
      <c r="G514">
        <v>2015</v>
      </c>
      <c r="H514">
        <v>2759.8</v>
      </c>
    </row>
    <row r="515" spans="1:8" ht="12.5" x14ac:dyDescent="0.25">
      <c r="A515" t="s">
        <v>634</v>
      </c>
      <c r="B515" t="s">
        <v>61</v>
      </c>
      <c r="C515" t="s">
        <v>264</v>
      </c>
      <c r="D515" t="str">
        <f t="shared" si="26"/>
        <v>5054</v>
      </c>
      <c r="E515" t="s">
        <v>598</v>
      </c>
      <c r="F515" t="s">
        <v>266</v>
      </c>
      <c r="G515">
        <v>2016</v>
      </c>
      <c r="H515">
        <v>2719.8</v>
      </c>
    </row>
    <row r="516" spans="1:8" ht="12.5" x14ac:dyDescent="0.25">
      <c r="A516" t="s">
        <v>634</v>
      </c>
      <c r="B516" t="s">
        <v>61</v>
      </c>
      <c r="C516" t="s">
        <v>264</v>
      </c>
      <c r="D516" t="str">
        <f t="shared" si="26"/>
        <v>5054</v>
      </c>
      <c r="E516" t="s">
        <v>598</v>
      </c>
      <c r="F516" t="s">
        <v>266</v>
      </c>
      <c r="G516">
        <v>2017</v>
      </c>
      <c r="H516">
        <v>2656</v>
      </c>
    </row>
    <row r="517" spans="1:8" ht="12.5" x14ac:dyDescent="0.25">
      <c r="A517" t="s">
        <v>634</v>
      </c>
      <c r="B517" t="s">
        <v>61</v>
      </c>
      <c r="C517" t="s">
        <v>264</v>
      </c>
      <c r="D517" t="str">
        <f t="shared" si="26"/>
        <v>5054</v>
      </c>
      <c r="E517" t="s">
        <v>598</v>
      </c>
      <c r="F517" t="s">
        <v>266</v>
      </c>
      <c r="G517">
        <v>2018</v>
      </c>
      <c r="H517">
        <v>2587.4</v>
      </c>
    </row>
    <row r="518" spans="1:8" ht="12.5" x14ac:dyDescent="0.25">
      <c r="A518" t="s">
        <v>634</v>
      </c>
      <c r="B518" t="s">
        <v>61</v>
      </c>
      <c r="C518" t="s">
        <v>264</v>
      </c>
      <c r="D518" t="str">
        <f t="shared" si="26"/>
        <v>5054</v>
      </c>
      <c r="E518" t="s">
        <v>598</v>
      </c>
      <c r="F518" t="s">
        <v>266</v>
      </c>
      <c r="G518">
        <v>2019</v>
      </c>
      <c r="H518">
        <v>2485.5</v>
      </c>
    </row>
    <row r="519" spans="1:8" ht="12.5" x14ac:dyDescent="0.25">
      <c r="A519" t="s">
        <v>634</v>
      </c>
      <c r="B519" t="s">
        <v>61</v>
      </c>
      <c r="C519" t="s">
        <v>264</v>
      </c>
      <c r="D519" t="str">
        <f t="shared" si="26"/>
        <v>5054</v>
      </c>
      <c r="E519" t="s">
        <v>598</v>
      </c>
      <c r="F519" t="s">
        <v>266</v>
      </c>
      <c r="G519">
        <v>2020</v>
      </c>
      <c r="H519">
        <v>2482.8000000000002</v>
      </c>
    </row>
    <row r="520" spans="1:8" ht="12.5" x14ac:dyDescent="0.25">
      <c r="A520" t="s">
        <v>634</v>
      </c>
      <c r="B520" t="s">
        <v>61</v>
      </c>
      <c r="C520" t="s">
        <v>264</v>
      </c>
      <c r="D520" t="str">
        <f t="shared" si="26"/>
        <v>5054</v>
      </c>
      <c r="E520" t="s">
        <v>598</v>
      </c>
      <c r="F520" t="s">
        <v>266</v>
      </c>
      <c r="G520">
        <v>2021</v>
      </c>
      <c r="H520">
        <v>2446.3000000000002</v>
      </c>
    </row>
    <row r="521" spans="1:8" ht="12.5" x14ac:dyDescent="0.25">
      <c r="A521" t="s">
        <v>634</v>
      </c>
      <c r="B521" t="s">
        <v>61</v>
      </c>
      <c r="C521" t="s">
        <v>264</v>
      </c>
      <c r="D521" t="str">
        <f t="shared" si="26"/>
        <v>5054</v>
      </c>
      <c r="E521" t="s">
        <v>598</v>
      </c>
      <c r="F521" t="s">
        <v>266</v>
      </c>
      <c r="G521">
        <v>2022</v>
      </c>
      <c r="H521">
        <v>2416.1</v>
      </c>
    </row>
    <row r="522" spans="1:8" ht="12.5" x14ac:dyDescent="0.25">
      <c r="A522" t="s">
        <v>635</v>
      </c>
      <c r="B522" t="s">
        <v>61</v>
      </c>
      <c r="C522" t="s">
        <v>264</v>
      </c>
      <c r="D522" t="str">
        <f t="shared" ref="D522:D543" si="27">"5564"</f>
        <v>5564</v>
      </c>
      <c r="E522" t="s">
        <v>596</v>
      </c>
      <c r="F522" t="s">
        <v>266</v>
      </c>
      <c r="G522">
        <v>2012</v>
      </c>
      <c r="H522">
        <v>2618.9</v>
      </c>
    </row>
    <row r="523" spans="1:8" ht="12.5" x14ac:dyDescent="0.25">
      <c r="A523" t="s">
        <v>635</v>
      </c>
      <c r="B523" t="s">
        <v>61</v>
      </c>
      <c r="C523" t="s">
        <v>264</v>
      </c>
      <c r="D523" t="str">
        <f t="shared" si="27"/>
        <v>5564</v>
      </c>
      <c r="E523" t="s">
        <v>596</v>
      </c>
      <c r="F523" t="s">
        <v>266</v>
      </c>
      <c r="G523">
        <v>2013</v>
      </c>
      <c r="H523">
        <v>2726.3</v>
      </c>
    </row>
    <row r="524" spans="1:8" ht="12.5" x14ac:dyDescent="0.25">
      <c r="A524" t="s">
        <v>635</v>
      </c>
      <c r="B524" t="s">
        <v>61</v>
      </c>
      <c r="C524" t="s">
        <v>264</v>
      </c>
      <c r="D524" t="str">
        <f t="shared" si="27"/>
        <v>5564</v>
      </c>
      <c r="E524" t="s">
        <v>596</v>
      </c>
      <c r="F524" t="s">
        <v>266</v>
      </c>
      <c r="G524">
        <v>2014</v>
      </c>
      <c r="H524">
        <v>2799.6</v>
      </c>
    </row>
    <row r="525" spans="1:8" ht="12.5" x14ac:dyDescent="0.25">
      <c r="A525" t="s">
        <v>635</v>
      </c>
      <c r="B525" t="s">
        <v>61</v>
      </c>
      <c r="C525" t="s">
        <v>264</v>
      </c>
      <c r="D525" t="str">
        <f t="shared" si="27"/>
        <v>5564</v>
      </c>
      <c r="E525" t="s">
        <v>596</v>
      </c>
      <c r="F525" t="s">
        <v>266</v>
      </c>
      <c r="G525">
        <v>2015</v>
      </c>
      <c r="H525">
        <v>2888.6999999999898</v>
      </c>
    </row>
    <row r="526" spans="1:8" ht="12.5" x14ac:dyDescent="0.25">
      <c r="A526" t="s">
        <v>635</v>
      </c>
      <c r="B526" t="s">
        <v>61</v>
      </c>
      <c r="C526" t="s">
        <v>264</v>
      </c>
      <c r="D526" t="str">
        <f t="shared" si="27"/>
        <v>5564</v>
      </c>
      <c r="E526" t="s">
        <v>596</v>
      </c>
      <c r="F526" t="s">
        <v>266</v>
      </c>
      <c r="G526">
        <v>2016</v>
      </c>
      <c r="H526">
        <v>2993.7999999999902</v>
      </c>
    </row>
    <row r="527" spans="1:8" ht="12.5" x14ac:dyDescent="0.25">
      <c r="A527" t="s">
        <v>635</v>
      </c>
      <c r="B527" t="s">
        <v>61</v>
      </c>
      <c r="C527" t="s">
        <v>264</v>
      </c>
      <c r="D527" t="str">
        <f t="shared" si="27"/>
        <v>5564</v>
      </c>
      <c r="E527" t="s">
        <v>596</v>
      </c>
      <c r="F527" t="s">
        <v>266</v>
      </c>
      <c r="G527">
        <v>2017</v>
      </c>
      <c r="H527">
        <v>3085.6999999999898</v>
      </c>
    </row>
    <row r="528" spans="1:8" ht="12.5" x14ac:dyDescent="0.25">
      <c r="A528" t="s">
        <v>635</v>
      </c>
      <c r="B528" t="s">
        <v>61</v>
      </c>
      <c r="C528" t="s">
        <v>264</v>
      </c>
      <c r="D528" t="str">
        <f t="shared" si="27"/>
        <v>5564</v>
      </c>
      <c r="E528" t="s">
        <v>596</v>
      </c>
      <c r="F528" t="s">
        <v>266</v>
      </c>
      <c r="G528">
        <v>2018</v>
      </c>
      <c r="H528">
        <v>3192.5999999999899</v>
      </c>
    </row>
    <row r="529" spans="1:8" ht="12.5" x14ac:dyDescent="0.25">
      <c r="A529" t="s">
        <v>635</v>
      </c>
      <c r="B529" t="s">
        <v>61</v>
      </c>
      <c r="C529" t="s">
        <v>264</v>
      </c>
      <c r="D529" t="str">
        <f t="shared" si="27"/>
        <v>5564</v>
      </c>
      <c r="E529" t="s">
        <v>596</v>
      </c>
      <c r="F529" t="s">
        <v>266</v>
      </c>
      <c r="G529">
        <v>2019</v>
      </c>
      <c r="H529">
        <v>3261.5999999999899</v>
      </c>
    </row>
    <row r="530" spans="1:8" ht="12.5" x14ac:dyDescent="0.25">
      <c r="A530" t="s">
        <v>635</v>
      </c>
      <c r="B530" t="s">
        <v>61</v>
      </c>
      <c r="C530" t="s">
        <v>264</v>
      </c>
      <c r="D530" t="str">
        <f t="shared" si="27"/>
        <v>5564</v>
      </c>
      <c r="E530" t="s">
        <v>596</v>
      </c>
      <c r="F530" t="s">
        <v>266</v>
      </c>
      <c r="G530">
        <v>2020</v>
      </c>
      <c r="H530">
        <v>3144.4</v>
      </c>
    </row>
    <row r="531" spans="1:8" ht="12.5" x14ac:dyDescent="0.25">
      <c r="A531" t="s">
        <v>635</v>
      </c>
      <c r="B531" t="s">
        <v>61</v>
      </c>
      <c r="C531" t="s">
        <v>264</v>
      </c>
      <c r="D531" t="str">
        <f t="shared" si="27"/>
        <v>5564</v>
      </c>
      <c r="E531" t="s">
        <v>596</v>
      </c>
      <c r="F531" t="s">
        <v>266</v>
      </c>
      <c r="G531">
        <v>2021</v>
      </c>
      <c r="H531">
        <v>3272.5999999999899</v>
      </c>
    </row>
    <row r="532" spans="1:8" ht="12.5" x14ac:dyDescent="0.25">
      <c r="A532" t="s">
        <v>635</v>
      </c>
      <c r="B532" t="s">
        <v>61</v>
      </c>
      <c r="C532" t="s">
        <v>264</v>
      </c>
      <c r="D532" t="str">
        <f t="shared" si="27"/>
        <v>5564</v>
      </c>
      <c r="E532" t="s">
        <v>596</v>
      </c>
      <c r="F532" t="s">
        <v>266</v>
      </c>
      <c r="G532">
        <v>2022</v>
      </c>
      <c r="H532">
        <v>3280.3999999999901</v>
      </c>
    </row>
    <row r="533" spans="1:8" ht="12.5" x14ac:dyDescent="0.25">
      <c r="A533" t="s">
        <v>636</v>
      </c>
      <c r="B533" t="s">
        <v>61</v>
      </c>
      <c r="C533" t="s">
        <v>264</v>
      </c>
      <c r="D533" t="str">
        <f t="shared" si="27"/>
        <v>5564</v>
      </c>
      <c r="E533" t="s">
        <v>598</v>
      </c>
      <c r="F533" t="s">
        <v>266</v>
      </c>
      <c r="G533">
        <v>2012</v>
      </c>
      <c r="H533">
        <v>4426.7999999999902</v>
      </c>
    </row>
    <row r="534" spans="1:8" ht="12.5" x14ac:dyDescent="0.25">
      <c r="A534" t="s">
        <v>636</v>
      </c>
      <c r="B534" t="s">
        <v>61</v>
      </c>
      <c r="C534" t="s">
        <v>264</v>
      </c>
      <c r="D534" t="str">
        <f t="shared" si="27"/>
        <v>5564</v>
      </c>
      <c r="E534" t="s">
        <v>598</v>
      </c>
      <c r="F534" t="s">
        <v>266</v>
      </c>
      <c r="G534">
        <v>2013</v>
      </c>
      <c r="H534">
        <v>4539.7</v>
      </c>
    </row>
    <row r="535" spans="1:8" ht="12.5" x14ac:dyDescent="0.25">
      <c r="A535" t="s">
        <v>636</v>
      </c>
      <c r="B535" t="s">
        <v>61</v>
      </c>
      <c r="C535" t="s">
        <v>264</v>
      </c>
      <c r="D535" t="str">
        <f t="shared" si="27"/>
        <v>5564</v>
      </c>
      <c r="E535" t="s">
        <v>598</v>
      </c>
      <c r="F535" t="s">
        <v>266</v>
      </c>
      <c r="G535">
        <v>2014</v>
      </c>
      <c r="H535">
        <v>4656.3999999999896</v>
      </c>
    </row>
    <row r="536" spans="1:8" ht="12.5" x14ac:dyDescent="0.25">
      <c r="A536" t="s">
        <v>636</v>
      </c>
      <c r="B536" t="s">
        <v>61</v>
      </c>
      <c r="C536" t="s">
        <v>264</v>
      </c>
      <c r="D536" t="str">
        <f t="shared" si="27"/>
        <v>5564</v>
      </c>
      <c r="E536" t="s">
        <v>598</v>
      </c>
      <c r="F536" t="s">
        <v>266</v>
      </c>
      <c r="G536">
        <v>2015</v>
      </c>
      <c r="H536">
        <v>4773.6000000000004</v>
      </c>
    </row>
    <row r="537" spans="1:8" ht="12.5" x14ac:dyDescent="0.25">
      <c r="A537" t="s">
        <v>636</v>
      </c>
      <c r="B537" t="s">
        <v>61</v>
      </c>
      <c r="C537" t="s">
        <v>264</v>
      </c>
      <c r="D537" t="str">
        <f t="shared" si="27"/>
        <v>5564</v>
      </c>
      <c r="E537" t="s">
        <v>598</v>
      </c>
      <c r="F537" t="s">
        <v>266</v>
      </c>
      <c r="G537">
        <v>2016</v>
      </c>
      <c r="H537">
        <v>4890.1999999999898</v>
      </c>
    </row>
    <row r="538" spans="1:8" ht="12.5" x14ac:dyDescent="0.25">
      <c r="A538" t="s">
        <v>636</v>
      </c>
      <c r="B538" t="s">
        <v>61</v>
      </c>
      <c r="C538" t="s">
        <v>264</v>
      </c>
      <c r="D538" t="str">
        <f t="shared" si="27"/>
        <v>5564</v>
      </c>
      <c r="E538" t="s">
        <v>598</v>
      </c>
      <c r="F538" t="s">
        <v>266</v>
      </c>
      <c r="G538">
        <v>2017</v>
      </c>
      <c r="H538">
        <v>4991.0999999999904</v>
      </c>
    </row>
    <row r="539" spans="1:8" ht="12.5" x14ac:dyDescent="0.25">
      <c r="A539" t="s">
        <v>636</v>
      </c>
      <c r="B539" t="s">
        <v>61</v>
      </c>
      <c r="C539" t="s">
        <v>264</v>
      </c>
      <c r="D539" t="str">
        <f t="shared" si="27"/>
        <v>5564</v>
      </c>
      <c r="E539" t="s">
        <v>598</v>
      </c>
      <c r="F539" t="s">
        <v>266</v>
      </c>
      <c r="G539">
        <v>2018</v>
      </c>
      <c r="H539">
        <v>5086.3</v>
      </c>
    </row>
    <row r="540" spans="1:8" ht="12.5" x14ac:dyDescent="0.25">
      <c r="A540" t="s">
        <v>636</v>
      </c>
      <c r="B540" t="s">
        <v>61</v>
      </c>
      <c r="C540" t="s">
        <v>264</v>
      </c>
      <c r="D540" t="str">
        <f t="shared" si="27"/>
        <v>5564</v>
      </c>
      <c r="E540" t="s">
        <v>598</v>
      </c>
      <c r="F540" t="s">
        <v>266</v>
      </c>
      <c r="G540">
        <v>2019</v>
      </c>
      <c r="H540">
        <v>5160.3999999999896</v>
      </c>
    </row>
    <row r="541" spans="1:8" ht="12.5" x14ac:dyDescent="0.25">
      <c r="A541" t="s">
        <v>636</v>
      </c>
      <c r="B541" t="s">
        <v>61</v>
      </c>
      <c r="C541" t="s">
        <v>264</v>
      </c>
      <c r="D541" t="str">
        <f t="shared" si="27"/>
        <v>5564</v>
      </c>
      <c r="E541" t="s">
        <v>598</v>
      </c>
      <c r="F541" t="s">
        <v>266</v>
      </c>
      <c r="G541">
        <v>2020</v>
      </c>
      <c r="H541">
        <v>5196.5</v>
      </c>
    </row>
    <row r="542" spans="1:8" ht="12.5" x14ac:dyDescent="0.25">
      <c r="A542" t="s">
        <v>636</v>
      </c>
      <c r="B542" t="s">
        <v>61</v>
      </c>
      <c r="C542" t="s">
        <v>264</v>
      </c>
      <c r="D542" t="str">
        <f t="shared" si="27"/>
        <v>5564</v>
      </c>
      <c r="E542" t="s">
        <v>598</v>
      </c>
      <c r="F542" t="s">
        <v>266</v>
      </c>
      <c r="G542">
        <v>2021</v>
      </c>
      <c r="H542">
        <v>5195.3999999999896</v>
      </c>
    </row>
    <row r="543" spans="1:8" ht="12.5" x14ac:dyDescent="0.25">
      <c r="A543" t="s">
        <v>636</v>
      </c>
      <c r="B543" t="s">
        <v>61</v>
      </c>
      <c r="C543" t="s">
        <v>264</v>
      </c>
      <c r="D543" t="str">
        <f t="shared" si="27"/>
        <v>5564</v>
      </c>
      <c r="E543" t="s">
        <v>598</v>
      </c>
      <c r="F543" t="s">
        <v>266</v>
      </c>
      <c r="G543">
        <v>2022</v>
      </c>
      <c r="H543">
        <v>5164.3</v>
      </c>
    </row>
    <row r="544" spans="1:8" ht="12.5" x14ac:dyDescent="0.25">
      <c r="A544" t="s">
        <v>637</v>
      </c>
      <c r="B544" t="s">
        <v>61</v>
      </c>
      <c r="C544" t="s">
        <v>264</v>
      </c>
      <c r="D544" t="str">
        <f t="shared" ref="D544:D565" si="28">"6569"</f>
        <v>6569</v>
      </c>
      <c r="E544" t="s">
        <v>596</v>
      </c>
      <c r="F544" t="s">
        <v>266</v>
      </c>
      <c r="G544">
        <v>2012</v>
      </c>
      <c r="H544">
        <v>370.3</v>
      </c>
    </row>
    <row r="545" spans="1:8" ht="12.5" x14ac:dyDescent="0.25">
      <c r="A545" t="s">
        <v>637</v>
      </c>
      <c r="B545" t="s">
        <v>61</v>
      </c>
      <c r="C545" t="s">
        <v>264</v>
      </c>
      <c r="D545" t="str">
        <f t="shared" si="28"/>
        <v>6569</v>
      </c>
      <c r="E545" t="s">
        <v>596</v>
      </c>
      <c r="F545" t="s">
        <v>266</v>
      </c>
      <c r="G545">
        <v>2013</v>
      </c>
      <c r="H545">
        <v>416.39999999999901</v>
      </c>
    </row>
    <row r="546" spans="1:8" ht="12.5" x14ac:dyDescent="0.25">
      <c r="A546" t="s">
        <v>637</v>
      </c>
      <c r="B546" t="s">
        <v>61</v>
      </c>
      <c r="C546" t="s">
        <v>264</v>
      </c>
      <c r="D546" t="str">
        <f t="shared" si="28"/>
        <v>6569</v>
      </c>
      <c r="E546" t="s">
        <v>596</v>
      </c>
      <c r="F546" t="s">
        <v>266</v>
      </c>
      <c r="G546">
        <v>2014</v>
      </c>
      <c r="H546">
        <v>441.1</v>
      </c>
    </row>
    <row r="547" spans="1:8" ht="12.5" x14ac:dyDescent="0.25">
      <c r="A547" t="s">
        <v>637</v>
      </c>
      <c r="B547" t="s">
        <v>61</v>
      </c>
      <c r="C547" t="s">
        <v>264</v>
      </c>
      <c r="D547" t="str">
        <f t="shared" si="28"/>
        <v>6569</v>
      </c>
      <c r="E547" t="s">
        <v>596</v>
      </c>
      <c r="F547" t="s">
        <v>266</v>
      </c>
      <c r="G547">
        <v>2015</v>
      </c>
      <c r="H547">
        <v>456.1</v>
      </c>
    </row>
    <row r="548" spans="1:8" ht="12.5" x14ac:dyDescent="0.25">
      <c r="A548" t="s">
        <v>637</v>
      </c>
      <c r="B548" t="s">
        <v>61</v>
      </c>
      <c r="C548" t="s">
        <v>264</v>
      </c>
      <c r="D548" t="str">
        <f t="shared" si="28"/>
        <v>6569</v>
      </c>
      <c r="E548" t="s">
        <v>596</v>
      </c>
      <c r="F548" t="s">
        <v>266</v>
      </c>
      <c r="G548">
        <v>2016</v>
      </c>
      <c r="H548">
        <v>473.1</v>
      </c>
    </row>
    <row r="549" spans="1:8" ht="12.5" x14ac:dyDescent="0.25">
      <c r="A549" t="s">
        <v>637</v>
      </c>
      <c r="B549" t="s">
        <v>61</v>
      </c>
      <c r="C549" t="s">
        <v>264</v>
      </c>
      <c r="D549" t="str">
        <f t="shared" si="28"/>
        <v>6569</v>
      </c>
      <c r="E549" t="s">
        <v>596</v>
      </c>
      <c r="F549" t="s">
        <v>266</v>
      </c>
      <c r="G549">
        <v>2017</v>
      </c>
      <c r="H549">
        <v>499.39999999999901</v>
      </c>
    </row>
    <row r="550" spans="1:8" ht="12.5" x14ac:dyDescent="0.25">
      <c r="A550" t="s">
        <v>637</v>
      </c>
      <c r="B550" t="s">
        <v>61</v>
      </c>
      <c r="C550" t="s">
        <v>264</v>
      </c>
      <c r="D550" t="str">
        <f t="shared" si="28"/>
        <v>6569</v>
      </c>
      <c r="E550" t="s">
        <v>596</v>
      </c>
      <c r="F550" t="s">
        <v>266</v>
      </c>
      <c r="G550">
        <v>2018</v>
      </c>
      <c r="H550">
        <v>501.8</v>
      </c>
    </row>
    <row r="551" spans="1:8" ht="12.5" x14ac:dyDescent="0.25">
      <c r="A551" t="s">
        <v>637</v>
      </c>
      <c r="B551" t="s">
        <v>61</v>
      </c>
      <c r="C551" t="s">
        <v>264</v>
      </c>
      <c r="D551" t="str">
        <f t="shared" si="28"/>
        <v>6569</v>
      </c>
      <c r="E551" t="s">
        <v>596</v>
      </c>
      <c r="F551" t="s">
        <v>266</v>
      </c>
      <c r="G551">
        <v>2019</v>
      </c>
      <c r="H551">
        <v>567.5</v>
      </c>
    </row>
    <row r="552" spans="1:8" ht="12.5" x14ac:dyDescent="0.25">
      <c r="A552" t="s">
        <v>637</v>
      </c>
      <c r="B552" t="s">
        <v>61</v>
      </c>
      <c r="C552" t="s">
        <v>264</v>
      </c>
      <c r="D552" t="str">
        <f t="shared" si="28"/>
        <v>6569</v>
      </c>
      <c r="E552" t="s">
        <v>596</v>
      </c>
      <c r="F552" t="s">
        <v>266</v>
      </c>
      <c r="G552">
        <v>2020</v>
      </c>
      <c r="H552">
        <v>518.599999999999</v>
      </c>
    </row>
    <row r="553" spans="1:8" ht="12.5" x14ac:dyDescent="0.25">
      <c r="A553" t="s">
        <v>637</v>
      </c>
      <c r="B553" t="s">
        <v>61</v>
      </c>
      <c r="C553" t="s">
        <v>264</v>
      </c>
      <c r="D553" t="str">
        <f t="shared" si="28"/>
        <v>6569</v>
      </c>
      <c r="E553" t="s">
        <v>596</v>
      </c>
      <c r="F553" t="s">
        <v>266</v>
      </c>
      <c r="G553">
        <v>2021</v>
      </c>
      <c r="H553">
        <v>562.79999999999905</v>
      </c>
    </row>
    <row r="554" spans="1:8" ht="12.5" x14ac:dyDescent="0.25">
      <c r="A554" t="s">
        <v>637</v>
      </c>
      <c r="B554" t="s">
        <v>61</v>
      </c>
      <c r="C554" t="s">
        <v>264</v>
      </c>
      <c r="D554" t="str">
        <f t="shared" si="28"/>
        <v>6569</v>
      </c>
      <c r="E554" t="s">
        <v>596</v>
      </c>
      <c r="F554" t="s">
        <v>266</v>
      </c>
      <c r="G554">
        <v>2022</v>
      </c>
      <c r="H554">
        <v>612</v>
      </c>
    </row>
    <row r="555" spans="1:8" ht="12.5" x14ac:dyDescent="0.25">
      <c r="A555" t="s">
        <v>638</v>
      </c>
      <c r="B555" t="s">
        <v>61</v>
      </c>
      <c r="C555" t="s">
        <v>264</v>
      </c>
      <c r="D555" t="str">
        <f t="shared" si="28"/>
        <v>6569</v>
      </c>
      <c r="E555" t="s">
        <v>598</v>
      </c>
      <c r="F555" t="s">
        <v>266</v>
      </c>
      <c r="G555">
        <v>2012</v>
      </c>
      <c r="H555">
        <v>1614.4</v>
      </c>
    </row>
    <row r="556" spans="1:8" ht="12.5" x14ac:dyDescent="0.25">
      <c r="A556" t="s">
        <v>638</v>
      </c>
      <c r="B556" t="s">
        <v>61</v>
      </c>
      <c r="C556" t="s">
        <v>264</v>
      </c>
      <c r="D556" t="str">
        <f t="shared" si="28"/>
        <v>6569</v>
      </c>
      <c r="E556" t="s">
        <v>598</v>
      </c>
      <c r="F556" t="s">
        <v>266</v>
      </c>
      <c r="G556">
        <v>2013</v>
      </c>
      <c r="H556">
        <v>1709.9</v>
      </c>
    </row>
    <row r="557" spans="1:8" ht="12.5" x14ac:dyDescent="0.25">
      <c r="A557" t="s">
        <v>638</v>
      </c>
      <c r="B557" t="s">
        <v>61</v>
      </c>
      <c r="C557" t="s">
        <v>264</v>
      </c>
      <c r="D557" t="str">
        <f t="shared" si="28"/>
        <v>6569</v>
      </c>
      <c r="E557" t="s">
        <v>598</v>
      </c>
      <c r="F557" t="s">
        <v>266</v>
      </c>
      <c r="G557">
        <v>2014</v>
      </c>
      <c r="H557">
        <v>1790.8</v>
      </c>
    </row>
    <row r="558" spans="1:8" ht="12.5" x14ac:dyDescent="0.25">
      <c r="A558" t="s">
        <v>638</v>
      </c>
      <c r="B558" t="s">
        <v>61</v>
      </c>
      <c r="C558" t="s">
        <v>264</v>
      </c>
      <c r="D558" t="str">
        <f t="shared" si="28"/>
        <v>6569</v>
      </c>
      <c r="E558" t="s">
        <v>598</v>
      </c>
      <c r="F558" t="s">
        <v>266</v>
      </c>
      <c r="G558">
        <v>2015</v>
      </c>
      <c r="H558">
        <v>1869.3</v>
      </c>
    </row>
    <row r="559" spans="1:8" ht="12.5" x14ac:dyDescent="0.25">
      <c r="A559" t="s">
        <v>638</v>
      </c>
      <c r="B559" t="s">
        <v>61</v>
      </c>
      <c r="C559" t="s">
        <v>264</v>
      </c>
      <c r="D559" t="str">
        <f t="shared" si="28"/>
        <v>6569</v>
      </c>
      <c r="E559" t="s">
        <v>598</v>
      </c>
      <c r="F559" t="s">
        <v>266</v>
      </c>
      <c r="G559">
        <v>2016</v>
      </c>
      <c r="H559">
        <v>1931.4</v>
      </c>
    </row>
    <row r="560" spans="1:8" ht="12.5" x14ac:dyDescent="0.25">
      <c r="A560" t="s">
        <v>638</v>
      </c>
      <c r="B560" t="s">
        <v>61</v>
      </c>
      <c r="C560" t="s">
        <v>264</v>
      </c>
      <c r="D560" t="str">
        <f t="shared" si="28"/>
        <v>6569</v>
      </c>
      <c r="E560" t="s">
        <v>598</v>
      </c>
      <c r="F560" t="s">
        <v>266</v>
      </c>
      <c r="G560">
        <v>2017</v>
      </c>
      <c r="H560">
        <v>1962</v>
      </c>
    </row>
    <row r="561" spans="1:8" ht="12.5" x14ac:dyDescent="0.25">
      <c r="A561" t="s">
        <v>638</v>
      </c>
      <c r="B561" t="s">
        <v>61</v>
      </c>
      <c r="C561" t="s">
        <v>264</v>
      </c>
      <c r="D561" t="str">
        <f t="shared" si="28"/>
        <v>6569</v>
      </c>
      <c r="E561" t="s">
        <v>598</v>
      </c>
      <c r="F561" t="s">
        <v>266</v>
      </c>
      <c r="G561">
        <v>2018</v>
      </c>
      <c r="H561">
        <v>2002.5999999999899</v>
      </c>
    </row>
    <row r="562" spans="1:8" ht="12.5" x14ac:dyDescent="0.25">
      <c r="A562" t="s">
        <v>638</v>
      </c>
      <c r="B562" t="s">
        <v>61</v>
      </c>
      <c r="C562" t="s">
        <v>264</v>
      </c>
      <c r="D562" t="str">
        <f t="shared" si="28"/>
        <v>6569</v>
      </c>
      <c r="E562" t="s">
        <v>598</v>
      </c>
      <c r="F562" t="s">
        <v>266</v>
      </c>
      <c r="G562">
        <v>2019</v>
      </c>
      <c r="H562">
        <v>2061.9</v>
      </c>
    </row>
    <row r="563" spans="1:8" ht="12.5" x14ac:dyDescent="0.25">
      <c r="A563" t="s">
        <v>638</v>
      </c>
      <c r="B563" t="s">
        <v>61</v>
      </c>
      <c r="C563" t="s">
        <v>264</v>
      </c>
      <c r="D563" t="str">
        <f t="shared" si="28"/>
        <v>6569</v>
      </c>
      <c r="E563" t="s">
        <v>598</v>
      </c>
      <c r="F563" t="s">
        <v>266</v>
      </c>
      <c r="G563">
        <v>2020</v>
      </c>
      <c r="H563">
        <v>2128.9</v>
      </c>
    </row>
    <row r="564" spans="1:8" ht="12.5" x14ac:dyDescent="0.25">
      <c r="A564" t="s">
        <v>638</v>
      </c>
      <c r="B564" t="s">
        <v>61</v>
      </c>
      <c r="C564" t="s">
        <v>264</v>
      </c>
      <c r="D564" t="str">
        <f t="shared" si="28"/>
        <v>6569</v>
      </c>
      <c r="E564" t="s">
        <v>598</v>
      </c>
      <c r="F564" t="s">
        <v>266</v>
      </c>
      <c r="G564">
        <v>2021</v>
      </c>
      <c r="H564">
        <v>2195</v>
      </c>
    </row>
    <row r="565" spans="1:8" ht="12.5" x14ac:dyDescent="0.25">
      <c r="A565" t="s">
        <v>638</v>
      </c>
      <c r="B565" t="s">
        <v>61</v>
      </c>
      <c r="C565" t="s">
        <v>264</v>
      </c>
      <c r="D565" t="str">
        <f t="shared" si="28"/>
        <v>6569</v>
      </c>
      <c r="E565" t="s">
        <v>598</v>
      </c>
      <c r="F565" t="s">
        <v>266</v>
      </c>
      <c r="G565">
        <v>2022</v>
      </c>
      <c r="H565">
        <v>2265.8999999999901</v>
      </c>
    </row>
    <row r="566" spans="1:8" ht="12.5" x14ac:dyDescent="0.25">
      <c r="A566" t="s">
        <v>969</v>
      </c>
      <c r="B566" t="s">
        <v>61</v>
      </c>
      <c r="C566" t="s">
        <v>264</v>
      </c>
      <c r="D566" t="str">
        <f t="shared" ref="D566:D587" si="29">"6599"</f>
        <v>6599</v>
      </c>
      <c r="E566" t="s">
        <v>596</v>
      </c>
      <c r="F566" t="s">
        <v>266</v>
      </c>
      <c r="G566">
        <v>2012</v>
      </c>
      <c r="H566">
        <v>580.20000000000005</v>
      </c>
    </row>
    <row r="567" spans="1:8" ht="12.5" x14ac:dyDescent="0.25">
      <c r="A567" t="s">
        <v>969</v>
      </c>
      <c r="B567" t="s">
        <v>61</v>
      </c>
      <c r="C567" t="s">
        <v>264</v>
      </c>
      <c r="D567" t="str">
        <f t="shared" si="29"/>
        <v>6599</v>
      </c>
      <c r="E567" t="s">
        <v>596</v>
      </c>
      <c r="F567" t="s">
        <v>266</v>
      </c>
      <c r="G567">
        <v>2013</v>
      </c>
      <c r="H567">
        <v>633.79999999999905</v>
      </c>
    </row>
    <row r="568" spans="1:8" ht="12.5" x14ac:dyDescent="0.25">
      <c r="A568" t="s">
        <v>969</v>
      </c>
      <c r="B568" t="s">
        <v>61</v>
      </c>
      <c r="C568" t="s">
        <v>264</v>
      </c>
      <c r="D568" t="str">
        <f t="shared" si="29"/>
        <v>6599</v>
      </c>
      <c r="E568" t="s">
        <v>596</v>
      </c>
      <c r="F568" t="s">
        <v>266</v>
      </c>
      <c r="G568">
        <v>2014</v>
      </c>
      <c r="H568">
        <v>674.89999999999895</v>
      </c>
    </row>
    <row r="569" spans="1:8" ht="12.5" x14ac:dyDescent="0.25">
      <c r="A569" t="s">
        <v>969</v>
      </c>
      <c r="B569" t="s">
        <v>61</v>
      </c>
      <c r="C569" t="s">
        <v>264</v>
      </c>
      <c r="D569" t="str">
        <f t="shared" si="29"/>
        <v>6599</v>
      </c>
      <c r="E569" t="s">
        <v>596</v>
      </c>
      <c r="F569" t="s">
        <v>266</v>
      </c>
      <c r="G569">
        <v>2015</v>
      </c>
      <c r="H569">
        <v>698.89999999999895</v>
      </c>
    </row>
    <row r="570" spans="1:8" ht="12.5" x14ac:dyDescent="0.25">
      <c r="A570" t="s">
        <v>969</v>
      </c>
      <c r="B570" t="s">
        <v>61</v>
      </c>
      <c r="C570" t="s">
        <v>264</v>
      </c>
      <c r="D570" t="str">
        <f t="shared" si="29"/>
        <v>6599</v>
      </c>
      <c r="E570" t="s">
        <v>596</v>
      </c>
      <c r="F570" t="s">
        <v>266</v>
      </c>
      <c r="G570">
        <v>2016</v>
      </c>
      <c r="H570">
        <v>731.2</v>
      </c>
    </row>
    <row r="571" spans="1:8" ht="12.5" x14ac:dyDescent="0.25">
      <c r="A571" t="s">
        <v>969</v>
      </c>
      <c r="B571" t="s">
        <v>61</v>
      </c>
      <c r="C571" t="s">
        <v>264</v>
      </c>
      <c r="D571" t="str">
        <f t="shared" si="29"/>
        <v>6599</v>
      </c>
      <c r="E571" t="s">
        <v>596</v>
      </c>
      <c r="F571" t="s">
        <v>266</v>
      </c>
      <c r="G571">
        <v>2017</v>
      </c>
      <c r="H571">
        <v>784.5</v>
      </c>
    </row>
    <row r="572" spans="1:8" ht="12.5" x14ac:dyDescent="0.25">
      <c r="A572" t="s">
        <v>969</v>
      </c>
      <c r="B572" t="s">
        <v>61</v>
      </c>
      <c r="C572" t="s">
        <v>264</v>
      </c>
      <c r="D572" t="str">
        <f t="shared" si="29"/>
        <v>6599</v>
      </c>
      <c r="E572" t="s">
        <v>596</v>
      </c>
      <c r="F572" t="s">
        <v>266</v>
      </c>
      <c r="G572">
        <v>2018</v>
      </c>
      <c r="H572">
        <v>819.69999999999902</v>
      </c>
    </row>
    <row r="573" spans="1:8" ht="12.5" x14ac:dyDescent="0.25">
      <c r="A573" t="s">
        <v>969</v>
      </c>
      <c r="B573" t="s">
        <v>61</v>
      </c>
      <c r="C573" t="s">
        <v>264</v>
      </c>
      <c r="D573" t="str">
        <f t="shared" si="29"/>
        <v>6599</v>
      </c>
      <c r="E573" t="s">
        <v>596</v>
      </c>
      <c r="F573" t="s">
        <v>266</v>
      </c>
      <c r="G573">
        <v>2019</v>
      </c>
      <c r="H573">
        <v>902.19999999999902</v>
      </c>
    </row>
    <row r="574" spans="1:8" ht="12.5" x14ac:dyDescent="0.25">
      <c r="A574" t="s">
        <v>969</v>
      </c>
      <c r="B574" t="s">
        <v>61</v>
      </c>
      <c r="C574" t="s">
        <v>264</v>
      </c>
      <c r="D574" t="str">
        <f t="shared" si="29"/>
        <v>6599</v>
      </c>
      <c r="E574" t="s">
        <v>596</v>
      </c>
      <c r="F574" t="s">
        <v>266</v>
      </c>
      <c r="G574">
        <v>2020</v>
      </c>
      <c r="H574">
        <v>843.099999999999</v>
      </c>
    </row>
    <row r="575" spans="1:8" ht="12.5" x14ac:dyDescent="0.25">
      <c r="A575" t="s">
        <v>969</v>
      </c>
      <c r="B575" t="s">
        <v>61</v>
      </c>
      <c r="C575" t="s">
        <v>264</v>
      </c>
      <c r="D575" t="str">
        <f t="shared" si="29"/>
        <v>6599</v>
      </c>
      <c r="E575" t="s">
        <v>596</v>
      </c>
      <c r="F575" t="s">
        <v>266</v>
      </c>
      <c r="G575">
        <v>2021</v>
      </c>
      <c r="H575">
        <v>890.099999999999</v>
      </c>
    </row>
    <row r="576" spans="1:8" ht="12.5" x14ac:dyDescent="0.25">
      <c r="A576" t="s">
        <v>969</v>
      </c>
      <c r="B576" t="s">
        <v>61</v>
      </c>
      <c r="C576" t="s">
        <v>264</v>
      </c>
      <c r="D576" t="str">
        <f t="shared" si="29"/>
        <v>6599</v>
      </c>
      <c r="E576" t="s">
        <v>596</v>
      </c>
      <c r="F576" t="s">
        <v>266</v>
      </c>
      <c r="G576">
        <v>2022</v>
      </c>
      <c r="H576">
        <v>975.5</v>
      </c>
    </row>
    <row r="577" spans="1:8" ht="12.5" x14ac:dyDescent="0.25">
      <c r="A577" t="s">
        <v>970</v>
      </c>
      <c r="B577" t="s">
        <v>61</v>
      </c>
      <c r="C577" t="s">
        <v>264</v>
      </c>
      <c r="D577" t="str">
        <f t="shared" si="29"/>
        <v>6599</v>
      </c>
      <c r="E577" t="s">
        <v>598</v>
      </c>
      <c r="F577" t="s">
        <v>266</v>
      </c>
      <c r="G577">
        <v>2012</v>
      </c>
      <c r="H577">
        <v>4871.7</v>
      </c>
    </row>
    <row r="578" spans="1:8" ht="12.5" x14ac:dyDescent="0.25">
      <c r="A578" t="s">
        <v>970</v>
      </c>
      <c r="B578" t="s">
        <v>61</v>
      </c>
      <c r="C578" t="s">
        <v>264</v>
      </c>
      <c r="D578" t="str">
        <f t="shared" si="29"/>
        <v>6599</v>
      </c>
      <c r="E578" t="s">
        <v>598</v>
      </c>
      <c r="F578" t="s">
        <v>266</v>
      </c>
      <c r="G578">
        <v>2013</v>
      </c>
      <c r="H578">
        <v>5063.2</v>
      </c>
    </row>
    <row r="579" spans="1:8" ht="12.5" x14ac:dyDescent="0.25">
      <c r="A579" t="s">
        <v>970</v>
      </c>
      <c r="B579" t="s">
        <v>61</v>
      </c>
      <c r="C579" t="s">
        <v>264</v>
      </c>
      <c r="D579" t="str">
        <f t="shared" si="29"/>
        <v>6599</v>
      </c>
      <c r="E579" t="s">
        <v>598</v>
      </c>
      <c r="F579" t="s">
        <v>266</v>
      </c>
      <c r="G579">
        <v>2014</v>
      </c>
      <c r="H579">
        <v>5246.2</v>
      </c>
    </row>
    <row r="580" spans="1:8" ht="12.5" x14ac:dyDescent="0.25">
      <c r="A580" t="s">
        <v>970</v>
      </c>
      <c r="B580" t="s">
        <v>61</v>
      </c>
      <c r="C580" t="s">
        <v>264</v>
      </c>
      <c r="D580" t="str">
        <f t="shared" si="29"/>
        <v>6599</v>
      </c>
      <c r="E580" t="s">
        <v>598</v>
      </c>
      <c r="F580" t="s">
        <v>266</v>
      </c>
      <c r="G580">
        <v>2015</v>
      </c>
      <c r="H580">
        <v>5421.5</v>
      </c>
    </row>
    <row r="581" spans="1:8" ht="12.5" x14ac:dyDescent="0.25">
      <c r="A581" t="s">
        <v>970</v>
      </c>
      <c r="B581" t="s">
        <v>61</v>
      </c>
      <c r="C581" t="s">
        <v>264</v>
      </c>
      <c r="D581" t="str">
        <f t="shared" si="29"/>
        <v>6599</v>
      </c>
      <c r="E581" t="s">
        <v>598</v>
      </c>
      <c r="F581" t="s">
        <v>266</v>
      </c>
      <c r="G581">
        <v>2016</v>
      </c>
      <c r="H581">
        <v>5615.5</v>
      </c>
    </row>
    <row r="582" spans="1:8" ht="12.5" x14ac:dyDescent="0.25">
      <c r="A582" t="s">
        <v>970</v>
      </c>
      <c r="B582" t="s">
        <v>61</v>
      </c>
      <c r="C582" t="s">
        <v>264</v>
      </c>
      <c r="D582" t="str">
        <f t="shared" si="29"/>
        <v>6599</v>
      </c>
      <c r="E582" t="s">
        <v>598</v>
      </c>
      <c r="F582" t="s">
        <v>266</v>
      </c>
      <c r="G582">
        <v>2017</v>
      </c>
      <c r="H582">
        <v>5824.2</v>
      </c>
    </row>
    <row r="583" spans="1:8" ht="12.5" x14ac:dyDescent="0.25">
      <c r="A583" t="s">
        <v>970</v>
      </c>
      <c r="B583" t="s">
        <v>61</v>
      </c>
      <c r="C583" t="s">
        <v>264</v>
      </c>
      <c r="D583" t="str">
        <f t="shared" si="29"/>
        <v>6599</v>
      </c>
      <c r="E583" t="s">
        <v>598</v>
      </c>
      <c r="F583" t="s">
        <v>266</v>
      </c>
      <c r="G583">
        <v>2018</v>
      </c>
      <c r="H583">
        <v>6043.1999999999898</v>
      </c>
    </row>
    <row r="584" spans="1:8" ht="12.5" x14ac:dyDescent="0.25">
      <c r="A584" t="s">
        <v>970</v>
      </c>
      <c r="B584" t="s">
        <v>61</v>
      </c>
      <c r="C584" t="s">
        <v>264</v>
      </c>
      <c r="D584" t="str">
        <f t="shared" si="29"/>
        <v>6599</v>
      </c>
      <c r="E584" t="s">
        <v>598</v>
      </c>
      <c r="F584" t="s">
        <v>266</v>
      </c>
      <c r="G584">
        <v>2019</v>
      </c>
      <c r="H584">
        <v>6279.1</v>
      </c>
    </row>
    <row r="585" spans="1:8" ht="12.5" x14ac:dyDescent="0.25">
      <c r="A585" t="s">
        <v>970</v>
      </c>
      <c r="B585" t="s">
        <v>61</v>
      </c>
      <c r="C585" t="s">
        <v>264</v>
      </c>
      <c r="D585" t="str">
        <f t="shared" si="29"/>
        <v>6599</v>
      </c>
      <c r="E585" t="s">
        <v>598</v>
      </c>
      <c r="F585" t="s">
        <v>266</v>
      </c>
      <c r="G585">
        <v>2020</v>
      </c>
      <c r="H585">
        <v>6518.1</v>
      </c>
    </row>
    <row r="586" spans="1:8" ht="12.5" x14ac:dyDescent="0.25">
      <c r="A586" t="s">
        <v>970</v>
      </c>
      <c r="B586" t="s">
        <v>61</v>
      </c>
      <c r="C586" t="s">
        <v>264</v>
      </c>
      <c r="D586" t="str">
        <f t="shared" si="29"/>
        <v>6599</v>
      </c>
      <c r="E586" t="s">
        <v>598</v>
      </c>
      <c r="F586" t="s">
        <v>266</v>
      </c>
      <c r="G586">
        <v>2021</v>
      </c>
      <c r="H586">
        <v>6758.1</v>
      </c>
    </row>
    <row r="587" spans="1:8" ht="12.5" x14ac:dyDescent="0.25">
      <c r="A587" t="s">
        <v>970</v>
      </c>
      <c r="B587" t="s">
        <v>61</v>
      </c>
      <c r="C587" t="s">
        <v>264</v>
      </c>
      <c r="D587" t="str">
        <f t="shared" si="29"/>
        <v>6599</v>
      </c>
      <c r="E587" t="s">
        <v>598</v>
      </c>
      <c r="F587" t="s">
        <v>266</v>
      </c>
      <c r="G587">
        <v>2022</v>
      </c>
      <c r="H587">
        <v>7013.0999999999904</v>
      </c>
    </row>
    <row r="588" spans="1:8" ht="12.5" x14ac:dyDescent="0.25">
      <c r="A588" t="s">
        <v>639</v>
      </c>
      <c r="B588" t="s">
        <v>61</v>
      </c>
      <c r="C588" t="s">
        <v>264</v>
      </c>
      <c r="D588" t="str">
        <f t="shared" ref="D588:D609" si="30">"7074"</f>
        <v>7074</v>
      </c>
      <c r="E588" t="s">
        <v>596</v>
      </c>
      <c r="F588" t="s">
        <v>266</v>
      </c>
      <c r="G588">
        <v>2012</v>
      </c>
      <c r="H588">
        <v>133.9</v>
      </c>
    </row>
    <row r="589" spans="1:8" ht="12.5" x14ac:dyDescent="0.25">
      <c r="A589" t="s">
        <v>639</v>
      </c>
      <c r="B589" t="s">
        <v>61</v>
      </c>
      <c r="C589" t="s">
        <v>264</v>
      </c>
      <c r="D589" t="str">
        <f t="shared" si="30"/>
        <v>7074</v>
      </c>
      <c r="E589" t="s">
        <v>596</v>
      </c>
      <c r="F589" t="s">
        <v>266</v>
      </c>
      <c r="G589">
        <v>2013</v>
      </c>
      <c r="H589">
        <v>146.099999999999</v>
      </c>
    </row>
    <row r="590" spans="1:8" ht="12.5" x14ac:dyDescent="0.25">
      <c r="A590" t="s">
        <v>639</v>
      </c>
      <c r="B590" t="s">
        <v>61</v>
      </c>
      <c r="C590" t="s">
        <v>264</v>
      </c>
      <c r="D590" t="str">
        <f t="shared" si="30"/>
        <v>7074</v>
      </c>
      <c r="E590" t="s">
        <v>596</v>
      </c>
      <c r="F590" t="s">
        <v>266</v>
      </c>
      <c r="G590">
        <v>2014</v>
      </c>
      <c r="H590">
        <v>156.5</v>
      </c>
    </row>
    <row r="591" spans="1:8" ht="12.5" x14ac:dyDescent="0.25">
      <c r="A591" t="s">
        <v>639</v>
      </c>
      <c r="B591" t="s">
        <v>61</v>
      </c>
      <c r="C591" t="s">
        <v>264</v>
      </c>
      <c r="D591" t="str">
        <f t="shared" si="30"/>
        <v>7074</v>
      </c>
      <c r="E591" t="s">
        <v>596</v>
      </c>
      <c r="F591" t="s">
        <v>266</v>
      </c>
      <c r="G591">
        <v>2015</v>
      </c>
      <c r="H591">
        <v>163.19999999999899</v>
      </c>
    </row>
    <row r="592" spans="1:8" ht="12.5" x14ac:dyDescent="0.25">
      <c r="A592" t="s">
        <v>639</v>
      </c>
      <c r="B592" t="s">
        <v>61</v>
      </c>
      <c r="C592" t="s">
        <v>264</v>
      </c>
      <c r="D592" t="str">
        <f t="shared" si="30"/>
        <v>7074</v>
      </c>
      <c r="E592" t="s">
        <v>596</v>
      </c>
      <c r="F592" t="s">
        <v>266</v>
      </c>
      <c r="G592">
        <v>2016</v>
      </c>
      <c r="H592">
        <v>179.599999999999</v>
      </c>
    </row>
    <row r="593" spans="1:8" ht="12.5" x14ac:dyDescent="0.25">
      <c r="A593" t="s">
        <v>639</v>
      </c>
      <c r="B593" t="s">
        <v>61</v>
      </c>
      <c r="C593" t="s">
        <v>264</v>
      </c>
      <c r="D593" t="str">
        <f t="shared" si="30"/>
        <v>7074</v>
      </c>
      <c r="E593" t="s">
        <v>596</v>
      </c>
      <c r="F593" t="s">
        <v>266</v>
      </c>
      <c r="G593">
        <v>2017</v>
      </c>
      <c r="H593">
        <v>197.099999999999</v>
      </c>
    </row>
    <row r="594" spans="1:8" ht="12.5" x14ac:dyDescent="0.25">
      <c r="A594" t="s">
        <v>639</v>
      </c>
      <c r="B594" t="s">
        <v>61</v>
      </c>
      <c r="C594" t="s">
        <v>264</v>
      </c>
      <c r="D594" t="str">
        <f t="shared" si="30"/>
        <v>7074</v>
      </c>
      <c r="E594" t="s">
        <v>596</v>
      </c>
      <c r="F594" t="s">
        <v>266</v>
      </c>
      <c r="G594">
        <v>2018</v>
      </c>
      <c r="H594">
        <v>219.5</v>
      </c>
    </row>
    <row r="595" spans="1:8" ht="12.5" x14ac:dyDescent="0.25">
      <c r="A595" t="s">
        <v>639</v>
      </c>
      <c r="B595" t="s">
        <v>61</v>
      </c>
      <c r="C595" t="s">
        <v>264</v>
      </c>
      <c r="D595" t="str">
        <f t="shared" si="30"/>
        <v>7074</v>
      </c>
      <c r="E595" t="s">
        <v>596</v>
      </c>
      <c r="F595" t="s">
        <v>266</v>
      </c>
      <c r="G595">
        <v>2019</v>
      </c>
      <c r="H595">
        <v>226.9</v>
      </c>
    </row>
    <row r="596" spans="1:8" ht="12.5" x14ac:dyDescent="0.25">
      <c r="A596" t="s">
        <v>639</v>
      </c>
      <c r="B596" t="s">
        <v>61</v>
      </c>
      <c r="C596" t="s">
        <v>264</v>
      </c>
      <c r="D596" t="str">
        <f t="shared" si="30"/>
        <v>7074</v>
      </c>
      <c r="E596" t="s">
        <v>596</v>
      </c>
      <c r="F596" t="s">
        <v>266</v>
      </c>
      <c r="G596">
        <v>2020</v>
      </c>
      <c r="H596">
        <v>224.599999999999</v>
      </c>
    </row>
    <row r="597" spans="1:8" ht="12.5" x14ac:dyDescent="0.25">
      <c r="A597" t="s">
        <v>639</v>
      </c>
      <c r="B597" t="s">
        <v>61</v>
      </c>
      <c r="C597" t="s">
        <v>264</v>
      </c>
      <c r="D597" t="str">
        <f t="shared" si="30"/>
        <v>7074</v>
      </c>
      <c r="E597" t="s">
        <v>596</v>
      </c>
      <c r="F597" t="s">
        <v>266</v>
      </c>
      <c r="G597">
        <v>2021</v>
      </c>
      <c r="H597">
        <v>224.599999999999</v>
      </c>
    </row>
    <row r="598" spans="1:8" ht="12.5" x14ac:dyDescent="0.25">
      <c r="A598" t="s">
        <v>639</v>
      </c>
      <c r="B598" t="s">
        <v>61</v>
      </c>
      <c r="C598" t="s">
        <v>264</v>
      </c>
      <c r="D598" t="str">
        <f t="shared" si="30"/>
        <v>7074</v>
      </c>
      <c r="E598" t="s">
        <v>596</v>
      </c>
      <c r="F598" t="s">
        <v>266</v>
      </c>
      <c r="G598">
        <v>2022</v>
      </c>
      <c r="H598">
        <v>241.8</v>
      </c>
    </row>
    <row r="599" spans="1:8" ht="12.5" x14ac:dyDescent="0.25">
      <c r="A599" t="s">
        <v>640</v>
      </c>
      <c r="B599" t="s">
        <v>61</v>
      </c>
      <c r="C599" t="s">
        <v>264</v>
      </c>
      <c r="D599" t="str">
        <f t="shared" si="30"/>
        <v>7074</v>
      </c>
      <c r="E599" t="s">
        <v>598</v>
      </c>
      <c r="F599" t="s">
        <v>266</v>
      </c>
      <c r="G599">
        <v>2012</v>
      </c>
      <c r="H599">
        <v>1179</v>
      </c>
    </row>
    <row r="600" spans="1:8" ht="12.5" x14ac:dyDescent="0.25">
      <c r="A600" t="s">
        <v>640</v>
      </c>
      <c r="B600" t="s">
        <v>61</v>
      </c>
      <c r="C600" t="s">
        <v>264</v>
      </c>
      <c r="D600" t="str">
        <f t="shared" si="30"/>
        <v>7074</v>
      </c>
      <c r="E600" t="s">
        <v>598</v>
      </c>
      <c r="F600" t="s">
        <v>266</v>
      </c>
      <c r="G600">
        <v>2013</v>
      </c>
      <c r="H600">
        <v>1224.2</v>
      </c>
    </row>
    <row r="601" spans="1:8" ht="12.5" x14ac:dyDescent="0.25">
      <c r="A601" t="s">
        <v>640</v>
      </c>
      <c r="B601" t="s">
        <v>61</v>
      </c>
      <c r="C601" t="s">
        <v>264</v>
      </c>
      <c r="D601" t="str">
        <f t="shared" si="30"/>
        <v>7074</v>
      </c>
      <c r="E601" t="s">
        <v>598</v>
      </c>
      <c r="F601" t="s">
        <v>266</v>
      </c>
      <c r="G601">
        <v>2014</v>
      </c>
      <c r="H601">
        <v>1264</v>
      </c>
    </row>
    <row r="602" spans="1:8" ht="12.5" x14ac:dyDescent="0.25">
      <c r="A602" t="s">
        <v>640</v>
      </c>
      <c r="B602" t="s">
        <v>61</v>
      </c>
      <c r="C602" t="s">
        <v>264</v>
      </c>
      <c r="D602" t="str">
        <f t="shared" si="30"/>
        <v>7074</v>
      </c>
      <c r="E602" t="s">
        <v>598</v>
      </c>
      <c r="F602" t="s">
        <v>266</v>
      </c>
      <c r="G602">
        <v>2015</v>
      </c>
      <c r="H602">
        <v>1351.4</v>
      </c>
    </row>
    <row r="603" spans="1:8" ht="12.5" x14ac:dyDescent="0.25">
      <c r="A603" t="s">
        <v>640</v>
      </c>
      <c r="B603" t="s">
        <v>61</v>
      </c>
      <c r="C603" t="s">
        <v>264</v>
      </c>
      <c r="D603" t="str">
        <f t="shared" si="30"/>
        <v>7074</v>
      </c>
      <c r="E603" t="s">
        <v>598</v>
      </c>
      <c r="F603" t="s">
        <v>266</v>
      </c>
      <c r="G603">
        <v>2016</v>
      </c>
      <c r="H603">
        <v>1416</v>
      </c>
    </row>
    <row r="604" spans="1:8" ht="12.5" x14ac:dyDescent="0.25">
      <c r="A604" t="s">
        <v>640</v>
      </c>
      <c r="B604" t="s">
        <v>61</v>
      </c>
      <c r="C604" t="s">
        <v>264</v>
      </c>
      <c r="D604" t="str">
        <f t="shared" si="30"/>
        <v>7074</v>
      </c>
      <c r="E604" t="s">
        <v>598</v>
      </c>
      <c r="F604" t="s">
        <v>266</v>
      </c>
      <c r="G604">
        <v>2017</v>
      </c>
      <c r="H604">
        <v>1517.5999999999899</v>
      </c>
    </row>
    <row r="605" spans="1:8" ht="12.5" x14ac:dyDescent="0.25">
      <c r="A605" t="s">
        <v>640</v>
      </c>
      <c r="B605" t="s">
        <v>61</v>
      </c>
      <c r="C605" t="s">
        <v>264</v>
      </c>
      <c r="D605" t="str">
        <f t="shared" si="30"/>
        <v>7074</v>
      </c>
      <c r="E605" t="s">
        <v>598</v>
      </c>
      <c r="F605" t="s">
        <v>266</v>
      </c>
      <c r="G605">
        <v>2018</v>
      </c>
      <c r="H605">
        <v>1617.9</v>
      </c>
    </row>
    <row r="606" spans="1:8" ht="12.5" x14ac:dyDescent="0.25">
      <c r="A606" t="s">
        <v>640</v>
      </c>
      <c r="B606" t="s">
        <v>61</v>
      </c>
      <c r="C606" t="s">
        <v>264</v>
      </c>
      <c r="D606" t="str">
        <f t="shared" si="30"/>
        <v>7074</v>
      </c>
      <c r="E606" t="s">
        <v>598</v>
      </c>
      <c r="F606" t="s">
        <v>266</v>
      </c>
      <c r="G606">
        <v>2019</v>
      </c>
      <c r="H606">
        <v>1666.8</v>
      </c>
    </row>
    <row r="607" spans="1:8" ht="12.5" x14ac:dyDescent="0.25">
      <c r="A607" t="s">
        <v>640</v>
      </c>
      <c r="B607" t="s">
        <v>61</v>
      </c>
      <c r="C607" t="s">
        <v>264</v>
      </c>
      <c r="D607" t="str">
        <f t="shared" si="30"/>
        <v>7074</v>
      </c>
      <c r="E607" t="s">
        <v>598</v>
      </c>
      <c r="F607" t="s">
        <v>266</v>
      </c>
      <c r="G607">
        <v>2020</v>
      </c>
      <c r="H607">
        <v>1790.9</v>
      </c>
    </row>
    <row r="608" spans="1:8" ht="12.5" x14ac:dyDescent="0.25">
      <c r="A608" t="s">
        <v>640</v>
      </c>
      <c r="B608" t="s">
        <v>61</v>
      </c>
      <c r="C608" t="s">
        <v>264</v>
      </c>
      <c r="D608" t="str">
        <f t="shared" si="30"/>
        <v>7074</v>
      </c>
      <c r="E608" t="s">
        <v>598</v>
      </c>
      <c r="F608" t="s">
        <v>266</v>
      </c>
      <c r="G608">
        <v>2021</v>
      </c>
      <c r="H608">
        <v>1824.19999999999</v>
      </c>
    </row>
    <row r="609" spans="1:8" ht="12.5" x14ac:dyDescent="0.25">
      <c r="A609" t="s">
        <v>640</v>
      </c>
      <c r="B609" t="s">
        <v>61</v>
      </c>
      <c r="C609" t="s">
        <v>264</v>
      </c>
      <c r="D609" t="str">
        <f t="shared" si="30"/>
        <v>7074</v>
      </c>
      <c r="E609" t="s">
        <v>598</v>
      </c>
      <c r="F609" t="s">
        <v>266</v>
      </c>
      <c r="G609">
        <v>2022</v>
      </c>
      <c r="H609">
        <v>1869.9</v>
      </c>
    </row>
    <row r="610" spans="1:8" ht="12.5" x14ac:dyDescent="0.25">
      <c r="A610" t="s">
        <v>641</v>
      </c>
      <c r="B610" t="s">
        <v>87</v>
      </c>
      <c r="C610" t="s">
        <v>264</v>
      </c>
      <c r="D610" t="str">
        <f t="shared" ref="D610:D631" si="31">"5054"</f>
        <v>5054</v>
      </c>
      <c r="E610" t="s">
        <v>596</v>
      </c>
      <c r="F610" t="s">
        <v>266</v>
      </c>
      <c r="G610">
        <v>2012</v>
      </c>
      <c r="H610">
        <v>497.70799255371003</v>
      </c>
    </row>
    <row r="611" spans="1:8" ht="12.5" x14ac:dyDescent="0.25">
      <c r="A611" t="s">
        <v>641</v>
      </c>
      <c r="B611" t="s">
        <v>87</v>
      </c>
      <c r="C611" t="s">
        <v>264</v>
      </c>
      <c r="D611" t="str">
        <f t="shared" si="31"/>
        <v>5054</v>
      </c>
      <c r="E611" t="s">
        <v>596</v>
      </c>
      <c r="F611" t="s">
        <v>266</v>
      </c>
      <c r="G611">
        <v>2013</v>
      </c>
      <c r="H611">
        <v>512.48300170898403</v>
      </c>
    </row>
    <row r="612" spans="1:8" ht="12.5" x14ac:dyDescent="0.25">
      <c r="A612" t="s">
        <v>641</v>
      </c>
      <c r="B612" t="s">
        <v>87</v>
      </c>
      <c r="C612" t="s">
        <v>264</v>
      </c>
      <c r="D612" t="str">
        <f t="shared" si="31"/>
        <v>5054</v>
      </c>
      <c r="E612" t="s">
        <v>596</v>
      </c>
      <c r="F612" t="s">
        <v>266</v>
      </c>
      <c r="G612">
        <v>2014</v>
      </c>
      <c r="H612">
        <v>535.87800598144497</v>
      </c>
    </row>
    <row r="613" spans="1:8" ht="12.5" x14ac:dyDescent="0.25">
      <c r="A613" t="s">
        <v>641</v>
      </c>
      <c r="B613" t="s">
        <v>87</v>
      </c>
      <c r="C613" t="s">
        <v>264</v>
      </c>
      <c r="D613" t="str">
        <f t="shared" si="31"/>
        <v>5054</v>
      </c>
      <c r="E613" t="s">
        <v>596</v>
      </c>
      <c r="F613" t="s">
        <v>266</v>
      </c>
      <c r="G613">
        <v>2015</v>
      </c>
      <c r="H613">
        <v>555.11700439453102</v>
      </c>
    </row>
    <row r="614" spans="1:8" ht="12.5" x14ac:dyDescent="0.25">
      <c r="A614" t="s">
        <v>641</v>
      </c>
      <c r="B614" t="s">
        <v>87</v>
      </c>
      <c r="C614" t="s">
        <v>264</v>
      </c>
      <c r="D614" t="str">
        <f t="shared" si="31"/>
        <v>5054</v>
      </c>
      <c r="E614" t="s">
        <v>596</v>
      </c>
      <c r="F614" t="s">
        <v>266</v>
      </c>
      <c r="G614">
        <v>2016</v>
      </c>
      <c r="H614">
        <v>567.47097778320301</v>
      </c>
    </row>
    <row r="615" spans="1:8" ht="12.5" x14ac:dyDescent="0.25">
      <c r="A615" t="s">
        <v>641</v>
      </c>
      <c r="B615" t="s">
        <v>87</v>
      </c>
      <c r="C615" t="s">
        <v>264</v>
      </c>
      <c r="D615" t="str">
        <f t="shared" si="31"/>
        <v>5054</v>
      </c>
      <c r="E615" t="s">
        <v>596</v>
      </c>
      <c r="F615" t="s">
        <v>266</v>
      </c>
      <c r="G615">
        <v>2017</v>
      </c>
      <c r="H615">
        <v>573.49801635742097</v>
      </c>
    </row>
    <row r="616" spans="1:8" ht="12.5" x14ac:dyDescent="0.25">
      <c r="A616" t="s">
        <v>641</v>
      </c>
      <c r="B616" t="s">
        <v>87</v>
      </c>
      <c r="C616" t="s">
        <v>264</v>
      </c>
      <c r="D616" t="str">
        <f t="shared" si="31"/>
        <v>5054</v>
      </c>
      <c r="E616" t="s">
        <v>596</v>
      </c>
      <c r="F616" t="s">
        <v>266</v>
      </c>
      <c r="G616">
        <v>2018</v>
      </c>
      <c r="H616">
        <v>576.35400390625</v>
      </c>
    </row>
    <row r="617" spans="1:8" ht="12.5" x14ac:dyDescent="0.25">
      <c r="A617" t="s">
        <v>641</v>
      </c>
      <c r="B617" t="s">
        <v>87</v>
      </c>
      <c r="C617" t="s">
        <v>264</v>
      </c>
      <c r="D617" t="str">
        <f t="shared" si="31"/>
        <v>5054</v>
      </c>
      <c r="E617" t="s">
        <v>596</v>
      </c>
      <c r="F617" t="s">
        <v>266</v>
      </c>
      <c r="G617">
        <v>2019</v>
      </c>
      <c r="H617">
        <v>575.91598510742097</v>
      </c>
    </row>
    <row r="618" spans="1:8" ht="12.5" x14ac:dyDescent="0.25">
      <c r="A618" t="s">
        <v>641</v>
      </c>
      <c r="B618" t="s">
        <v>87</v>
      </c>
      <c r="C618" t="s">
        <v>264</v>
      </c>
      <c r="D618" t="str">
        <f t="shared" si="31"/>
        <v>5054</v>
      </c>
      <c r="E618" t="s">
        <v>596</v>
      </c>
      <c r="F618" t="s">
        <v>266</v>
      </c>
      <c r="G618">
        <v>2020</v>
      </c>
      <c r="H618">
        <v>567.218994140625</v>
      </c>
    </row>
    <row r="619" spans="1:8" ht="12.5" x14ac:dyDescent="0.25">
      <c r="A619" t="s">
        <v>641</v>
      </c>
      <c r="B619" t="s">
        <v>87</v>
      </c>
      <c r="C619" t="s">
        <v>264</v>
      </c>
      <c r="D619" t="str">
        <f t="shared" si="31"/>
        <v>5054</v>
      </c>
      <c r="E619" t="s">
        <v>596</v>
      </c>
      <c r="F619" t="s">
        <v>266</v>
      </c>
      <c r="G619">
        <v>2021</v>
      </c>
      <c r="H619">
        <v>555.47000122070301</v>
      </c>
    </row>
    <row r="620" spans="1:8" ht="12.5" x14ac:dyDescent="0.25">
      <c r="A620" t="s">
        <v>641</v>
      </c>
      <c r="B620" t="s">
        <v>87</v>
      </c>
      <c r="C620" t="s">
        <v>264</v>
      </c>
      <c r="D620" t="str">
        <f t="shared" si="31"/>
        <v>5054</v>
      </c>
      <c r="E620" t="s">
        <v>596</v>
      </c>
      <c r="F620" t="s">
        <v>266</v>
      </c>
      <c r="G620">
        <v>2022</v>
      </c>
      <c r="H620">
        <v>541.96</v>
      </c>
    </row>
    <row r="621" spans="1:8" ht="12.5" x14ac:dyDescent="0.25">
      <c r="A621" t="s">
        <v>642</v>
      </c>
      <c r="B621" t="s">
        <v>87</v>
      </c>
      <c r="C621" t="s">
        <v>264</v>
      </c>
      <c r="D621" t="str">
        <f t="shared" si="31"/>
        <v>5054</v>
      </c>
      <c r="E621" t="s">
        <v>598</v>
      </c>
      <c r="F621" t="s">
        <v>266</v>
      </c>
      <c r="G621">
        <v>2012</v>
      </c>
      <c r="H621">
        <v>586.35101318359295</v>
      </c>
    </row>
    <row r="622" spans="1:8" ht="12.5" x14ac:dyDescent="0.25">
      <c r="A622" t="s">
        <v>642</v>
      </c>
      <c r="B622" t="s">
        <v>87</v>
      </c>
      <c r="C622" t="s">
        <v>264</v>
      </c>
      <c r="D622" t="str">
        <f t="shared" si="31"/>
        <v>5054</v>
      </c>
      <c r="E622" t="s">
        <v>598</v>
      </c>
      <c r="F622" t="s">
        <v>266</v>
      </c>
      <c r="G622">
        <v>2013</v>
      </c>
      <c r="H622">
        <v>605.54000854492097</v>
      </c>
    </row>
    <row r="623" spans="1:8" ht="12.5" x14ac:dyDescent="0.25">
      <c r="A623" t="s">
        <v>642</v>
      </c>
      <c r="B623" t="s">
        <v>87</v>
      </c>
      <c r="C623" t="s">
        <v>264</v>
      </c>
      <c r="D623" t="str">
        <f t="shared" si="31"/>
        <v>5054</v>
      </c>
      <c r="E623" t="s">
        <v>598</v>
      </c>
      <c r="F623" t="s">
        <v>266</v>
      </c>
      <c r="G623">
        <v>2014</v>
      </c>
      <c r="H623">
        <v>626.35800170898403</v>
      </c>
    </row>
    <row r="624" spans="1:8" ht="12.5" x14ac:dyDescent="0.25">
      <c r="A624" t="s">
        <v>642</v>
      </c>
      <c r="B624" t="s">
        <v>87</v>
      </c>
      <c r="C624" t="s">
        <v>264</v>
      </c>
      <c r="D624" t="str">
        <f t="shared" si="31"/>
        <v>5054</v>
      </c>
      <c r="E624" t="s">
        <v>598</v>
      </c>
      <c r="F624" t="s">
        <v>266</v>
      </c>
      <c r="G624">
        <v>2015</v>
      </c>
      <c r="H624">
        <v>645.32400512695301</v>
      </c>
    </row>
    <row r="625" spans="1:8" ht="12.5" x14ac:dyDescent="0.25">
      <c r="A625" t="s">
        <v>642</v>
      </c>
      <c r="B625" t="s">
        <v>87</v>
      </c>
      <c r="C625" t="s">
        <v>264</v>
      </c>
      <c r="D625" t="str">
        <f t="shared" si="31"/>
        <v>5054</v>
      </c>
      <c r="E625" t="s">
        <v>598</v>
      </c>
      <c r="F625" t="s">
        <v>266</v>
      </c>
      <c r="G625">
        <v>2016</v>
      </c>
      <c r="H625">
        <v>658.92697143554597</v>
      </c>
    </row>
    <row r="626" spans="1:8" ht="12.5" x14ac:dyDescent="0.25">
      <c r="A626" t="s">
        <v>642</v>
      </c>
      <c r="B626" t="s">
        <v>87</v>
      </c>
      <c r="C626" t="s">
        <v>264</v>
      </c>
      <c r="D626" t="str">
        <f t="shared" si="31"/>
        <v>5054</v>
      </c>
      <c r="E626" t="s">
        <v>598</v>
      </c>
      <c r="F626" t="s">
        <v>266</v>
      </c>
      <c r="G626">
        <v>2017</v>
      </c>
      <c r="H626">
        <v>666.78302001953102</v>
      </c>
    </row>
    <row r="627" spans="1:8" ht="12.5" x14ac:dyDescent="0.25">
      <c r="A627" t="s">
        <v>642</v>
      </c>
      <c r="B627" t="s">
        <v>87</v>
      </c>
      <c r="C627" t="s">
        <v>264</v>
      </c>
      <c r="D627" t="str">
        <f t="shared" si="31"/>
        <v>5054</v>
      </c>
      <c r="E627" t="s">
        <v>598</v>
      </c>
      <c r="F627" t="s">
        <v>266</v>
      </c>
      <c r="G627">
        <v>2018</v>
      </c>
      <c r="H627">
        <v>668.78802490234295</v>
      </c>
    </row>
    <row r="628" spans="1:8" ht="12.5" x14ac:dyDescent="0.25">
      <c r="A628" t="s">
        <v>642</v>
      </c>
      <c r="B628" t="s">
        <v>87</v>
      </c>
      <c r="C628" t="s">
        <v>264</v>
      </c>
      <c r="D628" t="str">
        <f t="shared" si="31"/>
        <v>5054</v>
      </c>
      <c r="E628" t="s">
        <v>598</v>
      </c>
      <c r="F628" t="s">
        <v>266</v>
      </c>
      <c r="G628">
        <v>2019</v>
      </c>
      <c r="H628">
        <v>664.28399658203102</v>
      </c>
    </row>
    <row r="629" spans="1:8" ht="12.5" x14ac:dyDescent="0.25">
      <c r="A629" t="s">
        <v>642</v>
      </c>
      <c r="B629" t="s">
        <v>87</v>
      </c>
      <c r="C629" t="s">
        <v>264</v>
      </c>
      <c r="D629" t="str">
        <f t="shared" si="31"/>
        <v>5054</v>
      </c>
      <c r="E629" t="s">
        <v>598</v>
      </c>
      <c r="F629" t="s">
        <v>266</v>
      </c>
      <c r="G629">
        <v>2020</v>
      </c>
      <c r="H629">
        <v>655.25399780273403</v>
      </c>
    </row>
    <row r="630" spans="1:8" ht="12.5" x14ac:dyDescent="0.25">
      <c r="A630" t="s">
        <v>642</v>
      </c>
      <c r="B630" t="s">
        <v>87</v>
      </c>
      <c r="C630" t="s">
        <v>264</v>
      </c>
      <c r="D630" t="str">
        <f t="shared" si="31"/>
        <v>5054</v>
      </c>
      <c r="E630" t="s">
        <v>598</v>
      </c>
      <c r="F630" t="s">
        <v>266</v>
      </c>
      <c r="G630">
        <v>2021</v>
      </c>
      <c r="H630">
        <v>646.43997192382801</v>
      </c>
    </row>
    <row r="631" spans="1:8" ht="12.5" x14ac:dyDescent="0.25">
      <c r="A631" t="s">
        <v>642</v>
      </c>
      <c r="B631" t="s">
        <v>87</v>
      </c>
      <c r="C631" t="s">
        <v>264</v>
      </c>
      <c r="D631" t="str">
        <f t="shared" si="31"/>
        <v>5054</v>
      </c>
      <c r="E631" t="s">
        <v>598</v>
      </c>
      <c r="F631" t="s">
        <v>266</v>
      </c>
      <c r="G631">
        <v>2022</v>
      </c>
      <c r="H631">
        <v>637.33699999999897</v>
      </c>
    </row>
    <row r="632" spans="1:8" ht="12.5" x14ac:dyDescent="0.25">
      <c r="A632" t="s">
        <v>643</v>
      </c>
      <c r="B632" t="s">
        <v>87</v>
      </c>
      <c r="C632" t="s">
        <v>264</v>
      </c>
      <c r="D632" t="str">
        <f t="shared" ref="D632:D653" si="32">"5564"</f>
        <v>5564</v>
      </c>
      <c r="E632" t="s">
        <v>596</v>
      </c>
      <c r="F632" t="s">
        <v>266</v>
      </c>
      <c r="G632">
        <v>2012</v>
      </c>
      <c r="H632">
        <v>653.73400878906205</v>
      </c>
    </row>
    <row r="633" spans="1:8" ht="12.5" x14ac:dyDescent="0.25">
      <c r="A633" t="s">
        <v>643</v>
      </c>
      <c r="B633" t="s">
        <v>87</v>
      </c>
      <c r="C633" t="s">
        <v>264</v>
      </c>
      <c r="D633" t="str">
        <f t="shared" si="32"/>
        <v>5564</v>
      </c>
      <c r="E633" t="s">
        <v>596</v>
      </c>
      <c r="F633" t="s">
        <v>266</v>
      </c>
      <c r="G633">
        <v>2013</v>
      </c>
      <c r="H633">
        <v>673.65399932861305</v>
      </c>
    </row>
    <row r="634" spans="1:8" ht="12.5" x14ac:dyDescent="0.25">
      <c r="A634" t="s">
        <v>643</v>
      </c>
      <c r="B634" t="s">
        <v>87</v>
      </c>
      <c r="C634" t="s">
        <v>264</v>
      </c>
      <c r="D634" t="str">
        <f t="shared" si="32"/>
        <v>5564</v>
      </c>
      <c r="E634" t="s">
        <v>596</v>
      </c>
      <c r="F634" t="s">
        <v>266</v>
      </c>
      <c r="G634">
        <v>2014</v>
      </c>
      <c r="H634">
        <v>685.92499542236305</v>
      </c>
    </row>
    <row r="635" spans="1:8" ht="12.5" x14ac:dyDescent="0.25">
      <c r="A635" t="s">
        <v>643</v>
      </c>
      <c r="B635" t="s">
        <v>87</v>
      </c>
      <c r="C635" t="s">
        <v>264</v>
      </c>
      <c r="D635" t="str">
        <f t="shared" si="32"/>
        <v>5564</v>
      </c>
      <c r="E635" t="s">
        <v>596</v>
      </c>
      <c r="F635" t="s">
        <v>266</v>
      </c>
      <c r="G635">
        <v>2015</v>
      </c>
      <c r="H635">
        <v>711.26200103759697</v>
      </c>
    </row>
    <row r="636" spans="1:8" ht="12.5" x14ac:dyDescent="0.25">
      <c r="A636" t="s">
        <v>643</v>
      </c>
      <c r="B636" t="s">
        <v>87</v>
      </c>
      <c r="C636" t="s">
        <v>264</v>
      </c>
      <c r="D636" t="str">
        <f t="shared" si="32"/>
        <v>5564</v>
      </c>
      <c r="E636" t="s">
        <v>596</v>
      </c>
      <c r="F636" t="s">
        <v>266</v>
      </c>
      <c r="G636">
        <v>2016</v>
      </c>
      <c r="H636">
        <v>740.58900451660099</v>
      </c>
    </row>
    <row r="637" spans="1:8" ht="12.5" x14ac:dyDescent="0.25">
      <c r="A637" t="s">
        <v>643</v>
      </c>
      <c r="B637" t="s">
        <v>87</v>
      </c>
      <c r="C637" t="s">
        <v>264</v>
      </c>
      <c r="D637" t="str">
        <f t="shared" si="32"/>
        <v>5564</v>
      </c>
      <c r="E637" t="s">
        <v>596</v>
      </c>
      <c r="F637" t="s">
        <v>266</v>
      </c>
      <c r="G637">
        <v>2017</v>
      </c>
      <c r="H637">
        <v>767.20500946044899</v>
      </c>
    </row>
    <row r="638" spans="1:8" ht="12.5" x14ac:dyDescent="0.25">
      <c r="A638" t="s">
        <v>643</v>
      </c>
      <c r="B638" t="s">
        <v>87</v>
      </c>
      <c r="C638" t="s">
        <v>264</v>
      </c>
      <c r="D638" t="str">
        <f t="shared" si="32"/>
        <v>5564</v>
      </c>
      <c r="E638" t="s">
        <v>596</v>
      </c>
      <c r="F638" t="s">
        <v>266</v>
      </c>
      <c r="G638">
        <v>2018</v>
      </c>
      <c r="H638">
        <v>791.87600708007801</v>
      </c>
    </row>
    <row r="639" spans="1:8" ht="12.5" x14ac:dyDescent="0.25">
      <c r="A639" t="s">
        <v>643</v>
      </c>
      <c r="B639" t="s">
        <v>87</v>
      </c>
      <c r="C639" t="s">
        <v>264</v>
      </c>
      <c r="D639" t="str">
        <f t="shared" si="32"/>
        <v>5564</v>
      </c>
      <c r="E639" t="s">
        <v>596</v>
      </c>
      <c r="F639" t="s">
        <v>266</v>
      </c>
      <c r="G639">
        <v>2019</v>
      </c>
      <c r="H639">
        <v>819.70698547363202</v>
      </c>
    </row>
    <row r="640" spans="1:8" ht="12.5" x14ac:dyDescent="0.25">
      <c r="A640" t="s">
        <v>643</v>
      </c>
      <c r="B640" t="s">
        <v>87</v>
      </c>
      <c r="C640" t="s">
        <v>264</v>
      </c>
      <c r="D640" t="str">
        <f t="shared" si="32"/>
        <v>5564</v>
      </c>
      <c r="E640" t="s">
        <v>596</v>
      </c>
      <c r="F640" t="s">
        <v>266</v>
      </c>
      <c r="G640">
        <v>2020</v>
      </c>
      <c r="H640">
        <v>848.45500183105401</v>
      </c>
    </row>
    <row r="641" spans="1:8" ht="12.5" x14ac:dyDescent="0.25">
      <c r="A641" t="s">
        <v>643</v>
      </c>
      <c r="B641" t="s">
        <v>87</v>
      </c>
      <c r="C641" t="s">
        <v>264</v>
      </c>
      <c r="D641" t="str">
        <f t="shared" si="32"/>
        <v>5564</v>
      </c>
      <c r="E641" t="s">
        <v>596</v>
      </c>
      <c r="F641" t="s">
        <v>266</v>
      </c>
      <c r="G641">
        <v>2021</v>
      </c>
      <c r="H641">
        <v>854.42001342773403</v>
      </c>
    </row>
    <row r="642" spans="1:8" ht="12.5" x14ac:dyDescent="0.25">
      <c r="A642" t="s">
        <v>643</v>
      </c>
      <c r="B642" t="s">
        <v>87</v>
      </c>
      <c r="C642" t="s">
        <v>264</v>
      </c>
      <c r="D642" t="str">
        <f t="shared" si="32"/>
        <v>5564</v>
      </c>
      <c r="E642" t="s">
        <v>596</v>
      </c>
      <c r="F642" t="s">
        <v>266</v>
      </c>
      <c r="G642">
        <v>2022</v>
      </c>
      <c r="H642">
        <v>876.57600000000002</v>
      </c>
    </row>
    <row r="643" spans="1:8" ht="12.5" x14ac:dyDescent="0.25">
      <c r="A643" t="s">
        <v>644</v>
      </c>
      <c r="B643" t="s">
        <v>87</v>
      </c>
      <c r="C643" t="s">
        <v>264</v>
      </c>
      <c r="D643" t="str">
        <f t="shared" si="32"/>
        <v>5564</v>
      </c>
      <c r="E643" t="s">
        <v>598</v>
      </c>
      <c r="F643" t="s">
        <v>266</v>
      </c>
      <c r="G643">
        <v>2012</v>
      </c>
      <c r="H643">
        <v>958.14598083496003</v>
      </c>
    </row>
    <row r="644" spans="1:8" ht="12.5" x14ac:dyDescent="0.25">
      <c r="A644" t="s">
        <v>644</v>
      </c>
      <c r="B644" t="s">
        <v>87</v>
      </c>
      <c r="C644" t="s">
        <v>264</v>
      </c>
      <c r="D644" t="str">
        <f t="shared" si="32"/>
        <v>5564</v>
      </c>
      <c r="E644" t="s">
        <v>598</v>
      </c>
      <c r="F644" t="s">
        <v>266</v>
      </c>
      <c r="G644">
        <v>2013</v>
      </c>
      <c r="H644">
        <v>972.48100280761696</v>
      </c>
    </row>
    <row r="645" spans="1:8" ht="12.5" x14ac:dyDescent="0.25">
      <c r="A645" t="s">
        <v>644</v>
      </c>
      <c r="B645" t="s">
        <v>87</v>
      </c>
      <c r="C645" t="s">
        <v>264</v>
      </c>
      <c r="D645" t="str">
        <f t="shared" si="32"/>
        <v>5564</v>
      </c>
      <c r="E645" t="s">
        <v>598</v>
      </c>
      <c r="F645" t="s">
        <v>266</v>
      </c>
      <c r="G645">
        <v>2014</v>
      </c>
      <c r="H645">
        <v>990.64500427246003</v>
      </c>
    </row>
    <row r="646" spans="1:8" ht="12.5" x14ac:dyDescent="0.25">
      <c r="A646" t="s">
        <v>644</v>
      </c>
      <c r="B646" t="s">
        <v>87</v>
      </c>
      <c r="C646" t="s">
        <v>264</v>
      </c>
      <c r="D646" t="str">
        <f t="shared" si="32"/>
        <v>5564</v>
      </c>
      <c r="E646" t="s">
        <v>598</v>
      </c>
      <c r="F646" t="s">
        <v>266</v>
      </c>
      <c r="G646">
        <v>2015</v>
      </c>
      <c r="H646">
        <v>1012.0970153808501</v>
      </c>
    </row>
    <row r="647" spans="1:8" ht="12.5" x14ac:dyDescent="0.25">
      <c r="A647" t="s">
        <v>644</v>
      </c>
      <c r="B647" t="s">
        <v>87</v>
      </c>
      <c r="C647" t="s">
        <v>264</v>
      </c>
      <c r="D647" t="str">
        <f t="shared" si="32"/>
        <v>5564</v>
      </c>
      <c r="E647" t="s">
        <v>598</v>
      </c>
      <c r="F647" t="s">
        <v>266</v>
      </c>
      <c r="G647">
        <v>2016</v>
      </c>
      <c r="H647">
        <v>1035.6490020751901</v>
      </c>
    </row>
    <row r="648" spans="1:8" ht="12.5" x14ac:dyDescent="0.25">
      <c r="A648" t="s">
        <v>644</v>
      </c>
      <c r="B648" t="s">
        <v>87</v>
      </c>
      <c r="C648" t="s">
        <v>264</v>
      </c>
      <c r="D648" t="str">
        <f t="shared" si="32"/>
        <v>5564</v>
      </c>
      <c r="E648" t="s">
        <v>598</v>
      </c>
      <c r="F648" t="s">
        <v>266</v>
      </c>
      <c r="G648">
        <v>2017</v>
      </c>
      <c r="H648">
        <v>1062.8949890136701</v>
      </c>
    </row>
    <row r="649" spans="1:8" ht="12.5" x14ac:dyDescent="0.25">
      <c r="A649" t="s">
        <v>644</v>
      </c>
      <c r="B649" t="s">
        <v>87</v>
      </c>
      <c r="C649" t="s">
        <v>264</v>
      </c>
      <c r="D649" t="str">
        <f t="shared" si="32"/>
        <v>5564</v>
      </c>
      <c r="E649" t="s">
        <v>598</v>
      </c>
      <c r="F649" t="s">
        <v>266</v>
      </c>
      <c r="G649">
        <v>2018</v>
      </c>
      <c r="H649">
        <v>1090.63999938964</v>
      </c>
    </row>
    <row r="650" spans="1:8" ht="12.5" x14ac:dyDescent="0.25">
      <c r="A650" t="s">
        <v>644</v>
      </c>
      <c r="B650" t="s">
        <v>87</v>
      </c>
      <c r="C650" t="s">
        <v>264</v>
      </c>
      <c r="D650" t="str">
        <f t="shared" si="32"/>
        <v>5564</v>
      </c>
      <c r="E650" t="s">
        <v>598</v>
      </c>
      <c r="F650" t="s">
        <v>266</v>
      </c>
      <c r="G650">
        <v>2019</v>
      </c>
      <c r="H650">
        <v>1122.7780151367101</v>
      </c>
    </row>
    <row r="651" spans="1:8" ht="12.5" x14ac:dyDescent="0.25">
      <c r="A651" t="s">
        <v>644</v>
      </c>
      <c r="B651" t="s">
        <v>87</v>
      </c>
      <c r="C651" t="s">
        <v>264</v>
      </c>
      <c r="D651" t="str">
        <f t="shared" si="32"/>
        <v>5564</v>
      </c>
      <c r="E651" t="s">
        <v>598</v>
      </c>
      <c r="F651" t="s">
        <v>266</v>
      </c>
      <c r="G651">
        <v>2020</v>
      </c>
      <c r="H651">
        <v>1154.66600036621</v>
      </c>
    </row>
    <row r="652" spans="1:8" ht="12.5" x14ac:dyDescent="0.25">
      <c r="A652" t="s">
        <v>644</v>
      </c>
      <c r="B652" t="s">
        <v>87</v>
      </c>
      <c r="C652" t="s">
        <v>264</v>
      </c>
      <c r="D652" t="str">
        <f t="shared" si="32"/>
        <v>5564</v>
      </c>
      <c r="E652" t="s">
        <v>598</v>
      </c>
      <c r="F652" t="s">
        <v>266</v>
      </c>
      <c r="G652">
        <v>2021</v>
      </c>
      <c r="H652">
        <v>1181.7200012206999</v>
      </c>
    </row>
    <row r="653" spans="1:8" ht="12.5" x14ac:dyDescent="0.25">
      <c r="A653" t="s">
        <v>644</v>
      </c>
      <c r="B653" t="s">
        <v>87</v>
      </c>
      <c r="C653" t="s">
        <v>264</v>
      </c>
      <c r="D653" t="str">
        <f t="shared" si="32"/>
        <v>5564</v>
      </c>
      <c r="E653" t="s">
        <v>598</v>
      </c>
      <c r="F653" t="s">
        <v>266</v>
      </c>
      <c r="G653">
        <v>2022</v>
      </c>
      <c r="H653">
        <v>1204.8030000000001</v>
      </c>
    </row>
    <row r="654" spans="1:8" ht="12.5" x14ac:dyDescent="0.25">
      <c r="A654" t="s">
        <v>645</v>
      </c>
      <c r="B654" t="s">
        <v>87</v>
      </c>
      <c r="C654" t="s">
        <v>264</v>
      </c>
      <c r="D654" t="str">
        <f t="shared" ref="D654:D675" si="33">"6569"</f>
        <v>6569</v>
      </c>
      <c r="E654" t="s">
        <v>596</v>
      </c>
      <c r="F654" t="s">
        <v>266</v>
      </c>
      <c r="G654">
        <v>2012</v>
      </c>
      <c r="H654">
        <v>80.777999877929602</v>
      </c>
    </row>
    <row r="655" spans="1:8" ht="12.5" x14ac:dyDescent="0.25">
      <c r="A655" t="s">
        <v>645</v>
      </c>
      <c r="B655" t="s">
        <v>87</v>
      </c>
      <c r="C655" t="s">
        <v>264</v>
      </c>
      <c r="D655" t="str">
        <f t="shared" si="33"/>
        <v>6569</v>
      </c>
      <c r="E655" t="s">
        <v>596</v>
      </c>
      <c r="F655" t="s">
        <v>266</v>
      </c>
      <c r="G655">
        <v>2013</v>
      </c>
      <c r="H655">
        <v>85.463001251220703</v>
      </c>
    </row>
    <row r="656" spans="1:8" ht="12.5" x14ac:dyDescent="0.25">
      <c r="A656" t="s">
        <v>645</v>
      </c>
      <c r="B656" t="s">
        <v>87</v>
      </c>
      <c r="C656" t="s">
        <v>264</v>
      </c>
      <c r="D656" t="str">
        <f t="shared" si="33"/>
        <v>6569</v>
      </c>
      <c r="E656" t="s">
        <v>596</v>
      </c>
      <c r="F656" t="s">
        <v>266</v>
      </c>
      <c r="G656">
        <v>2014</v>
      </c>
      <c r="H656">
        <v>91.051998138427706</v>
      </c>
    </row>
    <row r="657" spans="1:8" ht="12.5" x14ac:dyDescent="0.25">
      <c r="A657" t="s">
        <v>645</v>
      </c>
      <c r="B657" t="s">
        <v>87</v>
      </c>
      <c r="C657" t="s">
        <v>264</v>
      </c>
      <c r="D657" t="str">
        <f t="shared" si="33"/>
        <v>6569</v>
      </c>
      <c r="E657" t="s">
        <v>596</v>
      </c>
      <c r="F657" t="s">
        <v>266</v>
      </c>
      <c r="G657">
        <v>2015</v>
      </c>
      <c r="H657">
        <v>91.341999053955007</v>
      </c>
    </row>
    <row r="658" spans="1:8" ht="12.5" x14ac:dyDescent="0.25">
      <c r="A658" t="s">
        <v>645</v>
      </c>
      <c r="B658" t="s">
        <v>87</v>
      </c>
      <c r="C658" t="s">
        <v>264</v>
      </c>
      <c r="D658" t="str">
        <f t="shared" si="33"/>
        <v>6569</v>
      </c>
      <c r="E658" t="s">
        <v>596</v>
      </c>
      <c r="F658" t="s">
        <v>266</v>
      </c>
      <c r="G658">
        <v>2016</v>
      </c>
      <c r="H658">
        <v>98.944999694824205</v>
      </c>
    </row>
    <row r="659" spans="1:8" ht="12.5" x14ac:dyDescent="0.25">
      <c r="A659" t="s">
        <v>645</v>
      </c>
      <c r="B659" t="s">
        <v>87</v>
      </c>
      <c r="C659" t="s">
        <v>264</v>
      </c>
      <c r="D659" t="str">
        <f t="shared" si="33"/>
        <v>6569</v>
      </c>
      <c r="E659" t="s">
        <v>596</v>
      </c>
      <c r="F659" t="s">
        <v>266</v>
      </c>
      <c r="G659">
        <v>2017</v>
      </c>
      <c r="H659">
        <v>98.378997802734304</v>
      </c>
    </row>
    <row r="660" spans="1:8" ht="12.5" x14ac:dyDescent="0.25">
      <c r="A660" t="s">
        <v>645</v>
      </c>
      <c r="B660" t="s">
        <v>87</v>
      </c>
      <c r="C660" t="s">
        <v>264</v>
      </c>
      <c r="D660" t="str">
        <f t="shared" si="33"/>
        <v>6569</v>
      </c>
      <c r="E660" t="s">
        <v>596</v>
      </c>
      <c r="F660" t="s">
        <v>266</v>
      </c>
      <c r="G660">
        <v>2018</v>
      </c>
      <c r="H660">
        <v>97.934997558593693</v>
      </c>
    </row>
    <row r="661" spans="1:8" ht="12.5" x14ac:dyDescent="0.25">
      <c r="A661" t="s">
        <v>645</v>
      </c>
      <c r="B661" t="s">
        <v>87</v>
      </c>
      <c r="C661" t="s">
        <v>264</v>
      </c>
      <c r="D661" t="str">
        <f t="shared" si="33"/>
        <v>6569</v>
      </c>
      <c r="E661" t="s">
        <v>596</v>
      </c>
      <c r="F661" t="s">
        <v>266</v>
      </c>
      <c r="G661">
        <v>2019</v>
      </c>
      <c r="H661">
        <v>96.573001861572195</v>
      </c>
    </row>
    <row r="662" spans="1:8" ht="12.5" x14ac:dyDescent="0.25">
      <c r="A662" t="s">
        <v>645</v>
      </c>
      <c r="B662" t="s">
        <v>87</v>
      </c>
      <c r="C662" t="s">
        <v>264</v>
      </c>
      <c r="D662" t="str">
        <f t="shared" si="33"/>
        <v>6569</v>
      </c>
      <c r="E662" t="s">
        <v>596</v>
      </c>
      <c r="F662" t="s">
        <v>266</v>
      </c>
      <c r="G662">
        <v>2020</v>
      </c>
      <c r="H662">
        <v>97.048999786376896</v>
      </c>
    </row>
    <row r="663" spans="1:8" ht="12.5" x14ac:dyDescent="0.25">
      <c r="A663" t="s">
        <v>645</v>
      </c>
      <c r="B663" t="s">
        <v>87</v>
      </c>
      <c r="C663" t="s">
        <v>264</v>
      </c>
      <c r="D663" t="str">
        <f t="shared" si="33"/>
        <v>6569</v>
      </c>
      <c r="E663" t="s">
        <v>596</v>
      </c>
      <c r="F663" t="s">
        <v>266</v>
      </c>
      <c r="G663">
        <v>2021</v>
      </c>
      <c r="H663">
        <v>94.529998779296804</v>
      </c>
    </row>
    <row r="664" spans="1:8" ht="12.5" x14ac:dyDescent="0.25">
      <c r="A664" t="s">
        <v>645</v>
      </c>
      <c r="B664" t="s">
        <v>87</v>
      </c>
      <c r="C664" t="s">
        <v>264</v>
      </c>
      <c r="D664" t="str">
        <f t="shared" si="33"/>
        <v>6569</v>
      </c>
      <c r="E664" t="s">
        <v>596</v>
      </c>
      <c r="F664" t="s">
        <v>266</v>
      </c>
      <c r="G664">
        <v>2022</v>
      </c>
      <c r="H664">
        <v>94.043000000000006</v>
      </c>
    </row>
    <row r="665" spans="1:8" ht="12.5" x14ac:dyDescent="0.25">
      <c r="A665" t="s">
        <v>646</v>
      </c>
      <c r="B665" t="s">
        <v>87</v>
      </c>
      <c r="C665" t="s">
        <v>264</v>
      </c>
      <c r="D665" t="str">
        <f t="shared" si="33"/>
        <v>6569</v>
      </c>
      <c r="E665" t="s">
        <v>598</v>
      </c>
      <c r="F665" t="s">
        <v>266</v>
      </c>
      <c r="G665">
        <v>2012</v>
      </c>
      <c r="H665">
        <v>415.30400085449202</v>
      </c>
    </row>
    <row r="666" spans="1:8" ht="12.5" x14ac:dyDescent="0.25">
      <c r="A666" t="s">
        <v>646</v>
      </c>
      <c r="B666" t="s">
        <v>87</v>
      </c>
      <c r="C666" t="s">
        <v>264</v>
      </c>
      <c r="D666" t="str">
        <f t="shared" si="33"/>
        <v>6569</v>
      </c>
      <c r="E666" t="s">
        <v>598</v>
      </c>
      <c r="F666" t="s">
        <v>266</v>
      </c>
      <c r="G666">
        <v>2013</v>
      </c>
      <c r="H666">
        <v>423.06600952148398</v>
      </c>
    </row>
    <row r="667" spans="1:8" ht="12.5" x14ac:dyDescent="0.25">
      <c r="A667" t="s">
        <v>646</v>
      </c>
      <c r="B667" t="s">
        <v>87</v>
      </c>
      <c r="C667" t="s">
        <v>264</v>
      </c>
      <c r="D667" t="str">
        <f t="shared" si="33"/>
        <v>6569</v>
      </c>
      <c r="E667" t="s">
        <v>598</v>
      </c>
      <c r="F667" t="s">
        <v>266</v>
      </c>
      <c r="G667">
        <v>2014</v>
      </c>
      <c r="H667">
        <v>428.35600280761702</v>
      </c>
    </row>
    <row r="668" spans="1:8" ht="12.5" x14ac:dyDescent="0.25">
      <c r="A668" t="s">
        <v>646</v>
      </c>
      <c r="B668" t="s">
        <v>87</v>
      </c>
      <c r="C668" t="s">
        <v>264</v>
      </c>
      <c r="D668" t="str">
        <f t="shared" si="33"/>
        <v>6569</v>
      </c>
      <c r="E668" t="s">
        <v>598</v>
      </c>
      <c r="F668" t="s">
        <v>266</v>
      </c>
      <c r="G668">
        <v>2015</v>
      </c>
      <c r="H668">
        <v>431.37400817871003</v>
      </c>
    </row>
    <row r="669" spans="1:8" ht="12.5" x14ac:dyDescent="0.25">
      <c r="A669" t="s">
        <v>646</v>
      </c>
      <c r="B669" t="s">
        <v>87</v>
      </c>
      <c r="C669" t="s">
        <v>264</v>
      </c>
      <c r="D669" t="str">
        <f t="shared" si="33"/>
        <v>6569</v>
      </c>
      <c r="E669" t="s">
        <v>598</v>
      </c>
      <c r="F669" t="s">
        <v>266</v>
      </c>
      <c r="G669">
        <v>2016</v>
      </c>
      <c r="H669">
        <v>432.01499938964798</v>
      </c>
    </row>
    <row r="670" spans="1:8" ht="12.5" x14ac:dyDescent="0.25">
      <c r="A670" t="s">
        <v>646</v>
      </c>
      <c r="B670" t="s">
        <v>87</v>
      </c>
      <c r="C670" t="s">
        <v>264</v>
      </c>
      <c r="D670" t="str">
        <f t="shared" si="33"/>
        <v>6569</v>
      </c>
      <c r="E670" t="s">
        <v>598</v>
      </c>
      <c r="F670" t="s">
        <v>266</v>
      </c>
      <c r="G670">
        <v>2017</v>
      </c>
      <c r="H670">
        <v>429.24099731445301</v>
      </c>
    </row>
    <row r="671" spans="1:8" ht="12.5" x14ac:dyDescent="0.25">
      <c r="A671" t="s">
        <v>646</v>
      </c>
      <c r="B671" t="s">
        <v>87</v>
      </c>
      <c r="C671" t="s">
        <v>264</v>
      </c>
      <c r="D671" t="str">
        <f t="shared" si="33"/>
        <v>6569</v>
      </c>
      <c r="E671" t="s">
        <v>598</v>
      </c>
      <c r="F671" t="s">
        <v>266</v>
      </c>
      <c r="G671">
        <v>2018</v>
      </c>
      <c r="H671">
        <v>428.46099853515602</v>
      </c>
    </row>
    <row r="672" spans="1:8" ht="12.5" x14ac:dyDescent="0.25">
      <c r="A672" t="s">
        <v>646</v>
      </c>
      <c r="B672" t="s">
        <v>87</v>
      </c>
      <c r="C672" t="s">
        <v>264</v>
      </c>
      <c r="D672" t="str">
        <f t="shared" si="33"/>
        <v>6569</v>
      </c>
      <c r="E672" t="s">
        <v>598</v>
      </c>
      <c r="F672" t="s">
        <v>266</v>
      </c>
      <c r="G672">
        <v>2019</v>
      </c>
      <c r="H672">
        <v>428.371002197265</v>
      </c>
    </row>
    <row r="673" spans="1:8" ht="12.5" x14ac:dyDescent="0.25">
      <c r="A673" t="s">
        <v>646</v>
      </c>
      <c r="B673" t="s">
        <v>87</v>
      </c>
      <c r="C673" t="s">
        <v>264</v>
      </c>
      <c r="D673" t="str">
        <f t="shared" si="33"/>
        <v>6569</v>
      </c>
      <c r="E673" t="s">
        <v>598</v>
      </c>
      <c r="F673" t="s">
        <v>266</v>
      </c>
      <c r="G673">
        <v>2020</v>
      </c>
      <c r="H673">
        <v>431.85699462890602</v>
      </c>
    </row>
    <row r="674" spans="1:8" ht="12.5" x14ac:dyDescent="0.25">
      <c r="A674" t="s">
        <v>646</v>
      </c>
      <c r="B674" t="s">
        <v>87</v>
      </c>
      <c r="C674" t="s">
        <v>264</v>
      </c>
      <c r="D674" t="str">
        <f t="shared" si="33"/>
        <v>6569</v>
      </c>
      <c r="E674" t="s">
        <v>598</v>
      </c>
      <c r="F674" t="s">
        <v>266</v>
      </c>
      <c r="G674">
        <v>2021</v>
      </c>
      <c r="H674">
        <v>438.47999572753901</v>
      </c>
    </row>
    <row r="675" spans="1:8" ht="12.5" x14ac:dyDescent="0.25">
      <c r="A675" t="s">
        <v>646</v>
      </c>
      <c r="B675" t="s">
        <v>87</v>
      </c>
      <c r="C675" t="s">
        <v>264</v>
      </c>
      <c r="D675" t="str">
        <f t="shared" si="33"/>
        <v>6569</v>
      </c>
      <c r="E675" t="s">
        <v>598</v>
      </c>
      <c r="F675" t="s">
        <v>266</v>
      </c>
      <c r="G675">
        <v>2022</v>
      </c>
      <c r="H675">
        <v>447.73500000000001</v>
      </c>
    </row>
    <row r="676" spans="1:8" ht="12.5" x14ac:dyDescent="0.25">
      <c r="A676" t="s">
        <v>971</v>
      </c>
      <c r="B676" t="s">
        <v>87</v>
      </c>
      <c r="C676" t="s">
        <v>264</v>
      </c>
      <c r="D676" t="str">
        <f t="shared" ref="D676:D697" si="34">"6599"</f>
        <v>6599</v>
      </c>
      <c r="E676" t="s">
        <v>596</v>
      </c>
      <c r="F676" t="s">
        <v>266</v>
      </c>
      <c r="G676">
        <v>2012</v>
      </c>
      <c r="H676">
        <v>137.07099986076301</v>
      </c>
    </row>
    <row r="677" spans="1:8" ht="12.5" x14ac:dyDescent="0.25">
      <c r="A677" t="s">
        <v>971</v>
      </c>
      <c r="B677" t="s">
        <v>87</v>
      </c>
      <c r="C677" t="s">
        <v>264</v>
      </c>
      <c r="D677" t="str">
        <f t="shared" si="34"/>
        <v>6599</v>
      </c>
      <c r="E677" t="s">
        <v>596</v>
      </c>
      <c r="F677" t="s">
        <v>266</v>
      </c>
      <c r="G677">
        <v>2013</v>
      </c>
      <c r="H677">
        <v>147.21000146865799</v>
      </c>
    </row>
    <row r="678" spans="1:8" ht="12.5" x14ac:dyDescent="0.25">
      <c r="A678" t="s">
        <v>971</v>
      </c>
      <c r="B678" t="s">
        <v>87</v>
      </c>
      <c r="C678" t="s">
        <v>264</v>
      </c>
      <c r="D678" t="str">
        <f t="shared" si="34"/>
        <v>6599</v>
      </c>
      <c r="E678" t="s">
        <v>596</v>
      </c>
      <c r="F678" t="s">
        <v>266</v>
      </c>
      <c r="G678">
        <v>2014</v>
      </c>
      <c r="H678">
        <v>162.16399908065699</v>
      </c>
    </row>
    <row r="679" spans="1:8" ht="12.5" x14ac:dyDescent="0.25">
      <c r="A679" t="s">
        <v>971</v>
      </c>
      <c r="B679" t="s">
        <v>87</v>
      </c>
      <c r="C679" t="s">
        <v>264</v>
      </c>
      <c r="D679" t="str">
        <f t="shared" si="34"/>
        <v>6599</v>
      </c>
      <c r="E679" t="s">
        <v>596</v>
      </c>
      <c r="F679" t="s">
        <v>266</v>
      </c>
      <c r="G679">
        <v>2015</v>
      </c>
      <c r="H679">
        <v>167.726998329162</v>
      </c>
    </row>
    <row r="680" spans="1:8" ht="12.5" x14ac:dyDescent="0.25">
      <c r="A680" t="s">
        <v>971</v>
      </c>
      <c r="B680" t="s">
        <v>87</v>
      </c>
      <c r="C680" t="s">
        <v>264</v>
      </c>
      <c r="D680" t="str">
        <f t="shared" si="34"/>
        <v>6599</v>
      </c>
      <c r="E680" t="s">
        <v>596</v>
      </c>
      <c r="F680" t="s">
        <v>266</v>
      </c>
      <c r="G680">
        <v>2016</v>
      </c>
      <c r="H680">
        <v>181.31699967384299</v>
      </c>
    </row>
    <row r="681" spans="1:8" ht="12.5" x14ac:dyDescent="0.25">
      <c r="A681" t="s">
        <v>971</v>
      </c>
      <c r="B681" t="s">
        <v>87</v>
      </c>
      <c r="C681" t="s">
        <v>264</v>
      </c>
      <c r="D681" t="str">
        <f t="shared" si="34"/>
        <v>6599</v>
      </c>
      <c r="E681" t="s">
        <v>596</v>
      </c>
      <c r="F681" t="s">
        <v>266</v>
      </c>
      <c r="G681">
        <v>2017</v>
      </c>
      <c r="H681">
        <v>182.34999704360899</v>
      </c>
    </row>
    <row r="682" spans="1:8" ht="12.5" x14ac:dyDescent="0.25">
      <c r="A682" t="s">
        <v>971</v>
      </c>
      <c r="B682" t="s">
        <v>87</v>
      </c>
      <c r="C682" t="s">
        <v>264</v>
      </c>
      <c r="D682" t="str">
        <f t="shared" si="34"/>
        <v>6599</v>
      </c>
      <c r="E682" t="s">
        <v>596</v>
      </c>
      <c r="F682" t="s">
        <v>266</v>
      </c>
      <c r="G682">
        <v>2018</v>
      </c>
      <c r="H682">
        <v>185.92699766159001</v>
      </c>
    </row>
    <row r="683" spans="1:8" ht="12.5" x14ac:dyDescent="0.25">
      <c r="A683" t="s">
        <v>971</v>
      </c>
      <c r="B683" t="s">
        <v>87</v>
      </c>
      <c r="C683" t="s">
        <v>264</v>
      </c>
      <c r="D683" t="str">
        <f t="shared" si="34"/>
        <v>6599</v>
      </c>
      <c r="E683" t="s">
        <v>596</v>
      </c>
      <c r="F683" t="s">
        <v>266</v>
      </c>
      <c r="G683">
        <v>2019</v>
      </c>
      <c r="H683">
        <v>177.83400249481201</v>
      </c>
    </row>
    <row r="684" spans="1:8" ht="12.5" x14ac:dyDescent="0.25">
      <c r="A684" t="s">
        <v>971</v>
      </c>
      <c r="B684" t="s">
        <v>87</v>
      </c>
      <c r="C684" t="s">
        <v>264</v>
      </c>
      <c r="D684" t="str">
        <f t="shared" si="34"/>
        <v>6599</v>
      </c>
      <c r="E684" t="s">
        <v>596</v>
      </c>
      <c r="F684" t="s">
        <v>266</v>
      </c>
      <c r="G684">
        <v>2020</v>
      </c>
      <c r="H684">
        <v>177.75000047683699</v>
      </c>
    </row>
    <row r="685" spans="1:8" ht="12.5" x14ac:dyDescent="0.25">
      <c r="A685" t="s">
        <v>971</v>
      </c>
      <c r="B685" t="s">
        <v>87</v>
      </c>
      <c r="C685" t="s">
        <v>264</v>
      </c>
      <c r="D685" t="str">
        <f t="shared" si="34"/>
        <v>6599</v>
      </c>
      <c r="E685" t="s">
        <v>596</v>
      </c>
      <c r="F685" t="s">
        <v>266</v>
      </c>
      <c r="G685">
        <v>2021</v>
      </c>
      <c r="H685">
        <v>179.21999835968001</v>
      </c>
    </row>
    <row r="686" spans="1:8" ht="12.5" x14ac:dyDescent="0.25">
      <c r="A686" t="s">
        <v>971</v>
      </c>
      <c r="B686" t="s">
        <v>87</v>
      </c>
      <c r="C686" t="s">
        <v>264</v>
      </c>
      <c r="D686" t="str">
        <f t="shared" si="34"/>
        <v>6599</v>
      </c>
      <c r="E686" t="s">
        <v>596</v>
      </c>
      <c r="F686" t="s">
        <v>266</v>
      </c>
      <c r="G686">
        <v>2022</v>
      </c>
      <c r="H686">
        <v>170.054</v>
      </c>
    </row>
    <row r="687" spans="1:8" ht="12.5" x14ac:dyDescent="0.25">
      <c r="A687" t="s">
        <v>972</v>
      </c>
      <c r="B687" t="s">
        <v>87</v>
      </c>
      <c r="C687" t="s">
        <v>264</v>
      </c>
      <c r="D687" t="str">
        <f t="shared" si="34"/>
        <v>6599</v>
      </c>
      <c r="E687" t="s">
        <v>598</v>
      </c>
      <c r="F687" t="s">
        <v>266</v>
      </c>
      <c r="G687">
        <v>2012</v>
      </c>
      <c r="H687">
        <v>1378.37501525878</v>
      </c>
    </row>
    <row r="688" spans="1:8" ht="12.5" x14ac:dyDescent="0.25">
      <c r="A688" t="s">
        <v>972</v>
      </c>
      <c r="B688" t="s">
        <v>87</v>
      </c>
      <c r="C688" t="s">
        <v>264</v>
      </c>
      <c r="D688" t="str">
        <f t="shared" si="34"/>
        <v>6599</v>
      </c>
      <c r="E688" t="s">
        <v>598</v>
      </c>
      <c r="F688" t="s">
        <v>266</v>
      </c>
      <c r="G688">
        <v>2013</v>
      </c>
      <c r="H688">
        <v>1411.6220169067301</v>
      </c>
    </row>
    <row r="689" spans="1:8" ht="12.5" x14ac:dyDescent="0.25">
      <c r="A689" t="s">
        <v>972</v>
      </c>
      <c r="B689" t="s">
        <v>87</v>
      </c>
      <c r="C689" t="s">
        <v>264</v>
      </c>
      <c r="D689" t="str">
        <f t="shared" si="34"/>
        <v>6599</v>
      </c>
      <c r="E689" t="s">
        <v>598</v>
      </c>
      <c r="F689" t="s">
        <v>266</v>
      </c>
      <c r="G689">
        <v>2014</v>
      </c>
      <c r="H689">
        <v>1446.10300445556</v>
      </c>
    </row>
    <row r="690" spans="1:8" ht="12.5" x14ac:dyDescent="0.25">
      <c r="A690" t="s">
        <v>972</v>
      </c>
      <c r="B690" t="s">
        <v>87</v>
      </c>
      <c r="C690" t="s">
        <v>264</v>
      </c>
      <c r="D690" t="str">
        <f t="shared" si="34"/>
        <v>6599</v>
      </c>
      <c r="E690" t="s">
        <v>598</v>
      </c>
      <c r="F690" t="s">
        <v>266</v>
      </c>
      <c r="G690">
        <v>2015</v>
      </c>
      <c r="H690">
        <v>1476.2880172729399</v>
      </c>
    </row>
    <row r="691" spans="1:8" ht="12.5" x14ac:dyDescent="0.25">
      <c r="A691" t="s">
        <v>972</v>
      </c>
      <c r="B691" t="s">
        <v>87</v>
      </c>
      <c r="C691" t="s">
        <v>264</v>
      </c>
      <c r="D691" t="str">
        <f t="shared" si="34"/>
        <v>6599</v>
      </c>
      <c r="E691" t="s">
        <v>598</v>
      </c>
      <c r="F691" t="s">
        <v>266</v>
      </c>
      <c r="G691">
        <v>2016</v>
      </c>
      <c r="H691">
        <v>1506.2049942016599</v>
      </c>
    </row>
    <row r="692" spans="1:8" ht="12.5" x14ac:dyDescent="0.25">
      <c r="A692" t="s">
        <v>972</v>
      </c>
      <c r="B692" t="s">
        <v>87</v>
      </c>
      <c r="C692" t="s">
        <v>264</v>
      </c>
      <c r="D692" t="str">
        <f t="shared" si="34"/>
        <v>6599</v>
      </c>
      <c r="E692" t="s">
        <v>598</v>
      </c>
      <c r="F692" t="s">
        <v>266</v>
      </c>
      <c r="G692">
        <v>2017</v>
      </c>
      <c r="H692">
        <v>1532.7419967651299</v>
      </c>
    </row>
    <row r="693" spans="1:8" ht="12.5" x14ac:dyDescent="0.25">
      <c r="A693" t="s">
        <v>972</v>
      </c>
      <c r="B693" t="s">
        <v>87</v>
      </c>
      <c r="C693" t="s">
        <v>264</v>
      </c>
      <c r="D693" t="str">
        <f t="shared" si="34"/>
        <v>6599</v>
      </c>
      <c r="E693" t="s">
        <v>598</v>
      </c>
      <c r="F693" t="s">
        <v>266</v>
      </c>
      <c r="G693">
        <v>2018</v>
      </c>
      <c r="H693">
        <v>1560.11000061035</v>
      </c>
    </row>
    <row r="694" spans="1:8" ht="12.5" x14ac:dyDescent="0.25">
      <c r="A694" t="s">
        <v>972</v>
      </c>
      <c r="B694" t="s">
        <v>87</v>
      </c>
      <c r="C694" t="s">
        <v>264</v>
      </c>
      <c r="D694" t="str">
        <f t="shared" si="34"/>
        <v>6599</v>
      </c>
      <c r="E694" t="s">
        <v>598</v>
      </c>
      <c r="F694" t="s">
        <v>266</v>
      </c>
      <c r="G694">
        <v>2019</v>
      </c>
      <c r="H694">
        <v>1587.92002868652</v>
      </c>
    </row>
    <row r="695" spans="1:8" ht="12.5" x14ac:dyDescent="0.25">
      <c r="A695" t="s">
        <v>972</v>
      </c>
      <c r="B695" t="s">
        <v>87</v>
      </c>
      <c r="C695" t="s">
        <v>264</v>
      </c>
      <c r="D695" t="str">
        <f t="shared" si="34"/>
        <v>6599</v>
      </c>
      <c r="E695" t="s">
        <v>598</v>
      </c>
      <c r="F695" t="s">
        <v>266</v>
      </c>
      <c r="G695">
        <v>2020</v>
      </c>
      <c r="H695">
        <v>1617.2929992675699</v>
      </c>
    </row>
    <row r="696" spans="1:8" ht="12.5" x14ac:dyDescent="0.25">
      <c r="A696" t="s">
        <v>972</v>
      </c>
      <c r="B696" t="s">
        <v>87</v>
      </c>
      <c r="C696" t="s">
        <v>264</v>
      </c>
      <c r="D696" t="str">
        <f t="shared" si="34"/>
        <v>6599</v>
      </c>
      <c r="E696" t="s">
        <v>598</v>
      </c>
      <c r="F696" t="s">
        <v>266</v>
      </c>
      <c r="G696">
        <v>2021</v>
      </c>
      <c r="H696">
        <v>1642.50999450683</v>
      </c>
    </row>
    <row r="697" spans="1:8" ht="12.5" x14ac:dyDescent="0.25">
      <c r="A697" t="s">
        <v>972</v>
      </c>
      <c r="B697" t="s">
        <v>87</v>
      </c>
      <c r="C697" t="s">
        <v>264</v>
      </c>
      <c r="D697" t="str">
        <f t="shared" si="34"/>
        <v>6599</v>
      </c>
      <c r="E697" t="s">
        <v>598</v>
      </c>
      <c r="F697" t="s">
        <v>266</v>
      </c>
      <c r="G697">
        <v>2022</v>
      </c>
      <c r="H697">
        <v>1672.7909999999899</v>
      </c>
    </row>
    <row r="698" spans="1:8" ht="12.5" x14ac:dyDescent="0.25">
      <c r="A698" t="s">
        <v>647</v>
      </c>
      <c r="B698" t="s">
        <v>87</v>
      </c>
      <c r="C698" t="s">
        <v>264</v>
      </c>
      <c r="D698" t="str">
        <f t="shared" ref="D698:D719" si="35">"7074"</f>
        <v>7074</v>
      </c>
      <c r="E698" t="s">
        <v>596</v>
      </c>
      <c r="F698" t="s">
        <v>266</v>
      </c>
      <c r="G698">
        <v>2012</v>
      </c>
      <c r="H698">
        <v>33.036000251769998</v>
      </c>
    </row>
    <row r="699" spans="1:8" ht="12.5" x14ac:dyDescent="0.25">
      <c r="A699" t="s">
        <v>647</v>
      </c>
      <c r="B699" t="s">
        <v>87</v>
      </c>
      <c r="C699" t="s">
        <v>264</v>
      </c>
      <c r="D699" t="str">
        <f t="shared" si="35"/>
        <v>7074</v>
      </c>
      <c r="E699" t="s">
        <v>596</v>
      </c>
      <c r="F699" t="s">
        <v>266</v>
      </c>
      <c r="G699">
        <v>2013</v>
      </c>
      <c r="H699">
        <v>35.751000404357903</v>
      </c>
    </row>
    <row r="700" spans="1:8" ht="12.5" x14ac:dyDescent="0.25">
      <c r="A700" t="s">
        <v>647</v>
      </c>
      <c r="B700" t="s">
        <v>87</v>
      </c>
      <c r="C700" t="s">
        <v>264</v>
      </c>
      <c r="D700" t="str">
        <f t="shared" si="35"/>
        <v>7074</v>
      </c>
      <c r="E700" t="s">
        <v>596</v>
      </c>
      <c r="F700" t="s">
        <v>266</v>
      </c>
      <c r="G700">
        <v>2014</v>
      </c>
      <c r="H700">
        <v>43.030000686645501</v>
      </c>
    </row>
    <row r="701" spans="1:8" ht="12.5" x14ac:dyDescent="0.25">
      <c r="A701" t="s">
        <v>647</v>
      </c>
      <c r="B701" t="s">
        <v>87</v>
      </c>
      <c r="C701" t="s">
        <v>264</v>
      </c>
      <c r="D701" t="str">
        <f t="shared" si="35"/>
        <v>7074</v>
      </c>
      <c r="E701" t="s">
        <v>596</v>
      </c>
      <c r="F701" t="s">
        <v>266</v>
      </c>
      <c r="G701">
        <v>2015</v>
      </c>
      <c r="H701">
        <v>45.962999343871999</v>
      </c>
    </row>
    <row r="702" spans="1:8" ht="12.5" x14ac:dyDescent="0.25">
      <c r="A702" t="s">
        <v>647</v>
      </c>
      <c r="B702" t="s">
        <v>87</v>
      </c>
      <c r="C702" t="s">
        <v>264</v>
      </c>
      <c r="D702" t="str">
        <f t="shared" si="35"/>
        <v>7074</v>
      </c>
      <c r="E702" t="s">
        <v>596</v>
      </c>
      <c r="F702" t="s">
        <v>266</v>
      </c>
      <c r="G702">
        <v>2016</v>
      </c>
      <c r="H702">
        <v>49.819999694824197</v>
      </c>
    </row>
    <row r="703" spans="1:8" ht="12.5" x14ac:dyDescent="0.25">
      <c r="A703" t="s">
        <v>647</v>
      </c>
      <c r="B703" t="s">
        <v>87</v>
      </c>
      <c r="C703" t="s">
        <v>264</v>
      </c>
      <c r="D703" t="str">
        <f t="shared" si="35"/>
        <v>7074</v>
      </c>
      <c r="E703" t="s">
        <v>596</v>
      </c>
      <c r="F703" t="s">
        <v>266</v>
      </c>
      <c r="G703">
        <v>2017</v>
      </c>
      <c r="H703">
        <v>50.340999603271399</v>
      </c>
    </row>
    <row r="704" spans="1:8" ht="12.5" x14ac:dyDescent="0.25">
      <c r="A704" t="s">
        <v>647</v>
      </c>
      <c r="B704" t="s">
        <v>87</v>
      </c>
      <c r="C704" t="s">
        <v>264</v>
      </c>
      <c r="D704" t="str">
        <f t="shared" si="35"/>
        <v>7074</v>
      </c>
      <c r="E704" t="s">
        <v>596</v>
      </c>
      <c r="F704" t="s">
        <v>266</v>
      </c>
      <c r="G704">
        <v>2018</v>
      </c>
      <c r="H704">
        <v>55.221000671386697</v>
      </c>
    </row>
    <row r="705" spans="1:8" ht="12.5" x14ac:dyDescent="0.25">
      <c r="A705" t="s">
        <v>647</v>
      </c>
      <c r="B705" t="s">
        <v>87</v>
      </c>
      <c r="C705" t="s">
        <v>264</v>
      </c>
      <c r="D705" t="str">
        <f t="shared" si="35"/>
        <v>7074</v>
      </c>
      <c r="E705" t="s">
        <v>596</v>
      </c>
      <c r="F705" t="s">
        <v>266</v>
      </c>
      <c r="G705">
        <v>2019</v>
      </c>
      <c r="H705">
        <v>50.593999862670799</v>
      </c>
    </row>
    <row r="706" spans="1:8" ht="12.5" x14ac:dyDescent="0.25">
      <c r="A706" t="s">
        <v>647</v>
      </c>
      <c r="B706" t="s">
        <v>87</v>
      </c>
      <c r="C706" t="s">
        <v>264</v>
      </c>
      <c r="D706" t="str">
        <f t="shared" si="35"/>
        <v>7074</v>
      </c>
      <c r="E706" t="s">
        <v>596</v>
      </c>
      <c r="F706" t="s">
        <v>266</v>
      </c>
      <c r="G706">
        <v>2020</v>
      </c>
      <c r="H706">
        <v>49.531000137329102</v>
      </c>
    </row>
    <row r="707" spans="1:8" ht="12.5" x14ac:dyDescent="0.25">
      <c r="A707" t="s">
        <v>647</v>
      </c>
      <c r="B707" t="s">
        <v>87</v>
      </c>
      <c r="C707" t="s">
        <v>264</v>
      </c>
      <c r="D707" t="str">
        <f t="shared" si="35"/>
        <v>7074</v>
      </c>
      <c r="E707" t="s">
        <v>596</v>
      </c>
      <c r="F707" t="s">
        <v>266</v>
      </c>
      <c r="G707">
        <v>2021</v>
      </c>
      <c r="H707">
        <v>46.9899997711181</v>
      </c>
    </row>
    <row r="708" spans="1:8" ht="12.5" x14ac:dyDescent="0.25">
      <c r="A708" t="s">
        <v>647</v>
      </c>
      <c r="B708" t="s">
        <v>87</v>
      </c>
      <c r="C708" t="s">
        <v>264</v>
      </c>
      <c r="D708" t="str">
        <f t="shared" si="35"/>
        <v>7074</v>
      </c>
      <c r="E708" t="s">
        <v>596</v>
      </c>
      <c r="F708" t="s">
        <v>266</v>
      </c>
      <c r="G708">
        <v>2022</v>
      </c>
      <c r="H708">
        <v>45.854999999999997</v>
      </c>
    </row>
    <row r="709" spans="1:8" ht="12.5" x14ac:dyDescent="0.25">
      <c r="A709" t="s">
        <v>648</v>
      </c>
      <c r="B709" t="s">
        <v>87</v>
      </c>
      <c r="C709" t="s">
        <v>264</v>
      </c>
      <c r="D709" t="str">
        <f t="shared" si="35"/>
        <v>7074</v>
      </c>
      <c r="E709" t="s">
        <v>598</v>
      </c>
      <c r="F709" t="s">
        <v>266</v>
      </c>
      <c r="G709">
        <v>2012</v>
      </c>
      <c r="H709">
        <v>317.31700134277298</v>
      </c>
    </row>
    <row r="710" spans="1:8" ht="12.5" x14ac:dyDescent="0.25">
      <c r="A710" t="s">
        <v>648</v>
      </c>
      <c r="B710" t="s">
        <v>87</v>
      </c>
      <c r="C710" t="s">
        <v>264</v>
      </c>
      <c r="D710" t="str">
        <f t="shared" si="35"/>
        <v>7074</v>
      </c>
      <c r="E710" t="s">
        <v>598</v>
      </c>
      <c r="F710" t="s">
        <v>266</v>
      </c>
      <c r="G710">
        <v>2013</v>
      </c>
      <c r="H710">
        <v>331.86399841308503</v>
      </c>
    </row>
    <row r="711" spans="1:8" ht="12.5" x14ac:dyDescent="0.25">
      <c r="A711" t="s">
        <v>648</v>
      </c>
      <c r="B711" t="s">
        <v>87</v>
      </c>
      <c r="C711" t="s">
        <v>264</v>
      </c>
      <c r="D711" t="str">
        <f t="shared" si="35"/>
        <v>7074</v>
      </c>
      <c r="E711" t="s">
        <v>598</v>
      </c>
      <c r="F711" t="s">
        <v>266</v>
      </c>
      <c r="G711">
        <v>2014</v>
      </c>
      <c r="H711">
        <v>347.53500366210898</v>
      </c>
    </row>
    <row r="712" spans="1:8" ht="12.5" x14ac:dyDescent="0.25">
      <c r="A712" t="s">
        <v>648</v>
      </c>
      <c r="B712" t="s">
        <v>87</v>
      </c>
      <c r="C712" t="s">
        <v>264</v>
      </c>
      <c r="D712" t="str">
        <f t="shared" si="35"/>
        <v>7074</v>
      </c>
      <c r="E712" t="s">
        <v>598</v>
      </c>
      <c r="F712" t="s">
        <v>266</v>
      </c>
      <c r="G712">
        <v>2015</v>
      </c>
      <c r="H712">
        <v>362.16700744628901</v>
      </c>
    </row>
    <row r="713" spans="1:8" ht="12.5" x14ac:dyDescent="0.25">
      <c r="A713" t="s">
        <v>648</v>
      </c>
      <c r="B713" t="s">
        <v>87</v>
      </c>
      <c r="C713" t="s">
        <v>264</v>
      </c>
      <c r="D713" t="str">
        <f t="shared" si="35"/>
        <v>7074</v>
      </c>
      <c r="E713" t="s">
        <v>598</v>
      </c>
      <c r="F713" t="s">
        <v>266</v>
      </c>
      <c r="G713">
        <v>2016</v>
      </c>
      <c r="H713">
        <v>377.19700622558503</v>
      </c>
    </row>
    <row r="714" spans="1:8" ht="12.5" x14ac:dyDescent="0.25">
      <c r="A714" t="s">
        <v>648</v>
      </c>
      <c r="B714" t="s">
        <v>87</v>
      </c>
      <c r="C714" t="s">
        <v>264</v>
      </c>
      <c r="D714" t="str">
        <f t="shared" si="35"/>
        <v>7074</v>
      </c>
      <c r="E714" t="s">
        <v>598</v>
      </c>
      <c r="F714" t="s">
        <v>266</v>
      </c>
      <c r="G714">
        <v>2017</v>
      </c>
      <c r="H714">
        <v>388.04899597167901</v>
      </c>
    </row>
    <row r="715" spans="1:8" ht="12.5" x14ac:dyDescent="0.25">
      <c r="A715" t="s">
        <v>648</v>
      </c>
      <c r="B715" t="s">
        <v>87</v>
      </c>
      <c r="C715" t="s">
        <v>264</v>
      </c>
      <c r="D715" t="str">
        <f t="shared" si="35"/>
        <v>7074</v>
      </c>
      <c r="E715" t="s">
        <v>598</v>
      </c>
      <c r="F715" t="s">
        <v>266</v>
      </c>
      <c r="G715">
        <v>2018</v>
      </c>
      <c r="H715">
        <v>394.70098876953102</v>
      </c>
    </row>
    <row r="716" spans="1:8" ht="12.5" x14ac:dyDescent="0.25">
      <c r="A716" t="s">
        <v>648</v>
      </c>
      <c r="B716" t="s">
        <v>87</v>
      </c>
      <c r="C716" t="s">
        <v>264</v>
      </c>
      <c r="D716" t="str">
        <f t="shared" si="35"/>
        <v>7074</v>
      </c>
      <c r="E716" t="s">
        <v>598</v>
      </c>
      <c r="F716" t="s">
        <v>266</v>
      </c>
      <c r="G716">
        <v>2019</v>
      </c>
      <c r="H716">
        <v>398.60101318359301</v>
      </c>
    </row>
    <row r="717" spans="1:8" ht="12.5" x14ac:dyDescent="0.25">
      <c r="A717" t="s">
        <v>648</v>
      </c>
      <c r="B717" t="s">
        <v>87</v>
      </c>
      <c r="C717" t="s">
        <v>264</v>
      </c>
      <c r="D717" t="str">
        <f t="shared" si="35"/>
        <v>7074</v>
      </c>
      <c r="E717" t="s">
        <v>598</v>
      </c>
      <c r="F717" t="s">
        <v>266</v>
      </c>
      <c r="G717">
        <v>2020</v>
      </c>
      <c r="H717">
        <v>400.80400085449202</v>
      </c>
    </row>
    <row r="718" spans="1:8" ht="12.5" x14ac:dyDescent="0.25">
      <c r="A718" t="s">
        <v>648</v>
      </c>
      <c r="B718" t="s">
        <v>87</v>
      </c>
      <c r="C718" t="s">
        <v>264</v>
      </c>
      <c r="D718" t="str">
        <f t="shared" si="35"/>
        <v>7074</v>
      </c>
      <c r="E718" t="s">
        <v>598</v>
      </c>
      <c r="F718" t="s">
        <v>266</v>
      </c>
      <c r="G718">
        <v>2021</v>
      </c>
      <c r="H718">
        <v>400.88999938964798</v>
      </c>
    </row>
    <row r="719" spans="1:8" ht="12.5" x14ac:dyDescent="0.25">
      <c r="A719" t="s">
        <v>648</v>
      </c>
      <c r="B719" t="s">
        <v>87</v>
      </c>
      <c r="C719" t="s">
        <v>264</v>
      </c>
      <c r="D719" t="str">
        <f t="shared" si="35"/>
        <v>7074</v>
      </c>
      <c r="E719" t="s">
        <v>598</v>
      </c>
      <c r="F719" t="s">
        <v>266</v>
      </c>
      <c r="G719">
        <v>2022</v>
      </c>
      <c r="H719">
        <v>398.40899999999903</v>
      </c>
    </row>
    <row r="720" spans="1:8" ht="12.5" x14ac:dyDescent="0.25">
      <c r="A720" t="s">
        <v>649</v>
      </c>
      <c r="B720" t="s">
        <v>62</v>
      </c>
      <c r="C720" t="s">
        <v>264</v>
      </c>
      <c r="D720" t="str">
        <f t="shared" ref="D720:D741" si="36">"5054"</f>
        <v>5054</v>
      </c>
      <c r="E720" t="s">
        <v>596</v>
      </c>
      <c r="F720" t="s">
        <v>266</v>
      </c>
      <c r="G720">
        <v>2012</v>
      </c>
      <c r="H720">
        <v>870.11697387695301</v>
      </c>
    </row>
    <row r="721" spans="1:8" ht="12.5" x14ac:dyDescent="0.25">
      <c r="A721" t="s">
        <v>649</v>
      </c>
      <c r="B721" t="s">
        <v>62</v>
      </c>
      <c r="C721" t="s">
        <v>264</v>
      </c>
      <c r="D721" t="str">
        <f t="shared" si="36"/>
        <v>5054</v>
      </c>
      <c r="E721" t="s">
        <v>596</v>
      </c>
      <c r="F721" t="s">
        <v>266</v>
      </c>
      <c r="G721">
        <v>2013</v>
      </c>
      <c r="H721">
        <v>928.01602172851506</v>
      </c>
    </row>
    <row r="722" spans="1:8" ht="12.5" x14ac:dyDescent="0.25">
      <c r="A722" t="s">
        <v>649</v>
      </c>
      <c r="B722" t="s">
        <v>62</v>
      </c>
      <c r="C722" t="s">
        <v>264</v>
      </c>
      <c r="D722" t="str">
        <f t="shared" si="36"/>
        <v>5054</v>
      </c>
      <c r="E722" t="s">
        <v>596</v>
      </c>
      <c r="F722" t="s">
        <v>266</v>
      </c>
      <c r="G722">
        <v>2014</v>
      </c>
      <c r="H722">
        <v>961.24002075195301</v>
      </c>
    </row>
    <row r="723" spans="1:8" ht="12.5" x14ac:dyDescent="0.25">
      <c r="A723" t="s">
        <v>649</v>
      </c>
      <c r="B723" t="s">
        <v>62</v>
      </c>
      <c r="C723" t="s">
        <v>264</v>
      </c>
      <c r="D723" t="str">
        <f t="shared" si="36"/>
        <v>5054</v>
      </c>
      <c r="E723" t="s">
        <v>596</v>
      </c>
      <c r="F723" t="s">
        <v>266</v>
      </c>
      <c r="G723">
        <v>2015</v>
      </c>
      <c r="H723">
        <v>971.64801025390602</v>
      </c>
    </row>
    <row r="724" spans="1:8" ht="12.5" x14ac:dyDescent="0.25">
      <c r="A724" t="s">
        <v>649</v>
      </c>
      <c r="B724" t="s">
        <v>62</v>
      </c>
      <c r="C724" t="s">
        <v>264</v>
      </c>
      <c r="D724" t="str">
        <f t="shared" si="36"/>
        <v>5054</v>
      </c>
      <c r="E724" t="s">
        <v>596</v>
      </c>
      <c r="F724" t="s">
        <v>266</v>
      </c>
      <c r="G724">
        <v>2016</v>
      </c>
      <c r="H724">
        <v>973.95397949218705</v>
      </c>
    </row>
    <row r="725" spans="1:8" ht="12.5" x14ac:dyDescent="0.25">
      <c r="A725" t="s">
        <v>649</v>
      </c>
      <c r="B725" t="s">
        <v>62</v>
      </c>
      <c r="C725" t="s">
        <v>264</v>
      </c>
      <c r="D725" t="str">
        <f t="shared" si="36"/>
        <v>5054</v>
      </c>
      <c r="E725" t="s">
        <v>596</v>
      </c>
      <c r="F725" t="s">
        <v>266</v>
      </c>
      <c r="G725">
        <v>2017</v>
      </c>
      <c r="H725">
        <v>981.531982421875</v>
      </c>
    </row>
    <row r="726" spans="1:8" ht="12.5" x14ac:dyDescent="0.25">
      <c r="A726" t="s">
        <v>649</v>
      </c>
      <c r="B726" t="s">
        <v>62</v>
      </c>
      <c r="C726" t="s">
        <v>264</v>
      </c>
      <c r="D726" t="str">
        <f t="shared" si="36"/>
        <v>5054</v>
      </c>
      <c r="E726" t="s">
        <v>596</v>
      </c>
      <c r="F726" t="s">
        <v>266</v>
      </c>
      <c r="G726">
        <v>2018</v>
      </c>
      <c r="H726">
        <v>1002.9200134277301</v>
      </c>
    </row>
    <row r="727" spans="1:8" ht="12.5" x14ac:dyDescent="0.25">
      <c r="A727" t="s">
        <v>649</v>
      </c>
      <c r="B727" t="s">
        <v>62</v>
      </c>
      <c r="C727" t="s">
        <v>264</v>
      </c>
      <c r="D727" t="str">
        <f t="shared" si="36"/>
        <v>5054</v>
      </c>
      <c r="E727" t="s">
        <v>596</v>
      </c>
      <c r="F727" t="s">
        <v>266</v>
      </c>
      <c r="G727">
        <v>2019</v>
      </c>
      <c r="H727">
        <v>994.39001464843705</v>
      </c>
    </row>
    <row r="728" spans="1:8" ht="12.5" x14ac:dyDescent="0.25">
      <c r="A728" t="s">
        <v>649</v>
      </c>
      <c r="B728" t="s">
        <v>62</v>
      </c>
      <c r="C728" t="s">
        <v>264</v>
      </c>
      <c r="D728" t="str">
        <f t="shared" si="36"/>
        <v>5054</v>
      </c>
      <c r="E728" t="s">
        <v>596</v>
      </c>
      <c r="F728" t="s">
        <v>266</v>
      </c>
      <c r="G728">
        <v>2020</v>
      </c>
      <c r="H728">
        <v>803.010009765625</v>
      </c>
    </row>
    <row r="729" spans="1:8" ht="12.5" x14ac:dyDescent="0.25">
      <c r="A729" t="s">
        <v>649</v>
      </c>
      <c r="B729" t="s">
        <v>62</v>
      </c>
      <c r="C729" t="s">
        <v>264</v>
      </c>
      <c r="D729" t="str">
        <f t="shared" si="36"/>
        <v>5054</v>
      </c>
      <c r="E729" t="s">
        <v>596</v>
      </c>
      <c r="F729" t="s">
        <v>266</v>
      </c>
      <c r="G729">
        <v>2021</v>
      </c>
      <c r="H729">
        <v>829.48001098632801</v>
      </c>
    </row>
    <row r="730" spans="1:8" ht="12.5" x14ac:dyDescent="0.25">
      <c r="A730" t="s">
        <v>649</v>
      </c>
      <c r="B730" t="s">
        <v>62</v>
      </c>
      <c r="C730" t="s">
        <v>264</v>
      </c>
      <c r="D730" t="str">
        <f t="shared" si="36"/>
        <v>5054</v>
      </c>
      <c r="E730" t="s">
        <v>596</v>
      </c>
      <c r="F730" t="s">
        <v>266</v>
      </c>
      <c r="G730">
        <v>2022</v>
      </c>
      <c r="H730">
        <v>871</v>
      </c>
    </row>
    <row r="731" spans="1:8" ht="12.5" x14ac:dyDescent="0.25">
      <c r="A731" t="s">
        <v>650</v>
      </c>
      <c r="B731" t="s">
        <v>62</v>
      </c>
      <c r="C731" t="s">
        <v>264</v>
      </c>
      <c r="D731" t="str">
        <f t="shared" si="36"/>
        <v>5054</v>
      </c>
      <c r="E731" t="s">
        <v>598</v>
      </c>
      <c r="F731" t="s">
        <v>266</v>
      </c>
      <c r="G731">
        <v>2012</v>
      </c>
      <c r="H731">
        <v>1183.59497070312</v>
      </c>
    </row>
    <row r="732" spans="1:8" ht="12.5" x14ac:dyDescent="0.25">
      <c r="A732" t="s">
        <v>650</v>
      </c>
      <c r="B732" t="s">
        <v>62</v>
      </c>
      <c r="C732" t="s">
        <v>264</v>
      </c>
      <c r="D732" t="str">
        <f t="shared" si="36"/>
        <v>5054</v>
      </c>
      <c r="E732" t="s">
        <v>598</v>
      </c>
      <c r="F732" t="s">
        <v>266</v>
      </c>
      <c r="G732">
        <v>2013</v>
      </c>
      <c r="H732">
        <v>1248.9769897460901</v>
      </c>
    </row>
    <row r="733" spans="1:8" ht="12.5" x14ac:dyDescent="0.25">
      <c r="A733" t="s">
        <v>650</v>
      </c>
      <c r="B733" t="s">
        <v>62</v>
      </c>
      <c r="C733" t="s">
        <v>264</v>
      </c>
      <c r="D733" t="str">
        <f t="shared" si="36"/>
        <v>5054</v>
      </c>
      <c r="E733" t="s">
        <v>598</v>
      </c>
      <c r="F733" t="s">
        <v>266</v>
      </c>
      <c r="G733">
        <v>2014</v>
      </c>
      <c r="H733">
        <v>1296.60998535156</v>
      </c>
    </row>
    <row r="734" spans="1:8" ht="12.5" x14ac:dyDescent="0.25">
      <c r="A734" t="s">
        <v>650</v>
      </c>
      <c r="B734" t="s">
        <v>62</v>
      </c>
      <c r="C734" t="s">
        <v>264</v>
      </c>
      <c r="D734" t="str">
        <f t="shared" si="36"/>
        <v>5054</v>
      </c>
      <c r="E734" t="s">
        <v>598</v>
      </c>
      <c r="F734" t="s">
        <v>266</v>
      </c>
      <c r="G734">
        <v>2015</v>
      </c>
      <c r="H734">
        <v>1316.4409790039001</v>
      </c>
    </row>
    <row r="735" spans="1:8" ht="12.5" x14ac:dyDescent="0.25">
      <c r="A735" t="s">
        <v>650</v>
      </c>
      <c r="B735" t="s">
        <v>62</v>
      </c>
      <c r="C735" t="s">
        <v>264</v>
      </c>
      <c r="D735" t="str">
        <f t="shared" si="36"/>
        <v>5054</v>
      </c>
      <c r="E735" t="s">
        <v>598</v>
      </c>
      <c r="F735" t="s">
        <v>266</v>
      </c>
      <c r="G735">
        <v>2016</v>
      </c>
      <c r="H735">
        <v>1326.08898925781</v>
      </c>
    </row>
    <row r="736" spans="1:8" ht="12.5" x14ac:dyDescent="0.25">
      <c r="A736" t="s">
        <v>650</v>
      </c>
      <c r="B736" t="s">
        <v>62</v>
      </c>
      <c r="C736" t="s">
        <v>264</v>
      </c>
      <c r="D736" t="str">
        <f t="shared" si="36"/>
        <v>5054</v>
      </c>
      <c r="E736" t="s">
        <v>598</v>
      </c>
      <c r="F736" t="s">
        <v>266</v>
      </c>
      <c r="G736">
        <v>2017</v>
      </c>
      <c r="H736">
        <v>1327.3839721679601</v>
      </c>
    </row>
    <row r="737" spans="1:8" ht="12.5" x14ac:dyDescent="0.25">
      <c r="A737" t="s">
        <v>650</v>
      </c>
      <c r="B737" t="s">
        <v>62</v>
      </c>
      <c r="C737" t="s">
        <v>264</v>
      </c>
      <c r="D737" t="str">
        <f t="shared" si="36"/>
        <v>5054</v>
      </c>
      <c r="E737" t="s">
        <v>598</v>
      </c>
      <c r="F737" t="s">
        <v>266</v>
      </c>
      <c r="G737">
        <v>2018</v>
      </c>
      <c r="H737">
        <v>1353.07995605468</v>
      </c>
    </row>
    <row r="738" spans="1:8" ht="12.5" x14ac:dyDescent="0.25">
      <c r="A738" t="s">
        <v>650</v>
      </c>
      <c r="B738" t="s">
        <v>62</v>
      </c>
      <c r="C738" t="s">
        <v>264</v>
      </c>
      <c r="D738" t="str">
        <f t="shared" si="36"/>
        <v>5054</v>
      </c>
      <c r="E738" t="s">
        <v>598</v>
      </c>
      <c r="F738" t="s">
        <v>266</v>
      </c>
      <c r="G738">
        <v>2019</v>
      </c>
      <c r="H738">
        <v>1343.96997070312</v>
      </c>
    </row>
    <row r="739" spans="1:8" ht="12.5" x14ac:dyDescent="0.25">
      <c r="A739" t="s">
        <v>650</v>
      </c>
      <c r="B739" t="s">
        <v>62</v>
      </c>
      <c r="C739" t="s">
        <v>264</v>
      </c>
      <c r="D739" t="str">
        <f t="shared" si="36"/>
        <v>5054</v>
      </c>
      <c r="E739" t="s">
        <v>598</v>
      </c>
      <c r="F739" t="s">
        <v>266</v>
      </c>
      <c r="G739">
        <v>2020</v>
      </c>
      <c r="H739">
        <v>1223.73999023437</v>
      </c>
    </row>
    <row r="740" spans="1:8" ht="12.5" x14ac:dyDescent="0.25">
      <c r="A740" t="s">
        <v>650</v>
      </c>
      <c r="B740" t="s">
        <v>62</v>
      </c>
      <c r="C740" t="s">
        <v>264</v>
      </c>
      <c r="D740" t="str">
        <f t="shared" si="36"/>
        <v>5054</v>
      </c>
      <c r="E740" t="s">
        <v>598</v>
      </c>
      <c r="F740" t="s">
        <v>266</v>
      </c>
      <c r="G740">
        <v>2021</v>
      </c>
      <c r="H740">
        <v>1224.9500122070301</v>
      </c>
    </row>
    <row r="741" spans="1:8" ht="12.5" x14ac:dyDescent="0.25">
      <c r="A741" t="s">
        <v>650</v>
      </c>
      <c r="B741" t="s">
        <v>62</v>
      </c>
      <c r="C741" t="s">
        <v>264</v>
      </c>
      <c r="D741" t="str">
        <f t="shared" si="36"/>
        <v>5054</v>
      </c>
      <c r="E741" t="s">
        <v>598</v>
      </c>
      <c r="F741" t="s">
        <v>266</v>
      </c>
      <c r="G741">
        <v>2022</v>
      </c>
      <c r="H741">
        <v>1224.71</v>
      </c>
    </row>
    <row r="742" spans="1:8" ht="12.5" x14ac:dyDescent="0.25">
      <c r="A742" t="s">
        <v>651</v>
      </c>
      <c r="B742" t="s">
        <v>62</v>
      </c>
      <c r="C742" t="s">
        <v>264</v>
      </c>
      <c r="D742" t="str">
        <f t="shared" ref="D742:D763" si="37">"5564"</f>
        <v>5564</v>
      </c>
      <c r="E742" t="s">
        <v>596</v>
      </c>
      <c r="F742" t="s">
        <v>266</v>
      </c>
      <c r="G742">
        <v>2012</v>
      </c>
      <c r="H742">
        <v>1146.44200134277</v>
      </c>
    </row>
    <row r="743" spans="1:8" ht="12.5" x14ac:dyDescent="0.25">
      <c r="A743" t="s">
        <v>651</v>
      </c>
      <c r="B743" t="s">
        <v>62</v>
      </c>
      <c r="C743" t="s">
        <v>264</v>
      </c>
      <c r="D743" t="str">
        <f t="shared" si="37"/>
        <v>5564</v>
      </c>
      <c r="E743" t="s">
        <v>596</v>
      </c>
      <c r="F743" t="s">
        <v>266</v>
      </c>
      <c r="G743">
        <v>2013</v>
      </c>
      <c r="H743">
        <v>1228.5010223388599</v>
      </c>
    </row>
    <row r="744" spans="1:8" ht="12.5" x14ac:dyDescent="0.25">
      <c r="A744" t="s">
        <v>651</v>
      </c>
      <c r="B744" t="s">
        <v>62</v>
      </c>
      <c r="C744" t="s">
        <v>264</v>
      </c>
      <c r="D744" t="str">
        <f t="shared" si="37"/>
        <v>5564</v>
      </c>
      <c r="E744" t="s">
        <v>596</v>
      </c>
      <c r="F744" t="s">
        <v>266</v>
      </c>
      <c r="G744">
        <v>2014</v>
      </c>
      <c r="H744">
        <v>1300.72999572753</v>
      </c>
    </row>
    <row r="745" spans="1:8" ht="12.5" x14ac:dyDescent="0.25">
      <c r="A745" t="s">
        <v>651</v>
      </c>
      <c r="B745" t="s">
        <v>62</v>
      </c>
      <c r="C745" t="s">
        <v>264</v>
      </c>
      <c r="D745" t="str">
        <f t="shared" si="37"/>
        <v>5564</v>
      </c>
      <c r="E745" t="s">
        <v>596</v>
      </c>
      <c r="F745" t="s">
        <v>266</v>
      </c>
      <c r="G745">
        <v>2015</v>
      </c>
      <c r="H745">
        <v>1342.83799743652</v>
      </c>
    </row>
    <row r="746" spans="1:8" ht="12.5" x14ac:dyDescent="0.25">
      <c r="A746" t="s">
        <v>651</v>
      </c>
      <c r="B746" t="s">
        <v>62</v>
      </c>
      <c r="C746" t="s">
        <v>264</v>
      </c>
      <c r="D746" t="str">
        <f t="shared" si="37"/>
        <v>5564</v>
      </c>
      <c r="E746" t="s">
        <v>596</v>
      </c>
      <c r="F746" t="s">
        <v>266</v>
      </c>
      <c r="G746">
        <v>2016</v>
      </c>
      <c r="H746">
        <v>1420.7990112304601</v>
      </c>
    </row>
    <row r="747" spans="1:8" ht="12.5" x14ac:dyDescent="0.25">
      <c r="A747" t="s">
        <v>651</v>
      </c>
      <c r="B747" t="s">
        <v>62</v>
      </c>
      <c r="C747" t="s">
        <v>264</v>
      </c>
      <c r="D747" t="str">
        <f t="shared" si="37"/>
        <v>5564</v>
      </c>
      <c r="E747" t="s">
        <v>596</v>
      </c>
      <c r="F747" t="s">
        <v>266</v>
      </c>
      <c r="G747">
        <v>2017</v>
      </c>
      <c r="H747">
        <v>1532.57299804687</v>
      </c>
    </row>
    <row r="748" spans="1:8" ht="12.5" x14ac:dyDescent="0.25">
      <c r="A748" t="s">
        <v>651</v>
      </c>
      <c r="B748" t="s">
        <v>62</v>
      </c>
      <c r="C748" t="s">
        <v>264</v>
      </c>
      <c r="D748" t="str">
        <f t="shared" si="37"/>
        <v>5564</v>
      </c>
      <c r="E748" t="s">
        <v>596</v>
      </c>
      <c r="F748" t="s">
        <v>266</v>
      </c>
      <c r="G748">
        <v>2018</v>
      </c>
      <c r="H748">
        <v>1598.85998535156</v>
      </c>
    </row>
    <row r="749" spans="1:8" ht="12.5" x14ac:dyDescent="0.25">
      <c r="A749" t="s">
        <v>651</v>
      </c>
      <c r="B749" t="s">
        <v>62</v>
      </c>
      <c r="C749" t="s">
        <v>264</v>
      </c>
      <c r="D749" t="str">
        <f t="shared" si="37"/>
        <v>5564</v>
      </c>
      <c r="E749" t="s">
        <v>596</v>
      </c>
      <c r="F749" t="s">
        <v>266</v>
      </c>
      <c r="G749">
        <v>2019</v>
      </c>
      <c r="H749">
        <v>1667.6900329589801</v>
      </c>
    </row>
    <row r="750" spans="1:8" ht="12.5" x14ac:dyDescent="0.25">
      <c r="A750" t="s">
        <v>651</v>
      </c>
      <c r="B750" t="s">
        <v>62</v>
      </c>
      <c r="C750" t="s">
        <v>264</v>
      </c>
      <c r="D750" t="str">
        <f t="shared" si="37"/>
        <v>5564</v>
      </c>
      <c r="E750" t="s">
        <v>596</v>
      </c>
      <c r="F750" t="s">
        <v>266</v>
      </c>
      <c r="G750">
        <v>2020</v>
      </c>
      <c r="H750">
        <v>1199.04002380371</v>
      </c>
    </row>
    <row r="751" spans="1:8" ht="12.5" x14ac:dyDescent="0.25">
      <c r="A751" t="s">
        <v>651</v>
      </c>
      <c r="B751" t="s">
        <v>62</v>
      </c>
      <c r="C751" t="s">
        <v>264</v>
      </c>
      <c r="D751" t="str">
        <f t="shared" si="37"/>
        <v>5564</v>
      </c>
      <c r="E751" t="s">
        <v>596</v>
      </c>
      <c r="F751" t="s">
        <v>266</v>
      </c>
      <c r="G751">
        <v>2021</v>
      </c>
      <c r="H751">
        <v>1250.63000488281</v>
      </c>
    </row>
    <row r="752" spans="1:8" ht="12.5" x14ac:dyDescent="0.25">
      <c r="A752" t="s">
        <v>651</v>
      </c>
      <c r="B752" t="s">
        <v>62</v>
      </c>
      <c r="C752" t="s">
        <v>264</v>
      </c>
      <c r="D752" t="str">
        <f t="shared" si="37"/>
        <v>5564</v>
      </c>
      <c r="E752" t="s">
        <v>596</v>
      </c>
      <c r="F752" t="s">
        <v>266</v>
      </c>
      <c r="G752">
        <v>2022</v>
      </c>
      <c r="H752">
        <v>1328.79</v>
      </c>
    </row>
    <row r="753" spans="1:8" ht="12.5" x14ac:dyDescent="0.25">
      <c r="A753" t="s">
        <v>652</v>
      </c>
      <c r="B753" t="s">
        <v>62</v>
      </c>
      <c r="C753" t="s">
        <v>264</v>
      </c>
      <c r="D753" t="str">
        <f t="shared" si="37"/>
        <v>5564</v>
      </c>
      <c r="E753" t="s">
        <v>598</v>
      </c>
      <c r="F753" t="s">
        <v>266</v>
      </c>
      <c r="G753">
        <v>2012</v>
      </c>
      <c r="H753">
        <v>1827.6189880371001</v>
      </c>
    </row>
    <row r="754" spans="1:8" ht="12.5" x14ac:dyDescent="0.25">
      <c r="A754" t="s">
        <v>652</v>
      </c>
      <c r="B754" t="s">
        <v>62</v>
      </c>
      <c r="C754" t="s">
        <v>264</v>
      </c>
      <c r="D754" t="str">
        <f t="shared" si="37"/>
        <v>5564</v>
      </c>
      <c r="E754" t="s">
        <v>598</v>
      </c>
      <c r="F754" t="s">
        <v>266</v>
      </c>
      <c r="G754">
        <v>2013</v>
      </c>
      <c r="H754">
        <v>1920.8610229492101</v>
      </c>
    </row>
    <row r="755" spans="1:8" ht="12.5" x14ac:dyDescent="0.25">
      <c r="A755" t="s">
        <v>652</v>
      </c>
      <c r="B755" t="s">
        <v>62</v>
      </c>
      <c r="C755" t="s">
        <v>264</v>
      </c>
      <c r="D755" t="str">
        <f t="shared" si="37"/>
        <v>5564</v>
      </c>
      <c r="E755" t="s">
        <v>598</v>
      </c>
      <c r="F755" t="s">
        <v>266</v>
      </c>
      <c r="G755">
        <v>2014</v>
      </c>
      <c r="H755">
        <v>2024.9599609375</v>
      </c>
    </row>
    <row r="756" spans="1:8" ht="12.5" x14ac:dyDescent="0.25">
      <c r="A756" t="s">
        <v>652</v>
      </c>
      <c r="B756" t="s">
        <v>62</v>
      </c>
      <c r="C756" t="s">
        <v>264</v>
      </c>
      <c r="D756" t="str">
        <f t="shared" si="37"/>
        <v>5564</v>
      </c>
      <c r="E756" t="s">
        <v>598</v>
      </c>
      <c r="F756" t="s">
        <v>266</v>
      </c>
      <c r="G756">
        <v>2015</v>
      </c>
      <c r="H756">
        <v>2081.9030456542901</v>
      </c>
    </row>
    <row r="757" spans="1:8" ht="12.5" x14ac:dyDescent="0.25">
      <c r="A757" t="s">
        <v>652</v>
      </c>
      <c r="B757" t="s">
        <v>62</v>
      </c>
      <c r="C757" t="s">
        <v>264</v>
      </c>
      <c r="D757" t="str">
        <f t="shared" si="37"/>
        <v>5564</v>
      </c>
      <c r="E757" t="s">
        <v>598</v>
      </c>
      <c r="F757" t="s">
        <v>266</v>
      </c>
      <c r="G757">
        <v>2016</v>
      </c>
      <c r="H757">
        <v>2226.3919982910102</v>
      </c>
    </row>
    <row r="758" spans="1:8" ht="12.5" x14ac:dyDescent="0.25">
      <c r="A758" t="s">
        <v>652</v>
      </c>
      <c r="B758" t="s">
        <v>62</v>
      </c>
      <c r="C758" t="s">
        <v>264</v>
      </c>
      <c r="D758" t="str">
        <f t="shared" si="37"/>
        <v>5564</v>
      </c>
      <c r="E758" t="s">
        <v>598</v>
      </c>
      <c r="F758" t="s">
        <v>266</v>
      </c>
      <c r="G758">
        <v>2017</v>
      </c>
      <c r="H758">
        <v>2347.9730224609302</v>
      </c>
    </row>
    <row r="759" spans="1:8" ht="12.5" x14ac:dyDescent="0.25">
      <c r="A759" t="s">
        <v>652</v>
      </c>
      <c r="B759" t="s">
        <v>62</v>
      </c>
      <c r="C759" t="s">
        <v>264</v>
      </c>
      <c r="D759" t="str">
        <f t="shared" si="37"/>
        <v>5564</v>
      </c>
      <c r="E759" t="s">
        <v>598</v>
      </c>
      <c r="F759" t="s">
        <v>266</v>
      </c>
      <c r="G759">
        <v>2018</v>
      </c>
      <c r="H759">
        <v>2436.3599853515602</v>
      </c>
    </row>
    <row r="760" spans="1:8" ht="12.5" x14ac:dyDescent="0.25">
      <c r="A760" t="s">
        <v>652</v>
      </c>
      <c r="B760" t="s">
        <v>62</v>
      </c>
      <c r="C760" t="s">
        <v>264</v>
      </c>
      <c r="D760" t="str">
        <f t="shared" si="37"/>
        <v>5564</v>
      </c>
      <c r="E760" t="s">
        <v>598</v>
      </c>
      <c r="F760" t="s">
        <v>266</v>
      </c>
      <c r="G760">
        <v>2019</v>
      </c>
      <c r="H760">
        <v>2521.96997070312</v>
      </c>
    </row>
    <row r="761" spans="1:8" ht="12.5" x14ac:dyDescent="0.25">
      <c r="A761" t="s">
        <v>652</v>
      </c>
      <c r="B761" t="s">
        <v>62</v>
      </c>
      <c r="C761" t="s">
        <v>264</v>
      </c>
      <c r="D761" t="str">
        <f t="shared" si="37"/>
        <v>5564</v>
      </c>
      <c r="E761" t="s">
        <v>598</v>
      </c>
      <c r="F761" t="s">
        <v>266</v>
      </c>
      <c r="G761">
        <v>2020</v>
      </c>
      <c r="H761">
        <v>2134.0700378417901</v>
      </c>
    </row>
    <row r="762" spans="1:8" ht="12.5" x14ac:dyDescent="0.25">
      <c r="A762" t="s">
        <v>652</v>
      </c>
      <c r="B762" t="s">
        <v>62</v>
      </c>
      <c r="C762" t="s">
        <v>264</v>
      </c>
      <c r="D762" t="str">
        <f t="shared" si="37"/>
        <v>5564</v>
      </c>
      <c r="E762" t="s">
        <v>598</v>
      </c>
      <c r="F762" t="s">
        <v>266</v>
      </c>
      <c r="G762">
        <v>2021</v>
      </c>
      <c r="H762">
        <v>2180.4900207519499</v>
      </c>
    </row>
    <row r="763" spans="1:8" ht="12.5" x14ac:dyDescent="0.25">
      <c r="A763" t="s">
        <v>652</v>
      </c>
      <c r="B763" t="s">
        <v>62</v>
      </c>
      <c r="C763" t="s">
        <v>264</v>
      </c>
      <c r="D763" t="str">
        <f t="shared" si="37"/>
        <v>5564</v>
      </c>
      <c r="E763" t="s">
        <v>598</v>
      </c>
      <c r="F763" t="s">
        <v>266</v>
      </c>
      <c r="G763">
        <v>2022</v>
      </c>
      <c r="H763">
        <v>2222.38</v>
      </c>
    </row>
    <row r="764" spans="1:8" ht="12.5" x14ac:dyDescent="0.25">
      <c r="A764" t="s">
        <v>653</v>
      </c>
      <c r="B764" t="s">
        <v>62</v>
      </c>
      <c r="C764" t="s">
        <v>264</v>
      </c>
      <c r="D764" t="str">
        <f t="shared" ref="D764:D785" si="38">"6569"</f>
        <v>6569</v>
      </c>
      <c r="E764" t="s">
        <v>596</v>
      </c>
      <c r="F764" t="s">
        <v>266</v>
      </c>
      <c r="G764">
        <v>2012</v>
      </c>
      <c r="H764">
        <v>267.18200683593699</v>
      </c>
    </row>
    <row r="765" spans="1:8" ht="12.5" x14ac:dyDescent="0.25">
      <c r="A765" t="s">
        <v>653</v>
      </c>
      <c r="B765" t="s">
        <v>62</v>
      </c>
      <c r="C765" t="s">
        <v>264</v>
      </c>
      <c r="D765" t="str">
        <f t="shared" si="38"/>
        <v>6569</v>
      </c>
      <c r="E765" t="s">
        <v>596</v>
      </c>
      <c r="F765" t="s">
        <v>266</v>
      </c>
      <c r="G765">
        <v>2013</v>
      </c>
      <c r="H765">
        <v>285.45899200439402</v>
      </c>
    </row>
    <row r="766" spans="1:8" ht="12.5" x14ac:dyDescent="0.25">
      <c r="A766" t="s">
        <v>653</v>
      </c>
      <c r="B766" t="s">
        <v>62</v>
      </c>
      <c r="C766" t="s">
        <v>264</v>
      </c>
      <c r="D766" t="str">
        <f t="shared" si="38"/>
        <v>6569</v>
      </c>
      <c r="E766" t="s">
        <v>596</v>
      </c>
      <c r="F766" t="s">
        <v>266</v>
      </c>
      <c r="G766">
        <v>2014</v>
      </c>
      <c r="H766">
        <v>284.30999755859301</v>
      </c>
    </row>
    <row r="767" spans="1:8" ht="12.5" x14ac:dyDescent="0.25">
      <c r="A767" t="s">
        <v>653</v>
      </c>
      <c r="B767" t="s">
        <v>62</v>
      </c>
      <c r="C767" t="s">
        <v>264</v>
      </c>
      <c r="D767" t="str">
        <f t="shared" si="38"/>
        <v>6569</v>
      </c>
      <c r="E767" t="s">
        <v>596</v>
      </c>
      <c r="F767" t="s">
        <v>266</v>
      </c>
      <c r="G767">
        <v>2015</v>
      </c>
      <c r="H767">
        <v>301.04499816894503</v>
      </c>
    </row>
    <row r="768" spans="1:8" ht="12.5" x14ac:dyDescent="0.25">
      <c r="A768" t="s">
        <v>653</v>
      </c>
      <c r="B768" t="s">
        <v>62</v>
      </c>
      <c r="C768" t="s">
        <v>264</v>
      </c>
      <c r="D768" t="str">
        <f t="shared" si="38"/>
        <v>6569</v>
      </c>
      <c r="E768" t="s">
        <v>596</v>
      </c>
      <c r="F768" t="s">
        <v>266</v>
      </c>
      <c r="G768">
        <v>2016</v>
      </c>
      <c r="H768">
        <v>323.15200042724598</v>
      </c>
    </row>
    <row r="769" spans="1:8" ht="12.5" x14ac:dyDescent="0.25">
      <c r="A769" t="s">
        <v>653</v>
      </c>
      <c r="B769" t="s">
        <v>62</v>
      </c>
      <c r="C769" t="s">
        <v>264</v>
      </c>
      <c r="D769" t="str">
        <f t="shared" si="38"/>
        <v>6569</v>
      </c>
      <c r="E769" t="s">
        <v>596</v>
      </c>
      <c r="F769" t="s">
        <v>266</v>
      </c>
      <c r="G769">
        <v>2017</v>
      </c>
      <c r="H769">
        <v>346.35600280761702</v>
      </c>
    </row>
    <row r="770" spans="1:8" ht="12.5" x14ac:dyDescent="0.25">
      <c r="A770" t="s">
        <v>653</v>
      </c>
      <c r="B770" t="s">
        <v>62</v>
      </c>
      <c r="C770" t="s">
        <v>264</v>
      </c>
      <c r="D770" t="str">
        <f t="shared" si="38"/>
        <v>6569</v>
      </c>
      <c r="E770" t="s">
        <v>596</v>
      </c>
      <c r="F770" t="s">
        <v>266</v>
      </c>
      <c r="G770">
        <v>2018</v>
      </c>
      <c r="H770">
        <v>350.74000549316401</v>
      </c>
    </row>
    <row r="771" spans="1:8" ht="12.5" x14ac:dyDescent="0.25">
      <c r="A771" t="s">
        <v>653</v>
      </c>
      <c r="B771" t="s">
        <v>62</v>
      </c>
      <c r="C771" t="s">
        <v>264</v>
      </c>
      <c r="D771" t="str">
        <f t="shared" si="38"/>
        <v>6569</v>
      </c>
      <c r="E771" t="s">
        <v>596</v>
      </c>
      <c r="F771" t="s">
        <v>266</v>
      </c>
      <c r="G771">
        <v>2019</v>
      </c>
      <c r="H771">
        <v>386.43999481201098</v>
      </c>
    </row>
    <row r="772" spans="1:8" ht="12.5" x14ac:dyDescent="0.25">
      <c r="A772" t="s">
        <v>653</v>
      </c>
      <c r="B772" t="s">
        <v>62</v>
      </c>
      <c r="C772" t="s">
        <v>264</v>
      </c>
      <c r="D772" t="str">
        <f t="shared" si="38"/>
        <v>6569</v>
      </c>
      <c r="E772" t="s">
        <v>596</v>
      </c>
      <c r="F772" t="s">
        <v>266</v>
      </c>
      <c r="G772">
        <v>2020</v>
      </c>
      <c r="H772">
        <v>247.14999389648401</v>
      </c>
    </row>
    <row r="773" spans="1:8" ht="12.5" x14ac:dyDescent="0.25">
      <c r="A773" t="s">
        <v>653</v>
      </c>
      <c r="B773" t="s">
        <v>62</v>
      </c>
      <c r="C773" t="s">
        <v>264</v>
      </c>
      <c r="D773" t="str">
        <f t="shared" si="38"/>
        <v>6569</v>
      </c>
      <c r="E773" t="s">
        <v>596</v>
      </c>
      <c r="F773" t="s">
        <v>266</v>
      </c>
      <c r="G773">
        <v>2021</v>
      </c>
      <c r="H773">
        <v>263.00999450683503</v>
      </c>
    </row>
    <row r="774" spans="1:8" ht="12.5" x14ac:dyDescent="0.25">
      <c r="A774" t="s">
        <v>653</v>
      </c>
      <c r="B774" t="s">
        <v>62</v>
      </c>
      <c r="C774" t="s">
        <v>264</v>
      </c>
      <c r="D774" t="str">
        <f t="shared" si="38"/>
        <v>6569</v>
      </c>
      <c r="E774" t="s">
        <v>596</v>
      </c>
      <c r="F774" t="s">
        <v>266</v>
      </c>
      <c r="G774">
        <v>2022</v>
      </c>
      <c r="H774">
        <v>291.00999999999902</v>
      </c>
    </row>
    <row r="775" spans="1:8" ht="12.5" x14ac:dyDescent="0.25">
      <c r="A775" t="s">
        <v>654</v>
      </c>
      <c r="B775" t="s">
        <v>62</v>
      </c>
      <c r="C775" t="s">
        <v>264</v>
      </c>
      <c r="D775" t="str">
        <f t="shared" si="38"/>
        <v>6569</v>
      </c>
      <c r="E775" t="s">
        <v>598</v>
      </c>
      <c r="F775" t="s">
        <v>266</v>
      </c>
      <c r="G775">
        <v>2012</v>
      </c>
      <c r="H775">
        <v>730.91900634765602</v>
      </c>
    </row>
    <row r="776" spans="1:8" ht="12.5" x14ac:dyDescent="0.25">
      <c r="A776" t="s">
        <v>654</v>
      </c>
      <c r="B776" t="s">
        <v>62</v>
      </c>
      <c r="C776" t="s">
        <v>264</v>
      </c>
      <c r="D776" t="str">
        <f t="shared" si="38"/>
        <v>6569</v>
      </c>
      <c r="E776" t="s">
        <v>598</v>
      </c>
      <c r="F776" t="s">
        <v>266</v>
      </c>
      <c r="G776">
        <v>2013</v>
      </c>
      <c r="H776">
        <v>744.22799682617097</v>
      </c>
    </row>
    <row r="777" spans="1:8" ht="12.5" x14ac:dyDescent="0.25">
      <c r="A777" t="s">
        <v>654</v>
      </c>
      <c r="B777" t="s">
        <v>62</v>
      </c>
      <c r="C777" t="s">
        <v>264</v>
      </c>
      <c r="D777" t="str">
        <f t="shared" si="38"/>
        <v>6569</v>
      </c>
      <c r="E777" t="s">
        <v>598</v>
      </c>
      <c r="F777" t="s">
        <v>266</v>
      </c>
      <c r="G777">
        <v>2014</v>
      </c>
      <c r="H777">
        <v>745.22000122070301</v>
      </c>
    </row>
    <row r="778" spans="1:8" ht="12.5" x14ac:dyDescent="0.25">
      <c r="A778" t="s">
        <v>654</v>
      </c>
      <c r="B778" t="s">
        <v>62</v>
      </c>
      <c r="C778" t="s">
        <v>264</v>
      </c>
      <c r="D778" t="str">
        <f t="shared" si="38"/>
        <v>6569</v>
      </c>
      <c r="E778" t="s">
        <v>598</v>
      </c>
      <c r="F778" t="s">
        <v>266</v>
      </c>
      <c r="G778">
        <v>2015</v>
      </c>
      <c r="H778">
        <v>776.8330078125</v>
      </c>
    </row>
    <row r="779" spans="1:8" ht="12.5" x14ac:dyDescent="0.25">
      <c r="A779" t="s">
        <v>654</v>
      </c>
      <c r="B779" t="s">
        <v>62</v>
      </c>
      <c r="C779" t="s">
        <v>264</v>
      </c>
      <c r="D779" t="str">
        <f t="shared" si="38"/>
        <v>6569</v>
      </c>
      <c r="E779" t="s">
        <v>598</v>
      </c>
      <c r="F779" t="s">
        <v>266</v>
      </c>
      <c r="G779">
        <v>2016</v>
      </c>
      <c r="H779">
        <v>810.53799438476506</v>
      </c>
    </row>
    <row r="780" spans="1:8" ht="12.5" x14ac:dyDescent="0.25">
      <c r="A780" t="s">
        <v>654</v>
      </c>
      <c r="B780" t="s">
        <v>62</v>
      </c>
      <c r="C780" t="s">
        <v>264</v>
      </c>
      <c r="D780" t="str">
        <f t="shared" si="38"/>
        <v>6569</v>
      </c>
      <c r="E780" t="s">
        <v>598</v>
      </c>
      <c r="F780" t="s">
        <v>266</v>
      </c>
      <c r="G780">
        <v>2017</v>
      </c>
      <c r="H780">
        <v>862.00500488281205</v>
      </c>
    </row>
    <row r="781" spans="1:8" ht="12.5" x14ac:dyDescent="0.25">
      <c r="A781" t="s">
        <v>654</v>
      </c>
      <c r="B781" t="s">
        <v>62</v>
      </c>
      <c r="C781" t="s">
        <v>264</v>
      </c>
      <c r="D781" t="str">
        <f t="shared" si="38"/>
        <v>6569</v>
      </c>
      <c r="E781" t="s">
        <v>598</v>
      </c>
      <c r="F781" t="s">
        <v>266</v>
      </c>
      <c r="G781">
        <v>2018</v>
      </c>
      <c r="H781">
        <v>878.47000122070301</v>
      </c>
    </row>
    <row r="782" spans="1:8" ht="12.5" x14ac:dyDescent="0.25">
      <c r="A782" t="s">
        <v>654</v>
      </c>
      <c r="B782" t="s">
        <v>62</v>
      </c>
      <c r="C782" t="s">
        <v>264</v>
      </c>
      <c r="D782" t="str">
        <f t="shared" si="38"/>
        <v>6569</v>
      </c>
      <c r="E782" t="s">
        <v>598</v>
      </c>
      <c r="F782" t="s">
        <v>266</v>
      </c>
      <c r="G782">
        <v>2019</v>
      </c>
      <c r="H782">
        <v>931.50997924804597</v>
      </c>
    </row>
    <row r="783" spans="1:8" ht="12.5" x14ac:dyDescent="0.25">
      <c r="A783" t="s">
        <v>654</v>
      </c>
      <c r="B783" t="s">
        <v>62</v>
      </c>
      <c r="C783" t="s">
        <v>264</v>
      </c>
      <c r="D783" t="str">
        <f t="shared" si="38"/>
        <v>6569</v>
      </c>
      <c r="E783" t="s">
        <v>598</v>
      </c>
      <c r="F783" t="s">
        <v>266</v>
      </c>
      <c r="G783">
        <v>2020</v>
      </c>
      <c r="H783">
        <v>813.739990234375</v>
      </c>
    </row>
    <row r="784" spans="1:8" ht="12.5" x14ac:dyDescent="0.25">
      <c r="A784" t="s">
        <v>654</v>
      </c>
      <c r="B784" t="s">
        <v>62</v>
      </c>
      <c r="C784" t="s">
        <v>264</v>
      </c>
      <c r="D784" t="str">
        <f t="shared" si="38"/>
        <v>6569</v>
      </c>
      <c r="E784" t="s">
        <v>598</v>
      </c>
      <c r="F784" t="s">
        <v>266</v>
      </c>
      <c r="G784">
        <v>2021</v>
      </c>
      <c r="H784">
        <v>844.03997802734295</v>
      </c>
    </row>
    <row r="785" spans="1:8" ht="12.5" x14ac:dyDescent="0.25">
      <c r="A785" t="s">
        <v>654</v>
      </c>
      <c r="B785" t="s">
        <v>62</v>
      </c>
      <c r="C785" t="s">
        <v>264</v>
      </c>
      <c r="D785" t="str">
        <f t="shared" si="38"/>
        <v>6569</v>
      </c>
      <c r="E785" t="s">
        <v>598</v>
      </c>
      <c r="F785" t="s">
        <v>266</v>
      </c>
      <c r="G785">
        <v>2022</v>
      </c>
      <c r="H785">
        <v>871.49</v>
      </c>
    </row>
    <row r="786" spans="1:8" ht="12.5" x14ac:dyDescent="0.25">
      <c r="A786" t="s">
        <v>973</v>
      </c>
      <c r="B786" t="s">
        <v>62</v>
      </c>
      <c r="C786" t="s">
        <v>264</v>
      </c>
      <c r="D786" t="str">
        <f t="shared" ref="D786:D807" si="39">"6599"</f>
        <v>6599</v>
      </c>
      <c r="E786" t="s">
        <v>596</v>
      </c>
      <c r="F786" t="s">
        <v>266</v>
      </c>
      <c r="G786">
        <v>2012</v>
      </c>
      <c r="H786">
        <v>463.454010009765</v>
      </c>
    </row>
    <row r="787" spans="1:8" ht="12.5" x14ac:dyDescent="0.25">
      <c r="A787" t="s">
        <v>973</v>
      </c>
      <c r="B787" t="s">
        <v>62</v>
      </c>
      <c r="C787" t="s">
        <v>264</v>
      </c>
      <c r="D787" t="str">
        <f t="shared" si="39"/>
        <v>6599</v>
      </c>
      <c r="E787" t="s">
        <v>596</v>
      </c>
      <c r="F787" t="s">
        <v>266</v>
      </c>
      <c r="G787">
        <v>2013</v>
      </c>
      <c r="H787">
        <v>493.04298782348599</v>
      </c>
    </row>
    <row r="788" spans="1:8" ht="12.5" x14ac:dyDescent="0.25">
      <c r="A788" t="s">
        <v>973</v>
      </c>
      <c r="B788" t="s">
        <v>62</v>
      </c>
      <c r="C788" t="s">
        <v>264</v>
      </c>
      <c r="D788" t="str">
        <f t="shared" si="39"/>
        <v>6599</v>
      </c>
      <c r="E788" t="s">
        <v>596</v>
      </c>
      <c r="F788" t="s">
        <v>266</v>
      </c>
      <c r="G788">
        <v>2014</v>
      </c>
      <c r="H788">
        <v>509.90999794006302</v>
      </c>
    </row>
    <row r="789" spans="1:8" ht="12.5" x14ac:dyDescent="0.25">
      <c r="A789" t="s">
        <v>973</v>
      </c>
      <c r="B789" t="s">
        <v>62</v>
      </c>
      <c r="C789" t="s">
        <v>264</v>
      </c>
      <c r="D789" t="str">
        <f t="shared" si="39"/>
        <v>6599</v>
      </c>
      <c r="E789" t="s">
        <v>596</v>
      </c>
      <c r="F789" t="s">
        <v>266</v>
      </c>
      <c r="G789">
        <v>2015</v>
      </c>
      <c r="H789">
        <v>548.26199913024902</v>
      </c>
    </row>
    <row r="790" spans="1:8" ht="12.5" x14ac:dyDescent="0.25">
      <c r="A790" t="s">
        <v>973</v>
      </c>
      <c r="B790" t="s">
        <v>62</v>
      </c>
      <c r="C790" t="s">
        <v>264</v>
      </c>
      <c r="D790" t="str">
        <f t="shared" si="39"/>
        <v>6599</v>
      </c>
      <c r="E790" t="s">
        <v>596</v>
      </c>
      <c r="F790" t="s">
        <v>266</v>
      </c>
      <c r="G790">
        <v>2016</v>
      </c>
      <c r="H790">
        <v>598.47399520874001</v>
      </c>
    </row>
    <row r="791" spans="1:8" ht="12.5" x14ac:dyDescent="0.25">
      <c r="A791" t="s">
        <v>973</v>
      </c>
      <c r="B791" t="s">
        <v>62</v>
      </c>
      <c r="C791" t="s">
        <v>264</v>
      </c>
      <c r="D791" t="str">
        <f t="shared" si="39"/>
        <v>6599</v>
      </c>
      <c r="E791" t="s">
        <v>596</v>
      </c>
      <c r="F791" t="s">
        <v>266</v>
      </c>
      <c r="G791">
        <v>2017</v>
      </c>
      <c r="H791">
        <v>646.13499927520695</v>
      </c>
    </row>
    <row r="792" spans="1:8" ht="12.5" x14ac:dyDescent="0.25">
      <c r="A792" t="s">
        <v>973</v>
      </c>
      <c r="B792" t="s">
        <v>62</v>
      </c>
      <c r="C792" t="s">
        <v>264</v>
      </c>
      <c r="D792" t="str">
        <f t="shared" si="39"/>
        <v>6599</v>
      </c>
      <c r="E792" t="s">
        <v>596</v>
      </c>
      <c r="F792" t="s">
        <v>266</v>
      </c>
      <c r="G792">
        <v>2018</v>
      </c>
      <c r="H792">
        <v>662.76000213623001</v>
      </c>
    </row>
    <row r="793" spans="1:8" ht="12.5" x14ac:dyDescent="0.25">
      <c r="A793" t="s">
        <v>973</v>
      </c>
      <c r="B793" t="s">
        <v>62</v>
      </c>
      <c r="C793" t="s">
        <v>264</v>
      </c>
      <c r="D793" t="str">
        <f t="shared" si="39"/>
        <v>6599</v>
      </c>
      <c r="E793" t="s">
        <v>596</v>
      </c>
      <c r="F793" t="s">
        <v>266</v>
      </c>
      <c r="G793">
        <v>2019</v>
      </c>
      <c r="H793">
        <v>719.959998130798</v>
      </c>
    </row>
    <row r="794" spans="1:8" ht="12.5" x14ac:dyDescent="0.25">
      <c r="A794" t="s">
        <v>973</v>
      </c>
      <c r="B794" t="s">
        <v>62</v>
      </c>
      <c r="C794" t="s">
        <v>264</v>
      </c>
      <c r="D794" t="str">
        <f t="shared" si="39"/>
        <v>6599</v>
      </c>
      <c r="E794" t="s">
        <v>596</v>
      </c>
      <c r="F794" t="s">
        <v>266</v>
      </c>
      <c r="G794">
        <v>2020</v>
      </c>
      <c r="H794">
        <v>416.08999824523897</v>
      </c>
    </row>
    <row r="795" spans="1:8" ht="12.5" x14ac:dyDescent="0.25">
      <c r="A795" t="s">
        <v>973</v>
      </c>
      <c r="B795" t="s">
        <v>62</v>
      </c>
      <c r="C795" t="s">
        <v>264</v>
      </c>
      <c r="D795" t="str">
        <f t="shared" si="39"/>
        <v>6599</v>
      </c>
      <c r="E795" t="s">
        <v>596</v>
      </c>
      <c r="F795" t="s">
        <v>266</v>
      </c>
      <c r="G795">
        <v>2021</v>
      </c>
      <c r="H795">
        <v>428.60999202728198</v>
      </c>
    </row>
    <row r="796" spans="1:8" ht="12.5" x14ac:dyDescent="0.25">
      <c r="A796" t="s">
        <v>973</v>
      </c>
      <c r="B796" t="s">
        <v>62</v>
      </c>
      <c r="C796" t="s">
        <v>264</v>
      </c>
      <c r="D796" t="str">
        <f t="shared" si="39"/>
        <v>6599</v>
      </c>
      <c r="E796" t="s">
        <v>596</v>
      </c>
      <c r="F796" t="s">
        <v>266</v>
      </c>
      <c r="G796">
        <v>2022</v>
      </c>
      <c r="H796">
        <v>483.6</v>
      </c>
    </row>
    <row r="797" spans="1:8" ht="12.5" x14ac:dyDescent="0.25">
      <c r="A797" t="s">
        <v>974</v>
      </c>
      <c r="B797" t="s">
        <v>62</v>
      </c>
      <c r="C797" t="s">
        <v>264</v>
      </c>
      <c r="D797" t="str">
        <f t="shared" si="39"/>
        <v>6599</v>
      </c>
      <c r="E797" t="s">
        <v>598</v>
      </c>
      <c r="F797" t="s">
        <v>266</v>
      </c>
      <c r="G797">
        <v>2012</v>
      </c>
      <c r="H797">
        <v>2059.1490020751899</v>
      </c>
    </row>
    <row r="798" spans="1:8" ht="12.5" x14ac:dyDescent="0.25">
      <c r="A798" t="s">
        <v>974</v>
      </c>
      <c r="B798" t="s">
        <v>62</v>
      </c>
      <c r="C798" t="s">
        <v>264</v>
      </c>
      <c r="D798" t="str">
        <f t="shared" si="39"/>
        <v>6599</v>
      </c>
      <c r="E798" t="s">
        <v>598</v>
      </c>
      <c r="F798" t="s">
        <v>266</v>
      </c>
      <c r="G798">
        <v>2013</v>
      </c>
      <c r="H798">
        <v>2196.6100158691402</v>
      </c>
    </row>
    <row r="799" spans="1:8" ht="12.5" x14ac:dyDescent="0.25">
      <c r="A799" t="s">
        <v>974</v>
      </c>
      <c r="B799" t="s">
        <v>62</v>
      </c>
      <c r="C799" t="s">
        <v>264</v>
      </c>
      <c r="D799" t="str">
        <f t="shared" si="39"/>
        <v>6599</v>
      </c>
      <c r="E799" t="s">
        <v>598</v>
      </c>
      <c r="F799" t="s">
        <v>266</v>
      </c>
      <c r="G799">
        <v>2014</v>
      </c>
      <c r="H799">
        <v>2234.1400146484302</v>
      </c>
    </row>
    <row r="800" spans="1:8" ht="12.5" x14ac:dyDescent="0.25">
      <c r="A800" t="s">
        <v>974</v>
      </c>
      <c r="B800" t="s">
        <v>62</v>
      </c>
      <c r="C800" t="s">
        <v>264</v>
      </c>
      <c r="D800" t="str">
        <f t="shared" si="39"/>
        <v>6599</v>
      </c>
      <c r="E800" t="s">
        <v>598</v>
      </c>
      <c r="F800" t="s">
        <v>266</v>
      </c>
      <c r="G800">
        <v>2015</v>
      </c>
      <c r="H800">
        <v>2366.1470336913999</v>
      </c>
    </row>
    <row r="801" spans="1:8" ht="12.5" x14ac:dyDescent="0.25">
      <c r="A801" t="s">
        <v>974</v>
      </c>
      <c r="B801" t="s">
        <v>62</v>
      </c>
      <c r="C801" t="s">
        <v>264</v>
      </c>
      <c r="D801" t="str">
        <f t="shared" si="39"/>
        <v>6599</v>
      </c>
      <c r="E801" t="s">
        <v>598</v>
      </c>
      <c r="F801" t="s">
        <v>266</v>
      </c>
      <c r="G801">
        <v>2016</v>
      </c>
      <c r="H801">
        <v>2515.1510009765602</v>
      </c>
    </row>
    <row r="802" spans="1:8" ht="12.5" x14ac:dyDescent="0.25">
      <c r="A802" t="s">
        <v>974</v>
      </c>
      <c r="B802" t="s">
        <v>62</v>
      </c>
      <c r="C802" t="s">
        <v>264</v>
      </c>
      <c r="D802" t="str">
        <f t="shared" si="39"/>
        <v>6599</v>
      </c>
      <c r="E802" t="s">
        <v>598</v>
      </c>
      <c r="F802" t="s">
        <v>266</v>
      </c>
      <c r="G802">
        <v>2017</v>
      </c>
      <c r="H802">
        <v>2677.6720123291002</v>
      </c>
    </row>
    <row r="803" spans="1:8" ht="12.5" x14ac:dyDescent="0.25">
      <c r="A803" t="s">
        <v>974</v>
      </c>
      <c r="B803" t="s">
        <v>62</v>
      </c>
      <c r="C803" t="s">
        <v>264</v>
      </c>
      <c r="D803" t="str">
        <f t="shared" si="39"/>
        <v>6599</v>
      </c>
      <c r="E803" t="s">
        <v>598</v>
      </c>
      <c r="F803" t="s">
        <v>266</v>
      </c>
      <c r="G803">
        <v>2018</v>
      </c>
      <c r="H803">
        <v>2769.3700103759702</v>
      </c>
    </row>
    <row r="804" spans="1:8" ht="12.5" x14ac:dyDescent="0.25">
      <c r="A804" t="s">
        <v>974</v>
      </c>
      <c r="B804" t="s">
        <v>62</v>
      </c>
      <c r="C804" t="s">
        <v>264</v>
      </c>
      <c r="D804" t="str">
        <f t="shared" si="39"/>
        <v>6599</v>
      </c>
      <c r="E804" t="s">
        <v>598</v>
      </c>
      <c r="F804" t="s">
        <v>266</v>
      </c>
      <c r="G804">
        <v>2019</v>
      </c>
      <c r="H804">
        <v>2915.6499938964798</v>
      </c>
    </row>
    <row r="805" spans="1:8" ht="12.5" x14ac:dyDescent="0.25">
      <c r="A805" t="s">
        <v>974</v>
      </c>
      <c r="B805" t="s">
        <v>62</v>
      </c>
      <c r="C805" t="s">
        <v>264</v>
      </c>
      <c r="D805" t="str">
        <f t="shared" si="39"/>
        <v>6599</v>
      </c>
      <c r="E805" t="s">
        <v>598</v>
      </c>
      <c r="F805" t="s">
        <v>266</v>
      </c>
      <c r="G805">
        <v>2020</v>
      </c>
      <c r="H805">
        <v>2356.3399658203102</v>
      </c>
    </row>
    <row r="806" spans="1:8" ht="12.5" x14ac:dyDescent="0.25">
      <c r="A806" t="s">
        <v>974</v>
      </c>
      <c r="B806" t="s">
        <v>62</v>
      </c>
      <c r="C806" t="s">
        <v>264</v>
      </c>
      <c r="D806" t="str">
        <f t="shared" si="39"/>
        <v>6599</v>
      </c>
      <c r="E806" t="s">
        <v>598</v>
      </c>
      <c r="F806" t="s">
        <v>266</v>
      </c>
      <c r="G806">
        <v>2021</v>
      </c>
      <c r="H806">
        <v>2456.96995544433</v>
      </c>
    </row>
    <row r="807" spans="1:8" ht="12.5" x14ac:dyDescent="0.25">
      <c r="A807" t="s">
        <v>974</v>
      </c>
      <c r="B807" t="s">
        <v>62</v>
      </c>
      <c r="C807" t="s">
        <v>264</v>
      </c>
      <c r="D807" t="str">
        <f t="shared" si="39"/>
        <v>6599</v>
      </c>
      <c r="E807" t="s">
        <v>598</v>
      </c>
      <c r="F807" t="s">
        <v>266</v>
      </c>
      <c r="G807">
        <v>2022</v>
      </c>
      <c r="H807">
        <v>2558.4499999999898</v>
      </c>
    </row>
    <row r="808" spans="1:8" ht="12.5" x14ac:dyDescent="0.25">
      <c r="A808" t="s">
        <v>655</v>
      </c>
      <c r="B808" t="s">
        <v>62</v>
      </c>
      <c r="C808" t="s">
        <v>264</v>
      </c>
      <c r="D808" t="str">
        <f t="shared" ref="D808:D829" si="40">"7074"</f>
        <v>7074</v>
      </c>
      <c r="E808" t="s">
        <v>596</v>
      </c>
      <c r="F808" t="s">
        <v>266</v>
      </c>
      <c r="G808">
        <v>2012</v>
      </c>
      <c r="H808">
        <v>120.522003173828</v>
      </c>
    </row>
    <row r="809" spans="1:8" ht="12.5" x14ac:dyDescent="0.25">
      <c r="A809" t="s">
        <v>655</v>
      </c>
      <c r="B809" t="s">
        <v>62</v>
      </c>
      <c r="C809" t="s">
        <v>264</v>
      </c>
      <c r="D809" t="str">
        <f t="shared" si="40"/>
        <v>7074</v>
      </c>
      <c r="E809" t="s">
        <v>596</v>
      </c>
      <c r="F809" t="s">
        <v>266</v>
      </c>
      <c r="G809">
        <v>2013</v>
      </c>
      <c r="H809">
        <v>123.499996185302</v>
      </c>
    </row>
    <row r="810" spans="1:8" ht="12.5" x14ac:dyDescent="0.25">
      <c r="A810" t="s">
        <v>655</v>
      </c>
      <c r="B810" t="s">
        <v>62</v>
      </c>
      <c r="C810" t="s">
        <v>264</v>
      </c>
      <c r="D810" t="str">
        <f t="shared" si="40"/>
        <v>7074</v>
      </c>
      <c r="E810" t="s">
        <v>596</v>
      </c>
      <c r="F810" t="s">
        <v>266</v>
      </c>
      <c r="G810">
        <v>2014</v>
      </c>
      <c r="H810">
        <v>142.530002593994</v>
      </c>
    </row>
    <row r="811" spans="1:8" ht="12.5" x14ac:dyDescent="0.25">
      <c r="A811" t="s">
        <v>655</v>
      </c>
      <c r="B811" t="s">
        <v>62</v>
      </c>
      <c r="C811" t="s">
        <v>264</v>
      </c>
      <c r="D811" t="str">
        <f t="shared" si="40"/>
        <v>7074</v>
      </c>
      <c r="E811" t="s">
        <v>596</v>
      </c>
      <c r="F811" t="s">
        <v>266</v>
      </c>
      <c r="G811">
        <v>2015</v>
      </c>
      <c r="H811">
        <v>150.780002593994</v>
      </c>
    </row>
    <row r="812" spans="1:8" ht="12.5" x14ac:dyDescent="0.25">
      <c r="A812" t="s">
        <v>655</v>
      </c>
      <c r="B812" t="s">
        <v>62</v>
      </c>
      <c r="C812" t="s">
        <v>264</v>
      </c>
      <c r="D812" t="str">
        <f t="shared" si="40"/>
        <v>7074</v>
      </c>
      <c r="E812" t="s">
        <v>596</v>
      </c>
      <c r="F812" t="s">
        <v>266</v>
      </c>
      <c r="G812">
        <v>2016</v>
      </c>
      <c r="H812">
        <v>164.749996185302</v>
      </c>
    </row>
    <row r="813" spans="1:8" ht="12.5" x14ac:dyDescent="0.25">
      <c r="A813" t="s">
        <v>655</v>
      </c>
      <c r="B813" t="s">
        <v>62</v>
      </c>
      <c r="C813" t="s">
        <v>264</v>
      </c>
      <c r="D813" t="str">
        <f t="shared" si="40"/>
        <v>7074</v>
      </c>
      <c r="E813" t="s">
        <v>596</v>
      </c>
      <c r="F813" t="s">
        <v>266</v>
      </c>
      <c r="G813">
        <v>2017</v>
      </c>
      <c r="H813">
        <v>175.75299835205001</v>
      </c>
    </row>
    <row r="814" spans="1:8" ht="12.5" x14ac:dyDescent="0.25">
      <c r="A814" t="s">
        <v>655</v>
      </c>
      <c r="B814" t="s">
        <v>62</v>
      </c>
      <c r="C814" t="s">
        <v>264</v>
      </c>
      <c r="D814" t="str">
        <f t="shared" si="40"/>
        <v>7074</v>
      </c>
      <c r="E814" t="s">
        <v>596</v>
      </c>
      <c r="F814" t="s">
        <v>266</v>
      </c>
      <c r="G814">
        <v>2018</v>
      </c>
      <c r="H814">
        <v>184.98999786376899</v>
      </c>
    </row>
    <row r="815" spans="1:8" ht="12.5" x14ac:dyDescent="0.25">
      <c r="A815" t="s">
        <v>655</v>
      </c>
      <c r="B815" t="s">
        <v>62</v>
      </c>
      <c r="C815" t="s">
        <v>264</v>
      </c>
      <c r="D815" t="str">
        <f t="shared" si="40"/>
        <v>7074</v>
      </c>
      <c r="E815" t="s">
        <v>596</v>
      </c>
      <c r="F815" t="s">
        <v>266</v>
      </c>
      <c r="G815">
        <v>2019</v>
      </c>
      <c r="H815">
        <v>203.52000427246</v>
      </c>
    </row>
    <row r="816" spans="1:8" ht="12.5" x14ac:dyDescent="0.25">
      <c r="A816" t="s">
        <v>655</v>
      </c>
      <c r="B816" t="s">
        <v>62</v>
      </c>
      <c r="C816" t="s">
        <v>264</v>
      </c>
      <c r="D816" t="str">
        <f t="shared" si="40"/>
        <v>7074</v>
      </c>
      <c r="E816" t="s">
        <v>596</v>
      </c>
      <c r="F816" t="s">
        <v>266</v>
      </c>
      <c r="G816">
        <v>2020</v>
      </c>
      <c r="H816">
        <v>105.74000549316401</v>
      </c>
    </row>
    <row r="817" spans="1:8" ht="12.5" x14ac:dyDescent="0.25">
      <c r="A817" t="s">
        <v>655</v>
      </c>
      <c r="B817" t="s">
        <v>62</v>
      </c>
      <c r="C817" t="s">
        <v>264</v>
      </c>
      <c r="D817" t="str">
        <f t="shared" si="40"/>
        <v>7074</v>
      </c>
      <c r="E817" t="s">
        <v>596</v>
      </c>
      <c r="F817" t="s">
        <v>266</v>
      </c>
      <c r="G817">
        <v>2021</v>
      </c>
      <c r="H817">
        <v>104.29999923706001</v>
      </c>
    </row>
    <row r="818" spans="1:8" ht="12.5" x14ac:dyDescent="0.25">
      <c r="A818" t="s">
        <v>655</v>
      </c>
      <c r="B818" t="s">
        <v>62</v>
      </c>
      <c r="C818" t="s">
        <v>264</v>
      </c>
      <c r="D818" t="str">
        <f t="shared" si="40"/>
        <v>7074</v>
      </c>
      <c r="E818" t="s">
        <v>596</v>
      </c>
      <c r="F818" t="s">
        <v>266</v>
      </c>
      <c r="G818">
        <v>2022</v>
      </c>
      <c r="H818">
        <v>118.979999999999</v>
      </c>
    </row>
    <row r="819" spans="1:8" ht="12.5" x14ac:dyDescent="0.25">
      <c r="A819" t="s">
        <v>656</v>
      </c>
      <c r="B819" t="s">
        <v>62</v>
      </c>
      <c r="C819" t="s">
        <v>264</v>
      </c>
      <c r="D819" t="str">
        <f t="shared" si="40"/>
        <v>7074</v>
      </c>
      <c r="E819" t="s">
        <v>598</v>
      </c>
      <c r="F819" t="s">
        <v>266</v>
      </c>
      <c r="G819">
        <v>2012</v>
      </c>
      <c r="H819">
        <v>522.53599548339798</v>
      </c>
    </row>
    <row r="820" spans="1:8" ht="12.5" x14ac:dyDescent="0.25">
      <c r="A820" t="s">
        <v>656</v>
      </c>
      <c r="B820" t="s">
        <v>62</v>
      </c>
      <c r="C820" t="s">
        <v>264</v>
      </c>
      <c r="D820" t="str">
        <f t="shared" si="40"/>
        <v>7074</v>
      </c>
      <c r="E820" t="s">
        <v>598</v>
      </c>
      <c r="F820" t="s">
        <v>266</v>
      </c>
      <c r="G820">
        <v>2013</v>
      </c>
      <c r="H820">
        <v>540.35202026367097</v>
      </c>
    </row>
    <row r="821" spans="1:8" ht="12.5" x14ac:dyDescent="0.25">
      <c r="A821" t="s">
        <v>656</v>
      </c>
      <c r="B821" t="s">
        <v>62</v>
      </c>
      <c r="C821" t="s">
        <v>264</v>
      </c>
      <c r="D821" t="str">
        <f t="shared" si="40"/>
        <v>7074</v>
      </c>
      <c r="E821" t="s">
        <v>598</v>
      </c>
      <c r="F821" t="s">
        <v>266</v>
      </c>
      <c r="G821">
        <v>2014</v>
      </c>
      <c r="H821">
        <v>565.02001953125</v>
      </c>
    </row>
    <row r="822" spans="1:8" ht="12.5" x14ac:dyDescent="0.25">
      <c r="A822" t="s">
        <v>656</v>
      </c>
      <c r="B822" t="s">
        <v>62</v>
      </c>
      <c r="C822" t="s">
        <v>264</v>
      </c>
      <c r="D822" t="str">
        <f t="shared" si="40"/>
        <v>7074</v>
      </c>
      <c r="E822" t="s">
        <v>598</v>
      </c>
      <c r="F822" t="s">
        <v>266</v>
      </c>
      <c r="G822">
        <v>2015</v>
      </c>
      <c r="H822">
        <v>613.77801513671795</v>
      </c>
    </row>
    <row r="823" spans="1:8" ht="12.5" x14ac:dyDescent="0.25">
      <c r="A823" t="s">
        <v>656</v>
      </c>
      <c r="B823" t="s">
        <v>62</v>
      </c>
      <c r="C823" t="s">
        <v>264</v>
      </c>
      <c r="D823" t="str">
        <f t="shared" si="40"/>
        <v>7074</v>
      </c>
      <c r="E823" t="s">
        <v>598</v>
      </c>
      <c r="F823" t="s">
        <v>266</v>
      </c>
      <c r="G823">
        <v>2016</v>
      </c>
      <c r="H823">
        <v>644.42901611328102</v>
      </c>
    </row>
    <row r="824" spans="1:8" ht="12.5" x14ac:dyDescent="0.25">
      <c r="A824" t="s">
        <v>656</v>
      </c>
      <c r="B824" t="s">
        <v>62</v>
      </c>
      <c r="C824" t="s">
        <v>264</v>
      </c>
      <c r="D824" t="str">
        <f t="shared" si="40"/>
        <v>7074</v>
      </c>
      <c r="E824" t="s">
        <v>598</v>
      </c>
      <c r="F824" t="s">
        <v>266</v>
      </c>
      <c r="G824">
        <v>2017</v>
      </c>
      <c r="H824">
        <v>677.53399658203102</v>
      </c>
    </row>
    <row r="825" spans="1:8" ht="12.5" x14ac:dyDescent="0.25">
      <c r="A825" t="s">
        <v>656</v>
      </c>
      <c r="B825" t="s">
        <v>62</v>
      </c>
      <c r="C825" t="s">
        <v>264</v>
      </c>
      <c r="D825" t="str">
        <f t="shared" si="40"/>
        <v>7074</v>
      </c>
      <c r="E825" t="s">
        <v>598</v>
      </c>
      <c r="F825" t="s">
        <v>266</v>
      </c>
      <c r="G825">
        <v>2018</v>
      </c>
      <c r="H825">
        <v>704.57000732421795</v>
      </c>
    </row>
    <row r="826" spans="1:8" ht="12.5" x14ac:dyDescent="0.25">
      <c r="A826" t="s">
        <v>656</v>
      </c>
      <c r="B826" t="s">
        <v>62</v>
      </c>
      <c r="C826" t="s">
        <v>264</v>
      </c>
      <c r="D826" t="str">
        <f t="shared" si="40"/>
        <v>7074</v>
      </c>
      <c r="E826" t="s">
        <v>598</v>
      </c>
      <c r="F826" t="s">
        <v>266</v>
      </c>
      <c r="G826">
        <v>2019</v>
      </c>
      <c r="H826">
        <v>765.91000366210903</v>
      </c>
    </row>
    <row r="827" spans="1:8" ht="12.5" x14ac:dyDescent="0.25">
      <c r="A827" t="s">
        <v>656</v>
      </c>
      <c r="B827" t="s">
        <v>62</v>
      </c>
      <c r="C827" t="s">
        <v>264</v>
      </c>
      <c r="D827" t="str">
        <f t="shared" si="40"/>
        <v>7074</v>
      </c>
      <c r="E827" t="s">
        <v>598</v>
      </c>
      <c r="F827" t="s">
        <v>266</v>
      </c>
      <c r="G827">
        <v>2020</v>
      </c>
      <c r="H827">
        <v>588.47998046875</v>
      </c>
    </row>
    <row r="828" spans="1:8" ht="12.5" x14ac:dyDescent="0.25">
      <c r="A828" t="s">
        <v>656</v>
      </c>
      <c r="B828" t="s">
        <v>62</v>
      </c>
      <c r="C828" t="s">
        <v>264</v>
      </c>
      <c r="D828" t="str">
        <f t="shared" si="40"/>
        <v>7074</v>
      </c>
      <c r="E828" t="s">
        <v>598</v>
      </c>
      <c r="F828" t="s">
        <v>266</v>
      </c>
      <c r="G828">
        <v>2021</v>
      </c>
      <c r="H828">
        <v>602.51998901367097</v>
      </c>
    </row>
    <row r="829" spans="1:8" ht="12.5" x14ac:dyDescent="0.25">
      <c r="A829" t="s">
        <v>656</v>
      </c>
      <c r="B829" t="s">
        <v>62</v>
      </c>
      <c r="C829" t="s">
        <v>264</v>
      </c>
      <c r="D829" t="str">
        <f t="shared" si="40"/>
        <v>7074</v>
      </c>
      <c r="E829" t="s">
        <v>598</v>
      </c>
      <c r="F829" t="s">
        <v>266</v>
      </c>
      <c r="G829">
        <v>2022</v>
      </c>
      <c r="H829">
        <v>630.00999999999897</v>
      </c>
    </row>
    <row r="830" spans="1:8" ht="12.5" x14ac:dyDescent="0.25">
      <c r="A830" t="s">
        <v>657</v>
      </c>
      <c r="B830" t="s">
        <v>125</v>
      </c>
      <c r="C830" t="s">
        <v>264</v>
      </c>
      <c r="D830" t="str">
        <f t="shared" ref="D830:D851" si="41">"5054"</f>
        <v>5054</v>
      </c>
      <c r="E830" t="s">
        <v>596</v>
      </c>
      <c r="F830" t="s">
        <v>266</v>
      </c>
      <c r="G830">
        <v>2012</v>
      </c>
      <c r="H830">
        <v>1808.54</v>
      </c>
    </row>
    <row r="831" spans="1:8" ht="12.5" x14ac:dyDescent="0.25">
      <c r="A831" t="s">
        <v>657</v>
      </c>
      <c r="B831" t="s">
        <v>125</v>
      </c>
      <c r="C831" t="s">
        <v>264</v>
      </c>
      <c r="D831" t="str">
        <f t="shared" si="41"/>
        <v>5054</v>
      </c>
      <c r="E831" t="s">
        <v>596</v>
      </c>
      <c r="F831" t="s">
        <v>266</v>
      </c>
      <c r="G831">
        <v>2013</v>
      </c>
      <c r="H831">
        <v>1888.09</v>
      </c>
    </row>
    <row r="832" spans="1:8" ht="12.5" x14ac:dyDescent="0.25">
      <c r="A832" t="s">
        <v>657</v>
      </c>
      <c r="B832" t="s">
        <v>125</v>
      </c>
      <c r="C832" t="s">
        <v>264</v>
      </c>
      <c r="D832" t="str">
        <f t="shared" si="41"/>
        <v>5054</v>
      </c>
      <c r="E832" t="s">
        <v>596</v>
      </c>
      <c r="F832" t="s">
        <v>266</v>
      </c>
      <c r="G832">
        <v>2014</v>
      </c>
      <c r="H832">
        <v>2000.98</v>
      </c>
    </row>
    <row r="833" spans="1:8" ht="12.5" x14ac:dyDescent="0.25">
      <c r="A833" t="s">
        <v>657</v>
      </c>
      <c r="B833" t="s">
        <v>125</v>
      </c>
      <c r="C833" t="s">
        <v>264</v>
      </c>
      <c r="D833" t="str">
        <f t="shared" si="41"/>
        <v>5054</v>
      </c>
      <c r="E833" t="s">
        <v>596</v>
      </c>
      <c r="F833" t="s">
        <v>266</v>
      </c>
      <c r="G833">
        <v>2015</v>
      </c>
      <c r="H833">
        <v>2025.5599999999899</v>
      </c>
    </row>
    <row r="834" spans="1:8" ht="12.5" x14ac:dyDescent="0.25">
      <c r="A834" t="s">
        <v>657</v>
      </c>
      <c r="B834" t="s">
        <v>125</v>
      </c>
      <c r="C834" t="s">
        <v>264</v>
      </c>
      <c r="D834" t="str">
        <f t="shared" si="41"/>
        <v>5054</v>
      </c>
      <c r="E834" t="s">
        <v>596</v>
      </c>
      <c r="F834" t="s">
        <v>266</v>
      </c>
      <c r="G834">
        <v>2016</v>
      </c>
      <c r="H834">
        <v>2075.84</v>
      </c>
    </row>
    <row r="835" spans="1:8" ht="12.5" x14ac:dyDescent="0.25">
      <c r="A835" t="s">
        <v>657</v>
      </c>
      <c r="B835" t="s">
        <v>125</v>
      </c>
      <c r="C835" t="s">
        <v>264</v>
      </c>
      <c r="D835" t="str">
        <f t="shared" si="41"/>
        <v>5054</v>
      </c>
      <c r="E835" t="s">
        <v>596</v>
      </c>
      <c r="F835" t="s">
        <v>266</v>
      </c>
      <c r="G835">
        <v>2017</v>
      </c>
      <c r="H835">
        <v>2121.17</v>
      </c>
    </row>
    <row r="836" spans="1:8" ht="12.5" x14ac:dyDescent="0.25">
      <c r="A836" t="s">
        <v>657</v>
      </c>
      <c r="B836" t="s">
        <v>125</v>
      </c>
      <c r="C836" t="s">
        <v>264</v>
      </c>
      <c r="D836" t="str">
        <f t="shared" si="41"/>
        <v>5054</v>
      </c>
      <c r="E836" t="s">
        <v>596</v>
      </c>
      <c r="F836" t="s">
        <v>266</v>
      </c>
      <c r="G836">
        <v>2018</v>
      </c>
      <c r="H836">
        <v>2078.1199999999899</v>
      </c>
    </row>
    <row r="837" spans="1:8" ht="12.5" x14ac:dyDescent="0.25">
      <c r="A837" t="s">
        <v>657</v>
      </c>
      <c r="B837" t="s">
        <v>125</v>
      </c>
      <c r="C837" t="s">
        <v>264</v>
      </c>
      <c r="D837" t="str">
        <f t="shared" si="41"/>
        <v>5054</v>
      </c>
      <c r="E837" t="s">
        <v>596</v>
      </c>
      <c r="F837" t="s">
        <v>266</v>
      </c>
      <c r="G837">
        <v>2019</v>
      </c>
      <c r="H837">
        <v>2107.48</v>
      </c>
    </row>
    <row r="838" spans="1:8" ht="12.5" x14ac:dyDescent="0.25">
      <c r="A838" t="s">
        <v>657</v>
      </c>
      <c r="B838" t="s">
        <v>125</v>
      </c>
      <c r="C838" t="s">
        <v>264</v>
      </c>
      <c r="D838" t="str">
        <f t="shared" si="41"/>
        <v>5054</v>
      </c>
      <c r="E838" t="s">
        <v>596</v>
      </c>
      <c r="F838" t="s">
        <v>266</v>
      </c>
      <c r="G838">
        <v>2020</v>
      </c>
      <c r="H838">
        <v>1895.3299999999899</v>
      </c>
    </row>
    <row r="839" spans="1:8" ht="12.5" x14ac:dyDescent="0.25">
      <c r="A839" t="s">
        <v>657</v>
      </c>
      <c r="B839" t="s">
        <v>125</v>
      </c>
      <c r="C839" t="s">
        <v>264</v>
      </c>
      <c r="D839" t="str">
        <f t="shared" si="41"/>
        <v>5054</v>
      </c>
      <c r="E839" t="s">
        <v>596</v>
      </c>
      <c r="F839" t="s">
        <v>266</v>
      </c>
      <c r="G839">
        <v>2021</v>
      </c>
      <c r="H839">
        <v>1918.26</v>
      </c>
    </row>
    <row r="840" spans="1:8" ht="12.5" x14ac:dyDescent="0.25">
      <c r="A840" t="s">
        <v>657</v>
      </c>
      <c r="B840" t="s">
        <v>125</v>
      </c>
      <c r="C840" t="s">
        <v>264</v>
      </c>
      <c r="D840" t="str">
        <f t="shared" si="41"/>
        <v>5054</v>
      </c>
      <c r="E840" t="s">
        <v>596</v>
      </c>
      <c r="F840" t="s">
        <v>266</v>
      </c>
      <c r="G840">
        <v>2022</v>
      </c>
      <c r="H840">
        <v>2039.77</v>
      </c>
    </row>
    <row r="841" spans="1:8" ht="12.5" x14ac:dyDescent="0.25">
      <c r="A841" t="s">
        <v>658</v>
      </c>
      <c r="B841" t="s">
        <v>125</v>
      </c>
      <c r="C841" t="s">
        <v>264</v>
      </c>
      <c r="D841" t="str">
        <f t="shared" si="41"/>
        <v>5054</v>
      </c>
      <c r="E841" t="s">
        <v>598</v>
      </c>
      <c r="F841" t="s">
        <v>266</v>
      </c>
      <c r="G841">
        <v>2012</v>
      </c>
      <c r="H841">
        <v>2459.1799999999898</v>
      </c>
    </row>
    <row r="842" spans="1:8" ht="12.5" x14ac:dyDescent="0.25">
      <c r="A842" t="s">
        <v>658</v>
      </c>
      <c r="B842" t="s">
        <v>125</v>
      </c>
      <c r="C842" t="s">
        <v>264</v>
      </c>
      <c r="D842" t="str">
        <f t="shared" si="41"/>
        <v>5054</v>
      </c>
      <c r="E842" t="s">
        <v>598</v>
      </c>
      <c r="F842" t="s">
        <v>266</v>
      </c>
      <c r="G842">
        <v>2013</v>
      </c>
      <c r="H842">
        <v>2576.52</v>
      </c>
    </row>
    <row r="843" spans="1:8" ht="12.5" x14ac:dyDescent="0.25">
      <c r="A843" t="s">
        <v>658</v>
      </c>
      <c r="B843" t="s">
        <v>125</v>
      </c>
      <c r="C843" t="s">
        <v>264</v>
      </c>
      <c r="D843" t="str">
        <f t="shared" si="41"/>
        <v>5054</v>
      </c>
      <c r="E843" t="s">
        <v>598</v>
      </c>
      <c r="F843" t="s">
        <v>266</v>
      </c>
      <c r="G843">
        <v>2014</v>
      </c>
      <c r="H843">
        <v>2700.19</v>
      </c>
    </row>
    <row r="844" spans="1:8" ht="12.5" x14ac:dyDescent="0.25">
      <c r="A844" t="s">
        <v>658</v>
      </c>
      <c r="B844" t="s">
        <v>125</v>
      </c>
      <c r="C844" t="s">
        <v>264</v>
      </c>
      <c r="D844" t="str">
        <f t="shared" si="41"/>
        <v>5054</v>
      </c>
      <c r="E844" t="s">
        <v>598</v>
      </c>
      <c r="F844" t="s">
        <v>266</v>
      </c>
      <c r="G844">
        <v>2015</v>
      </c>
      <c r="H844">
        <v>2749.21</v>
      </c>
    </row>
    <row r="845" spans="1:8" ht="12.5" x14ac:dyDescent="0.25">
      <c r="A845" t="s">
        <v>658</v>
      </c>
      <c r="B845" t="s">
        <v>125</v>
      </c>
      <c r="C845" t="s">
        <v>264</v>
      </c>
      <c r="D845" t="str">
        <f t="shared" si="41"/>
        <v>5054</v>
      </c>
      <c r="E845" t="s">
        <v>598</v>
      </c>
      <c r="F845" t="s">
        <v>266</v>
      </c>
      <c r="G845">
        <v>2016</v>
      </c>
      <c r="H845">
        <v>2811.63</v>
      </c>
    </row>
    <row r="846" spans="1:8" ht="12.5" x14ac:dyDescent="0.25">
      <c r="A846" t="s">
        <v>658</v>
      </c>
      <c r="B846" t="s">
        <v>125</v>
      </c>
      <c r="C846" t="s">
        <v>264</v>
      </c>
      <c r="D846" t="str">
        <f t="shared" si="41"/>
        <v>5054</v>
      </c>
      <c r="E846" t="s">
        <v>598</v>
      </c>
      <c r="F846" t="s">
        <v>266</v>
      </c>
      <c r="G846">
        <v>2017</v>
      </c>
      <c r="H846">
        <v>2881.3899999999899</v>
      </c>
    </row>
    <row r="847" spans="1:8" ht="12.5" x14ac:dyDescent="0.25">
      <c r="A847" t="s">
        <v>658</v>
      </c>
      <c r="B847" t="s">
        <v>125</v>
      </c>
      <c r="C847" t="s">
        <v>264</v>
      </c>
      <c r="D847" t="str">
        <f t="shared" si="41"/>
        <v>5054</v>
      </c>
      <c r="E847" t="s">
        <v>598</v>
      </c>
      <c r="F847" t="s">
        <v>266</v>
      </c>
      <c r="G847">
        <v>2018</v>
      </c>
      <c r="H847">
        <v>2867.92</v>
      </c>
    </row>
    <row r="848" spans="1:8" ht="12.5" x14ac:dyDescent="0.25">
      <c r="A848" t="s">
        <v>658</v>
      </c>
      <c r="B848" t="s">
        <v>125</v>
      </c>
      <c r="C848" t="s">
        <v>264</v>
      </c>
      <c r="D848" t="str">
        <f t="shared" si="41"/>
        <v>5054</v>
      </c>
      <c r="E848" t="s">
        <v>598</v>
      </c>
      <c r="F848" t="s">
        <v>266</v>
      </c>
      <c r="G848">
        <v>2019</v>
      </c>
      <c r="H848">
        <v>2932.63</v>
      </c>
    </row>
    <row r="849" spans="1:8" ht="12.5" x14ac:dyDescent="0.25">
      <c r="A849" t="s">
        <v>658</v>
      </c>
      <c r="B849" t="s">
        <v>125</v>
      </c>
      <c r="C849" t="s">
        <v>264</v>
      </c>
      <c r="D849" t="str">
        <f t="shared" si="41"/>
        <v>5054</v>
      </c>
      <c r="E849" t="s">
        <v>598</v>
      </c>
      <c r="F849" t="s">
        <v>266</v>
      </c>
      <c r="G849">
        <v>2020</v>
      </c>
      <c r="H849">
        <v>3012.19</v>
      </c>
    </row>
    <row r="850" spans="1:8" ht="12.5" x14ac:dyDescent="0.25">
      <c r="A850" t="s">
        <v>658</v>
      </c>
      <c r="B850" t="s">
        <v>125</v>
      </c>
      <c r="C850" t="s">
        <v>264</v>
      </c>
      <c r="D850" t="str">
        <f t="shared" si="41"/>
        <v>5054</v>
      </c>
      <c r="E850" t="s">
        <v>598</v>
      </c>
      <c r="F850" t="s">
        <v>266</v>
      </c>
      <c r="G850">
        <v>2021</v>
      </c>
      <c r="H850">
        <v>2903.96</v>
      </c>
    </row>
    <row r="851" spans="1:8" ht="12.5" x14ac:dyDescent="0.25">
      <c r="A851" t="s">
        <v>658</v>
      </c>
      <c r="B851" t="s">
        <v>125</v>
      </c>
      <c r="C851" t="s">
        <v>264</v>
      </c>
      <c r="D851" t="str">
        <f t="shared" si="41"/>
        <v>5054</v>
      </c>
      <c r="E851" t="s">
        <v>598</v>
      </c>
      <c r="F851" t="s">
        <v>266</v>
      </c>
      <c r="G851">
        <v>2022</v>
      </c>
      <c r="H851">
        <v>2932.8099999999899</v>
      </c>
    </row>
    <row r="852" spans="1:8" ht="12.5" x14ac:dyDescent="0.25">
      <c r="A852" t="s">
        <v>659</v>
      </c>
      <c r="B852" t="s">
        <v>125</v>
      </c>
      <c r="C852" t="s">
        <v>264</v>
      </c>
      <c r="D852" t="str">
        <f t="shared" ref="D852:D873" si="42">"5564"</f>
        <v>5564</v>
      </c>
      <c r="E852" t="s">
        <v>596</v>
      </c>
      <c r="F852" t="s">
        <v>266</v>
      </c>
      <c r="G852">
        <v>2012</v>
      </c>
      <c r="H852">
        <v>2018.97</v>
      </c>
    </row>
    <row r="853" spans="1:8" ht="12.5" x14ac:dyDescent="0.25">
      <c r="A853" t="s">
        <v>659</v>
      </c>
      <c r="B853" t="s">
        <v>125</v>
      </c>
      <c r="C853" t="s">
        <v>264</v>
      </c>
      <c r="D853" t="str">
        <f t="shared" si="42"/>
        <v>5564</v>
      </c>
      <c r="E853" t="s">
        <v>596</v>
      </c>
      <c r="F853" t="s">
        <v>266</v>
      </c>
      <c r="G853">
        <v>2013</v>
      </c>
      <c r="H853">
        <v>2076.8000000000002</v>
      </c>
    </row>
    <row r="854" spans="1:8" ht="12.5" x14ac:dyDescent="0.25">
      <c r="A854" t="s">
        <v>659</v>
      </c>
      <c r="B854" t="s">
        <v>125</v>
      </c>
      <c r="C854" t="s">
        <v>264</v>
      </c>
      <c r="D854" t="str">
        <f t="shared" si="42"/>
        <v>5564</v>
      </c>
      <c r="E854" t="s">
        <v>596</v>
      </c>
      <c r="F854" t="s">
        <v>266</v>
      </c>
      <c r="G854">
        <v>2014</v>
      </c>
      <c r="H854">
        <v>2153.5299999999902</v>
      </c>
    </row>
    <row r="855" spans="1:8" ht="12.5" x14ac:dyDescent="0.25">
      <c r="A855" t="s">
        <v>659</v>
      </c>
      <c r="B855" t="s">
        <v>125</v>
      </c>
      <c r="C855" t="s">
        <v>264</v>
      </c>
      <c r="D855" t="str">
        <f t="shared" si="42"/>
        <v>5564</v>
      </c>
      <c r="E855" t="s">
        <v>596</v>
      </c>
      <c r="F855" t="s">
        <v>266</v>
      </c>
      <c r="G855">
        <v>2015</v>
      </c>
      <c r="H855">
        <v>2232.0700000000002</v>
      </c>
    </row>
    <row r="856" spans="1:8" ht="12.5" x14ac:dyDescent="0.25">
      <c r="A856" t="s">
        <v>659</v>
      </c>
      <c r="B856" t="s">
        <v>125</v>
      </c>
      <c r="C856" t="s">
        <v>264</v>
      </c>
      <c r="D856" t="str">
        <f t="shared" si="42"/>
        <v>5564</v>
      </c>
      <c r="E856" t="s">
        <v>596</v>
      </c>
      <c r="F856" t="s">
        <v>266</v>
      </c>
      <c r="G856">
        <v>2016</v>
      </c>
      <c r="H856">
        <v>2276.9899999999898</v>
      </c>
    </row>
    <row r="857" spans="1:8" ht="12.5" x14ac:dyDescent="0.25">
      <c r="A857" t="s">
        <v>659</v>
      </c>
      <c r="B857" t="s">
        <v>125</v>
      </c>
      <c r="C857" t="s">
        <v>264</v>
      </c>
      <c r="D857" t="str">
        <f t="shared" si="42"/>
        <v>5564</v>
      </c>
      <c r="E857" t="s">
        <v>596</v>
      </c>
      <c r="F857" t="s">
        <v>266</v>
      </c>
      <c r="G857">
        <v>2017</v>
      </c>
      <c r="H857">
        <v>2359.8299999999899</v>
      </c>
    </row>
    <row r="858" spans="1:8" ht="12.5" x14ac:dyDescent="0.25">
      <c r="A858" t="s">
        <v>659</v>
      </c>
      <c r="B858" t="s">
        <v>125</v>
      </c>
      <c r="C858" t="s">
        <v>264</v>
      </c>
      <c r="D858" t="str">
        <f t="shared" si="42"/>
        <v>5564</v>
      </c>
      <c r="E858" t="s">
        <v>596</v>
      </c>
      <c r="F858" t="s">
        <v>266</v>
      </c>
      <c r="G858">
        <v>2018</v>
      </c>
      <c r="H858">
        <v>2460.2399999999898</v>
      </c>
    </row>
    <row r="859" spans="1:8" ht="12.5" x14ac:dyDescent="0.25">
      <c r="A859" t="s">
        <v>659</v>
      </c>
      <c r="B859" t="s">
        <v>125</v>
      </c>
      <c r="C859" t="s">
        <v>264</v>
      </c>
      <c r="D859" t="str">
        <f t="shared" si="42"/>
        <v>5564</v>
      </c>
      <c r="E859" t="s">
        <v>596</v>
      </c>
      <c r="F859" t="s">
        <v>266</v>
      </c>
      <c r="G859">
        <v>2019</v>
      </c>
      <c r="H859">
        <v>2437.6199999999899</v>
      </c>
    </row>
    <row r="860" spans="1:8" ht="12.5" x14ac:dyDescent="0.25">
      <c r="A860" t="s">
        <v>659</v>
      </c>
      <c r="B860" t="s">
        <v>125</v>
      </c>
      <c r="C860" t="s">
        <v>264</v>
      </c>
      <c r="D860" t="str">
        <f t="shared" si="42"/>
        <v>5564</v>
      </c>
      <c r="E860" t="s">
        <v>596</v>
      </c>
      <c r="F860" t="s">
        <v>266</v>
      </c>
      <c r="G860">
        <v>2020</v>
      </c>
      <c r="H860">
        <v>2238.0699999999902</v>
      </c>
    </row>
    <row r="861" spans="1:8" ht="12.5" x14ac:dyDescent="0.25">
      <c r="A861" t="s">
        <v>659</v>
      </c>
      <c r="B861" t="s">
        <v>125</v>
      </c>
      <c r="C861" t="s">
        <v>264</v>
      </c>
      <c r="D861" t="str">
        <f t="shared" si="42"/>
        <v>5564</v>
      </c>
      <c r="E861" t="s">
        <v>596</v>
      </c>
      <c r="F861" t="s">
        <v>266</v>
      </c>
      <c r="G861">
        <v>2021</v>
      </c>
      <c r="H861">
        <v>2454.64</v>
      </c>
    </row>
    <row r="862" spans="1:8" ht="12.5" x14ac:dyDescent="0.25">
      <c r="A862" t="s">
        <v>659</v>
      </c>
      <c r="B862" t="s">
        <v>125</v>
      </c>
      <c r="C862" t="s">
        <v>264</v>
      </c>
      <c r="D862" t="str">
        <f t="shared" si="42"/>
        <v>5564</v>
      </c>
      <c r="E862" t="s">
        <v>596</v>
      </c>
      <c r="F862" t="s">
        <v>266</v>
      </c>
      <c r="G862">
        <v>2022</v>
      </c>
      <c r="H862">
        <v>2702.1399999999899</v>
      </c>
    </row>
    <row r="863" spans="1:8" ht="12.5" x14ac:dyDescent="0.25">
      <c r="A863" t="s">
        <v>660</v>
      </c>
      <c r="B863" t="s">
        <v>125</v>
      </c>
      <c r="C863" t="s">
        <v>264</v>
      </c>
      <c r="D863" t="str">
        <f t="shared" si="42"/>
        <v>5564</v>
      </c>
      <c r="E863" t="s">
        <v>598</v>
      </c>
      <c r="F863" t="s">
        <v>266</v>
      </c>
      <c r="G863">
        <v>2012</v>
      </c>
      <c r="H863">
        <v>3375.8199999999902</v>
      </c>
    </row>
    <row r="864" spans="1:8" ht="12.5" x14ac:dyDescent="0.25">
      <c r="A864" t="s">
        <v>660</v>
      </c>
      <c r="B864" t="s">
        <v>125</v>
      </c>
      <c r="C864" t="s">
        <v>264</v>
      </c>
      <c r="D864" t="str">
        <f t="shared" si="42"/>
        <v>5564</v>
      </c>
      <c r="E864" t="s">
        <v>598</v>
      </c>
      <c r="F864" t="s">
        <v>266</v>
      </c>
      <c r="G864">
        <v>2013</v>
      </c>
      <c r="H864">
        <v>3484.38</v>
      </c>
    </row>
    <row r="865" spans="1:8" ht="12.5" x14ac:dyDescent="0.25">
      <c r="A865" t="s">
        <v>660</v>
      </c>
      <c r="B865" t="s">
        <v>125</v>
      </c>
      <c r="C865" t="s">
        <v>264</v>
      </c>
      <c r="D865" t="str">
        <f t="shared" si="42"/>
        <v>5564</v>
      </c>
      <c r="E865" t="s">
        <v>598</v>
      </c>
      <c r="F865" t="s">
        <v>266</v>
      </c>
      <c r="G865">
        <v>2014</v>
      </c>
      <c r="H865">
        <v>3612.4299999999898</v>
      </c>
    </row>
    <row r="866" spans="1:8" ht="12.5" x14ac:dyDescent="0.25">
      <c r="A866" t="s">
        <v>660</v>
      </c>
      <c r="B866" t="s">
        <v>125</v>
      </c>
      <c r="C866" t="s">
        <v>264</v>
      </c>
      <c r="D866" t="str">
        <f t="shared" si="42"/>
        <v>5564</v>
      </c>
      <c r="E866" t="s">
        <v>598</v>
      </c>
      <c r="F866" t="s">
        <v>266</v>
      </c>
      <c r="G866">
        <v>2015</v>
      </c>
      <c r="H866">
        <v>3709.3699999999899</v>
      </c>
    </row>
    <row r="867" spans="1:8" ht="12.5" x14ac:dyDescent="0.25">
      <c r="A867" t="s">
        <v>660</v>
      </c>
      <c r="B867" t="s">
        <v>125</v>
      </c>
      <c r="C867" t="s">
        <v>264</v>
      </c>
      <c r="D867" t="str">
        <f t="shared" si="42"/>
        <v>5564</v>
      </c>
      <c r="E867" t="s">
        <v>598</v>
      </c>
      <c r="F867" t="s">
        <v>266</v>
      </c>
      <c r="G867">
        <v>2016</v>
      </c>
      <c r="H867">
        <v>3776.09</v>
      </c>
    </row>
    <row r="868" spans="1:8" ht="12.5" x14ac:dyDescent="0.25">
      <c r="A868" t="s">
        <v>660</v>
      </c>
      <c r="B868" t="s">
        <v>125</v>
      </c>
      <c r="C868" t="s">
        <v>264</v>
      </c>
      <c r="D868" t="str">
        <f t="shared" si="42"/>
        <v>5564</v>
      </c>
      <c r="E868" t="s">
        <v>598</v>
      </c>
      <c r="F868" t="s">
        <v>266</v>
      </c>
      <c r="G868">
        <v>2017</v>
      </c>
      <c r="H868">
        <v>3922.29</v>
      </c>
    </row>
    <row r="869" spans="1:8" ht="12.5" x14ac:dyDescent="0.25">
      <c r="A869" t="s">
        <v>660</v>
      </c>
      <c r="B869" t="s">
        <v>125</v>
      </c>
      <c r="C869" t="s">
        <v>264</v>
      </c>
      <c r="D869" t="str">
        <f t="shared" si="42"/>
        <v>5564</v>
      </c>
      <c r="E869" t="s">
        <v>598</v>
      </c>
      <c r="F869" t="s">
        <v>266</v>
      </c>
      <c r="G869">
        <v>2018</v>
      </c>
      <c r="H869">
        <v>4083.76</v>
      </c>
    </row>
    <row r="870" spans="1:8" ht="12.5" x14ac:dyDescent="0.25">
      <c r="A870" t="s">
        <v>660</v>
      </c>
      <c r="B870" t="s">
        <v>125</v>
      </c>
      <c r="C870" t="s">
        <v>264</v>
      </c>
      <c r="D870" t="str">
        <f t="shared" si="42"/>
        <v>5564</v>
      </c>
      <c r="E870" t="s">
        <v>598</v>
      </c>
      <c r="F870" t="s">
        <v>266</v>
      </c>
      <c r="G870">
        <v>2019</v>
      </c>
      <c r="H870">
        <v>4204.2399999999898</v>
      </c>
    </row>
    <row r="871" spans="1:8" ht="12.5" x14ac:dyDescent="0.25">
      <c r="A871" t="s">
        <v>660</v>
      </c>
      <c r="B871" t="s">
        <v>125</v>
      </c>
      <c r="C871" t="s">
        <v>264</v>
      </c>
      <c r="D871" t="str">
        <f t="shared" si="42"/>
        <v>5564</v>
      </c>
      <c r="E871" t="s">
        <v>598</v>
      </c>
      <c r="F871" t="s">
        <v>266</v>
      </c>
      <c r="G871">
        <v>2020</v>
      </c>
      <c r="H871">
        <v>4377.4899999999898</v>
      </c>
    </row>
    <row r="872" spans="1:8" ht="12.5" x14ac:dyDescent="0.25">
      <c r="A872" t="s">
        <v>660</v>
      </c>
      <c r="B872" t="s">
        <v>125</v>
      </c>
      <c r="C872" t="s">
        <v>264</v>
      </c>
      <c r="D872" t="str">
        <f t="shared" si="42"/>
        <v>5564</v>
      </c>
      <c r="E872" t="s">
        <v>598</v>
      </c>
      <c r="F872" t="s">
        <v>266</v>
      </c>
      <c r="G872">
        <v>2021</v>
      </c>
      <c r="H872">
        <v>4749.47</v>
      </c>
    </row>
    <row r="873" spans="1:8" ht="12.5" x14ac:dyDescent="0.25">
      <c r="A873" t="s">
        <v>660</v>
      </c>
      <c r="B873" t="s">
        <v>125</v>
      </c>
      <c r="C873" t="s">
        <v>264</v>
      </c>
      <c r="D873" t="str">
        <f t="shared" si="42"/>
        <v>5564</v>
      </c>
      <c r="E873" t="s">
        <v>598</v>
      </c>
      <c r="F873" t="s">
        <v>266</v>
      </c>
      <c r="G873">
        <v>2022</v>
      </c>
      <c r="H873">
        <v>4893.1499999999896</v>
      </c>
    </row>
    <row r="874" spans="1:8" ht="12.5" x14ac:dyDescent="0.25">
      <c r="A874" t="s">
        <v>661</v>
      </c>
      <c r="B874" t="s">
        <v>125</v>
      </c>
      <c r="C874" t="s">
        <v>264</v>
      </c>
      <c r="D874" t="str">
        <f t="shared" ref="D874:D895" si="43">"6569"</f>
        <v>6569</v>
      </c>
      <c r="E874" t="s">
        <v>596</v>
      </c>
      <c r="F874" t="s">
        <v>266</v>
      </c>
      <c r="G874">
        <v>2012</v>
      </c>
      <c r="H874">
        <v>447.2</v>
      </c>
    </row>
    <row r="875" spans="1:8" ht="12.5" x14ac:dyDescent="0.25">
      <c r="A875" t="s">
        <v>661</v>
      </c>
      <c r="B875" t="s">
        <v>125</v>
      </c>
      <c r="C875" t="s">
        <v>264</v>
      </c>
      <c r="D875" t="str">
        <f t="shared" si="43"/>
        <v>6569</v>
      </c>
      <c r="E875" t="s">
        <v>596</v>
      </c>
      <c r="F875" t="s">
        <v>266</v>
      </c>
      <c r="G875">
        <v>2013</v>
      </c>
      <c r="H875">
        <v>471.76999999999902</v>
      </c>
    </row>
    <row r="876" spans="1:8" ht="12.5" x14ac:dyDescent="0.25">
      <c r="A876" t="s">
        <v>661</v>
      </c>
      <c r="B876" t="s">
        <v>125</v>
      </c>
      <c r="C876" t="s">
        <v>264</v>
      </c>
      <c r="D876" t="str">
        <f t="shared" si="43"/>
        <v>6569</v>
      </c>
      <c r="E876" t="s">
        <v>596</v>
      </c>
      <c r="F876" t="s">
        <v>266</v>
      </c>
      <c r="G876">
        <v>2014</v>
      </c>
      <c r="H876">
        <v>488.88</v>
      </c>
    </row>
    <row r="877" spans="1:8" ht="12.5" x14ac:dyDescent="0.25">
      <c r="A877" t="s">
        <v>661</v>
      </c>
      <c r="B877" t="s">
        <v>125</v>
      </c>
      <c r="C877" t="s">
        <v>264</v>
      </c>
      <c r="D877" t="str">
        <f t="shared" si="43"/>
        <v>6569</v>
      </c>
      <c r="E877" t="s">
        <v>596</v>
      </c>
      <c r="F877" t="s">
        <v>266</v>
      </c>
      <c r="G877">
        <v>2015</v>
      </c>
      <c r="H877">
        <v>519.89999999999895</v>
      </c>
    </row>
    <row r="878" spans="1:8" ht="12.5" x14ac:dyDescent="0.25">
      <c r="A878" t="s">
        <v>661</v>
      </c>
      <c r="B878" t="s">
        <v>125</v>
      </c>
      <c r="C878" t="s">
        <v>264</v>
      </c>
      <c r="D878" t="str">
        <f t="shared" si="43"/>
        <v>6569</v>
      </c>
      <c r="E878" t="s">
        <v>596</v>
      </c>
      <c r="F878" t="s">
        <v>266</v>
      </c>
      <c r="G878">
        <v>2016</v>
      </c>
      <c r="H878">
        <v>553.51999999999896</v>
      </c>
    </row>
    <row r="879" spans="1:8" ht="12.5" x14ac:dyDescent="0.25">
      <c r="A879" t="s">
        <v>661</v>
      </c>
      <c r="B879" t="s">
        <v>125</v>
      </c>
      <c r="C879" t="s">
        <v>264</v>
      </c>
      <c r="D879" t="str">
        <f t="shared" si="43"/>
        <v>6569</v>
      </c>
      <c r="E879" t="s">
        <v>596</v>
      </c>
      <c r="F879" t="s">
        <v>266</v>
      </c>
      <c r="G879">
        <v>2017</v>
      </c>
      <c r="H879">
        <v>574.74</v>
      </c>
    </row>
    <row r="880" spans="1:8" ht="12.5" x14ac:dyDescent="0.25">
      <c r="A880" t="s">
        <v>661</v>
      </c>
      <c r="B880" t="s">
        <v>125</v>
      </c>
      <c r="C880" t="s">
        <v>264</v>
      </c>
      <c r="D880" t="str">
        <f t="shared" si="43"/>
        <v>6569</v>
      </c>
      <c r="E880" t="s">
        <v>596</v>
      </c>
      <c r="F880" t="s">
        <v>266</v>
      </c>
      <c r="G880">
        <v>2018</v>
      </c>
      <c r="H880">
        <v>562.78999999999905</v>
      </c>
    </row>
    <row r="881" spans="1:8" ht="12.5" x14ac:dyDescent="0.25">
      <c r="A881" t="s">
        <v>661</v>
      </c>
      <c r="B881" t="s">
        <v>125</v>
      </c>
      <c r="C881" t="s">
        <v>264</v>
      </c>
      <c r="D881" t="str">
        <f t="shared" si="43"/>
        <v>6569</v>
      </c>
      <c r="E881" t="s">
        <v>596</v>
      </c>
      <c r="F881" t="s">
        <v>266</v>
      </c>
      <c r="G881">
        <v>2019</v>
      </c>
      <c r="H881">
        <v>591.59</v>
      </c>
    </row>
    <row r="882" spans="1:8" ht="12.5" x14ac:dyDescent="0.25">
      <c r="A882" t="s">
        <v>661</v>
      </c>
      <c r="B882" t="s">
        <v>125</v>
      </c>
      <c r="C882" t="s">
        <v>264</v>
      </c>
      <c r="D882" t="str">
        <f t="shared" si="43"/>
        <v>6569</v>
      </c>
      <c r="E882" t="s">
        <v>596</v>
      </c>
      <c r="F882" t="s">
        <v>266</v>
      </c>
      <c r="G882">
        <v>2020</v>
      </c>
      <c r="H882">
        <v>518.45000000000005</v>
      </c>
    </row>
    <row r="883" spans="1:8" ht="12.5" x14ac:dyDescent="0.25">
      <c r="A883" t="s">
        <v>661</v>
      </c>
      <c r="B883" t="s">
        <v>125</v>
      </c>
      <c r="C883" t="s">
        <v>264</v>
      </c>
      <c r="D883" t="str">
        <f t="shared" si="43"/>
        <v>6569</v>
      </c>
      <c r="E883" t="s">
        <v>596</v>
      </c>
      <c r="F883" t="s">
        <v>266</v>
      </c>
      <c r="G883">
        <v>2021</v>
      </c>
      <c r="H883">
        <v>538.72</v>
      </c>
    </row>
    <row r="884" spans="1:8" ht="12.5" x14ac:dyDescent="0.25">
      <c r="A884" t="s">
        <v>661</v>
      </c>
      <c r="B884" t="s">
        <v>125</v>
      </c>
      <c r="C884" t="s">
        <v>264</v>
      </c>
      <c r="D884" t="str">
        <f t="shared" si="43"/>
        <v>6569</v>
      </c>
      <c r="E884" t="s">
        <v>596</v>
      </c>
      <c r="F884" t="s">
        <v>266</v>
      </c>
      <c r="G884">
        <v>2022</v>
      </c>
      <c r="H884">
        <v>631.51999999999896</v>
      </c>
    </row>
    <row r="885" spans="1:8" ht="12.5" x14ac:dyDescent="0.25">
      <c r="A885" t="s">
        <v>662</v>
      </c>
      <c r="B885" t="s">
        <v>125</v>
      </c>
      <c r="C885" t="s">
        <v>264</v>
      </c>
      <c r="D885" t="str">
        <f t="shared" si="43"/>
        <v>6569</v>
      </c>
      <c r="E885" t="s">
        <v>598</v>
      </c>
      <c r="F885" t="s">
        <v>266</v>
      </c>
      <c r="G885">
        <v>2012</v>
      </c>
      <c r="H885">
        <v>1095.04</v>
      </c>
    </row>
    <row r="886" spans="1:8" ht="12.5" x14ac:dyDescent="0.25">
      <c r="A886" t="s">
        <v>662</v>
      </c>
      <c r="B886" t="s">
        <v>125</v>
      </c>
      <c r="C886" t="s">
        <v>264</v>
      </c>
      <c r="D886" t="str">
        <f t="shared" si="43"/>
        <v>6569</v>
      </c>
      <c r="E886" t="s">
        <v>598</v>
      </c>
      <c r="F886" t="s">
        <v>266</v>
      </c>
      <c r="G886">
        <v>2013</v>
      </c>
      <c r="H886">
        <v>1178.3800000000001</v>
      </c>
    </row>
    <row r="887" spans="1:8" ht="12.5" x14ac:dyDescent="0.25">
      <c r="A887" t="s">
        <v>662</v>
      </c>
      <c r="B887" t="s">
        <v>125</v>
      </c>
      <c r="C887" t="s">
        <v>264</v>
      </c>
      <c r="D887" t="str">
        <f t="shared" si="43"/>
        <v>6569</v>
      </c>
      <c r="E887" t="s">
        <v>598</v>
      </c>
      <c r="F887" t="s">
        <v>266</v>
      </c>
      <c r="G887">
        <v>2014</v>
      </c>
      <c r="H887">
        <v>1228.01</v>
      </c>
    </row>
    <row r="888" spans="1:8" ht="12.5" x14ac:dyDescent="0.25">
      <c r="A888" t="s">
        <v>662</v>
      </c>
      <c r="B888" t="s">
        <v>125</v>
      </c>
      <c r="C888" t="s">
        <v>264</v>
      </c>
      <c r="D888" t="str">
        <f t="shared" si="43"/>
        <v>6569</v>
      </c>
      <c r="E888" t="s">
        <v>598</v>
      </c>
      <c r="F888" t="s">
        <v>266</v>
      </c>
      <c r="G888">
        <v>2015</v>
      </c>
      <c r="H888">
        <v>1285.29</v>
      </c>
    </row>
    <row r="889" spans="1:8" ht="12.5" x14ac:dyDescent="0.25">
      <c r="A889" t="s">
        <v>662</v>
      </c>
      <c r="B889" t="s">
        <v>125</v>
      </c>
      <c r="C889" t="s">
        <v>264</v>
      </c>
      <c r="D889" t="str">
        <f t="shared" si="43"/>
        <v>6569</v>
      </c>
      <c r="E889" t="s">
        <v>598</v>
      </c>
      <c r="F889" t="s">
        <v>266</v>
      </c>
      <c r="G889">
        <v>2016</v>
      </c>
      <c r="H889">
        <v>1384</v>
      </c>
    </row>
    <row r="890" spans="1:8" ht="12.5" x14ac:dyDescent="0.25">
      <c r="A890" t="s">
        <v>662</v>
      </c>
      <c r="B890" t="s">
        <v>125</v>
      </c>
      <c r="C890" t="s">
        <v>264</v>
      </c>
      <c r="D890" t="str">
        <f t="shared" si="43"/>
        <v>6569</v>
      </c>
      <c r="E890" t="s">
        <v>598</v>
      </c>
      <c r="F890" t="s">
        <v>266</v>
      </c>
      <c r="G890">
        <v>2017</v>
      </c>
      <c r="H890">
        <v>1441.76</v>
      </c>
    </row>
    <row r="891" spans="1:8" ht="12.5" x14ac:dyDescent="0.25">
      <c r="A891" t="s">
        <v>662</v>
      </c>
      <c r="B891" t="s">
        <v>125</v>
      </c>
      <c r="C891" t="s">
        <v>264</v>
      </c>
      <c r="D891" t="str">
        <f t="shared" si="43"/>
        <v>6569</v>
      </c>
      <c r="E891" t="s">
        <v>598</v>
      </c>
      <c r="F891" t="s">
        <v>266</v>
      </c>
      <c r="G891">
        <v>2018</v>
      </c>
      <c r="H891">
        <v>1481.8099999999899</v>
      </c>
    </row>
    <row r="892" spans="1:8" ht="12.5" x14ac:dyDescent="0.25">
      <c r="A892" t="s">
        <v>662</v>
      </c>
      <c r="B892" t="s">
        <v>125</v>
      </c>
      <c r="C892" t="s">
        <v>264</v>
      </c>
      <c r="D892" t="str">
        <f t="shared" si="43"/>
        <v>6569</v>
      </c>
      <c r="E892" t="s">
        <v>598</v>
      </c>
      <c r="F892" t="s">
        <v>266</v>
      </c>
      <c r="G892">
        <v>2019</v>
      </c>
      <c r="H892">
        <v>1558.9299999999901</v>
      </c>
    </row>
    <row r="893" spans="1:8" ht="12.5" x14ac:dyDescent="0.25">
      <c r="A893" t="s">
        <v>662</v>
      </c>
      <c r="B893" t="s">
        <v>125</v>
      </c>
      <c r="C893" t="s">
        <v>264</v>
      </c>
      <c r="D893" t="str">
        <f t="shared" si="43"/>
        <v>6569</v>
      </c>
      <c r="E893" t="s">
        <v>598</v>
      </c>
      <c r="F893" t="s">
        <v>266</v>
      </c>
      <c r="G893">
        <v>2020</v>
      </c>
      <c r="H893">
        <v>1631.3</v>
      </c>
    </row>
    <row r="894" spans="1:8" ht="12.5" x14ac:dyDescent="0.25">
      <c r="A894" t="s">
        <v>662</v>
      </c>
      <c r="B894" t="s">
        <v>125</v>
      </c>
      <c r="C894" t="s">
        <v>264</v>
      </c>
      <c r="D894" t="str">
        <f t="shared" si="43"/>
        <v>6569</v>
      </c>
      <c r="E894" t="s">
        <v>598</v>
      </c>
      <c r="F894" t="s">
        <v>266</v>
      </c>
      <c r="G894">
        <v>2021</v>
      </c>
      <c r="H894">
        <v>1675.55</v>
      </c>
    </row>
    <row r="895" spans="1:8" ht="12.5" x14ac:dyDescent="0.25">
      <c r="A895" t="s">
        <v>662</v>
      </c>
      <c r="B895" t="s">
        <v>125</v>
      </c>
      <c r="C895" t="s">
        <v>264</v>
      </c>
      <c r="D895" t="str">
        <f t="shared" si="43"/>
        <v>6569</v>
      </c>
      <c r="E895" t="s">
        <v>598</v>
      </c>
      <c r="F895" t="s">
        <v>266</v>
      </c>
      <c r="G895">
        <v>2022</v>
      </c>
      <c r="H895">
        <v>1765.54</v>
      </c>
    </row>
    <row r="896" spans="1:8" ht="12.5" x14ac:dyDescent="0.25">
      <c r="A896" t="s">
        <v>975</v>
      </c>
      <c r="B896" t="s">
        <v>125</v>
      </c>
      <c r="C896" t="s">
        <v>264</v>
      </c>
      <c r="D896" t="str">
        <f t="shared" ref="D896:D917" si="44">"6599"</f>
        <v>6599</v>
      </c>
      <c r="E896" t="s">
        <v>596</v>
      </c>
      <c r="F896" t="s">
        <v>266</v>
      </c>
      <c r="G896">
        <v>2012</v>
      </c>
      <c r="H896">
        <v>913.46</v>
      </c>
    </row>
    <row r="897" spans="1:8" ht="12.5" x14ac:dyDescent="0.25">
      <c r="A897" t="s">
        <v>975</v>
      </c>
      <c r="B897" t="s">
        <v>125</v>
      </c>
      <c r="C897" t="s">
        <v>264</v>
      </c>
      <c r="D897" t="str">
        <f t="shared" si="44"/>
        <v>6599</v>
      </c>
      <c r="E897" t="s">
        <v>596</v>
      </c>
      <c r="F897" t="s">
        <v>266</v>
      </c>
      <c r="G897">
        <v>2013</v>
      </c>
      <c r="H897">
        <v>941.35999999999899</v>
      </c>
    </row>
    <row r="898" spans="1:8" ht="12.5" x14ac:dyDescent="0.25">
      <c r="A898" t="s">
        <v>975</v>
      </c>
      <c r="B898" t="s">
        <v>125</v>
      </c>
      <c r="C898" t="s">
        <v>264</v>
      </c>
      <c r="D898" t="str">
        <f t="shared" si="44"/>
        <v>6599</v>
      </c>
      <c r="E898" t="s">
        <v>596</v>
      </c>
      <c r="F898" t="s">
        <v>266</v>
      </c>
      <c r="G898">
        <v>2014</v>
      </c>
      <c r="H898">
        <v>980.82</v>
      </c>
    </row>
    <row r="899" spans="1:8" ht="12.5" x14ac:dyDescent="0.25">
      <c r="A899" t="s">
        <v>975</v>
      </c>
      <c r="B899" t="s">
        <v>125</v>
      </c>
      <c r="C899" t="s">
        <v>264</v>
      </c>
      <c r="D899" t="str">
        <f t="shared" si="44"/>
        <v>6599</v>
      </c>
      <c r="E899" t="s">
        <v>596</v>
      </c>
      <c r="F899" t="s">
        <v>266</v>
      </c>
      <c r="G899">
        <v>2015</v>
      </c>
      <c r="H899">
        <v>1031.9000000000001</v>
      </c>
    </row>
    <row r="900" spans="1:8" ht="12.5" x14ac:dyDescent="0.25">
      <c r="A900" t="s">
        <v>975</v>
      </c>
      <c r="B900" t="s">
        <v>125</v>
      </c>
      <c r="C900" t="s">
        <v>264</v>
      </c>
      <c r="D900" t="str">
        <f t="shared" si="44"/>
        <v>6599</v>
      </c>
      <c r="E900" t="s">
        <v>596</v>
      </c>
      <c r="F900" t="s">
        <v>266</v>
      </c>
      <c r="G900">
        <v>2016</v>
      </c>
      <c r="H900">
        <v>1086.1300000000001</v>
      </c>
    </row>
    <row r="901" spans="1:8" ht="12.5" x14ac:dyDescent="0.25">
      <c r="A901" t="s">
        <v>975</v>
      </c>
      <c r="B901" t="s">
        <v>125</v>
      </c>
      <c r="C901" t="s">
        <v>264</v>
      </c>
      <c r="D901" t="str">
        <f t="shared" si="44"/>
        <v>6599</v>
      </c>
      <c r="E901" t="s">
        <v>596</v>
      </c>
      <c r="F901" t="s">
        <v>266</v>
      </c>
      <c r="G901">
        <v>2017</v>
      </c>
      <c r="H901">
        <v>1120.76</v>
      </c>
    </row>
    <row r="902" spans="1:8" ht="12.5" x14ac:dyDescent="0.25">
      <c r="A902" t="s">
        <v>975</v>
      </c>
      <c r="B902" t="s">
        <v>125</v>
      </c>
      <c r="C902" t="s">
        <v>264</v>
      </c>
      <c r="D902" t="str">
        <f t="shared" si="44"/>
        <v>6599</v>
      </c>
      <c r="E902" t="s">
        <v>596</v>
      </c>
      <c r="F902" t="s">
        <v>266</v>
      </c>
      <c r="G902">
        <v>2018</v>
      </c>
      <c r="H902">
        <v>1121.6899999999901</v>
      </c>
    </row>
    <row r="903" spans="1:8" ht="12.5" x14ac:dyDescent="0.25">
      <c r="A903" t="s">
        <v>975</v>
      </c>
      <c r="B903" t="s">
        <v>125</v>
      </c>
      <c r="C903" t="s">
        <v>264</v>
      </c>
      <c r="D903" t="str">
        <f t="shared" si="44"/>
        <v>6599</v>
      </c>
      <c r="E903" t="s">
        <v>596</v>
      </c>
      <c r="F903" t="s">
        <v>266</v>
      </c>
      <c r="G903">
        <v>2019</v>
      </c>
      <c r="H903">
        <v>1129.4100000000001</v>
      </c>
    </row>
    <row r="904" spans="1:8" ht="12.5" x14ac:dyDescent="0.25">
      <c r="A904" t="s">
        <v>975</v>
      </c>
      <c r="B904" t="s">
        <v>125</v>
      </c>
      <c r="C904" t="s">
        <v>264</v>
      </c>
      <c r="D904" t="str">
        <f t="shared" si="44"/>
        <v>6599</v>
      </c>
      <c r="E904" t="s">
        <v>596</v>
      </c>
      <c r="F904" t="s">
        <v>266</v>
      </c>
      <c r="G904">
        <v>2020</v>
      </c>
      <c r="H904">
        <v>956.34</v>
      </c>
    </row>
    <row r="905" spans="1:8" ht="12.5" x14ac:dyDescent="0.25">
      <c r="A905" t="s">
        <v>975</v>
      </c>
      <c r="B905" t="s">
        <v>125</v>
      </c>
      <c r="C905" t="s">
        <v>264</v>
      </c>
      <c r="D905" t="str">
        <f t="shared" si="44"/>
        <v>6599</v>
      </c>
      <c r="E905" t="s">
        <v>596</v>
      </c>
      <c r="F905" t="s">
        <v>266</v>
      </c>
      <c r="G905">
        <v>2021</v>
      </c>
      <c r="H905">
        <v>979.78</v>
      </c>
    </row>
    <row r="906" spans="1:8" ht="12.5" x14ac:dyDescent="0.25">
      <c r="A906" t="s">
        <v>975</v>
      </c>
      <c r="B906" t="s">
        <v>125</v>
      </c>
      <c r="C906" t="s">
        <v>264</v>
      </c>
      <c r="D906" t="str">
        <f t="shared" si="44"/>
        <v>6599</v>
      </c>
      <c r="E906" t="s">
        <v>596</v>
      </c>
      <c r="F906" t="s">
        <v>266</v>
      </c>
      <c r="G906">
        <v>2022</v>
      </c>
      <c r="H906">
        <v>1143.3299999999899</v>
      </c>
    </row>
    <row r="907" spans="1:8" ht="12.5" x14ac:dyDescent="0.25">
      <c r="A907" t="s">
        <v>976</v>
      </c>
      <c r="B907" t="s">
        <v>125</v>
      </c>
      <c r="C907" t="s">
        <v>264</v>
      </c>
      <c r="D907" t="str">
        <f t="shared" si="44"/>
        <v>6599</v>
      </c>
      <c r="E907" t="s">
        <v>598</v>
      </c>
      <c r="F907" t="s">
        <v>266</v>
      </c>
      <c r="G907">
        <v>2012</v>
      </c>
      <c r="H907">
        <v>3353.01</v>
      </c>
    </row>
    <row r="908" spans="1:8" ht="12.5" x14ac:dyDescent="0.25">
      <c r="A908" t="s">
        <v>976</v>
      </c>
      <c r="B908" t="s">
        <v>125</v>
      </c>
      <c r="C908" t="s">
        <v>264</v>
      </c>
      <c r="D908" t="str">
        <f t="shared" si="44"/>
        <v>6599</v>
      </c>
      <c r="E908" t="s">
        <v>598</v>
      </c>
      <c r="F908" t="s">
        <v>266</v>
      </c>
      <c r="G908">
        <v>2013</v>
      </c>
      <c r="H908">
        <v>3505.8299999999899</v>
      </c>
    </row>
    <row r="909" spans="1:8" ht="12.5" x14ac:dyDescent="0.25">
      <c r="A909" t="s">
        <v>976</v>
      </c>
      <c r="B909" t="s">
        <v>125</v>
      </c>
      <c r="C909" t="s">
        <v>264</v>
      </c>
      <c r="D909" t="str">
        <f t="shared" si="44"/>
        <v>6599</v>
      </c>
      <c r="E909" t="s">
        <v>598</v>
      </c>
      <c r="F909" t="s">
        <v>266</v>
      </c>
      <c r="G909">
        <v>2014</v>
      </c>
      <c r="H909">
        <v>3681.23</v>
      </c>
    </row>
    <row r="910" spans="1:8" ht="12.5" x14ac:dyDescent="0.25">
      <c r="A910" t="s">
        <v>976</v>
      </c>
      <c r="B910" t="s">
        <v>125</v>
      </c>
      <c r="C910" t="s">
        <v>264</v>
      </c>
      <c r="D910" t="str">
        <f t="shared" si="44"/>
        <v>6599</v>
      </c>
      <c r="E910" t="s">
        <v>598</v>
      </c>
      <c r="F910" t="s">
        <v>266</v>
      </c>
      <c r="G910">
        <v>2015</v>
      </c>
      <c r="H910">
        <v>3872.0799999999899</v>
      </c>
    </row>
    <row r="911" spans="1:8" ht="12.5" x14ac:dyDescent="0.25">
      <c r="A911" t="s">
        <v>976</v>
      </c>
      <c r="B911" t="s">
        <v>125</v>
      </c>
      <c r="C911" t="s">
        <v>264</v>
      </c>
      <c r="D911" t="str">
        <f t="shared" si="44"/>
        <v>6599</v>
      </c>
      <c r="E911" t="s">
        <v>598</v>
      </c>
      <c r="F911" t="s">
        <v>266</v>
      </c>
      <c r="G911">
        <v>2016</v>
      </c>
      <c r="H911">
        <v>4102.2799999999897</v>
      </c>
    </row>
    <row r="912" spans="1:8" ht="12.5" x14ac:dyDescent="0.25">
      <c r="A912" t="s">
        <v>976</v>
      </c>
      <c r="B912" t="s">
        <v>125</v>
      </c>
      <c r="C912" t="s">
        <v>264</v>
      </c>
      <c r="D912" t="str">
        <f t="shared" si="44"/>
        <v>6599</v>
      </c>
      <c r="E912" t="s">
        <v>598</v>
      </c>
      <c r="F912" t="s">
        <v>266</v>
      </c>
      <c r="G912">
        <v>2017</v>
      </c>
      <c r="H912">
        <v>4268.7699999999904</v>
      </c>
    </row>
    <row r="913" spans="1:8" ht="12.5" x14ac:dyDescent="0.25">
      <c r="A913" t="s">
        <v>976</v>
      </c>
      <c r="B913" t="s">
        <v>125</v>
      </c>
      <c r="C913" t="s">
        <v>264</v>
      </c>
      <c r="D913" t="str">
        <f t="shared" si="44"/>
        <v>6599</v>
      </c>
      <c r="E913" t="s">
        <v>598</v>
      </c>
      <c r="F913" t="s">
        <v>266</v>
      </c>
      <c r="G913">
        <v>2018</v>
      </c>
      <c r="H913">
        <v>4456.6000000000004</v>
      </c>
    </row>
    <row r="914" spans="1:8" ht="12.5" x14ac:dyDescent="0.25">
      <c r="A914" t="s">
        <v>976</v>
      </c>
      <c r="B914" t="s">
        <v>125</v>
      </c>
      <c r="C914" t="s">
        <v>264</v>
      </c>
      <c r="D914" t="str">
        <f t="shared" si="44"/>
        <v>6599</v>
      </c>
      <c r="E914" t="s">
        <v>598</v>
      </c>
      <c r="F914" t="s">
        <v>266</v>
      </c>
      <c r="G914">
        <v>2019</v>
      </c>
      <c r="H914">
        <v>4703.8599999999997</v>
      </c>
    </row>
    <row r="915" spans="1:8" ht="12.5" x14ac:dyDescent="0.25">
      <c r="A915" t="s">
        <v>976</v>
      </c>
      <c r="B915" t="s">
        <v>125</v>
      </c>
      <c r="C915" t="s">
        <v>264</v>
      </c>
      <c r="D915" t="str">
        <f t="shared" si="44"/>
        <v>6599</v>
      </c>
      <c r="E915" t="s">
        <v>598</v>
      </c>
      <c r="F915" t="s">
        <v>266</v>
      </c>
      <c r="G915">
        <v>2020</v>
      </c>
      <c r="H915">
        <v>4898.05</v>
      </c>
    </row>
    <row r="916" spans="1:8" ht="12.5" x14ac:dyDescent="0.25">
      <c r="A916" t="s">
        <v>976</v>
      </c>
      <c r="B916" t="s">
        <v>125</v>
      </c>
      <c r="C916" t="s">
        <v>264</v>
      </c>
      <c r="D916" t="str">
        <f t="shared" si="44"/>
        <v>6599</v>
      </c>
      <c r="E916" t="s">
        <v>598</v>
      </c>
      <c r="F916" t="s">
        <v>266</v>
      </c>
      <c r="G916">
        <v>2021</v>
      </c>
      <c r="H916">
        <v>4872.5600000000004</v>
      </c>
    </row>
    <row r="917" spans="1:8" ht="12.5" x14ac:dyDescent="0.25">
      <c r="A917" t="s">
        <v>976</v>
      </c>
      <c r="B917" t="s">
        <v>125</v>
      </c>
      <c r="C917" t="s">
        <v>264</v>
      </c>
      <c r="D917" t="str">
        <f t="shared" si="44"/>
        <v>6599</v>
      </c>
      <c r="E917" t="s">
        <v>598</v>
      </c>
      <c r="F917" t="s">
        <v>266</v>
      </c>
      <c r="G917">
        <v>2022</v>
      </c>
      <c r="H917">
        <v>5077.8999999999896</v>
      </c>
    </row>
    <row r="918" spans="1:8" ht="12.5" x14ac:dyDescent="0.25">
      <c r="A918" t="s">
        <v>663</v>
      </c>
      <c r="B918" t="s">
        <v>125</v>
      </c>
      <c r="C918" t="s">
        <v>264</v>
      </c>
      <c r="D918" t="str">
        <f t="shared" ref="D918:D939" si="45">"7074"</f>
        <v>7074</v>
      </c>
      <c r="E918" t="s">
        <v>596</v>
      </c>
      <c r="F918" t="s">
        <v>266</v>
      </c>
      <c r="G918">
        <v>2012</v>
      </c>
      <c r="H918">
        <v>271</v>
      </c>
    </row>
    <row r="919" spans="1:8" ht="12.5" x14ac:dyDescent="0.25">
      <c r="A919" t="s">
        <v>663</v>
      </c>
      <c r="B919" t="s">
        <v>125</v>
      </c>
      <c r="C919" t="s">
        <v>264</v>
      </c>
      <c r="D919" t="str">
        <f t="shared" si="45"/>
        <v>7074</v>
      </c>
      <c r="E919" t="s">
        <v>596</v>
      </c>
      <c r="F919" t="s">
        <v>266</v>
      </c>
      <c r="G919">
        <v>2013</v>
      </c>
      <c r="H919">
        <v>262.8</v>
      </c>
    </row>
    <row r="920" spans="1:8" ht="12.5" x14ac:dyDescent="0.25">
      <c r="A920" t="s">
        <v>663</v>
      </c>
      <c r="B920" t="s">
        <v>125</v>
      </c>
      <c r="C920" t="s">
        <v>264</v>
      </c>
      <c r="D920" t="str">
        <f t="shared" si="45"/>
        <v>7074</v>
      </c>
      <c r="E920" t="s">
        <v>596</v>
      </c>
      <c r="F920" t="s">
        <v>266</v>
      </c>
      <c r="G920">
        <v>2014</v>
      </c>
      <c r="H920">
        <v>279.06</v>
      </c>
    </row>
    <row r="921" spans="1:8" ht="12.5" x14ac:dyDescent="0.25">
      <c r="A921" t="s">
        <v>663</v>
      </c>
      <c r="B921" t="s">
        <v>125</v>
      </c>
      <c r="C921" t="s">
        <v>264</v>
      </c>
      <c r="D921" t="str">
        <f t="shared" si="45"/>
        <v>7074</v>
      </c>
      <c r="E921" t="s">
        <v>596</v>
      </c>
      <c r="F921" t="s">
        <v>266</v>
      </c>
      <c r="G921">
        <v>2015</v>
      </c>
      <c r="H921">
        <v>286.51999999999902</v>
      </c>
    </row>
    <row r="922" spans="1:8" ht="12.5" x14ac:dyDescent="0.25">
      <c r="A922" t="s">
        <v>663</v>
      </c>
      <c r="B922" t="s">
        <v>125</v>
      </c>
      <c r="C922" t="s">
        <v>264</v>
      </c>
      <c r="D922" t="str">
        <f t="shared" si="45"/>
        <v>7074</v>
      </c>
      <c r="E922" t="s">
        <v>596</v>
      </c>
      <c r="F922" t="s">
        <v>266</v>
      </c>
      <c r="G922">
        <v>2016</v>
      </c>
      <c r="H922">
        <v>301.48</v>
      </c>
    </row>
    <row r="923" spans="1:8" ht="12.5" x14ac:dyDescent="0.25">
      <c r="A923" t="s">
        <v>663</v>
      </c>
      <c r="B923" t="s">
        <v>125</v>
      </c>
      <c r="C923" t="s">
        <v>264</v>
      </c>
      <c r="D923" t="str">
        <f t="shared" si="45"/>
        <v>7074</v>
      </c>
      <c r="E923" t="s">
        <v>596</v>
      </c>
      <c r="F923" t="s">
        <v>266</v>
      </c>
      <c r="G923">
        <v>2017</v>
      </c>
      <c r="H923">
        <v>298.87</v>
      </c>
    </row>
    <row r="924" spans="1:8" ht="12.5" x14ac:dyDescent="0.25">
      <c r="A924" t="s">
        <v>663</v>
      </c>
      <c r="B924" t="s">
        <v>125</v>
      </c>
      <c r="C924" t="s">
        <v>264</v>
      </c>
      <c r="D924" t="str">
        <f t="shared" si="45"/>
        <v>7074</v>
      </c>
      <c r="E924" t="s">
        <v>596</v>
      </c>
      <c r="F924" t="s">
        <v>266</v>
      </c>
      <c r="G924">
        <v>2018</v>
      </c>
      <c r="H924">
        <v>314.32999999999902</v>
      </c>
    </row>
    <row r="925" spans="1:8" ht="12.5" x14ac:dyDescent="0.25">
      <c r="A925" t="s">
        <v>663</v>
      </c>
      <c r="B925" t="s">
        <v>125</v>
      </c>
      <c r="C925" t="s">
        <v>264</v>
      </c>
      <c r="D925" t="str">
        <f t="shared" si="45"/>
        <v>7074</v>
      </c>
      <c r="E925" t="s">
        <v>596</v>
      </c>
      <c r="F925" t="s">
        <v>266</v>
      </c>
      <c r="G925">
        <v>2019</v>
      </c>
      <c r="H925">
        <v>310.98</v>
      </c>
    </row>
    <row r="926" spans="1:8" ht="12.5" x14ac:dyDescent="0.25">
      <c r="A926" t="s">
        <v>663</v>
      </c>
      <c r="B926" t="s">
        <v>125</v>
      </c>
      <c r="C926" t="s">
        <v>264</v>
      </c>
      <c r="D926" t="str">
        <f t="shared" si="45"/>
        <v>7074</v>
      </c>
      <c r="E926" t="s">
        <v>596</v>
      </c>
      <c r="F926" t="s">
        <v>266</v>
      </c>
      <c r="G926">
        <v>2020</v>
      </c>
      <c r="H926">
        <v>259.45999999999901</v>
      </c>
    </row>
    <row r="927" spans="1:8" ht="12.5" x14ac:dyDescent="0.25">
      <c r="A927" t="s">
        <v>663</v>
      </c>
      <c r="B927" t="s">
        <v>125</v>
      </c>
      <c r="C927" t="s">
        <v>264</v>
      </c>
      <c r="D927" t="str">
        <f t="shared" si="45"/>
        <v>7074</v>
      </c>
      <c r="E927" t="s">
        <v>596</v>
      </c>
      <c r="F927" t="s">
        <v>266</v>
      </c>
      <c r="G927">
        <v>2021</v>
      </c>
      <c r="H927">
        <v>266.17</v>
      </c>
    </row>
    <row r="928" spans="1:8" ht="12.5" x14ac:dyDescent="0.25">
      <c r="A928" t="s">
        <v>663</v>
      </c>
      <c r="B928" t="s">
        <v>125</v>
      </c>
      <c r="C928" t="s">
        <v>264</v>
      </c>
      <c r="D928" t="str">
        <f t="shared" si="45"/>
        <v>7074</v>
      </c>
      <c r="E928" t="s">
        <v>596</v>
      </c>
      <c r="F928" t="s">
        <v>266</v>
      </c>
      <c r="G928">
        <v>2022</v>
      </c>
      <c r="H928">
        <v>308.77999999999901</v>
      </c>
    </row>
    <row r="929" spans="1:8" ht="12.5" x14ac:dyDescent="0.25">
      <c r="A929" t="s">
        <v>664</v>
      </c>
      <c r="B929" t="s">
        <v>125</v>
      </c>
      <c r="C929" t="s">
        <v>264</v>
      </c>
      <c r="D929" t="str">
        <f t="shared" si="45"/>
        <v>7074</v>
      </c>
      <c r="E929" t="s">
        <v>598</v>
      </c>
      <c r="F929" t="s">
        <v>266</v>
      </c>
      <c r="G929">
        <v>2012</v>
      </c>
      <c r="H929">
        <v>870.67</v>
      </c>
    </row>
    <row r="930" spans="1:8" ht="12.5" x14ac:dyDescent="0.25">
      <c r="A930" t="s">
        <v>664</v>
      </c>
      <c r="B930" t="s">
        <v>125</v>
      </c>
      <c r="C930" t="s">
        <v>264</v>
      </c>
      <c r="D930" t="str">
        <f t="shared" si="45"/>
        <v>7074</v>
      </c>
      <c r="E930" t="s">
        <v>598</v>
      </c>
      <c r="F930" t="s">
        <v>266</v>
      </c>
      <c r="G930">
        <v>2013</v>
      </c>
      <c r="H930">
        <v>889.45</v>
      </c>
    </row>
    <row r="931" spans="1:8" ht="12.5" x14ac:dyDescent="0.25">
      <c r="A931" t="s">
        <v>664</v>
      </c>
      <c r="B931" t="s">
        <v>125</v>
      </c>
      <c r="C931" t="s">
        <v>264</v>
      </c>
      <c r="D931" t="str">
        <f t="shared" si="45"/>
        <v>7074</v>
      </c>
      <c r="E931" t="s">
        <v>598</v>
      </c>
      <c r="F931" t="s">
        <v>266</v>
      </c>
      <c r="G931">
        <v>2014</v>
      </c>
      <c r="H931">
        <v>932.78999999999905</v>
      </c>
    </row>
    <row r="932" spans="1:8" ht="12.5" x14ac:dyDescent="0.25">
      <c r="A932" t="s">
        <v>664</v>
      </c>
      <c r="B932" t="s">
        <v>125</v>
      </c>
      <c r="C932" t="s">
        <v>264</v>
      </c>
      <c r="D932" t="str">
        <f t="shared" si="45"/>
        <v>7074</v>
      </c>
      <c r="E932" t="s">
        <v>598</v>
      </c>
      <c r="F932" t="s">
        <v>266</v>
      </c>
      <c r="G932">
        <v>2015</v>
      </c>
      <c r="H932">
        <v>976.83999999999901</v>
      </c>
    </row>
    <row r="933" spans="1:8" ht="12.5" x14ac:dyDescent="0.25">
      <c r="A933" t="s">
        <v>664</v>
      </c>
      <c r="B933" t="s">
        <v>125</v>
      </c>
      <c r="C933" t="s">
        <v>264</v>
      </c>
      <c r="D933" t="str">
        <f t="shared" si="45"/>
        <v>7074</v>
      </c>
      <c r="E933" t="s">
        <v>598</v>
      </c>
      <c r="F933" t="s">
        <v>266</v>
      </c>
      <c r="G933">
        <v>2016</v>
      </c>
      <c r="H933">
        <v>1029.8699999999899</v>
      </c>
    </row>
    <row r="934" spans="1:8" ht="12.5" x14ac:dyDescent="0.25">
      <c r="A934" t="s">
        <v>664</v>
      </c>
      <c r="B934" t="s">
        <v>125</v>
      </c>
      <c r="C934" t="s">
        <v>264</v>
      </c>
      <c r="D934" t="str">
        <f t="shared" si="45"/>
        <v>7074</v>
      </c>
      <c r="E934" t="s">
        <v>598</v>
      </c>
      <c r="F934" t="s">
        <v>266</v>
      </c>
      <c r="G934">
        <v>2017</v>
      </c>
      <c r="H934">
        <v>1052.6399999999901</v>
      </c>
    </row>
    <row r="935" spans="1:8" ht="12.5" x14ac:dyDescent="0.25">
      <c r="A935" t="s">
        <v>664</v>
      </c>
      <c r="B935" t="s">
        <v>125</v>
      </c>
      <c r="C935" t="s">
        <v>264</v>
      </c>
      <c r="D935" t="str">
        <f t="shared" si="45"/>
        <v>7074</v>
      </c>
      <c r="E935" t="s">
        <v>598</v>
      </c>
      <c r="F935" t="s">
        <v>266</v>
      </c>
      <c r="G935">
        <v>2018</v>
      </c>
      <c r="H935">
        <v>1139.05</v>
      </c>
    </row>
    <row r="936" spans="1:8" ht="12.5" x14ac:dyDescent="0.25">
      <c r="A936" t="s">
        <v>664</v>
      </c>
      <c r="B936" t="s">
        <v>125</v>
      </c>
      <c r="C936" t="s">
        <v>264</v>
      </c>
      <c r="D936" t="str">
        <f t="shared" si="45"/>
        <v>7074</v>
      </c>
      <c r="E936" t="s">
        <v>598</v>
      </c>
      <c r="F936" t="s">
        <v>266</v>
      </c>
      <c r="G936">
        <v>2019</v>
      </c>
      <c r="H936">
        <v>1224.6500000000001</v>
      </c>
    </row>
    <row r="937" spans="1:8" ht="12.5" x14ac:dyDescent="0.25">
      <c r="A937" t="s">
        <v>664</v>
      </c>
      <c r="B937" t="s">
        <v>125</v>
      </c>
      <c r="C937" t="s">
        <v>264</v>
      </c>
      <c r="D937" t="str">
        <f t="shared" si="45"/>
        <v>7074</v>
      </c>
      <c r="E937" t="s">
        <v>598</v>
      </c>
      <c r="F937" t="s">
        <v>266</v>
      </c>
      <c r="G937">
        <v>2020</v>
      </c>
      <c r="H937">
        <v>1256.8099999999899</v>
      </c>
    </row>
    <row r="938" spans="1:8" ht="12.5" x14ac:dyDescent="0.25">
      <c r="A938" t="s">
        <v>664</v>
      </c>
      <c r="B938" t="s">
        <v>125</v>
      </c>
      <c r="C938" t="s">
        <v>264</v>
      </c>
      <c r="D938" t="str">
        <f t="shared" si="45"/>
        <v>7074</v>
      </c>
      <c r="E938" t="s">
        <v>598</v>
      </c>
      <c r="F938" t="s">
        <v>266</v>
      </c>
      <c r="G938">
        <v>2021</v>
      </c>
      <c r="H938">
        <v>1287.97</v>
      </c>
    </row>
    <row r="939" spans="1:8" ht="12.5" x14ac:dyDescent="0.25">
      <c r="A939" t="s">
        <v>664</v>
      </c>
      <c r="B939" t="s">
        <v>125</v>
      </c>
      <c r="C939" t="s">
        <v>264</v>
      </c>
      <c r="D939" t="str">
        <f t="shared" si="45"/>
        <v>7074</v>
      </c>
      <c r="E939" t="s">
        <v>598</v>
      </c>
      <c r="F939" t="s">
        <v>266</v>
      </c>
      <c r="G939">
        <v>2022</v>
      </c>
      <c r="H939">
        <v>1319.05</v>
      </c>
    </row>
    <row r="940" spans="1:8" ht="12.5" x14ac:dyDescent="0.25">
      <c r="A940" t="s">
        <v>665</v>
      </c>
      <c r="B940" t="s">
        <v>126</v>
      </c>
      <c r="C940" t="s">
        <v>264</v>
      </c>
      <c r="D940" t="str">
        <f t="shared" ref="D940:D961" si="46">"5054"</f>
        <v>5054</v>
      </c>
      <c r="E940" t="s">
        <v>596</v>
      </c>
      <c r="F940" t="s">
        <v>266</v>
      </c>
      <c r="G940">
        <v>2012</v>
      </c>
      <c r="H940">
        <v>203.18374633789</v>
      </c>
    </row>
    <row r="941" spans="1:8" ht="12.5" x14ac:dyDescent="0.25">
      <c r="A941" t="s">
        <v>665</v>
      </c>
      <c r="B941" t="s">
        <v>126</v>
      </c>
      <c r="C941" t="s">
        <v>264</v>
      </c>
      <c r="D941" t="str">
        <f t="shared" si="46"/>
        <v>5054</v>
      </c>
      <c r="E941" t="s">
        <v>596</v>
      </c>
      <c r="F941" t="s">
        <v>266</v>
      </c>
      <c r="G941">
        <v>2013</v>
      </c>
      <c r="H941">
        <v>207.02824401855401</v>
      </c>
    </row>
    <row r="942" spans="1:8" ht="12.5" x14ac:dyDescent="0.25">
      <c r="A942" t="s">
        <v>665</v>
      </c>
      <c r="B942" t="s">
        <v>126</v>
      </c>
      <c r="C942" t="s">
        <v>264</v>
      </c>
      <c r="D942" t="str">
        <f t="shared" si="46"/>
        <v>5054</v>
      </c>
      <c r="E942" t="s">
        <v>596</v>
      </c>
      <c r="F942" t="s">
        <v>266</v>
      </c>
      <c r="G942">
        <v>2014</v>
      </c>
      <c r="H942">
        <v>218.75149536132801</v>
      </c>
    </row>
    <row r="943" spans="1:8" ht="12.5" x14ac:dyDescent="0.25">
      <c r="A943" t="s">
        <v>665</v>
      </c>
      <c r="B943" t="s">
        <v>126</v>
      </c>
      <c r="C943" t="s">
        <v>264</v>
      </c>
      <c r="D943" t="str">
        <f t="shared" si="46"/>
        <v>5054</v>
      </c>
      <c r="E943" t="s">
        <v>596</v>
      </c>
      <c r="F943" t="s">
        <v>266</v>
      </c>
      <c r="G943">
        <v>2015</v>
      </c>
      <c r="H943">
        <v>212.09424591064399</v>
      </c>
    </row>
    <row r="944" spans="1:8" ht="12.5" x14ac:dyDescent="0.25">
      <c r="A944" t="s">
        <v>665</v>
      </c>
      <c r="B944" t="s">
        <v>126</v>
      </c>
      <c r="C944" t="s">
        <v>264</v>
      </c>
      <c r="D944" t="str">
        <f t="shared" si="46"/>
        <v>5054</v>
      </c>
      <c r="E944" t="s">
        <v>596</v>
      </c>
      <c r="F944" t="s">
        <v>266</v>
      </c>
      <c r="G944">
        <v>2016</v>
      </c>
      <c r="H944">
        <v>201.68000030517501</v>
      </c>
    </row>
    <row r="945" spans="1:8" ht="12.5" x14ac:dyDescent="0.25">
      <c r="A945" t="s">
        <v>665</v>
      </c>
      <c r="B945" t="s">
        <v>126</v>
      </c>
      <c r="C945" t="s">
        <v>264</v>
      </c>
      <c r="D945" t="str">
        <f t="shared" si="46"/>
        <v>5054</v>
      </c>
      <c r="E945" t="s">
        <v>596</v>
      </c>
      <c r="F945" t="s">
        <v>266</v>
      </c>
      <c r="G945">
        <v>2017</v>
      </c>
      <c r="H945">
        <v>217.11000061035099</v>
      </c>
    </row>
    <row r="946" spans="1:8" ht="12.5" x14ac:dyDescent="0.25">
      <c r="A946" t="s">
        <v>665</v>
      </c>
      <c r="B946" t="s">
        <v>126</v>
      </c>
      <c r="C946" t="s">
        <v>264</v>
      </c>
      <c r="D946" t="str">
        <f t="shared" si="46"/>
        <v>5054</v>
      </c>
      <c r="E946" t="s">
        <v>596</v>
      </c>
      <c r="F946" t="s">
        <v>266</v>
      </c>
      <c r="G946">
        <v>2018</v>
      </c>
      <c r="H946">
        <v>232.94699096679599</v>
      </c>
    </row>
    <row r="947" spans="1:8" ht="12.5" x14ac:dyDescent="0.25">
      <c r="A947" t="s">
        <v>665</v>
      </c>
      <c r="B947" t="s">
        <v>126</v>
      </c>
      <c r="C947" t="s">
        <v>264</v>
      </c>
      <c r="D947" t="str">
        <f t="shared" si="46"/>
        <v>5054</v>
      </c>
      <c r="E947" t="s">
        <v>596</v>
      </c>
      <c r="F947" t="s">
        <v>266</v>
      </c>
      <c r="G947">
        <v>2019</v>
      </c>
      <c r="H947">
        <v>218.36700439453099</v>
      </c>
    </row>
    <row r="948" spans="1:8" ht="12.5" x14ac:dyDescent="0.25">
      <c r="A948" t="s">
        <v>665</v>
      </c>
      <c r="B948" t="s">
        <v>126</v>
      </c>
      <c r="C948" t="s">
        <v>264</v>
      </c>
      <c r="D948" t="str">
        <f t="shared" si="46"/>
        <v>5054</v>
      </c>
      <c r="E948" t="s">
        <v>596</v>
      </c>
      <c r="F948" t="s">
        <v>266</v>
      </c>
      <c r="G948">
        <v>2020</v>
      </c>
      <c r="H948">
        <v>207.879997253417</v>
      </c>
    </row>
    <row r="949" spans="1:8" ht="12.5" x14ac:dyDescent="0.25">
      <c r="A949" t="s">
        <v>665</v>
      </c>
      <c r="B949" t="s">
        <v>126</v>
      </c>
      <c r="C949" t="s">
        <v>264</v>
      </c>
      <c r="D949" t="str">
        <f t="shared" si="46"/>
        <v>5054</v>
      </c>
      <c r="E949" t="s">
        <v>596</v>
      </c>
      <c r="F949" t="s">
        <v>266</v>
      </c>
      <c r="G949">
        <v>2021</v>
      </c>
      <c r="H949">
        <v>211.952003479003</v>
      </c>
    </row>
    <row r="950" spans="1:8" ht="12.5" x14ac:dyDescent="0.25">
      <c r="A950" t="s">
        <v>665</v>
      </c>
      <c r="B950" t="s">
        <v>126</v>
      </c>
      <c r="C950" t="s">
        <v>264</v>
      </c>
      <c r="D950" t="str">
        <f t="shared" si="46"/>
        <v>5054</v>
      </c>
      <c r="E950" t="s">
        <v>596</v>
      </c>
      <c r="F950" t="s">
        <v>266</v>
      </c>
      <c r="G950">
        <v>2022</v>
      </c>
      <c r="H950">
        <v>224.849999999999</v>
      </c>
    </row>
    <row r="951" spans="1:8" ht="12.5" x14ac:dyDescent="0.25">
      <c r="A951" t="s">
        <v>666</v>
      </c>
      <c r="B951" t="s">
        <v>126</v>
      </c>
      <c r="C951" t="s">
        <v>264</v>
      </c>
      <c r="D951" t="str">
        <f t="shared" si="46"/>
        <v>5054</v>
      </c>
      <c r="E951" t="s">
        <v>598</v>
      </c>
      <c r="F951" t="s">
        <v>266</v>
      </c>
      <c r="G951">
        <v>2012</v>
      </c>
      <c r="H951">
        <v>283.40625</v>
      </c>
    </row>
    <row r="952" spans="1:8" ht="12.5" x14ac:dyDescent="0.25">
      <c r="A952" t="s">
        <v>666</v>
      </c>
      <c r="B952" t="s">
        <v>126</v>
      </c>
      <c r="C952" t="s">
        <v>264</v>
      </c>
      <c r="D952" t="str">
        <f t="shared" si="46"/>
        <v>5054</v>
      </c>
      <c r="E952" t="s">
        <v>598</v>
      </c>
      <c r="F952" t="s">
        <v>266</v>
      </c>
      <c r="G952">
        <v>2013</v>
      </c>
      <c r="H952">
        <v>298.05426025390602</v>
      </c>
    </row>
    <row r="953" spans="1:8" ht="12.5" x14ac:dyDescent="0.25">
      <c r="A953" t="s">
        <v>666</v>
      </c>
      <c r="B953" t="s">
        <v>126</v>
      </c>
      <c r="C953" t="s">
        <v>264</v>
      </c>
      <c r="D953" t="str">
        <f t="shared" si="46"/>
        <v>5054</v>
      </c>
      <c r="E953" t="s">
        <v>598</v>
      </c>
      <c r="F953" t="s">
        <v>266</v>
      </c>
      <c r="G953">
        <v>2014</v>
      </c>
      <c r="H953">
        <v>311.01423645019503</v>
      </c>
    </row>
    <row r="954" spans="1:8" ht="12.5" x14ac:dyDescent="0.25">
      <c r="A954" t="s">
        <v>666</v>
      </c>
      <c r="B954" t="s">
        <v>126</v>
      </c>
      <c r="C954" t="s">
        <v>264</v>
      </c>
      <c r="D954" t="str">
        <f t="shared" si="46"/>
        <v>5054</v>
      </c>
      <c r="E954" t="s">
        <v>598</v>
      </c>
      <c r="F954" t="s">
        <v>266</v>
      </c>
      <c r="G954">
        <v>2015</v>
      </c>
      <c r="H954">
        <v>302.09049987792901</v>
      </c>
    </row>
    <row r="955" spans="1:8" ht="12.5" x14ac:dyDescent="0.25">
      <c r="A955" t="s">
        <v>666</v>
      </c>
      <c r="B955" t="s">
        <v>126</v>
      </c>
      <c r="C955" t="s">
        <v>264</v>
      </c>
      <c r="D955" t="str">
        <f t="shared" si="46"/>
        <v>5054</v>
      </c>
      <c r="E955" t="s">
        <v>598</v>
      </c>
      <c r="F955" t="s">
        <v>266</v>
      </c>
      <c r="G955">
        <v>2016</v>
      </c>
      <c r="H955">
        <v>306.05000305175702</v>
      </c>
    </row>
    <row r="956" spans="1:8" ht="12.5" x14ac:dyDescent="0.25">
      <c r="A956" t="s">
        <v>666</v>
      </c>
      <c r="B956" t="s">
        <v>126</v>
      </c>
      <c r="C956" t="s">
        <v>264</v>
      </c>
      <c r="D956" t="str">
        <f t="shared" si="46"/>
        <v>5054</v>
      </c>
      <c r="E956" t="s">
        <v>598</v>
      </c>
      <c r="F956" t="s">
        <v>266</v>
      </c>
      <c r="G956">
        <v>2017</v>
      </c>
      <c r="H956">
        <v>310.22999572753901</v>
      </c>
    </row>
    <row r="957" spans="1:8" ht="12.5" x14ac:dyDescent="0.25">
      <c r="A957" t="s">
        <v>666</v>
      </c>
      <c r="B957" t="s">
        <v>126</v>
      </c>
      <c r="C957" t="s">
        <v>264</v>
      </c>
      <c r="D957" t="str">
        <f t="shared" si="46"/>
        <v>5054</v>
      </c>
      <c r="E957" t="s">
        <v>598</v>
      </c>
      <c r="F957" t="s">
        <v>266</v>
      </c>
      <c r="G957">
        <v>2018</v>
      </c>
      <c r="H957">
        <v>326.93299865722599</v>
      </c>
    </row>
    <row r="958" spans="1:8" ht="12.5" x14ac:dyDescent="0.25">
      <c r="A958" t="s">
        <v>666</v>
      </c>
      <c r="B958" t="s">
        <v>126</v>
      </c>
      <c r="C958" t="s">
        <v>264</v>
      </c>
      <c r="D958" t="str">
        <f t="shared" si="46"/>
        <v>5054</v>
      </c>
      <c r="E958" t="s">
        <v>598</v>
      </c>
      <c r="F958" t="s">
        <v>266</v>
      </c>
      <c r="G958">
        <v>2019</v>
      </c>
      <c r="H958">
        <v>316.52999877929602</v>
      </c>
    </row>
    <row r="959" spans="1:8" ht="12.5" x14ac:dyDescent="0.25">
      <c r="A959" t="s">
        <v>666</v>
      </c>
      <c r="B959" t="s">
        <v>126</v>
      </c>
      <c r="C959" t="s">
        <v>264</v>
      </c>
      <c r="D959" t="str">
        <f t="shared" si="46"/>
        <v>5054</v>
      </c>
      <c r="E959" t="s">
        <v>598</v>
      </c>
      <c r="F959" t="s">
        <v>266</v>
      </c>
      <c r="G959">
        <v>2020</v>
      </c>
      <c r="H959">
        <v>317.16000366210898</v>
      </c>
    </row>
    <row r="960" spans="1:8" ht="12.5" x14ac:dyDescent="0.25">
      <c r="A960" t="s">
        <v>666</v>
      </c>
      <c r="B960" t="s">
        <v>126</v>
      </c>
      <c r="C960" t="s">
        <v>264</v>
      </c>
      <c r="D960" t="str">
        <f t="shared" si="46"/>
        <v>5054</v>
      </c>
      <c r="E960" t="s">
        <v>598</v>
      </c>
      <c r="F960" t="s">
        <v>266</v>
      </c>
      <c r="G960">
        <v>2021</v>
      </c>
      <c r="H960">
        <v>320.00999450683503</v>
      </c>
    </row>
    <row r="961" spans="1:8" ht="12.5" x14ac:dyDescent="0.25">
      <c r="A961" t="s">
        <v>666</v>
      </c>
      <c r="B961" t="s">
        <v>126</v>
      </c>
      <c r="C961" t="s">
        <v>264</v>
      </c>
      <c r="D961" t="str">
        <f t="shared" si="46"/>
        <v>5054</v>
      </c>
      <c r="E961" t="s">
        <v>598</v>
      </c>
      <c r="F961" t="s">
        <v>266</v>
      </c>
      <c r="G961">
        <v>2022</v>
      </c>
      <c r="H961">
        <v>319.81</v>
      </c>
    </row>
    <row r="962" spans="1:8" ht="12.5" x14ac:dyDescent="0.25">
      <c r="A962" t="s">
        <v>667</v>
      </c>
      <c r="B962" t="s">
        <v>126</v>
      </c>
      <c r="C962" t="s">
        <v>264</v>
      </c>
      <c r="D962" t="str">
        <f t="shared" ref="D962:D983" si="47">"5564"</f>
        <v>5564</v>
      </c>
      <c r="E962" t="s">
        <v>596</v>
      </c>
      <c r="F962" t="s">
        <v>266</v>
      </c>
      <c r="G962">
        <v>2012</v>
      </c>
      <c r="H962">
        <v>216.07774734496999</v>
      </c>
    </row>
    <row r="963" spans="1:8" ht="12.5" x14ac:dyDescent="0.25">
      <c r="A963" t="s">
        <v>667</v>
      </c>
      <c r="B963" t="s">
        <v>126</v>
      </c>
      <c r="C963" t="s">
        <v>264</v>
      </c>
      <c r="D963" t="str">
        <f t="shared" si="47"/>
        <v>5564</v>
      </c>
      <c r="E963" t="s">
        <v>596</v>
      </c>
      <c r="F963" t="s">
        <v>266</v>
      </c>
      <c r="G963">
        <v>2013</v>
      </c>
      <c r="H963">
        <v>241.83149719238199</v>
      </c>
    </row>
    <row r="964" spans="1:8" ht="12.5" x14ac:dyDescent="0.25">
      <c r="A964" t="s">
        <v>667</v>
      </c>
      <c r="B964" t="s">
        <v>126</v>
      </c>
      <c r="C964" t="s">
        <v>264</v>
      </c>
      <c r="D964" t="str">
        <f t="shared" si="47"/>
        <v>5564</v>
      </c>
      <c r="E964" t="s">
        <v>596</v>
      </c>
      <c r="F964" t="s">
        <v>266</v>
      </c>
      <c r="G964">
        <v>2014</v>
      </c>
      <c r="H964">
        <v>251.202249526977</v>
      </c>
    </row>
    <row r="965" spans="1:8" ht="12.5" x14ac:dyDescent="0.25">
      <c r="A965" t="s">
        <v>667</v>
      </c>
      <c r="B965" t="s">
        <v>126</v>
      </c>
      <c r="C965" t="s">
        <v>264</v>
      </c>
      <c r="D965" t="str">
        <f t="shared" si="47"/>
        <v>5564</v>
      </c>
      <c r="E965" t="s">
        <v>596</v>
      </c>
      <c r="F965" t="s">
        <v>266</v>
      </c>
      <c r="G965">
        <v>2015</v>
      </c>
      <c r="H965">
        <v>248.820003509521</v>
      </c>
    </row>
    <row r="966" spans="1:8" ht="12.5" x14ac:dyDescent="0.25">
      <c r="A966" t="s">
        <v>667</v>
      </c>
      <c r="B966" t="s">
        <v>126</v>
      </c>
      <c r="C966" t="s">
        <v>264</v>
      </c>
      <c r="D966" t="str">
        <f t="shared" si="47"/>
        <v>5564</v>
      </c>
      <c r="E966" t="s">
        <v>596</v>
      </c>
      <c r="F966" t="s">
        <v>266</v>
      </c>
      <c r="G966">
        <v>2016</v>
      </c>
      <c r="H966">
        <v>236.61000061035099</v>
      </c>
    </row>
    <row r="967" spans="1:8" ht="12.5" x14ac:dyDescent="0.25">
      <c r="A967" t="s">
        <v>667</v>
      </c>
      <c r="B967" t="s">
        <v>126</v>
      </c>
      <c r="C967" t="s">
        <v>264</v>
      </c>
      <c r="D967" t="str">
        <f t="shared" si="47"/>
        <v>5564</v>
      </c>
      <c r="E967" t="s">
        <v>596</v>
      </c>
      <c r="F967" t="s">
        <v>266</v>
      </c>
      <c r="G967">
        <v>2017</v>
      </c>
      <c r="H967">
        <v>261.26999664306601</v>
      </c>
    </row>
    <row r="968" spans="1:8" ht="12.5" x14ac:dyDescent="0.25">
      <c r="A968" t="s">
        <v>667</v>
      </c>
      <c r="B968" t="s">
        <v>126</v>
      </c>
      <c r="C968" t="s">
        <v>264</v>
      </c>
      <c r="D968" t="str">
        <f t="shared" si="47"/>
        <v>5564</v>
      </c>
      <c r="E968" t="s">
        <v>596</v>
      </c>
      <c r="F968" t="s">
        <v>266</v>
      </c>
      <c r="G968">
        <v>2018</v>
      </c>
      <c r="H968">
        <v>293.05400085449202</v>
      </c>
    </row>
    <row r="969" spans="1:8" ht="12.5" x14ac:dyDescent="0.25">
      <c r="A969" t="s">
        <v>667</v>
      </c>
      <c r="B969" t="s">
        <v>126</v>
      </c>
      <c r="C969" t="s">
        <v>264</v>
      </c>
      <c r="D969" t="str">
        <f t="shared" si="47"/>
        <v>5564</v>
      </c>
      <c r="E969" t="s">
        <v>596</v>
      </c>
      <c r="F969" t="s">
        <v>266</v>
      </c>
      <c r="G969">
        <v>2019</v>
      </c>
      <c r="H969">
        <v>328.121002197265</v>
      </c>
    </row>
    <row r="970" spans="1:8" ht="12.5" x14ac:dyDescent="0.25">
      <c r="A970" t="s">
        <v>667</v>
      </c>
      <c r="B970" t="s">
        <v>126</v>
      </c>
      <c r="C970" t="s">
        <v>264</v>
      </c>
      <c r="D970" t="str">
        <f t="shared" si="47"/>
        <v>5564</v>
      </c>
      <c r="E970" t="s">
        <v>596</v>
      </c>
      <c r="F970" t="s">
        <v>266</v>
      </c>
      <c r="G970">
        <v>2020</v>
      </c>
      <c r="H970">
        <v>295.71199798583899</v>
      </c>
    </row>
    <row r="971" spans="1:8" ht="12.5" x14ac:dyDescent="0.25">
      <c r="A971" t="s">
        <v>667</v>
      </c>
      <c r="B971" t="s">
        <v>126</v>
      </c>
      <c r="C971" t="s">
        <v>264</v>
      </c>
      <c r="D971" t="str">
        <f t="shared" si="47"/>
        <v>5564</v>
      </c>
      <c r="E971" t="s">
        <v>596</v>
      </c>
      <c r="F971" t="s">
        <v>266</v>
      </c>
      <c r="G971">
        <v>2021</v>
      </c>
      <c r="H971">
        <v>297.25099754333399</v>
      </c>
    </row>
    <row r="972" spans="1:8" ht="12.5" x14ac:dyDescent="0.25">
      <c r="A972" t="s">
        <v>667</v>
      </c>
      <c r="B972" t="s">
        <v>126</v>
      </c>
      <c r="C972" t="s">
        <v>264</v>
      </c>
      <c r="D972" t="str">
        <f t="shared" si="47"/>
        <v>5564</v>
      </c>
      <c r="E972" t="s">
        <v>596</v>
      </c>
      <c r="F972" t="s">
        <v>266</v>
      </c>
      <c r="G972">
        <v>2022</v>
      </c>
      <c r="H972">
        <v>321.13999999999902</v>
      </c>
    </row>
    <row r="973" spans="1:8" ht="12.5" x14ac:dyDescent="0.25">
      <c r="A973" t="s">
        <v>668</v>
      </c>
      <c r="B973" t="s">
        <v>126</v>
      </c>
      <c r="C973" t="s">
        <v>264</v>
      </c>
      <c r="D973" t="str">
        <f t="shared" si="47"/>
        <v>5564</v>
      </c>
      <c r="E973" t="s">
        <v>598</v>
      </c>
      <c r="F973" t="s">
        <v>266</v>
      </c>
      <c r="G973">
        <v>2012</v>
      </c>
      <c r="H973">
        <v>397.32000732421801</v>
      </c>
    </row>
    <row r="974" spans="1:8" ht="12.5" x14ac:dyDescent="0.25">
      <c r="A974" t="s">
        <v>668</v>
      </c>
      <c r="B974" t="s">
        <v>126</v>
      </c>
      <c r="C974" t="s">
        <v>264</v>
      </c>
      <c r="D974" t="str">
        <f t="shared" si="47"/>
        <v>5564</v>
      </c>
      <c r="E974" t="s">
        <v>598</v>
      </c>
      <c r="F974" t="s">
        <v>266</v>
      </c>
      <c r="G974">
        <v>2013</v>
      </c>
      <c r="H974">
        <v>439.6455078125</v>
      </c>
    </row>
    <row r="975" spans="1:8" ht="12.5" x14ac:dyDescent="0.25">
      <c r="A975" t="s">
        <v>668</v>
      </c>
      <c r="B975" t="s">
        <v>126</v>
      </c>
      <c r="C975" t="s">
        <v>264</v>
      </c>
      <c r="D975" t="str">
        <f t="shared" si="47"/>
        <v>5564</v>
      </c>
      <c r="E975" t="s">
        <v>598</v>
      </c>
      <c r="F975" t="s">
        <v>266</v>
      </c>
      <c r="G975">
        <v>2014</v>
      </c>
      <c r="H975">
        <v>450.18399810790999</v>
      </c>
    </row>
    <row r="976" spans="1:8" ht="12.5" x14ac:dyDescent="0.25">
      <c r="A976" t="s">
        <v>668</v>
      </c>
      <c r="B976" t="s">
        <v>126</v>
      </c>
      <c r="C976" t="s">
        <v>264</v>
      </c>
      <c r="D976" t="str">
        <f t="shared" si="47"/>
        <v>5564</v>
      </c>
      <c r="E976" t="s">
        <v>598</v>
      </c>
      <c r="F976" t="s">
        <v>266</v>
      </c>
      <c r="G976">
        <v>2015</v>
      </c>
      <c r="H976">
        <v>457.733253479003</v>
      </c>
    </row>
    <row r="977" spans="1:8" ht="12.5" x14ac:dyDescent="0.25">
      <c r="A977" t="s">
        <v>668</v>
      </c>
      <c r="B977" t="s">
        <v>126</v>
      </c>
      <c r="C977" t="s">
        <v>264</v>
      </c>
      <c r="D977" t="str">
        <f t="shared" si="47"/>
        <v>5564</v>
      </c>
      <c r="E977" t="s">
        <v>598</v>
      </c>
      <c r="F977" t="s">
        <v>266</v>
      </c>
      <c r="G977">
        <v>2016</v>
      </c>
      <c r="H977">
        <v>465.56999969482399</v>
      </c>
    </row>
    <row r="978" spans="1:8" ht="12.5" x14ac:dyDescent="0.25">
      <c r="A978" t="s">
        <v>668</v>
      </c>
      <c r="B978" t="s">
        <v>126</v>
      </c>
      <c r="C978" t="s">
        <v>264</v>
      </c>
      <c r="D978" t="str">
        <f t="shared" si="47"/>
        <v>5564</v>
      </c>
      <c r="E978" t="s">
        <v>598</v>
      </c>
      <c r="F978" t="s">
        <v>266</v>
      </c>
      <c r="G978">
        <v>2017</v>
      </c>
      <c r="H978">
        <v>490.30998992919899</v>
      </c>
    </row>
    <row r="979" spans="1:8" ht="12.5" x14ac:dyDescent="0.25">
      <c r="A979" t="s">
        <v>668</v>
      </c>
      <c r="B979" t="s">
        <v>126</v>
      </c>
      <c r="C979" t="s">
        <v>264</v>
      </c>
      <c r="D979" t="str">
        <f t="shared" si="47"/>
        <v>5564</v>
      </c>
      <c r="E979" t="s">
        <v>598</v>
      </c>
      <c r="F979" t="s">
        <v>266</v>
      </c>
      <c r="G979">
        <v>2018</v>
      </c>
      <c r="H979">
        <v>528.83900451660099</v>
      </c>
    </row>
    <row r="980" spans="1:8" ht="12.5" x14ac:dyDescent="0.25">
      <c r="A980" t="s">
        <v>668</v>
      </c>
      <c r="B980" t="s">
        <v>126</v>
      </c>
      <c r="C980" t="s">
        <v>264</v>
      </c>
      <c r="D980" t="str">
        <f t="shared" si="47"/>
        <v>5564</v>
      </c>
      <c r="E980" t="s">
        <v>598</v>
      </c>
      <c r="F980" t="s">
        <v>266</v>
      </c>
      <c r="G980">
        <v>2019</v>
      </c>
      <c r="H980">
        <v>564.39000701904195</v>
      </c>
    </row>
    <row r="981" spans="1:8" ht="12.5" x14ac:dyDescent="0.25">
      <c r="A981" t="s">
        <v>668</v>
      </c>
      <c r="B981" t="s">
        <v>126</v>
      </c>
      <c r="C981" t="s">
        <v>264</v>
      </c>
      <c r="D981" t="str">
        <f t="shared" si="47"/>
        <v>5564</v>
      </c>
      <c r="E981" t="s">
        <v>598</v>
      </c>
      <c r="F981" t="s">
        <v>266</v>
      </c>
      <c r="G981">
        <v>2020</v>
      </c>
      <c r="H981">
        <v>589.61000061035099</v>
      </c>
    </row>
    <row r="982" spans="1:8" ht="12.5" x14ac:dyDescent="0.25">
      <c r="A982" t="s">
        <v>668</v>
      </c>
      <c r="B982" t="s">
        <v>126</v>
      </c>
      <c r="C982" t="s">
        <v>264</v>
      </c>
      <c r="D982" t="str">
        <f t="shared" si="47"/>
        <v>5564</v>
      </c>
      <c r="E982" t="s">
        <v>598</v>
      </c>
      <c r="F982" t="s">
        <v>266</v>
      </c>
      <c r="G982">
        <v>2021</v>
      </c>
      <c r="H982">
        <v>576.55999755859295</v>
      </c>
    </row>
    <row r="983" spans="1:8" ht="12.5" x14ac:dyDescent="0.25">
      <c r="A983" t="s">
        <v>668</v>
      </c>
      <c r="B983" t="s">
        <v>126</v>
      </c>
      <c r="C983" t="s">
        <v>264</v>
      </c>
      <c r="D983" t="str">
        <f t="shared" si="47"/>
        <v>5564</v>
      </c>
      <c r="E983" t="s">
        <v>598</v>
      </c>
      <c r="F983" t="s">
        <v>266</v>
      </c>
      <c r="G983">
        <v>2022</v>
      </c>
      <c r="H983">
        <v>592.63</v>
      </c>
    </row>
    <row r="984" spans="1:8" ht="12.5" x14ac:dyDescent="0.25">
      <c r="A984" t="s">
        <v>669</v>
      </c>
      <c r="B984" t="s">
        <v>126</v>
      </c>
      <c r="C984" t="s">
        <v>264</v>
      </c>
      <c r="D984" t="str">
        <f t="shared" ref="D984:D1005" si="48">"6569"</f>
        <v>6569</v>
      </c>
      <c r="E984" t="s">
        <v>596</v>
      </c>
      <c r="F984" t="s">
        <v>266</v>
      </c>
      <c r="G984">
        <v>2012</v>
      </c>
      <c r="H984">
        <v>40.985250473022397</v>
      </c>
    </row>
    <row r="985" spans="1:8" ht="12.5" x14ac:dyDescent="0.25">
      <c r="A985" t="s">
        <v>669</v>
      </c>
      <c r="B985" t="s">
        <v>126</v>
      </c>
      <c r="C985" t="s">
        <v>264</v>
      </c>
      <c r="D985" t="str">
        <f t="shared" si="48"/>
        <v>6569</v>
      </c>
      <c r="E985" t="s">
        <v>596</v>
      </c>
      <c r="F985" t="s">
        <v>266</v>
      </c>
      <c r="G985">
        <v>2013</v>
      </c>
      <c r="H985">
        <v>40.305500984191802</v>
      </c>
    </row>
    <row r="986" spans="1:8" ht="12.5" x14ac:dyDescent="0.25">
      <c r="A986" t="s">
        <v>669</v>
      </c>
      <c r="B986" t="s">
        <v>126</v>
      </c>
      <c r="C986" t="s">
        <v>264</v>
      </c>
      <c r="D986" t="str">
        <f t="shared" si="48"/>
        <v>6569</v>
      </c>
      <c r="E986" t="s">
        <v>596</v>
      </c>
      <c r="F986" t="s">
        <v>266</v>
      </c>
      <c r="G986">
        <v>2014</v>
      </c>
      <c r="H986">
        <v>35.103000640869098</v>
      </c>
    </row>
    <row r="987" spans="1:8" ht="12.5" x14ac:dyDescent="0.25">
      <c r="A987" t="s">
        <v>669</v>
      </c>
      <c r="B987" t="s">
        <v>126</v>
      </c>
      <c r="C987" t="s">
        <v>264</v>
      </c>
      <c r="D987" t="str">
        <f t="shared" si="48"/>
        <v>6569</v>
      </c>
      <c r="E987" t="s">
        <v>596</v>
      </c>
      <c r="F987" t="s">
        <v>266</v>
      </c>
      <c r="G987">
        <v>2015</v>
      </c>
      <c r="H987">
        <v>39.587000846862701</v>
      </c>
    </row>
    <row r="988" spans="1:8" ht="12.5" x14ac:dyDescent="0.25">
      <c r="A988" t="s">
        <v>669</v>
      </c>
      <c r="B988" t="s">
        <v>126</v>
      </c>
      <c r="C988" t="s">
        <v>264</v>
      </c>
      <c r="D988" t="str">
        <f t="shared" si="48"/>
        <v>6569</v>
      </c>
      <c r="E988" t="s">
        <v>596</v>
      </c>
      <c r="F988" t="s">
        <v>266</v>
      </c>
      <c r="G988">
        <v>2016</v>
      </c>
      <c r="H988">
        <v>33.410000801086397</v>
      </c>
    </row>
    <row r="989" spans="1:8" ht="12.5" x14ac:dyDescent="0.25">
      <c r="A989" t="s">
        <v>669</v>
      </c>
      <c r="B989" t="s">
        <v>126</v>
      </c>
      <c r="C989" t="s">
        <v>264</v>
      </c>
      <c r="D989" t="str">
        <f t="shared" si="48"/>
        <v>6569</v>
      </c>
      <c r="E989" t="s">
        <v>596</v>
      </c>
      <c r="F989" t="s">
        <v>266</v>
      </c>
      <c r="G989">
        <v>2017</v>
      </c>
      <c r="H989">
        <v>40.520000934600802</v>
      </c>
    </row>
    <row r="990" spans="1:8" ht="12.5" x14ac:dyDescent="0.25">
      <c r="A990" t="s">
        <v>669</v>
      </c>
      <c r="B990" t="s">
        <v>126</v>
      </c>
      <c r="C990" t="s">
        <v>264</v>
      </c>
      <c r="D990" t="str">
        <f t="shared" si="48"/>
        <v>6569</v>
      </c>
      <c r="E990" t="s">
        <v>596</v>
      </c>
      <c r="F990" t="s">
        <v>266</v>
      </c>
      <c r="G990">
        <v>2018</v>
      </c>
      <c r="H990">
        <v>53.201998710632303</v>
      </c>
    </row>
    <row r="991" spans="1:8" ht="12.5" x14ac:dyDescent="0.25">
      <c r="A991" t="s">
        <v>669</v>
      </c>
      <c r="B991" t="s">
        <v>126</v>
      </c>
      <c r="C991" t="s">
        <v>264</v>
      </c>
      <c r="D991" t="str">
        <f t="shared" si="48"/>
        <v>6569</v>
      </c>
      <c r="E991" t="s">
        <v>596</v>
      </c>
      <c r="F991" t="s">
        <v>266</v>
      </c>
      <c r="G991">
        <v>2019</v>
      </c>
      <c r="H991">
        <v>59.543998718261697</v>
      </c>
    </row>
    <row r="992" spans="1:8" ht="12.5" x14ac:dyDescent="0.25">
      <c r="A992" t="s">
        <v>669</v>
      </c>
      <c r="B992" t="s">
        <v>126</v>
      </c>
      <c r="C992" t="s">
        <v>264</v>
      </c>
      <c r="D992" t="str">
        <f t="shared" si="48"/>
        <v>6569</v>
      </c>
      <c r="E992" t="s">
        <v>596</v>
      </c>
      <c r="F992" t="s">
        <v>266</v>
      </c>
      <c r="G992">
        <v>2020</v>
      </c>
      <c r="H992">
        <v>49.598999977111802</v>
      </c>
    </row>
    <row r="993" spans="1:8" ht="12.5" x14ac:dyDescent="0.25">
      <c r="A993" t="s">
        <v>669</v>
      </c>
      <c r="B993" t="s">
        <v>126</v>
      </c>
      <c r="C993" t="s">
        <v>264</v>
      </c>
      <c r="D993" t="str">
        <f t="shared" si="48"/>
        <v>6569</v>
      </c>
      <c r="E993" t="s">
        <v>596</v>
      </c>
      <c r="F993" t="s">
        <v>266</v>
      </c>
      <c r="G993">
        <v>2021</v>
      </c>
      <c r="H993">
        <v>43.477000236511202</v>
      </c>
    </row>
    <row r="994" spans="1:8" ht="12.5" x14ac:dyDescent="0.25">
      <c r="A994" t="s">
        <v>669</v>
      </c>
      <c r="B994" t="s">
        <v>126</v>
      </c>
      <c r="C994" t="s">
        <v>264</v>
      </c>
      <c r="D994" t="str">
        <f t="shared" si="48"/>
        <v>6569</v>
      </c>
      <c r="E994" t="s">
        <v>596</v>
      </c>
      <c r="F994" t="s">
        <v>266</v>
      </c>
      <c r="G994">
        <v>2022</v>
      </c>
      <c r="H994">
        <v>48.4</v>
      </c>
    </row>
    <row r="995" spans="1:8" ht="12.5" x14ac:dyDescent="0.25">
      <c r="A995" t="s">
        <v>670</v>
      </c>
      <c r="B995" t="s">
        <v>126</v>
      </c>
      <c r="C995" t="s">
        <v>264</v>
      </c>
      <c r="D995" t="str">
        <f t="shared" si="48"/>
        <v>6569</v>
      </c>
      <c r="E995" t="s">
        <v>598</v>
      </c>
      <c r="F995" t="s">
        <v>266</v>
      </c>
      <c r="G995">
        <v>2012</v>
      </c>
      <c r="H995">
        <v>133.297004699707</v>
      </c>
    </row>
    <row r="996" spans="1:8" ht="12.5" x14ac:dyDescent="0.25">
      <c r="A996" t="s">
        <v>670</v>
      </c>
      <c r="B996" t="s">
        <v>126</v>
      </c>
      <c r="C996" t="s">
        <v>264</v>
      </c>
      <c r="D996" t="str">
        <f t="shared" si="48"/>
        <v>6569</v>
      </c>
      <c r="E996" t="s">
        <v>598</v>
      </c>
      <c r="F996" t="s">
        <v>266</v>
      </c>
      <c r="G996">
        <v>2013</v>
      </c>
      <c r="H996">
        <v>146.061252593994</v>
      </c>
    </row>
    <row r="997" spans="1:8" ht="12.5" x14ac:dyDescent="0.25">
      <c r="A997" t="s">
        <v>670</v>
      </c>
      <c r="B997" t="s">
        <v>126</v>
      </c>
      <c r="C997" t="s">
        <v>264</v>
      </c>
      <c r="D997" t="str">
        <f t="shared" si="48"/>
        <v>6569</v>
      </c>
      <c r="E997" t="s">
        <v>598</v>
      </c>
      <c r="F997" t="s">
        <v>266</v>
      </c>
      <c r="G997">
        <v>2014</v>
      </c>
      <c r="H997">
        <v>144.23500061035099</v>
      </c>
    </row>
    <row r="998" spans="1:8" ht="12.5" x14ac:dyDescent="0.25">
      <c r="A998" t="s">
        <v>670</v>
      </c>
      <c r="B998" t="s">
        <v>126</v>
      </c>
      <c r="C998" t="s">
        <v>264</v>
      </c>
      <c r="D998" t="str">
        <f t="shared" si="48"/>
        <v>6569</v>
      </c>
      <c r="E998" t="s">
        <v>598</v>
      </c>
      <c r="F998" t="s">
        <v>266</v>
      </c>
      <c r="G998">
        <v>2015</v>
      </c>
      <c r="H998">
        <v>148.28324890136699</v>
      </c>
    </row>
    <row r="999" spans="1:8" ht="12.5" x14ac:dyDescent="0.25">
      <c r="A999" t="s">
        <v>670</v>
      </c>
      <c r="B999" t="s">
        <v>126</v>
      </c>
      <c r="C999" t="s">
        <v>264</v>
      </c>
      <c r="D999" t="str">
        <f t="shared" si="48"/>
        <v>6569</v>
      </c>
      <c r="E999" t="s">
        <v>598</v>
      </c>
      <c r="F999" t="s">
        <v>266</v>
      </c>
      <c r="G999">
        <v>2016</v>
      </c>
      <c r="H999">
        <v>158.72999572753901</v>
      </c>
    </row>
    <row r="1000" spans="1:8" ht="12.5" x14ac:dyDescent="0.25">
      <c r="A1000" t="s">
        <v>670</v>
      </c>
      <c r="B1000" t="s">
        <v>126</v>
      </c>
      <c r="C1000" t="s">
        <v>264</v>
      </c>
      <c r="D1000" t="str">
        <f t="shared" si="48"/>
        <v>6569</v>
      </c>
      <c r="E1000" t="s">
        <v>598</v>
      </c>
      <c r="F1000" t="s">
        <v>266</v>
      </c>
      <c r="G1000">
        <v>2017</v>
      </c>
      <c r="H1000">
        <v>177.34999847412101</v>
      </c>
    </row>
    <row r="1001" spans="1:8" ht="12.5" x14ac:dyDescent="0.25">
      <c r="A1001" t="s">
        <v>670</v>
      </c>
      <c r="B1001" t="s">
        <v>126</v>
      </c>
      <c r="C1001" t="s">
        <v>264</v>
      </c>
      <c r="D1001" t="str">
        <f t="shared" si="48"/>
        <v>6569</v>
      </c>
      <c r="E1001" t="s">
        <v>598</v>
      </c>
      <c r="F1001" t="s">
        <v>266</v>
      </c>
      <c r="G1001">
        <v>2018</v>
      </c>
      <c r="H1001">
        <v>186.459999084472</v>
      </c>
    </row>
    <row r="1002" spans="1:8" ht="12.5" x14ac:dyDescent="0.25">
      <c r="A1002" t="s">
        <v>670</v>
      </c>
      <c r="B1002" t="s">
        <v>126</v>
      </c>
      <c r="C1002" t="s">
        <v>264</v>
      </c>
      <c r="D1002" t="str">
        <f t="shared" si="48"/>
        <v>6569</v>
      </c>
      <c r="E1002" t="s">
        <v>598</v>
      </c>
      <c r="F1002" t="s">
        <v>266</v>
      </c>
      <c r="G1002">
        <v>2019</v>
      </c>
      <c r="H1002">
        <v>201.55999755859301</v>
      </c>
    </row>
    <row r="1003" spans="1:8" ht="12.5" x14ac:dyDescent="0.25">
      <c r="A1003" t="s">
        <v>670</v>
      </c>
      <c r="B1003" t="s">
        <v>126</v>
      </c>
      <c r="C1003" t="s">
        <v>264</v>
      </c>
      <c r="D1003" t="str">
        <f t="shared" si="48"/>
        <v>6569</v>
      </c>
      <c r="E1003" t="s">
        <v>598</v>
      </c>
      <c r="F1003" t="s">
        <v>266</v>
      </c>
      <c r="G1003">
        <v>2020</v>
      </c>
      <c r="H1003">
        <v>220.76000213623001</v>
      </c>
    </row>
    <row r="1004" spans="1:8" ht="12.5" x14ac:dyDescent="0.25">
      <c r="A1004" t="s">
        <v>670</v>
      </c>
      <c r="B1004" t="s">
        <v>126</v>
      </c>
      <c r="C1004" t="s">
        <v>264</v>
      </c>
      <c r="D1004" t="str">
        <f t="shared" si="48"/>
        <v>6569</v>
      </c>
      <c r="E1004" t="s">
        <v>598</v>
      </c>
      <c r="F1004" t="s">
        <v>266</v>
      </c>
      <c r="G1004">
        <v>2021</v>
      </c>
      <c r="H1004">
        <v>207.81999969482399</v>
      </c>
    </row>
    <row r="1005" spans="1:8" ht="12.5" x14ac:dyDescent="0.25">
      <c r="A1005" t="s">
        <v>670</v>
      </c>
      <c r="B1005" t="s">
        <v>126</v>
      </c>
      <c r="C1005" t="s">
        <v>264</v>
      </c>
      <c r="D1005" t="str">
        <f t="shared" si="48"/>
        <v>6569</v>
      </c>
      <c r="E1005" t="s">
        <v>598</v>
      </c>
      <c r="F1005" t="s">
        <v>266</v>
      </c>
      <c r="G1005">
        <v>2022</v>
      </c>
      <c r="H1005">
        <v>221.88</v>
      </c>
    </row>
    <row r="1006" spans="1:8" ht="12.5" x14ac:dyDescent="0.25">
      <c r="A1006" t="s">
        <v>977</v>
      </c>
      <c r="B1006" t="s">
        <v>126</v>
      </c>
      <c r="C1006" t="s">
        <v>264</v>
      </c>
      <c r="D1006" t="str">
        <f t="shared" ref="D1006:D1027" si="49">"6599"</f>
        <v>6599</v>
      </c>
      <c r="E1006" t="s">
        <v>596</v>
      </c>
      <c r="F1006" t="s">
        <v>266</v>
      </c>
      <c r="G1006">
        <v>2012</v>
      </c>
      <c r="H1006">
        <v>74.079500436782794</v>
      </c>
    </row>
    <row r="1007" spans="1:8" ht="12.5" x14ac:dyDescent="0.25">
      <c r="A1007" t="s">
        <v>977</v>
      </c>
      <c r="B1007" t="s">
        <v>126</v>
      </c>
      <c r="C1007" t="s">
        <v>264</v>
      </c>
      <c r="D1007" t="str">
        <f t="shared" si="49"/>
        <v>6599</v>
      </c>
      <c r="E1007" t="s">
        <v>596</v>
      </c>
      <c r="F1007" t="s">
        <v>266</v>
      </c>
      <c r="G1007">
        <v>2013</v>
      </c>
      <c r="H1007">
        <v>73.652000308036804</v>
      </c>
    </row>
    <row r="1008" spans="1:8" ht="12.5" x14ac:dyDescent="0.25">
      <c r="A1008" t="s">
        <v>977</v>
      </c>
      <c r="B1008" t="s">
        <v>126</v>
      </c>
      <c r="C1008" t="s">
        <v>264</v>
      </c>
      <c r="D1008" t="str">
        <f t="shared" si="49"/>
        <v>6599</v>
      </c>
      <c r="E1008" t="s">
        <v>596</v>
      </c>
      <c r="F1008" t="s">
        <v>266</v>
      </c>
      <c r="G1008">
        <v>2014</v>
      </c>
      <c r="H1008">
        <v>67.178751230239797</v>
      </c>
    </row>
    <row r="1009" spans="1:8" ht="12.5" x14ac:dyDescent="0.25">
      <c r="A1009" t="s">
        <v>977</v>
      </c>
      <c r="B1009" t="s">
        <v>126</v>
      </c>
      <c r="C1009" t="s">
        <v>264</v>
      </c>
      <c r="D1009" t="str">
        <f t="shared" si="49"/>
        <v>6599</v>
      </c>
      <c r="E1009" t="s">
        <v>596</v>
      </c>
      <c r="F1009" t="s">
        <v>266</v>
      </c>
      <c r="G1009">
        <v>2015</v>
      </c>
      <c r="H1009">
        <v>72.231250047683702</v>
      </c>
    </row>
    <row r="1010" spans="1:8" ht="12.5" x14ac:dyDescent="0.25">
      <c r="A1010" t="s">
        <v>977</v>
      </c>
      <c r="B1010" t="s">
        <v>126</v>
      </c>
      <c r="C1010" t="s">
        <v>264</v>
      </c>
      <c r="D1010" t="str">
        <f t="shared" si="49"/>
        <v>6599</v>
      </c>
      <c r="E1010" t="s">
        <v>596</v>
      </c>
      <c r="F1010" t="s">
        <v>266</v>
      </c>
      <c r="G1010">
        <v>2016</v>
      </c>
      <c r="H1010">
        <v>60.5800011157989</v>
      </c>
    </row>
    <row r="1011" spans="1:8" ht="12.5" x14ac:dyDescent="0.25">
      <c r="A1011" t="s">
        <v>977</v>
      </c>
      <c r="B1011" t="s">
        <v>126</v>
      </c>
      <c r="C1011" t="s">
        <v>264</v>
      </c>
      <c r="D1011" t="str">
        <f t="shared" si="49"/>
        <v>6599</v>
      </c>
      <c r="E1011" t="s">
        <v>596</v>
      </c>
      <c r="F1011" t="s">
        <v>266</v>
      </c>
      <c r="G1011">
        <v>2017</v>
      </c>
      <c r="H1011">
        <v>73.570001244544898</v>
      </c>
    </row>
    <row r="1012" spans="1:8" ht="12.5" x14ac:dyDescent="0.25">
      <c r="A1012" t="s">
        <v>977</v>
      </c>
      <c r="B1012" t="s">
        <v>126</v>
      </c>
      <c r="C1012" t="s">
        <v>264</v>
      </c>
      <c r="D1012" t="str">
        <f t="shared" si="49"/>
        <v>6599</v>
      </c>
      <c r="E1012" t="s">
        <v>596</v>
      </c>
      <c r="F1012" t="s">
        <v>266</v>
      </c>
      <c r="G1012">
        <v>2018</v>
      </c>
      <c r="H1012">
        <v>86.844999551773</v>
      </c>
    </row>
    <row r="1013" spans="1:8" ht="12.5" x14ac:dyDescent="0.25">
      <c r="A1013" t="s">
        <v>977</v>
      </c>
      <c r="B1013" t="s">
        <v>126</v>
      </c>
      <c r="C1013" t="s">
        <v>264</v>
      </c>
      <c r="D1013" t="str">
        <f t="shared" si="49"/>
        <v>6599</v>
      </c>
      <c r="E1013" t="s">
        <v>596</v>
      </c>
      <c r="F1013" t="s">
        <v>266</v>
      </c>
      <c r="G1013">
        <v>2019</v>
      </c>
      <c r="H1013">
        <v>98.510998964309593</v>
      </c>
    </row>
    <row r="1014" spans="1:8" ht="12.5" x14ac:dyDescent="0.25">
      <c r="A1014" t="s">
        <v>977</v>
      </c>
      <c r="B1014" t="s">
        <v>126</v>
      </c>
      <c r="C1014" t="s">
        <v>264</v>
      </c>
      <c r="D1014" t="str">
        <f t="shared" si="49"/>
        <v>6599</v>
      </c>
      <c r="E1014" t="s">
        <v>596</v>
      </c>
      <c r="F1014" t="s">
        <v>266</v>
      </c>
      <c r="G1014">
        <v>2020</v>
      </c>
      <c r="H1014">
        <v>85.044000387191701</v>
      </c>
    </row>
    <row r="1015" spans="1:8" ht="12.5" x14ac:dyDescent="0.25">
      <c r="A1015" t="s">
        <v>977</v>
      </c>
      <c r="B1015" t="s">
        <v>126</v>
      </c>
      <c r="C1015" t="s">
        <v>264</v>
      </c>
      <c r="D1015" t="str">
        <f t="shared" si="49"/>
        <v>6599</v>
      </c>
      <c r="E1015" t="s">
        <v>596</v>
      </c>
      <c r="F1015" t="s">
        <v>266</v>
      </c>
      <c r="G1015">
        <v>2021</v>
      </c>
      <c r="H1015">
        <v>85.152000904083195</v>
      </c>
    </row>
    <row r="1016" spans="1:8" ht="12.5" x14ac:dyDescent="0.25">
      <c r="A1016" t="s">
        <v>977</v>
      </c>
      <c r="B1016" t="s">
        <v>126</v>
      </c>
      <c r="C1016" t="s">
        <v>264</v>
      </c>
      <c r="D1016" t="str">
        <f t="shared" si="49"/>
        <v>6599</v>
      </c>
      <c r="E1016" t="s">
        <v>596</v>
      </c>
      <c r="F1016" t="s">
        <v>266</v>
      </c>
      <c r="G1016">
        <v>2022</v>
      </c>
      <c r="H1016">
        <v>82.379999999999896</v>
      </c>
    </row>
    <row r="1017" spans="1:8" ht="12.5" x14ac:dyDescent="0.25">
      <c r="A1017" t="s">
        <v>978</v>
      </c>
      <c r="B1017" t="s">
        <v>126</v>
      </c>
      <c r="C1017" t="s">
        <v>264</v>
      </c>
      <c r="D1017" t="str">
        <f t="shared" si="49"/>
        <v>6599</v>
      </c>
      <c r="E1017" t="s">
        <v>598</v>
      </c>
      <c r="F1017" t="s">
        <v>266</v>
      </c>
      <c r="G1017">
        <v>2012</v>
      </c>
      <c r="H1017">
        <v>428.29751205444302</v>
      </c>
    </row>
    <row r="1018" spans="1:8" ht="12.5" x14ac:dyDescent="0.25">
      <c r="A1018" t="s">
        <v>978</v>
      </c>
      <c r="B1018" t="s">
        <v>126</v>
      </c>
      <c r="C1018" t="s">
        <v>264</v>
      </c>
      <c r="D1018" t="str">
        <f t="shared" si="49"/>
        <v>6599</v>
      </c>
      <c r="E1018" t="s">
        <v>598</v>
      </c>
      <c r="F1018" t="s">
        <v>266</v>
      </c>
      <c r="G1018">
        <v>2013</v>
      </c>
      <c r="H1018">
        <v>429.05425262451098</v>
      </c>
    </row>
    <row r="1019" spans="1:8" ht="12.5" x14ac:dyDescent="0.25">
      <c r="A1019" t="s">
        <v>978</v>
      </c>
      <c r="B1019" t="s">
        <v>126</v>
      </c>
      <c r="C1019" t="s">
        <v>264</v>
      </c>
      <c r="D1019" t="str">
        <f t="shared" si="49"/>
        <v>6599</v>
      </c>
      <c r="E1019" t="s">
        <v>598</v>
      </c>
      <c r="F1019" t="s">
        <v>266</v>
      </c>
      <c r="G1019">
        <v>2014</v>
      </c>
      <c r="H1019">
        <v>417.97749710083002</v>
      </c>
    </row>
    <row r="1020" spans="1:8" ht="12.5" x14ac:dyDescent="0.25">
      <c r="A1020" t="s">
        <v>978</v>
      </c>
      <c r="B1020" t="s">
        <v>126</v>
      </c>
      <c r="C1020" t="s">
        <v>264</v>
      </c>
      <c r="D1020" t="str">
        <f t="shared" si="49"/>
        <v>6599</v>
      </c>
      <c r="E1020" t="s">
        <v>598</v>
      </c>
      <c r="F1020" t="s">
        <v>266</v>
      </c>
      <c r="G1020">
        <v>2015</v>
      </c>
      <c r="H1020">
        <v>445.575504302978</v>
      </c>
    </row>
    <row r="1021" spans="1:8" ht="12.5" x14ac:dyDescent="0.25">
      <c r="A1021" t="s">
        <v>978</v>
      </c>
      <c r="B1021" t="s">
        <v>126</v>
      </c>
      <c r="C1021" t="s">
        <v>264</v>
      </c>
      <c r="D1021" t="str">
        <f t="shared" si="49"/>
        <v>6599</v>
      </c>
      <c r="E1021" t="s">
        <v>598</v>
      </c>
      <c r="F1021" t="s">
        <v>266</v>
      </c>
      <c r="G1021">
        <v>2016</v>
      </c>
      <c r="H1021">
        <v>482.34999847412098</v>
      </c>
    </row>
    <row r="1022" spans="1:8" ht="12.5" x14ac:dyDescent="0.25">
      <c r="A1022" t="s">
        <v>978</v>
      </c>
      <c r="B1022" t="s">
        <v>126</v>
      </c>
      <c r="C1022" t="s">
        <v>264</v>
      </c>
      <c r="D1022" t="str">
        <f t="shared" si="49"/>
        <v>6599</v>
      </c>
      <c r="E1022" t="s">
        <v>598</v>
      </c>
      <c r="F1022" t="s">
        <v>266</v>
      </c>
      <c r="G1022">
        <v>2017</v>
      </c>
      <c r="H1022">
        <v>528.09000396728504</v>
      </c>
    </row>
    <row r="1023" spans="1:8" ht="12.5" x14ac:dyDescent="0.25">
      <c r="A1023" t="s">
        <v>978</v>
      </c>
      <c r="B1023" t="s">
        <v>126</v>
      </c>
      <c r="C1023" t="s">
        <v>264</v>
      </c>
      <c r="D1023" t="str">
        <f t="shared" si="49"/>
        <v>6599</v>
      </c>
      <c r="E1023" t="s">
        <v>598</v>
      </c>
      <c r="F1023" t="s">
        <v>266</v>
      </c>
      <c r="G1023">
        <v>2018</v>
      </c>
      <c r="H1023">
        <v>559.35799407958905</v>
      </c>
    </row>
    <row r="1024" spans="1:8" ht="12.5" x14ac:dyDescent="0.25">
      <c r="A1024" t="s">
        <v>978</v>
      </c>
      <c r="B1024" t="s">
        <v>126</v>
      </c>
      <c r="C1024" t="s">
        <v>264</v>
      </c>
      <c r="D1024" t="str">
        <f t="shared" si="49"/>
        <v>6599</v>
      </c>
      <c r="E1024" t="s">
        <v>598</v>
      </c>
      <c r="F1024" t="s">
        <v>266</v>
      </c>
      <c r="G1024">
        <v>2019</v>
      </c>
      <c r="H1024">
        <v>575.16999816894497</v>
      </c>
    </row>
    <row r="1025" spans="1:8" ht="12.5" x14ac:dyDescent="0.25">
      <c r="A1025" t="s">
        <v>978</v>
      </c>
      <c r="B1025" t="s">
        <v>126</v>
      </c>
      <c r="C1025" t="s">
        <v>264</v>
      </c>
      <c r="D1025" t="str">
        <f t="shared" si="49"/>
        <v>6599</v>
      </c>
      <c r="E1025" t="s">
        <v>598</v>
      </c>
      <c r="F1025" t="s">
        <v>266</v>
      </c>
      <c r="G1025">
        <v>2020</v>
      </c>
      <c r="H1025">
        <v>616.88000488281205</v>
      </c>
    </row>
    <row r="1026" spans="1:8" ht="12.5" x14ac:dyDescent="0.25">
      <c r="A1026" t="s">
        <v>978</v>
      </c>
      <c r="B1026" t="s">
        <v>126</v>
      </c>
      <c r="C1026" t="s">
        <v>264</v>
      </c>
      <c r="D1026" t="str">
        <f t="shared" si="49"/>
        <v>6599</v>
      </c>
      <c r="E1026" t="s">
        <v>598</v>
      </c>
      <c r="F1026" t="s">
        <v>266</v>
      </c>
      <c r="G1026">
        <v>2021</v>
      </c>
      <c r="H1026">
        <v>629.00999450683503</v>
      </c>
    </row>
    <row r="1027" spans="1:8" ht="12.5" x14ac:dyDescent="0.25">
      <c r="A1027" t="s">
        <v>978</v>
      </c>
      <c r="B1027" t="s">
        <v>126</v>
      </c>
      <c r="C1027" t="s">
        <v>264</v>
      </c>
      <c r="D1027" t="str">
        <f t="shared" si="49"/>
        <v>6599</v>
      </c>
      <c r="E1027" t="s">
        <v>598</v>
      </c>
      <c r="F1027" t="s">
        <v>266</v>
      </c>
      <c r="G1027">
        <v>2022</v>
      </c>
      <c r="H1027">
        <v>650.87</v>
      </c>
    </row>
    <row r="1028" spans="1:8" ht="12.5" x14ac:dyDescent="0.25">
      <c r="A1028" t="s">
        <v>671</v>
      </c>
      <c r="B1028" t="s">
        <v>126</v>
      </c>
      <c r="C1028" t="s">
        <v>264</v>
      </c>
      <c r="D1028" t="str">
        <f t="shared" ref="D1028:D1049" si="50">"7074"</f>
        <v>7074</v>
      </c>
      <c r="E1028" t="s">
        <v>596</v>
      </c>
      <c r="F1028" t="s">
        <v>266</v>
      </c>
      <c r="G1028">
        <v>2012</v>
      </c>
      <c r="H1028">
        <v>18.5925004482269</v>
      </c>
    </row>
    <row r="1029" spans="1:8" ht="12.5" x14ac:dyDescent="0.25">
      <c r="A1029" t="s">
        <v>671</v>
      </c>
      <c r="B1029" t="s">
        <v>126</v>
      </c>
      <c r="C1029" t="s">
        <v>264</v>
      </c>
      <c r="D1029" t="str">
        <f t="shared" si="50"/>
        <v>7074</v>
      </c>
      <c r="E1029" t="s">
        <v>596</v>
      </c>
      <c r="F1029" t="s">
        <v>266</v>
      </c>
      <c r="G1029">
        <v>2013</v>
      </c>
      <c r="H1029">
        <v>22.171249389648398</v>
      </c>
    </row>
    <row r="1030" spans="1:8" ht="12.5" x14ac:dyDescent="0.25">
      <c r="A1030" t="s">
        <v>671</v>
      </c>
      <c r="B1030" t="s">
        <v>126</v>
      </c>
      <c r="C1030" t="s">
        <v>264</v>
      </c>
      <c r="D1030" t="str">
        <f t="shared" si="50"/>
        <v>7074</v>
      </c>
      <c r="E1030" t="s">
        <v>596</v>
      </c>
      <c r="F1030" t="s">
        <v>266</v>
      </c>
      <c r="G1030">
        <v>2014</v>
      </c>
      <c r="H1030">
        <v>20.143500328063901</v>
      </c>
    </row>
    <row r="1031" spans="1:8" ht="12.5" x14ac:dyDescent="0.25">
      <c r="A1031" t="s">
        <v>671</v>
      </c>
      <c r="B1031" t="s">
        <v>126</v>
      </c>
      <c r="C1031" t="s">
        <v>264</v>
      </c>
      <c r="D1031" t="str">
        <f t="shared" si="50"/>
        <v>7074</v>
      </c>
      <c r="E1031" t="s">
        <v>596</v>
      </c>
      <c r="F1031" t="s">
        <v>266</v>
      </c>
      <c r="G1031">
        <v>2015</v>
      </c>
      <c r="H1031">
        <v>16.877499580383301</v>
      </c>
    </row>
    <row r="1032" spans="1:8" ht="12.5" x14ac:dyDescent="0.25">
      <c r="A1032" t="s">
        <v>671</v>
      </c>
      <c r="B1032" t="s">
        <v>126</v>
      </c>
      <c r="C1032" t="s">
        <v>264</v>
      </c>
      <c r="D1032" t="str">
        <f t="shared" si="50"/>
        <v>7074</v>
      </c>
      <c r="E1032" t="s">
        <v>596</v>
      </c>
      <c r="F1032" t="s">
        <v>266</v>
      </c>
      <c r="G1032">
        <v>2016</v>
      </c>
      <c r="H1032">
        <v>15.0300002098083</v>
      </c>
    </row>
    <row r="1033" spans="1:8" ht="12.5" x14ac:dyDescent="0.25">
      <c r="A1033" t="s">
        <v>671</v>
      </c>
      <c r="B1033" t="s">
        <v>126</v>
      </c>
      <c r="C1033" t="s">
        <v>264</v>
      </c>
      <c r="D1033" t="str">
        <f t="shared" si="50"/>
        <v>7074</v>
      </c>
      <c r="E1033" t="s">
        <v>596</v>
      </c>
      <c r="F1033" t="s">
        <v>266</v>
      </c>
      <c r="G1033">
        <v>2017</v>
      </c>
      <c r="H1033">
        <v>21.829999923706001</v>
      </c>
    </row>
    <row r="1034" spans="1:8" ht="12.5" x14ac:dyDescent="0.25">
      <c r="A1034" t="s">
        <v>671</v>
      </c>
      <c r="B1034" t="s">
        <v>126</v>
      </c>
      <c r="C1034" t="s">
        <v>264</v>
      </c>
      <c r="D1034" t="str">
        <f t="shared" si="50"/>
        <v>7074</v>
      </c>
      <c r="E1034" t="s">
        <v>596</v>
      </c>
      <c r="F1034" t="s">
        <v>266</v>
      </c>
      <c r="G1034">
        <v>2018</v>
      </c>
      <c r="H1034">
        <v>19.0030002593994</v>
      </c>
    </row>
    <row r="1035" spans="1:8" ht="12.5" x14ac:dyDescent="0.25">
      <c r="A1035" t="s">
        <v>671</v>
      </c>
      <c r="B1035" t="s">
        <v>126</v>
      </c>
      <c r="C1035" t="s">
        <v>264</v>
      </c>
      <c r="D1035" t="str">
        <f t="shared" si="50"/>
        <v>7074</v>
      </c>
      <c r="E1035" t="s">
        <v>596</v>
      </c>
      <c r="F1035" t="s">
        <v>266</v>
      </c>
      <c r="G1035">
        <v>2019</v>
      </c>
      <c r="H1035">
        <v>23.659000396728501</v>
      </c>
    </row>
    <row r="1036" spans="1:8" ht="12.5" x14ac:dyDescent="0.25">
      <c r="A1036" t="s">
        <v>671</v>
      </c>
      <c r="B1036" t="s">
        <v>126</v>
      </c>
      <c r="C1036" t="s">
        <v>264</v>
      </c>
      <c r="D1036" t="str">
        <f t="shared" si="50"/>
        <v>7074</v>
      </c>
      <c r="E1036" t="s">
        <v>596</v>
      </c>
      <c r="F1036" t="s">
        <v>266</v>
      </c>
      <c r="G1036">
        <v>2020</v>
      </c>
      <c r="H1036">
        <v>22.4220004081726</v>
      </c>
    </row>
    <row r="1037" spans="1:8" ht="12.5" x14ac:dyDescent="0.25">
      <c r="A1037" t="s">
        <v>671</v>
      </c>
      <c r="B1037" t="s">
        <v>126</v>
      </c>
      <c r="C1037" t="s">
        <v>264</v>
      </c>
      <c r="D1037" t="str">
        <f t="shared" si="50"/>
        <v>7074</v>
      </c>
      <c r="E1037" t="s">
        <v>596</v>
      </c>
      <c r="F1037" t="s">
        <v>266</v>
      </c>
      <c r="G1037">
        <v>2021</v>
      </c>
      <c r="H1037">
        <v>25.024000644683799</v>
      </c>
    </row>
    <row r="1038" spans="1:8" ht="12.5" x14ac:dyDescent="0.25">
      <c r="A1038" t="s">
        <v>671</v>
      </c>
      <c r="B1038" t="s">
        <v>126</v>
      </c>
      <c r="C1038" t="s">
        <v>264</v>
      </c>
      <c r="D1038" t="str">
        <f t="shared" si="50"/>
        <v>7074</v>
      </c>
      <c r="E1038" t="s">
        <v>596</v>
      </c>
      <c r="F1038" t="s">
        <v>266</v>
      </c>
      <c r="G1038">
        <v>2022</v>
      </c>
      <c r="H1038">
        <v>23.77</v>
      </c>
    </row>
    <row r="1039" spans="1:8" ht="12.5" x14ac:dyDescent="0.25">
      <c r="A1039" t="s">
        <v>672</v>
      </c>
      <c r="B1039" t="s">
        <v>126</v>
      </c>
      <c r="C1039" t="s">
        <v>264</v>
      </c>
      <c r="D1039" t="str">
        <f t="shared" si="50"/>
        <v>7074</v>
      </c>
      <c r="E1039" t="s">
        <v>598</v>
      </c>
      <c r="F1039" t="s">
        <v>266</v>
      </c>
      <c r="G1039">
        <v>2012</v>
      </c>
      <c r="H1039">
        <v>107.304500579833</v>
      </c>
    </row>
    <row r="1040" spans="1:8" ht="12.5" x14ac:dyDescent="0.25">
      <c r="A1040" t="s">
        <v>672</v>
      </c>
      <c r="B1040" t="s">
        <v>126</v>
      </c>
      <c r="C1040" t="s">
        <v>264</v>
      </c>
      <c r="D1040" t="str">
        <f t="shared" si="50"/>
        <v>7074</v>
      </c>
      <c r="E1040" t="s">
        <v>598</v>
      </c>
      <c r="F1040" t="s">
        <v>266</v>
      </c>
      <c r="G1040">
        <v>2013</v>
      </c>
      <c r="H1040">
        <v>110.909999847412</v>
      </c>
    </row>
    <row r="1041" spans="1:8" ht="12.5" x14ac:dyDescent="0.25">
      <c r="A1041" t="s">
        <v>672</v>
      </c>
      <c r="B1041" t="s">
        <v>126</v>
      </c>
      <c r="C1041" t="s">
        <v>264</v>
      </c>
      <c r="D1041" t="str">
        <f t="shared" si="50"/>
        <v>7074</v>
      </c>
      <c r="E1041" t="s">
        <v>598</v>
      </c>
      <c r="F1041" t="s">
        <v>266</v>
      </c>
      <c r="G1041">
        <v>2014</v>
      </c>
      <c r="H1041">
        <v>95.572498321533203</v>
      </c>
    </row>
    <row r="1042" spans="1:8" ht="12.5" x14ac:dyDescent="0.25">
      <c r="A1042" t="s">
        <v>672</v>
      </c>
      <c r="B1042" t="s">
        <v>126</v>
      </c>
      <c r="C1042" t="s">
        <v>264</v>
      </c>
      <c r="D1042" t="str">
        <f t="shared" si="50"/>
        <v>7074</v>
      </c>
      <c r="E1042" t="s">
        <v>598</v>
      </c>
      <c r="F1042" t="s">
        <v>266</v>
      </c>
      <c r="G1042">
        <v>2015</v>
      </c>
      <c r="H1042">
        <v>103.957752227783</v>
      </c>
    </row>
    <row r="1043" spans="1:8" ht="12.5" x14ac:dyDescent="0.25">
      <c r="A1043" t="s">
        <v>672</v>
      </c>
      <c r="B1043" t="s">
        <v>126</v>
      </c>
      <c r="C1043" t="s">
        <v>264</v>
      </c>
      <c r="D1043" t="str">
        <f t="shared" si="50"/>
        <v>7074</v>
      </c>
      <c r="E1043" t="s">
        <v>598</v>
      </c>
      <c r="F1043" t="s">
        <v>266</v>
      </c>
      <c r="G1043">
        <v>2016</v>
      </c>
      <c r="H1043">
        <v>119.870002746582</v>
      </c>
    </row>
    <row r="1044" spans="1:8" ht="12.5" x14ac:dyDescent="0.25">
      <c r="A1044" t="s">
        <v>672</v>
      </c>
      <c r="B1044" t="s">
        <v>126</v>
      </c>
      <c r="C1044" t="s">
        <v>264</v>
      </c>
      <c r="D1044" t="str">
        <f t="shared" si="50"/>
        <v>7074</v>
      </c>
      <c r="E1044" t="s">
        <v>598</v>
      </c>
      <c r="F1044" t="s">
        <v>266</v>
      </c>
      <c r="G1044">
        <v>2017</v>
      </c>
      <c r="H1044">
        <v>146.59000396728501</v>
      </c>
    </row>
    <row r="1045" spans="1:8" ht="12.5" x14ac:dyDescent="0.25">
      <c r="A1045" t="s">
        <v>672</v>
      </c>
      <c r="B1045" t="s">
        <v>126</v>
      </c>
      <c r="C1045" t="s">
        <v>264</v>
      </c>
      <c r="D1045" t="str">
        <f t="shared" si="50"/>
        <v>7074</v>
      </c>
      <c r="E1045" t="s">
        <v>598</v>
      </c>
      <c r="F1045" t="s">
        <v>266</v>
      </c>
      <c r="G1045">
        <v>2018</v>
      </c>
      <c r="H1045">
        <v>143.500999450683</v>
      </c>
    </row>
    <row r="1046" spans="1:8" ht="12.5" x14ac:dyDescent="0.25">
      <c r="A1046" t="s">
        <v>672</v>
      </c>
      <c r="B1046" t="s">
        <v>126</v>
      </c>
      <c r="C1046" t="s">
        <v>264</v>
      </c>
      <c r="D1046" t="str">
        <f t="shared" si="50"/>
        <v>7074</v>
      </c>
      <c r="E1046" t="s">
        <v>598</v>
      </c>
      <c r="F1046" t="s">
        <v>266</v>
      </c>
      <c r="G1046">
        <v>2019</v>
      </c>
      <c r="H1046">
        <v>145.150001525878</v>
      </c>
    </row>
    <row r="1047" spans="1:8" ht="12.5" x14ac:dyDescent="0.25">
      <c r="A1047" t="s">
        <v>672</v>
      </c>
      <c r="B1047" t="s">
        <v>126</v>
      </c>
      <c r="C1047" t="s">
        <v>264</v>
      </c>
      <c r="D1047" t="str">
        <f t="shared" si="50"/>
        <v>7074</v>
      </c>
      <c r="E1047" t="s">
        <v>598</v>
      </c>
      <c r="F1047" t="s">
        <v>266</v>
      </c>
      <c r="G1047">
        <v>2020</v>
      </c>
      <c r="H1047">
        <v>150.709999084472</v>
      </c>
    </row>
    <row r="1048" spans="1:8" ht="12.5" x14ac:dyDescent="0.25">
      <c r="A1048" t="s">
        <v>672</v>
      </c>
      <c r="B1048" t="s">
        <v>126</v>
      </c>
      <c r="C1048" t="s">
        <v>264</v>
      </c>
      <c r="D1048" t="str">
        <f t="shared" si="50"/>
        <v>7074</v>
      </c>
      <c r="E1048" t="s">
        <v>598</v>
      </c>
      <c r="F1048" t="s">
        <v>266</v>
      </c>
      <c r="G1048">
        <v>2021</v>
      </c>
      <c r="H1048">
        <v>164.47000122070301</v>
      </c>
    </row>
    <row r="1049" spans="1:8" ht="12.5" x14ac:dyDescent="0.25">
      <c r="A1049" t="s">
        <v>672</v>
      </c>
      <c r="B1049" t="s">
        <v>126</v>
      </c>
      <c r="C1049" t="s">
        <v>264</v>
      </c>
      <c r="D1049" t="str">
        <f t="shared" si="50"/>
        <v>7074</v>
      </c>
      <c r="E1049" t="s">
        <v>598</v>
      </c>
      <c r="F1049" t="s">
        <v>266</v>
      </c>
      <c r="G1049">
        <v>2022</v>
      </c>
      <c r="H1049">
        <v>164.46</v>
      </c>
    </row>
    <row r="1050" spans="1:8" ht="12.5" x14ac:dyDescent="0.25">
      <c r="A1050" t="s">
        <v>673</v>
      </c>
      <c r="B1050" t="s">
        <v>93</v>
      </c>
      <c r="C1050" t="s">
        <v>264</v>
      </c>
      <c r="D1050" t="str">
        <f t="shared" ref="D1050:D1071" si="51">"5054"</f>
        <v>5054</v>
      </c>
      <c r="E1050" t="s">
        <v>596</v>
      </c>
      <c r="F1050" t="s">
        <v>266</v>
      </c>
      <c r="G1050">
        <v>2012</v>
      </c>
      <c r="H1050">
        <v>42.369998931884702</v>
      </c>
    </row>
    <row r="1051" spans="1:8" ht="12.5" x14ac:dyDescent="0.25">
      <c r="A1051" t="s">
        <v>673</v>
      </c>
      <c r="B1051" t="s">
        <v>93</v>
      </c>
      <c r="C1051" t="s">
        <v>264</v>
      </c>
      <c r="D1051" t="str">
        <f t="shared" si="51"/>
        <v>5054</v>
      </c>
      <c r="E1051" t="s">
        <v>596</v>
      </c>
      <c r="F1051" t="s">
        <v>266</v>
      </c>
      <c r="G1051">
        <v>2013</v>
      </c>
      <c r="H1051">
        <v>39.006999969482401</v>
      </c>
    </row>
    <row r="1052" spans="1:8" ht="12.5" x14ac:dyDescent="0.25">
      <c r="A1052" t="s">
        <v>673</v>
      </c>
      <c r="B1052" t="s">
        <v>93</v>
      </c>
      <c r="C1052" t="s">
        <v>264</v>
      </c>
      <c r="D1052" t="str">
        <f t="shared" si="51"/>
        <v>5054</v>
      </c>
      <c r="E1052" t="s">
        <v>596</v>
      </c>
      <c r="F1052" t="s">
        <v>266</v>
      </c>
      <c r="G1052">
        <v>2014</v>
      </c>
      <c r="H1052">
        <v>38.895000457763601</v>
      </c>
    </row>
    <row r="1053" spans="1:8" ht="12.5" x14ac:dyDescent="0.25">
      <c r="A1053" t="s">
        <v>673</v>
      </c>
      <c r="B1053" t="s">
        <v>93</v>
      </c>
      <c r="C1053" t="s">
        <v>264</v>
      </c>
      <c r="D1053" t="str">
        <f t="shared" si="51"/>
        <v>5054</v>
      </c>
      <c r="E1053" t="s">
        <v>596</v>
      </c>
      <c r="F1053" t="s">
        <v>266</v>
      </c>
      <c r="G1053">
        <v>2015</v>
      </c>
      <c r="H1053">
        <v>39.497749328613203</v>
      </c>
    </row>
    <row r="1054" spans="1:8" ht="12.5" x14ac:dyDescent="0.25">
      <c r="A1054" t="s">
        <v>673</v>
      </c>
      <c r="B1054" t="s">
        <v>93</v>
      </c>
      <c r="C1054" t="s">
        <v>264</v>
      </c>
      <c r="D1054" t="str">
        <f t="shared" si="51"/>
        <v>5054</v>
      </c>
      <c r="E1054" t="s">
        <v>596</v>
      </c>
      <c r="F1054" t="s">
        <v>266</v>
      </c>
      <c r="G1054">
        <v>2016</v>
      </c>
      <c r="H1054">
        <v>39.188499450683501</v>
      </c>
    </row>
    <row r="1055" spans="1:8" ht="12.5" x14ac:dyDescent="0.25">
      <c r="A1055" t="s">
        <v>673</v>
      </c>
      <c r="B1055" t="s">
        <v>93</v>
      </c>
      <c r="C1055" t="s">
        <v>264</v>
      </c>
      <c r="D1055" t="str">
        <f t="shared" si="51"/>
        <v>5054</v>
      </c>
      <c r="E1055" t="s">
        <v>596</v>
      </c>
      <c r="F1055" t="s">
        <v>266</v>
      </c>
      <c r="G1055">
        <v>2017</v>
      </c>
      <c r="H1055">
        <v>40.4162502288818</v>
      </c>
    </row>
    <row r="1056" spans="1:8" ht="12.5" x14ac:dyDescent="0.25">
      <c r="A1056" t="s">
        <v>673</v>
      </c>
      <c r="B1056" t="s">
        <v>93</v>
      </c>
      <c r="C1056" t="s">
        <v>264</v>
      </c>
      <c r="D1056" t="str">
        <f t="shared" si="51"/>
        <v>5054</v>
      </c>
      <c r="E1056" t="s">
        <v>596</v>
      </c>
      <c r="F1056" t="s">
        <v>266</v>
      </c>
      <c r="G1056">
        <v>2018</v>
      </c>
      <c r="H1056">
        <v>41.40625</v>
      </c>
    </row>
    <row r="1057" spans="1:8" ht="12.5" x14ac:dyDescent="0.25">
      <c r="A1057" t="s">
        <v>673</v>
      </c>
      <c r="B1057" t="s">
        <v>93</v>
      </c>
      <c r="C1057" t="s">
        <v>264</v>
      </c>
      <c r="D1057" t="str">
        <f t="shared" si="51"/>
        <v>5054</v>
      </c>
      <c r="E1057" t="s">
        <v>596</v>
      </c>
      <c r="F1057" t="s">
        <v>266</v>
      </c>
      <c r="G1057">
        <v>2019</v>
      </c>
      <c r="H1057">
        <v>42.1089992523193</v>
      </c>
    </row>
    <row r="1058" spans="1:8" ht="12.5" x14ac:dyDescent="0.25">
      <c r="A1058" t="s">
        <v>673</v>
      </c>
      <c r="B1058" t="s">
        <v>93</v>
      </c>
      <c r="C1058" t="s">
        <v>264</v>
      </c>
      <c r="D1058" t="str">
        <f t="shared" si="51"/>
        <v>5054</v>
      </c>
      <c r="E1058" t="s">
        <v>596</v>
      </c>
      <c r="F1058" t="s">
        <v>266</v>
      </c>
      <c r="G1058">
        <v>2020</v>
      </c>
      <c r="H1058">
        <v>40.761499404907198</v>
      </c>
    </row>
    <row r="1059" spans="1:8" ht="12.5" x14ac:dyDescent="0.25">
      <c r="A1059" t="s">
        <v>673</v>
      </c>
      <c r="B1059" t="s">
        <v>93</v>
      </c>
      <c r="C1059" t="s">
        <v>264</v>
      </c>
      <c r="D1059" t="str">
        <f t="shared" si="51"/>
        <v>5054</v>
      </c>
      <c r="E1059" t="s">
        <v>596</v>
      </c>
      <c r="F1059" t="s">
        <v>266</v>
      </c>
      <c r="G1059">
        <v>2021</v>
      </c>
      <c r="H1059">
        <v>43.095500946044901</v>
      </c>
    </row>
    <row r="1060" spans="1:8" ht="12.5" x14ac:dyDescent="0.25">
      <c r="A1060" t="s">
        <v>673</v>
      </c>
      <c r="B1060" t="s">
        <v>93</v>
      </c>
      <c r="C1060" t="s">
        <v>264</v>
      </c>
      <c r="D1060" t="str">
        <f t="shared" si="51"/>
        <v>5054</v>
      </c>
      <c r="E1060" t="s">
        <v>596</v>
      </c>
      <c r="F1060" t="s">
        <v>266</v>
      </c>
      <c r="G1060">
        <v>2022</v>
      </c>
      <c r="H1060">
        <v>46.9022502899169</v>
      </c>
    </row>
    <row r="1061" spans="1:8" ht="12.5" x14ac:dyDescent="0.25">
      <c r="A1061" t="s">
        <v>674</v>
      </c>
      <c r="B1061" t="s">
        <v>93</v>
      </c>
      <c r="C1061" t="s">
        <v>264</v>
      </c>
      <c r="D1061" t="str">
        <f t="shared" si="51"/>
        <v>5054</v>
      </c>
      <c r="E1061" t="s">
        <v>598</v>
      </c>
      <c r="F1061" t="s">
        <v>266</v>
      </c>
      <c r="G1061">
        <v>2012</v>
      </c>
      <c r="H1061">
        <v>56.634250640869098</v>
      </c>
    </row>
    <row r="1062" spans="1:8" ht="12.5" x14ac:dyDescent="0.25">
      <c r="A1062" t="s">
        <v>674</v>
      </c>
      <c r="B1062" t="s">
        <v>93</v>
      </c>
      <c r="C1062" t="s">
        <v>264</v>
      </c>
      <c r="D1062" t="str">
        <f t="shared" si="51"/>
        <v>5054</v>
      </c>
      <c r="E1062" t="s">
        <v>598</v>
      </c>
      <c r="F1062" t="s">
        <v>266</v>
      </c>
      <c r="G1062">
        <v>2013</v>
      </c>
      <c r="H1062">
        <v>56.406501770019503</v>
      </c>
    </row>
    <row r="1063" spans="1:8" ht="12.5" x14ac:dyDescent="0.25">
      <c r="A1063" t="s">
        <v>674</v>
      </c>
      <c r="B1063" t="s">
        <v>93</v>
      </c>
      <c r="C1063" t="s">
        <v>264</v>
      </c>
      <c r="D1063" t="str">
        <f t="shared" si="51"/>
        <v>5054</v>
      </c>
      <c r="E1063" t="s">
        <v>598</v>
      </c>
      <c r="F1063" t="s">
        <v>266</v>
      </c>
      <c r="G1063">
        <v>2014</v>
      </c>
      <c r="H1063">
        <v>55.7612495422363</v>
      </c>
    </row>
    <row r="1064" spans="1:8" ht="12.5" x14ac:dyDescent="0.25">
      <c r="A1064" t="s">
        <v>674</v>
      </c>
      <c r="B1064" t="s">
        <v>93</v>
      </c>
      <c r="C1064" t="s">
        <v>264</v>
      </c>
      <c r="D1064" t="str">
        <f t="shared" si="51"/>
        <v>5054</v>
      </c>
      <c r="E1064" t="s">
        <v>598</v>
      </c>
      <c r="F1064" t="s">
        <v>266</v>
      </c>
      <c r="G1064">
        <v>2015</v>
      </c>
      <c r="H1064">
        <v>54.853500366210902</v>
      </c>
    </row>
    <row r="1065" spans="1:8" ht="12.5" x14ac:dyDescent="0.25">
      <c r="A1065" t="s">
        <v>674</v>
      </c>
      <c r="B1065" t="s">
        <v>93</v>
      </c>
      <c r="C1065" t="s">
        <v>264</v>
      </c>
      <c r="D1065" t="str">
        <f t="shared" si="51"/>
        <v>5054</v>
      </c>
      <c r="E1065" t="s">
        <v>598</v>
      </c>
      <c r="F1065" t="s">
        <v>266</v>
      </c>
      <c r="G1065">
        <v>2016</v>
      </c>
      <c r="H1065">
        <v>54.964250564575103</v>
      </c>
    </row>
    <row r="1066" spans="1:8" ht="12.5" x14ac:dyDescent="0.25">
      <c r="A1066" t="s">
        <v>674</v>
      </c>
      <c r="B1066" t="s">
        <v>93</v>
      </c>
      <c r="C1066" t="s">
        <v>264</v>
      </c>
      <c r="D1066" t="str">
        <f t="shared" si="51"/>
        <v>5054</v>
      </c>
      <c r="E1066" t="s">
        <v>598</v>
      </c>
      <c r="F1066" t="s">
        <v>266</v>
      </c>
      <c r="G1066">
        <v>2017</v>
      </c>
      <c r="H1066">
        <v>54.669500350952099</v>
      </c>
    </row>
    <row r="1067" spans="1:8" ht="12.5" x14ac:dyDescent="0.25">
      <c r="A1067" t="s">
        <v>674</v>
      </c>
      <c r="B1067" t="s">
        <v>93</v>
      </c>
      <c r="C1067" t="s">
        <v>264</v>
      </c>
      <c r="D1067" t="str">
        <f t="shared" si="51"/>
        <v>5054</v>
      </c>
      <c r="E1067" t="s">
        <v>598</v>
      </c>
      <c r="F1067" t="s">
        <v>266</v>
      </c>
      <c r="G1067">
        <v>2018</v>
      </c>
      <c r="H1067">
        <v>54.679248809814403</v>
      </c>
    </row>
    <row r="1068" spans="1:8" ht="12.5" x14ac:dyDescent="0.25">
      <c r="A1068" t="s">
        <v>674</v>
      </c>
      <c r="B1068" t="s">
        <v>93</v>
      </c>
      <c r="C1068" t="s">
        <v>264</v>
      </c>
      <c r="D1068" t="str">
        <f t="shared" si="51"/>
        <v>5054</v>
      </c>
      <c r="E1068" t="s">
        <v>598</v>
      </c>
      <c r="F1068" t="s">
        <v>266</v>
      </c>
      <c r="G1068">
        <v>2019</v>
      </c>
      <c r="H1068">
        <v>53.996749877929602</v>
      </c>
    </row>
    <row r="1069" spans="1:8" ht="12.5" x14ac:dyDescent="0.25">
      <c r="A1069" t="s">
        <v>674</v>
      </c>
      <c r="B1069" t="s">
        <v>93</v>
      </c>
      <c r="C1069" t="s">
        <v>264</v>
      </c>
      <c r="D1069" t="str">
        <f t="shared" si="51"/>
        <v>5054</v>
      </c>
      <c r="E1069" t="s">
        <v>598</v>
      </c>
      <c r="F1069" t="s">
        <v>266</v>
      </c>
      <c r="G1069">
        <v>2020</v>
      </c>
      <c r="H1069">
        <v>53.246999740600501</v>
      </c>
    </row>
    <row r="1070" spans="1:8" ht="12.5" x14ac:dyDescent="0.25">
      <c r="A1070" t="s">
        <v>674</v>
      </c>
      <c r="B1070" t="s">
        <v>93</v>
      </c>
      <c r="C1070" t="s">
        <v>264</v>
      </c>
      <c r="D1070" t="str">
        <f t="shared" si="51"/>
        <v>5054</v>
      </c>
      <c r="E1070" t="s">
        <v>598</v>
      </c>
      <c r="F1070" t="s">
        <v>266</v>
      </c>
      <c r="G1070">
        <v>2021</v>
      </c>
      <c r="H1070">
        <v>56.755750656127901</v>
      </c>
    </row>
    <row r="1071" spans="1:8" ht="12.5" x14ac:dyDescent="0.25">
      <c r="A1071" t="s">
        <v>674</v>
      </c>
      <c r="B1071" t="s">
        <v>93</v>
      </c>
      <c r="C1071" t="s">
        <v>264</v>
      </c>
      <c r="D1071" t="str">
        <f t="shared" si="51"/>
        <v>5054</v>
      </c>
      <c r="E1071" t="s">
        <v>598</v>
      </c>
      <c r="F1071" t="s">
        <v>266</v>
      </c>
      <c r="G1071">
        <v>2022</v>
      </c>
      <c r="H1071">
        <v>58.671749114990199</v>
      </c>
    </row>
    <row r="1072" spans="1:8" ht="12.5" x14ac:dyDescent="0.25">
      <c r="A1072" t="s">
        <v>675</v>
      </c>
      <c r="B1072" t="s">
        <v>93</v>
      </c>
      <c r="C1072" t="s">
        <v>264</v>
      </c>
      <c r="D1072" t="str">
        <f t="shared" ref="D1072:D1093" si="52">"5564"</f>
        <v>5564</v>
      </c>
      <c r="E1072" t="s">
        <v>596</v>
      </c>
      <c r="F1072" t="s">
        <v>266</v>
      </c>
      <c r="G1072">
        <v>2012</v>
      </c>
      <c r="H1072">
        <v>48.437998771667402</v>
      </c>
    </row>
    <row r="1073" spans="1:8" ht="12.5" x14ac:dyDescent="0.25">
      <c r="A1073" t="s">
        <v>675</v>
      </c>
      <c r="B1073" t="s">
        <v>93</v>
      </c>
      <c r="C1073" t="s">
        <v>264</v>
      </c>
      <c r="D1073" t="str">
        <f t="shared" si="52"/>
        <v>5564</v>
      </c>
      <c r="E1073" t="s">
        <v>596</v>
      </c>
      <c r="F1073" t="s">
        <v>266</v>
      </c>
      <c r="G1073">
        <v>2013</v>
      </c>
      <c r="H1073">
        <v>47.220750331878598</v>
      </c>
    </row>
    <row r="1074" spans="1:8" ht="12.5" x14ac:dyDescent="0.25">
      <c r="A1074" t="s">
        <v>675</v>
      </c>
      <c r="B1074" t="s">
        <v>93</v>
      </c>
      <c r="C1074" t="s">
        <v>264</v>
      </c>
      <c r="D1074" t="str">
        <f t="shared" si="52"/>
        <v>5564</v>
      </c>
      <c r="E1074" t="s">
        <v>596</v>
      </c>
      <c r="F1074" t="s">
        <v>266</v>
      </c>
      <c r="G1074">
        <v>2014</v>
      </c>
      <c r="H1074">
        <v>44.141249656677203</v>
      </c>
    </row>
    <row r="1075" spans="1:8" ht="12.5" x14ac:dyDescent="0.25">
      <c r="A1075" t="s">
        <v>675</v>
      </c>
      <c r="B1075" t="s">
        <v>93</v>
      </c>
      <c r="C1075" t="s">
        <v>264</v>
      </c>
      <c r="D1075" t="str">
        <f t="shared" si="52"/>
        <v>5564</v>
      </c>
      <c r="E1075" t="s">
        <v>596</v>
      </c>
      <c r="F1075" t="s">
        <v>266</v>
      </c>
      <c r="G1075">
        <v>2015</v>
      </c>
      <c r="H1075">
        <v>46.679249763488698</v>
      </c>
    </row>
    <row r="1076" spans="1:8" ht="12.5" x14ac:dyDescent="0.25">
      <c r="A1076" t="s">
        <v>675</v>
      </c>
      <c r="B1076" t="s">
        <v>93</v>
      </c>
      <c r="C1076" t="s">
        <v>264</v>
      </c>
      <c r="D1076" t="str">
        <f t="shared" si="52"/>
        <v>5564</v>
      </c>
      <c r="E1076" t="s">
        <v>596</v>
      </c>
      <c r="F1076" t="s">
        <v>266</v>
      </c>
      <c r="G1076">
        <v>2016</v>
      </c>
      <c r="H1076">
        <v>50.907000541686998</v>
      </c>
    </row>
    <row r="1077" spans="1:8" ht="12.5" x14ac:dyDescent="0.25">
      <c r="A1077" t="s">
        <v>675</v>
      </c>
      <c r="B1077" t="s">
        <v>93</v>
      </c>
      <c r="C1077" t="s">
        <v>264</v>
      </c>
      <c r="D1077" t="str">
        <f t="shared" si="52"/>
        <v>5564</v>
      </c>
      <c r="E1077" t="s">
        <v>596</v>
      </c>
      <c r="F1077" t="s">
        <v>266</v>
      </c>
      <c r="G1077">
        <v>2017</v>
      </c>
      <c r="H1077">
        <v>55.412000656127901</v>
      </c>
    </row>
    <row r="1078" spans="1:8" ht="12.5" x14ac:dyDescent="0.25">
      <c r="A1078" t="s">
        <v>675</v>
      </c>
      <c r="B1078" t="s">
        <v>93</v>
      </c>
      <c r="C1078" t="s">
        <v>264</v>
      </c>
      <c r="D1078" t="str">
        <f t="shared" si="52"/>
        <v>5564</v>
      </c>
      <c r="E1078" t="s">
        <v>596</v>
      </c>
      <c r="F1078" t="s">
        <v>266</v>
      </c>
      <c r="G1078">
        <v>2018</v>
      </c>
      <c r="H1078">
        <v>62.246500968933098</v>
      </c>
    </row>
    <row r="1079" spans="1:8" ht="12.5" x14ac:dyDescent="0.25">
      <c r="A1079" t="s">
        <v>675</v>
      </c>
      <c r="B1079" t="s">
        <v>93</v>
      </c>
      <c r="C1079" t="s">
        <v>264</v>
      </c>
      <c r="D1079" t="str">
        <f t="shared" si="52"/>
        <v>5564</v>
      </c>
      <c r="E1079" t="s">
        <v>596</v>
      </c>
      <c r="F1079" t="s">
        <v>266</v>
      </c>
      <c r="G1079">
        <v>2019</v>
      </c>
      <c r="H1079">
        <v>63.441250801086397</v>
      </c>
    </row>
    <row r="1080" spans="1:8" ht="12.5" x14ac:dyDescent="0.25">
      <c r="A1080" t="s">
        <v>675</v>
      </c>
      <c r="B1080" t="s">
        <v>93</v>
      </c>
      <c r="C1080" t="s">
        <v>264</v>
      </c>
      <c r="D1080" t="str">
        <f t="shared" si="52"/>
        <v>5564</v>
      </c>
      <c r="E1080" t="s">
        <v>596</v>
      </c>
      <c r="F1080" t="s">
        <v>266</v>
      </c>
      <c r="G1080">
        <v>2020</v>
      </c>
      <c r="H1080">
        <v>64.422249794006305</v>
      </c>
    </row>
    <row r="1081" spans="1:8" ht="12.5" x14ac:dyDescent="0.25">
      <c r="A1081" t="s">
        <v>675</v>
      </c>
      <c r="B1081" t="s">
        <v>93</v>
      </c>
      <c r="C1081" t="s">
        <v>264</v>
      </c>
      <c r="D1081" t="str">
        <f t="shared" si="52"/>
        <v>5564</v>
      </c>
      <c r="E1081" t="s">
        <v>596</v>
      </c>
      <c r="F1081" t="s">
        <v>266</v>
      </c>
      <c r="G1081">
        <v>2021</v>
      </c>
      <c r="H1081">
        <v>66.927750587463294</v>
      </c>
    </row>
    <row r="1082" spans="1:8" ht="12.5" x14ac:dyDescent="0.25">
      <c r="A1082" t="s">
        <v>675</v>
      </c>
      <c r="B1082" t="s">
        <v>93</v>
      </c>
      <c r="C1082" t="s">
        <v>264</v>
      </c>
      <c r="D1082" t="str">
        <f t="shared" si="52"/>
        <v>5564</v>
      </c>
      <c r="E1082" t="s">
        <v>596</v>
      </c>
      <c r="F1082" t="s">
        <v>266</v>
      </c>
      <c r="G1082">
        <v>2022</v>
      </c>
      <c r="H1082">
        <v>69.757500648498507</v>
      </c>
    </row>
    <row r="1083" spans="1:8" ht="12.5" x14ac:dyDescent="0.25">
      <c r="A1083" t="s">
        <v>676</v>
      </c>
      <c r="B1083" t="s">
        <v>93</v>
      </c>
      <c r="C1083" t="s">
        <v>264</v>
      </c>
      <c r="D1083" t="str">
        <f t="shared" si="52"/>
        <v>5564</v>
      </c>
      <c r="E1083" t="s">
        <v>598</v>
      </c>
      <c r="F1083" t="s">
        <v>266</v>
      </c>
      <c r="G1083">
        <v>2012</v>
      </c>
      <c r="H1083">
        <v>95.618000030517507</v>
      </c>
    </row>
    <row r="1084" spans="1:8" ht="12.5" x14ac:dyDescent="0.25">
      <c r="A1084" t="s">
        <v>676</v>
      </c>
      <c r="B1084" t="s">
        <v>93</v>
      </c>
      <c r="C1084" t="s">
        <v>264</v>
      </c>
      <c r="D1084" t="str">
        <f t="shared" si="52"/>
        <v>5564</v>
      </c>
      <c r="E1084" t="s">
        <v>598</v>
      </c>
      <c r="F1084" t="s">
        <v>266</v>
      </c>
      <c r="G1084">
        <v>2013</v>
      </c>
      <c r="H1084">
        <v>95.235000610351506</v>
      </c>
    </row>
    <row r="1085" spans="1:8" ht="12.5" x14ac:dyDescent="0.25">
      <c r="A1085" t="s">
        <v>676</v>
      </c>
      <c r="B1085" t="s">
        <v>93</v>
      </c>
      <c r="C1085" t="s">
        <v>264</v>
      </c>
      <c r="D1085" t="str">
        <f t="shared" si="52"/>
        <v>5564</v>
      </c>
      <c r="E1085" t="s">
        <v>598</v>
      </c>
      <c r="F1085" t="s">
        <v>266</v>
      </c>
      <c r="G1085">
        <v>2014</v>
      </c>
      <c r="H1085">
        <v>94.145498275756793</v>
      </c>
    </row>
    <row r="1086" spans="1:8" ht="12.5" x14ac:dyDescent="0.25">
      <c r="A1086" t="s">
        <v>676</v>
      </c>
      <c r="B1086" t="s">
        <v>93</v>
      </c>
      <c r="C1086" t="s">
        <v>264</v>
      </c>
      <c r="D1086" t="str">
        <f t="shared" si="52"/>
        <v>5564</v>
      </c>
      <c r="E1086" t="s">
        <v>598</v>
      </c>
      <c r="F1086" t="s">
        <v>266</v>
      </c>
      <c r="G1086">
        <v>2015</v>
      </c>
      <c r="H1086">
        <v>96.290248870849595</v>
      </c>
    </row>
    <row r="1087" spans="1:8" ht="12.5" x14ac:dyDescent="0.25">
      <c r="A1087" t="s">
        <v>676</v>
      </c>
      <c r="B1087" t="s">
        <v>93</v>
      </c>
      <c r="C1087" t="s">
        <v>264</v>
      </c>
      <c r="D1087" t="str">
        <f t="shared" si="52"/>
        <v>5564</v>
      </c>
      <c r="E1087" t="s">
        <v>598</v>
      </c>
      <c r="F1087" t="s">
        <v>266</v>
      </c>
      <c r="G1087">
        <v>2016</v>
      </c>
      <c r="H1087">
        <v>97.499500274658203</v>
      </c>
    </row>
    <row r="1088" spans="1:8" ht="12.5" x14ac:dyDescent="0.25">
      <c r="A1088" t="s">
        <v>676</v>
      </c>
      <c r="B1088" t="s">
        <v>93</v>
      </c>
      <c r="C1088" t="s">
        <v>264</v>
      </c>
      <c r="D1088" t="str">
        <f t="shared" si="52"/>
        <v>5564</v>
      </c>
      <c r="E1088" t="s">
        <v>598</v>
      </c>
      <c r="F1088" t="s">
        <v>266</v>
      </c>
      <c r="G1088">
        <v>2017</v>
      </c>
      <c r="H1088">
        <v>100.148750305175</v>
      </c>
    </row>
    <row r="1089" spans="1:8" ht="12.5" x14ac:dyDescent="0.25">
      <c r="A1089" t="s">
        <v>676</v>
      </c>
      <c r="B1089" t="s">
        <v>93</v>
      </c>
      <c r="C1089" t="s">
        <v>264</v>
      </c>
      <c r="D1089" t="str">
        <f t="shared" si="52"/>
        <v>5564</v>
      </c>
      <c r="E1089" t="s">
        <v>598</v>
      </c>
      <c r="F1089" t="s">
        <v>266</v>
      </c>
      <c r="G1089">
        <v>2018</v>
      </c>
      <c r="H1089">
        <v>102.17724800109799</v>
      </c>
    </row>
    <row r="1090" spans="1:8" ht="12.5" x14ac:dyDescent="0.25">
      <c r="A1090" t="s">
        <v>676</v>
      </c>
      <c r="B1090" t="s">
        <v>93</v>
      </c>
      <c r="C1090" t="s">
        <v>264</v>
      </c>
      <c r="D1090" t="str">
        <f t="shared" si="52"/>
        <v>5564</v>
      </c>
      <c r="E1090" t="s">
        <v>598</v>
      </c>
      <c r="F1090" t="s">
        <v>266</v>
      </c>
      <c r="G1090">
        <v>2019</v>
      </c>
      <c r="H1090">
        <v>103.764751434326</v>
      </c>
    </row>
    <row r="1091" spans="1:8" ht="12.5" x14ac:dyDescent="0.25">
      <c r="A1091" t="s">
        <v>676</v>
      </c>
      <c r="B1091" t="s">
        <v>93</v>
      </c>
      <c r="C1091" t="s">
        <v>264</v>
      </c>
      <c r="D1091" t="str">
        <f t="shared" si="52"/>
        <v>5564</v>
      </c>
      <c r="E1091" t="s">
        <v>598</v>
      </c>
      <c r="F1091" t="s">
        <v>266</v>
      </c>
      <c r="G1091">
        <v>2020</v>
      </c>
      <c r="H1091">
        <v>105.63999748229899</v>
      </c>
    </row>
    <row r="1092" spans="1:8" ht="12.5" x14ac:dyDescent="0.25">
      <c r="A1092" t="s">
        <v>676</v>
      </c>
      <c r="B1092" t="s">
        <v>93</v>
      </c>
      <c r="C1092" t="s">
        <v>264</v>
      </c>
      <c r="D1092" t="str">
        <f t="shared" si="52"/>
        <v>5564</v>
      </c>
      <c r="E1092" t="s">
        <v>598</v>
      </c>
      <c r="F1092" t="s">
        <v>266</v>
      </c>
      <c r="G1092">
        <v>2021</v>
      </c>
      <c r="H1092">
        <v>105.62649917602501</v>
      </c>
    </row>
    <row r="1093" spans="1:8" ht="12.5" x14ac:dyDescent="0.25">
      <c r="A1093" t="s">
        <v>676</v>
      </c>
      <c r="B1093" t="s">
        <v>93</v>
      </c>
      <c r="C1093" t="s">
        <v>264</v>
      </c>
      <c r="D1093" t="str">
        <f t="shared" si="52"/>
        <v>5564</v>
      </c>
      <c r="E1093" t="s">
        <v>598</v>
      </c>
      <c r="F1093" t="s">
        <v>266</v>
      </c>
      <c r="G1093">
        <v>2022</v>
      </c>
      <c r="H1093">
        <v>107.29524993896401</v>
      </c>
    </row>
    <row r="1094" spans="1:8" ht="12.5" x14ac:dyDescent="0.25">
      <c r="A1094" t="s">
        <v>677</v>
      </c>
      <c r="B1094" t="s">
        <v>93</v>
      </c>
      <c r="C1094" t="s">
        <v>264</v>
      </c>
      <c r="D1094" t="str">
        <f t="shared" ref="D1094:D1115" si="53">"6569"</f>
        <v>6569</v>
      </c>
      <c r="E1094" t="s">
        <v>596</v>
      </c>
      <c r="F1094" t="s">
        <v>266</v>
      </c>
      <c r="G1094">
        <v>2012</v>
      </c>
      <c r="H1094">
        <v>5.39274990558624</v>
      </c>
    </row>
    <row r="1095" spans="1:8" ht="12.5" x14ac:dyDescent="0.25">
      <c r="A1095" t="s">
        <v>677</v>
      </c>
      <c r="B1095" t="s">
        <v>93</v>
      </c>
      <c r="C1095" t="s">
        <v>264</v>
      </c>
      <c r="D1095" t="str">
        <f t="shared" si="53"/>
        <v>6569</v>
      </c>
      <c r="E1095" t="s">
        <v>596</v>
      </c>
      <c r="F1095" t="s">
        <v>266</v>
      </c>
      <c r="G1095">
        <v>2013</v>
      </c>
      <c r="H1095">
        <v>4.4912499189376804</v>
      </c>
    </row>
    <row r="1096" spans="1:8" ht="12.5" x14ac:dyDescent="0.25">
      <c r="A1096" t="s">
        <v>677</v>
      </c>
      <c r="B1096" t="s">
        <v>93</v>
      </c>
      <c r="C1096" t="s">
        <v>264</v>
      </c>
      <c r="D1096" t="str">
        <f t="shared" si="53"/>
        <v>6569</v>
      </c>
      <c r="E1096" t="s">
        <v>596</v>
      </c>
      <c r="F1096" t="s">
        <v>266</v>
      </c>
      <c r="G1096">
        <v>2014</v>
      </c>
      <c r="H1096">
        <v>3.91524994373321</v>
      </c>
    </row>
    <row r="1097" spans="1:8" ht="12.5" x14ac:dyDescent="0.25">
      <c r="A1097" t="s">
        <v>677</v>
      </c>
      <c r="B1097" t="s">
        <v>93</v>
      </c>
      <c r="C1097" t="s">
        <v>264</v>
      </c>
      <c r="D1097" t="str">
        <f t="shared" si="53"/>
        <v>6569</v>
      </c>
      <c r="E1097" t="s">
        <v>596</v>
      </c>
      <c r="F1097" t="s">
        <v>266</v>
      </c>
      <c r="G1097">
        <v>2015</v>
      </c>
      <c r="H1097">
        <v>4.5044999122619602</v>
      </c>
    </row>
    <row r="1098" spans="1:8" ht="12.5" x14ac:dyDescent="0.25">
      <c r="A1098" t="s">
        <v>677</v>
      </c>
      <c r="B1098" t="s">
        <v>93</v>
      </c>
      <c r="C1098" t="s">
        <v>264</v>
      </c>
      <c r="D1098" t="str">
        <f t="shared" si="53"/>
        <v>6569</v>
      </c>
      <c r="E1098" t="s">
        <v>596</v>
      </c>
      <c r="F1098" t="s">
        <v>266</v>
      </c>
      <c r="G1098">
        <v>2016</v>
      </c>
      <c r="H1098">
        <v>5.2029999494552603</v>
      </c>
    </row>
    <row r="1099" spans="1:8" ht="12.5" x14ac:dyDescent="0.25">
      <c r="A1099" t="s">
        <v>677</v>
      </c>
      <c r="B1099" t="s">
        <v>93</v>
      </c>
      <c r="C1099" t="s">
        <v>264</v>
      </c>
      <c r="D1099" t="str">
        <f t="shared" si="53"/>
        <v>6569</v>
      </c>
      <c r="E1099" t="s">
        <v>596</v>
      </c>
      <c r="F1099" t="s">
        <v>266</v>
      </c>
      <c r="G1099">
        <v>2017</v>
      </c>
      <c r="H1099">
        <v>6.16524994373321</v>
      </c>
    </row>
    <row r="1100" spans="1:8" ht="12.5" x14ac:dyDescent="0.25">
      <c r="A1100" t="s">
        <v>677</v>
      </c>
      <c r="B1100" t="s">
        <v>93</v>
      </c>
      <c r="C1100" t="s">
        <v>264</v>
      </c>
      <c r="D1100" t="str">
        <f t="shared" si="53"/>
        <v>6569</v>
      </c>
      <c r="E1100" t="s">
        <v>596</v>
      </c>
      <c r="F1100" t="s">
        <v>266</v>
      </c>
      <c r="G1100">
        <v>2018</v>
      </c>
      <c r="H1100">
        <v>6.4540001153945896</v>
      </c>
    </row>
    <row r="1101" spans="1:8" ht="12.5" x14ac:dyDescent="0.25">
      <c r="A1101" t="s">
        <v>677</v>
      </c>
      <c r="B1101" t="s">
        <v>93</v>
      </c>
      <c r="C1101" t="s">
        <v>264</v>
      </c>
      <c r="D1101" t="str">
        <f t="shared" si="53"/>
        <v>6569</v>
      </c>
      <c r="E1101" t="s">
        <v>596</v>
      </c>
      <c r="F1101" t="s">
        <v>266</v>
      </c>
      <c r="G1101">
        <v>2019</v>
      </c>
      <c r="H1101">
        <v>7.2329998016357404</v>
      </c>
    </row>
    <row r="1102" spans="1:8" ht="12.5" x14ac:dyDescent="0.25">
      <c r="A1102" t="s">
        <v>677</v>
      </c>
      <c r="B1102" t="s">
        <v>93</v>
      </c>
      <c r="C1102" t="s">
        <v>264</v>
      </c>
      <c r="D1102" t="str">
        <f t="shared" si="53"/>
        <v>6569</v>
      </c>
      <c r="E1102" t="s">
        <v>596</v>
      </c>
      <c r="F1102" t="s">
        <v>266</v>
      </c>
      <c r="G1102">
        <v>2020</v>
      </c>
      <c r="H1102">
        <v>6.7385001182556099</v>
      </c>
    </row>
    <row r="1103" spans="1:8" ht="12.5" x14ac:dyDescent="0.25">
      <c r="A1103" t="s">
        <v>677</v>
      </c>
      <c r="B1103" t="s">
        <v>93</v>
      </c>
      <c r="C1103" t="s">
        <v>264</v>
      </c>
      <c r="D1103" t="str">
        <f t="shared" si="53"/>
        <v>6569</v>
      </c>
      <c r="E1103" t="s">
        <v>596</v>
      </c>
      <c r="F1103" t="s">
        <v>266</v>
      </c>
      <c r="G1103">
        <v>2021</v>
      </c>
      <c r="H1103">
        <v>8.3535001277923495</v>
      </c>
    </row>
    <row r="1104" spans="1:8" ht="12.5" x14ac:dyDescent="0.25">
      <c r="A1104" t="s">
        <v>677</v>
      </c>
      <c r="B1104" t="s">
        <v>93</v>
      </c>
      <c r="C1104" t="s">
        <v>264</v>
      </c>
      <c r="D1104" t="str">
        <f t="shared" si="53"/>
        <v>6569</v>
      </c>
      <c r="E1104" t="s">
        <v>596</v>
      </c>
      <c r="F1104" t="s">
        <v>266</v>
      </c>
      <c r="G1104">
        <v>2022</v>
      </c>
      <c r="H1104">
        <v>9.0750000476837105</v>
      </c>
    </row>
    <row r="1105" spans="1:8" ht="12.5" x14ac:dyDescent="0.25">
      <c r="A1105" t="s">
        <v>678</v>
      </c>
      <c r="B1105" t="s">
        <v>93</v>
      </c>
      <c r="C1105" t="s">
        <v>264</v>
      </c>
      <c r="D1105" t="str">
        <f t="shared" si="53"/>
        <v>6569</v>
      </c>
      <c r="E1105" t="s">
        <v>598</v>
      </c>
      <c r="F1105" t="s">
        <v>266</v>
      </c>
      <c r="G1105">
        <v>2012</v>
      </c>
      <c r="H1105">
        <v>35.103998184204102</v>
      </c>
    </row>
    <row r="1106" spans="1:8" ht="12.5" x14ac:dyDescent="0.25">
      <c r="A1106" t="s">
        <v>678</v>
      </c>
      <c r="B1106" t="s">
        <v>93</v>
      </c>
      <c r="C1106" t="s">
        <v>264</v>
      </c>
      <c r="D1106" t="str">
        <f t="shared" si="53"/>
        <v>6569</v>
      </c>
      <c r="E1106" t="s">
        <v>598</v>
      </c>
      <c r="F1106" t="s">
        <v>266</v>
      </c>
      <c r="G1106">
        <v>2013</v>
      </c>
      <c r="H1106">
        <v>34.962999343871999</v>
      </c>
    </row>
    <row r="1107" spans="1:8" ht="12.5" x14ac:dyDescent="0.25">
      <c r="A1107" t="s">
        <v>678</v>
      </c>
      <c r="B1107" t="s">
        <v>93</v>
      </c>
      <c r="C1107" t="s">
        <v>264</v>
      </c>
      <c r="D1107" t="str">
        <f t="shared" si="53"/>
        <v>6569</v>
      </c>
      <c r="E1107" t="s">
        <v>598</v>
      </c>
      <c r="F1107" t="s">
        <v>266</v>
      </c>
      <c r="G1107">
        <v>2014</v>
      </c>
      <c r="H1107">
        <v>34.562749862670799</v>
      </c>
    </row>
    <row r="1108" spans="1:8" ht="12.5" x14ac:dyDescent="0.25">
      <c r="A1108" t="s">
        <v>678</v>
      </c>
      <c r="B1108" t="s">
        <v>93</v>
      </c>
      <c r="C1108" t="s">
        <v>264</v>
      </c>
      <c r="D1108" t="str">
        <f t="shared" si="53"/>
        <v>6569</v>
      </c>
      <c r="E1108" t="s">
        <v>598</v>
      </c>
      <c r="F1108" t="s">
        <v>266</v>
      </c>
      <c r="G1108">
        <v>2015</v>
      </c>
      <c r="H1108">
        <v>37.281751632690401</v>
      </c>
    </row>
    <row r="1109" spans="1:8" ht="12.5" x14ac:dyDescent="0.25">
      <c r="A1109" t="s">
        <v>678</v>
      </c>
      <c r="B1109" t="s">
        <v>93</v>
      </c>
      <c r="C1109" t="s">
        <v>264</v>
      </c>
      <c r="D1109" t="str">
        <f t="shared" si="53"/>
        <v>6569</v>
      </c>
      <c r="E1109" t="s">
        <v>598</v>
      </c>
      <c r="F1109" t="s">
        <v>266</v>
      </c>
      <c r="G1109">
        <v>2016</v>
      </c>
      <c r="H1109">
        <v>39.423500061035099</v>
      </c>
    </row>
    <row r="1110" spans="1:8" ht="12.5" x14ac:dyDescent="0.25">
      <c r="A1110" t="s">
        <v>678</v>
      </c>
      <c r="B1110" t="s">
        <v>93</v>
      </c>
      <c r="C1110" t="s">
        <v>264</v>
      </c>
      <c r="D1110" t="str">
        <f t="shared" si="53"/>
        <v>6569</v>
      </c>
      <c r="E1110" t="s">
        <v>598</v>
      </c>
      <c r="F1110" t="s">
        <v>266</v>
      </c>
      <c r="G1110">
        <v>2017</v>
      </c>
      <c r="H1110">
        <v>40.3710002899169</v>
      </c>
    </row>
    <row r="1111" spans="1:8" ht="12.5" x14ac:dyDescent="0.25">
      <c r="A1111" t="s">
        <v>678</v>
      </c>
      <c r="B1111" t="s">
        <v>93</v>
      </c>
      <c r="C1111" t="s">
        <v>264</v>
      </c>
      <c r="D1111" t="str">
        <f t="shared" si="53"/>
        <v>6569</v>
      </c>
      <c r="E1111" t="s">
        <v>598</v>
      </c>
      <c r="F1111" t="s">
        <v>266</v>
      </c>
      <c r="G1111">
        <v>2018</v>
      </c>
      <c r="H1111">
        <v>40.791749954223597</v>
      </c>
    </row>
    <row r="1112" spans="1:8" ht="12.5" x14ac:dyDescent="0.25">
      <c r="A1112" t="s">
        <v>678</v>
      </c>
      <c r="B1112" t="s">
        <v>93</v>
      </c>
      <c r="C1112" t="s">
        <v>264</v>
      </c>
      <c r="D1112" t="str">
        <f t="shared" si="53"/>
        <v>6569</v>
      </c>
      <c r="E1112" t="s">
        <v>598</v>
      </c>
      <c r="F1112" t="s">
        <v>266</v>
      </c>
      <c r="G1112">
        <v>2019</v>
      </c>
      <c r="H1112">
        <v>41.960250854492102</v>
      </c>
    </row>
    <row r="1113" spans="1:8" ht="12.5" x14ac:dyDescent="0.25">
      <c r="A1113" t="s">
        <v>678</v>
      </c>
      <c r="B1113" t="s">
        <v>93</v>
      </c>
      <c r="C1113" t="s">
        <v>264</v>
      </c>
      <c r="D1113" t="str">
        <f t="shared" si="53"/>
        <v>6569</v>
      </c>
      <c r="E1113" t="s">
        <v>598</v>
      </c>
      <c r="F1113" t="s">
        <v>266</v>
      </c>
      <c r="G1113">
        <v>2020</v>
      </c>
      <c r="H1113">
        <v>40.559000015258697</v>
      </c>
    </row>
    <row r="1114" spans="1:8" ht="12.5" x14ac:dyDescent="0.25">
      <c r="A1114" t="s">
        <v>678</v>
      </c>
      <c r="B1114" t="s">
        <v>93</v>
      </c>
      <c r="C1114" t="s">
        <v>264</v>
      </c>
      <c r="D1114" t="str">
        <f t="shared" si="53"/>
        <v>6569</v>
      </c>
      <c r="E1114" t="s">
        <v>598</v>
      </c>
      <c r="F1114" t="s">
        <v>266</v>
      </c>
      <c r="G1114">
        <v>2021</v>
      </c>
      <c r="H1114">
        <v>42.260250091552699</v>
      </c>
    </row>
    <row r="1115" spans="1:8" ht="12.5" x14ac:dyDescent="0.25">
      <c r="A1115" t="s">
        <v>678</v>
      </c>
      <c r="B1115" t="s">
        <v>93</v>
      </c>
      <c r="C1115" t="s">
        <v>264</v>
      </c>
      <c r="D1115" t="str">
        <f t="shared" si="53"/>
        <v>6569</v>
      </c>
      <c r="E1115" t="s">
        <v>598</v>
      </c>
      <c r="F1115" t="s">
        <v>266</v>
      </c>
      <c r="G1115">
        <v>2022</v>
      </c>
      <c r="H1115">
        <v>42.955999374389599</v>
      </c>
    </row>
    <row r="1116" spans="1:8" ht="12.5" x14ac:dyDescent="0.25">
      <c r="A1116" t="s">
        <v>979</v>
      </c>
      <c r="B1116" t="s">
        <v>93</v>
      </c>
      <c r="C1116" t="s">
        <v>264</v>
      </c>
      <c r="D1116" t="str">
        <f t="shared" ref="D1116:D1137" si="54">"6599"</f>
        <v>6599</v>
      </c>
      <c r="E1116" t="s">
        <v>596</v>
      </c>
      <c r="F1116" t="s">
        <v>266</v>
      </c>
      <c r="G1116">
        <v>2012</v>
      </c>
      <c r="H1116">
        <v>10.2537498474121</v>
      </c>
    </row>
    <row r="1117" spans="1:8" ht="12.5" x14ac:dyDescent="0.25">
      <c r="A1117" t="s">
        <v>979</v>
      </c>
      <c r="B1117" t="s">
        <v>93</v>
      </c>
      <c r="C1117" t="s">
        <v>264</v>
      </c>
      <c r="D1117" t="str">
        <f t="shared" si="54"/>
        <v>6599</v>
      </c>
      <c r="E1117" t="s">
        <v>596</v>
      </c>
      <c r="F1117" t="s">
        <v>266</v>
      </c>
      <c r="G1117">
        <v>2013</v>
      </c>
      <c r="H1117">
        <v>8.4217498432844806</v>
      </c>
    </row>
    <row r="1118" spans="1:8" ht="12.5" x14ac:dyDescent="0.25">
      <c r="A1118" t="s">
        <v>979</v>
      </c>
      <c r="B1118" t="s">
        <v>93</v>
      </c>
      <c r="C1118" t="s">
        <v>264</v>
      </c>
      <c r="D1118" t="str">
        <f t="shared" si="54"/>
        <v>6599</v>
      </c>
      <c r="E1118" t="s">
        <v>596</v>
      </c>
      <c r="F1118" t="s">
        <v>266</v>
      </c>
      <c r="G1118">
        <v>2014</v>
      </c>
      <c r="H1118">
        <v>7.6412499174475599</v>
      </c>
    </row>
    <row r="1119" spans="1:8" ht="12.5" x14ac:dyDescent="0.25">
      <c r="A1119" t="s">
        <v>979</v>
      </c>
      <c r="B1119" t="s">
        <v>93</v>
      </c>
      <c r="C1119" t="s">
        <v>264</v>
      </c>
      <c r="D1119" t="str">
        <f t="shared" si="54"/>
        <v>6599</v>
      </c>
      <c r="E1119" t="s">
        <v>596</v>
      </c>
      <c r="F1119" t="s">
        <v>266</v>
      </c>
      <c r="G1119">
        <v>2015</v>
      </c>
      <c r="H1119">
        <v>8.1532498635351605</v>
      </c>
    </row>
    <row r="1120" spans="1:8" ht="12.5" x14ac:dyDescent="0.25">
      <c r="A1120" t="s">
        <v>979</v>
      </c>
      <c r="B1120" t="s">
        <v>93</v>
      </c>
      <c r="C1120" t="s">
        <v>264</v>
      </c>
      <c r="D1120" t="str">
        <f t="shared" si="54"/>
        <v>6599</v>
      </c>
      <c r="E1120" t="s">
        <v>596</v>
      </c>
      <c r="F1120" t="s">
        <v>266</v>
      </c>
      <c r="G1120">
        <v>2016</v>
      </c>
      <c r="H1120">
        <v>9.0599999250844103</v>
      </c>
    </row>
    <row r="1121" spans="1:8" ht="12.5" x14ac:dyDescent="0.25">
      <c r="A1121" t="s">
        <v>979</v>
      </c>
      <c r="B1121" t="s">
        <v>93</v>
      </c>
      <c r="C1121" t="s">
        <v>264</v>
      </c>
      <c r="D1121" t="str">
        <f t="shared" si="54"/>
        <v>6599</v>
      </c>
      <c r="E1121" t="s">
        <v>596</v>
      </c>
      <c r="F1121" t="s">
        <v>266</v>
      </c>
      <c r="G1121">
        <v>2017</v>
      </c>
      <c r="H1121">
        <v>9.7954999059438705</v>
      </c>
    </row>
    <row r="1122" spans="1:8" ht="12.5" x14ac:dyDescent="0.25">
      <c r="A1122" t="s">
        <v>979</v>
      </c>
      <c r="B1122" t="s">
        <v>93</v>
      </c>
      <c r="C1122" t="s">
        <v>264</v>
      </c>
      <c r="D1122" t="str">
        <f t="shared" si="54"/>
        <v>6599</v>
      </c>
      <c r="E1122" t="s">
        <v>596</v>
      </c>
      <c r="F1122" t="s">
        <v>266</v>
      </c>
      <c r="G1122">
        <v>2018</v>
      </c>
      <c r="H1122">
        <v>11.2060000896453</v>
      </c>
    </row>
    <row r="1123" spans="1:8" ht="12.5" x14ac:dyDescent="0.25">
      <c r="A1123" t="s">
        <v>979</v>
      </c>
      <c r="B1123" t="s">
        <v>93</v>
      </c>
      <c r="C1123" t="s">
        <v>264</v>
      </c>
      <c r="D1123" t="str">
        <f t="shared" si="54"/>
        <v>6599</v>
      </c>
      <c r="E1123" t="s">
        <v>596</v>
      </c>
      <c r="F1123" t="s">
        <v>266</v>
      </c>
      <c r="G1123">
        <v>2019</v>
      </c>
      <c r="H1123">
        <v>13.003499783575499</v>
      </c>
    </row>
    <row r="1124" spans="1:8" ht="12.5" x14ac:dyDescent="0.25">
      <c r="A1124" t="s">
        <v>979</v>
      </c>
      <c r="B1124" t="s">
        <v>93</v>
      </c>
      <c r="C1124" t="s">
        <v>264</v>
      </c>
      <c r="D1124" t="str">
        <f t="shared" si="54"/>
        <v>6599</v>
      </c>
      <c r="E1124" t="s">
        <v>596</v>
      </c>
      <c r="F1124" t="s">
        <v>266</v>
      </c>
      <c r="G1124">
        <v>2020</v>
      </c>
      <c r="H1124">
        <v>12.5515000671148</v>
      </c>
    </row>
    <row r="1125" spans="1:8" ht="12.5" x14ac:dyDescent="0.25">
      <c r="A1125" t="s">
        <v>979</v>
      </c>
      <c r="B1125" t="s">
        <v>93</v>
      </c>
      <c r="C1125" t="s">
        <v>264</v>
      </c>
      <c r="D1125" t="str">
        <f t="shared" si="54"/>
        <v>6599</v>
      </c>
      <c r="E1125" t="s">
        <v>596</v>
      </c>
      <c r="F1125" t="s">
        <v>266</v>
      </c>
      <c r="G1125">
        <v>2021</v>
      </c>
      <c r="H1125">
        <v>14.7550000995397</v>
      </c>
    </row>
    <row r="1126" spans="1:8" ht="12.5" x14ac:dyDescent="0.25">
      <c r="A1126" t="s">
        <v>979</v>
      </c>
      <c r="B1126" t="s">
        <v>93</v>
      </c>
      <c r="C1126" t="s">
        <v>264</v>
      </c>
      <c r="D1126" t="str">
        <f t="shared" si="54"/>
        <v>6599</v>
      </c>
      <c r="E1126" t="s">
        <v>596</v>
      </c>
      <c r="F1126" t="s">
        <v>266</v>
      </c>
      <c r="G1126">
        <v>2022</v>
      </c>
      <c r="H1126">
        <v>15.5859999284148</v>
      </c>
    </row>
    <row r="1127" spans="1:8" ht="12.5" x14ac:dyDescent="0.25">
      <c r="A1127" t="s">
        <v>980</v>
      </c>
      <c r="B1127" t="s">
        <v>93</v>
      </c>
      <c r="C1127" t="s">
        <v>264</v>
      </c>
      <c r="D1127" t="str">
        <f t="shared" si="54"/>
        <v>6599</v>
      </c>
      <c r="E1127" t="s">
        <v>598</v>
      </c>
      <c r="F1127" t="s">
        <v>266</v>
      </c>
      <c r="G1127">
        <v>2012</v>
      </c>
      <c r="H1127">
        <v>108.30274868011399</v>
      </c>
    </row>
    <row r="1128" spans="1:8" ht="12.5" x14ac:dyDescent="0.25">
      <c r="A1128" t="s">
        <v>980</v>
      </c>
      <c r="B1128" t="s">
        <v>93</v>
      </c>
      <c r="C1128" t="s">
        <v>264</v>
      </c>
      <c r="D1128" t="str">
        <f t="shared" si="54"/>
        <v>6599</v>
      </c>
      <c r="E1128" t="s">
        <v>598</v>
      </c>
      <c r="F1128" t="s">
        <v>266</v>
      </c>
      <c r="G1128">
        <v>2013</v>
      </c>
      <c r="H1128">
        <v>107.866249084472</v>
      </c>
    </row>
    <row r="1129" spans="1:8" ht="12.5" x14ac:dyDescent="0.25">
      <c r="A1129" t="s">
        <v>980</v>
      </c>
      <c r="B1129" t="s">
        <v>93</v>
      </c>
      <c r="C1129" t="s">
        <v>264</v>
      </c>
      <c r="D1129" t="str">
        <f t="shared" si="54"/>
        <v>6599</v>
      </c>
      <c r="E1129" t="s">
        <v>598</v>
      </c>
      <c r="F1129" t="s">
        <v>266</v>
      </c>
      <c r="G1129">
        <v>2014</v>
      </c>
      <c r="H1129">
        <v>106.632248878479</v>
      </c>
    </row>
    <row r="1130" spans="1:8" ht="12.5" x14ac:dyDescent="0.25">
      <c r="A1130" t="s">
        <v>980</v>
      </c>
      <c r="B1130" t="s">
        <v>93</v>
      </c>
      <c r="C1130" t="s">
        <v>264</v>
      </c>
      <c r="D1130" t="str">
        <f t="shared" si="54"/>
        <v>6599</v>
      </c>
      <c r="E1130" t="s">
        <v>598</v>
      </c>
      <c r="F1130" t="s">
        <v>266</v>
      </c>
      <c r="G1130">
        <v>2015</v>
      </c>
      <c r="H1130">
        <v>117.225501060485</v>
      </c>
    </row>
    <row r="1131" spans="1:8" ht="12.5" x14ac:dyDescent="0.25">
      <c r="A1131" t="s">
        <v>980</v>
      </c>
      <c r="B1131" t="s">
        <v>93</v>
      </c>
      <c r="C1131" t="s">
        <v>264</v>
      </c>
      <c r="D1131" t="str">
        <f t="shared" si="54"/>
        <v>6599</v>
      </c>
      <c r="E1131" t="s">
        <v>598</v>
      </c>
      <c r="F1131" t="s">
        <v>266</v>
      </c>
      <c r="G1131">
        <v>2016</v>
      </c>
      <c r="H1131">
        <v>125.286748886108</v>
      </c>
    </row>
    <row r="1132" spans="1:8" ht="12.5" x14ac:dyDescent="0.25">
      <c r="A1132" t="s">
        <v>980</v>
      </c>
      <c r="B1132" t="s">
        <v>93</v>
      </c>
      <c r="C1132" t="s">
        <v>264</v>
      </c>
      <c r="D1132" t="str">
        <f t="shared" si="54"/>
        <v>6599</v>
      </c>
      <c r="E1132" t="s">
        <v>598</v>
      </c>
      <c r="F1132" t="s">
        <v>266</v>
      </c>
      <c r="G1132">
        <v>2017</v>
      </c>
      <c r="H1132">
        <v>128.44750118255601</v>
      </c>
    </row>
    <row r="1133" spans="1:8" ht="12.5" x14ac:dyDescent="0.25">
      <c r="A1133" t="s">
        <v>980</v>
      </c>
      <c r="B1133" t="s">
        <v>93</v>
      </c>
      <c r="C1133" t="s">
        <v>264</v>
      </c>
      <c r="D1133" t="str">
        <f t="shared" si="54"/>
        <v>6599</v>
      </c>
      <c r="E1133" t="s">
        <v>598</v>
      </c>
      <c r="F1133" t="s">
        <v>266</v>
      </c>
      <c r="G1133">
        <v>2018</v>
      </c>
      <c r="H1133">
        <v>132.91674995422301</v>
      </c>
    </row>
    <row r="1134" spans="1:8" ht="12.5" x14ac:dyDescent="0.25">
      <c r="A1134" t="s">
        <v>980</v>
      </c>
      <c r="B1134" t="s">
        <v>93</v>
      </c>
      <c r="C1134" t="s">
        <v>264</v>
      </c>
      <c r="D1134" t="str">
        <f t="shared" si="54"/>
        <v>6599</v>
      </c>
      <c r="E1134" t="s">
        <v>598</v>
      </c>
      <c r="F1134" t="s">
        <v>266</v>
      </c>
      <c r="G1134">
        <v>2019</v>
      </c>
      <c r="H1134">
        <v>139.80025100707999</v>
      </c>
    </row>
    <row r="1135" spans="1:8" ht="12.5" x14ac:dyDescent="0.25">
      <c r="A1135" t="s">
        <v>980</v>
      </c>
      <c r="B1135" t="s">
        <v>93</v>
      </c>
      <c r="C1135" t="s">
        <v>264</v>
      </c>
      <c r="D1135" t="str">
        <f t="shared" si="54"/>
        <v>6599</v>
      </c>
      <c r="E1135" t="s">
        <v>598</v>
      </c>
      <c r="F1135" t="s">
        <v>266</v>
      </c>
      <c r="G1135">
        <v>2020</v>
      </c>
      <c r="H1135">
        <v>141.26450061797999</v>
      </c>
    </row>
    <row r="1136" spans="1:8" ht="12.5" x14ac:dyDescent="0.25">
      <c r="A1136" t="s">
        <v>980</v>
      </c>
      <c r="B1136" t="s">
        <v>93</v>
      </c>
      <c r="C1136" t="s">
        <v>264</v>
      </c>
      <c r="D1136" t="str">
        <f t="shared" si="54"/>
        <v>6599</v>
      </c>
      <c r="E1136" t="s">
        <v>598</v>
      </c>
      <c r="F1136" t="s">
        <v>266</v>
      </c>
      <c r="G1136">
        <v>2021</v>
      </c>
      <c r="H1136">
        <v>142.42249965667699</v>
      </c>
    </row>
    <row r="1137" spans="1:8" ht="12.5" x14ac:dyDescent="0.25">
      <c r="A1137" t="s">
        <v>980</v>
      </c>
      <c r="B1137" t="s">
        <v>93</v>
      </c>
      <c r="C1137" t="s">
        <v>264</v>
      </c>
      <c r="D1137" t="str">
        <f t="shared" si="54"/>
        <v>6599</v>
      </c>
      <c r="E1137" t="s">
        <v>598</v>
      </c>
      <c r="F1137" t="s">
        <v>266</v>
      </c>
      <c r="G1137">
        <v>2022</v>
      </c>
      <c r="H1137">
        <v>144.400750160217</v>
      </c>
    </row>
    <row r="1138" spans="1:8" ht="12.5" x14ac:dyDescent="0.25">
      <c r="A1138" t="s">
        <v>679</v>
      </c>
      <c r="B1138" t="s">
        <v>93</v>
      </c>
      <c r="C1138" t="s">
        <v>264</v>
      </c>
      <c r="D1138" t="str">
        <f t="shared" ref="D1138:D1159" si="55">"7074"</f>
        <v>7074</v>
      </c>
      <c r="E1138" t="s">
        <v>596</v>
      </c>
      <c r="F1138" t="s">
        <v>266</v>
      </c>
      <c r="G1138">
        <v>2012</v>
      </c>
      <c r="H1138">
        <v>2.7954999804496699</v>
      </c>
    </row>
    <row r="1139" spans="1:8" ht="12.5" x14ac:dyDescent="0.25">
      <c r="A1139" t="s">
        <v>679</v>
      </c>
      <c r="B1139" t="s">
        <v>93</v>
      </c>
      <c r="C1139" t="s">
        <v>264</v>
      </c>
      <c r="D1139" t="str">
        <f t="shared" si="55"/>
        <v>7074</v>
      </c>
      <c r="E1139" t="s">
        <v>596</v>
      </c>
      <c r="F1139" t="s">
        <v>266</v>
      </c>
      <c r="G1139">
        <v>2013</v>
      </c>
      <c r="H1139">
        <v>2.4614999294281001</v>
      </c>
    </row>
    <row r="1140" spans="1:8" ht="12.5" x14ac:dyDescent="0.25">
      <c r="A1140" t="s">
        <v>679</v>
      </c>
      <c r="B1140" t="s">
        <v>93</v>
      </c>
      <c r="C1140" t="s">
        <v>264</v>
      </c>
      <c r="D1140" t="str">
        <f t="shared" si="55"/>
        <v>7074</v>
      </c>
      <c r="E1140" t="s">
        <v>596</v>
      </c>
      <c r="F1140" t="s">
        <v>266</v>
      </c>
      <c r="G1140">
        <v>2014</v>
      </c>
      <c r="H1140">
        <v>2.5317499637603702</v>
      </c>
    </row>
    <row r="1141" spans="1:8" ht="12.5" x14ac:dyDescent="0.25">
      <c r="A1141" t="s">
        <v>679</v>
      </c>
      <c r="B1141" t="s">
        <v>93</v>
      </c>
      <c r="C1141" t="s">
        <v>264</v>
      </c>
      <c r="D1141" t="str">
        <f t="shared" si="55"/>
        <v>7074</v>
      </c>
      <c r="E1141" t="s">
        <v>596</v>
      </c>
      <c r="F1141" t="s">
        <v>266</v>
      </c>
      <c r="G1141">
        <v>2015</v>
      </c>
      <c r="H1141">
        <v>2.2272499203681901</v>
      </c>
    </row>
    <row r="1142" spans="1:8" ht="12.5" x14ac:dyDescent="0.25">
      <c r="A1142" t="s">
        <v>679</v>
      </c>
      <c r="B1142" t="s">
        <v>93</v>
      </c>
      <c r="C1142" t="s">
        <v>264</v>
      </c>
      <c r="D1142" t="str">
        <f t="shared" si="55"/>
        <v>7074</v>
      </c>
      <c r="E1142" t="s">
        <v>596</v>
      </c>
      <c r="F1142" t="s">
        <v>266</v>
      </c>
      <c r="G1142">
        <v>2016</v>
      </c>
      <c r="H1142">
        <v>2.2089999914169298</v>
      </c>
    </row>
    <row r="1143" spans="1:8" ht="12.5" x14ac:dyDescent="0.25">
      <c r="A1143" t="s">
        <v>679</v>
      </c>
      <c r="B1143" t="s">
        <v>93</v>
      </c>
      <c r="C1143" t="s">
        <v>264</v>
      </c>
      <c r="D1143" t="str">
        <f t="shared" si="55"/>
        <v>7074</v>
      </c>
      <c r="E1143" t="s">
        <v>596</v>
      </c>
      <c r="F1143" t="s">
        <v>266</v>
      </c>
      <c r="G1143">
        <v>2017</v>
      </c>
      <c r="H1143">
        <v>2.0247499644756299</v>
      </c>
    </row>
    <row r="1144" spans="1:8" ht="12.5" x14ac:dyDescent="0.25">
      <c r="A1144" t="s">
        <v>679</v>
      </c>
      <c r="B1144" t="s">
        <v>93</v>
      </c>
      <c r="C1144" t="s">
        <v>264</v>
      </c>
      <c r="D1144" t="str">
        <f t="shared" si="55"/>
        <v>7074</v>
      </c>
      <c r="E1144" t="s">
        <v>596</v>
      </c>
      <c r="F1144" t="s">
        <v>266</v>
      </c>
      <c r="G1144">
        <v>2018</v>
      </c>
      <c r="H1144">
        <v>2.60374996066093</v>
      </c>
    </row>
    <row r="1145" spans="1:8" ht="12.5" x14ac:dyDescent="0.25">
      <c r="A1145" t="s">
        <v>679</v>
      </c>
      <c r="B1145" t="s">
        <v>93</v>
      </c>
      <c r="C1145" t="s">
        <v>264</v>
      </c>
      <c r="D1145" t="str">
        <f t="shared" si="55"/>
        <v>7074</v>
      </c>
      <c r="E1145" t="s">
        <v>596</v>
      </c>
      <c r="F1145" t="s">
        <v>266</v>
      </c>
      <c r="G1145">
        <v>2019</v>
      </c>
      <c r="H1145">
        <v>3.6675000190734801</v>
      </c>
    </row>
    <row r="1146" spans="1:8" ht="12.5" x14ac:dyDescent="0.25">
      <c r="A1146" t="s">
        <v>679</v>
      </c>
      <c r="B1146" t="s">
        <v>93</v>
      </c>
      <c r="C1146" t="s">
        <v>264</v>
      </c>
      <c r="D1146" t="str">
        <f t="shared" si="55"/>
        <v>7074</v>
      </c>
      <c r="E1146" t="s">
        <v>596</v>
      </c>
      <c r="F1146" t="s">
        <v>266</v>
      </c>
      <c r="G1146">
        <v>2020</v>
      </c>
      <c r="H1146">
        <v>4.0744999647140503</v>
      </c>
    </row>
    <row r="1147" spans="1:8" ht="12.5" x14ac:dyDescent="0.25">
      <c r="A1147" t="s">
        <v>679</v>
      </c>
      <c r="B1147" t="s">
        <v>93</v>
      </c>
      <c r="C1147" t="s">
        <v>264</v>
      </c>
      <c r="D1147" t="str">
        <f t="shared" si="55"/>
        <v>7074</v>
      </c>
      <c r="E1147" t="s">
        <v>596</v>
      </c>
      <c r="F1147" t="s">
        <v>266</v>
      </c>
      <c r="G1147">
        <v>2021</v>
      </c>
      <c r="H1147">
        <v>4.0785000324249197</v>
      </c>
    </row>
    <row r="1148" spans="1:8" ht="12.5" x14ac:dyDescent="0.25">
      <c r="A1148" t="s">
        <v>679</v>
      </c>
      <c r="B1148" t="s">
        <v>93</v>
      </c>
      <c r="C1148" t="s">
        <v>264</v>
      </c>
      <c r="D1148" t="str">
        <f t="shared" si="55"/>
        <v>7074</v>
      </c>
      <c r="E1148" t="s">
        <v>596</v>
      </c>
      <c r="F1148" t="s">
        <v>266</v>
      </c>
      <c r="G1148">
        <v>2022</v>
      </c>
      <c r="H1148">
        <v>4.1934999227523804</v>
      </c>
    </row>
    <row r="1149" spans="1:8" ht="12.5" x14ac:dyDescent="0.25">
      <c r="A1149" t="s">
        <v>680</v>
      </c>
      <c r="B1149" t="s">
        <v>93</v>
      </c>
      <c r="C1149" t="s">
        <v>264</v>
      </c>
      <c r="D1149" t="str">
        <f t="shared" si="55"/>
        <v>7074</v>
      </c>
      <c r="E1149" t="s">
        <v>598</v>
      </c>
      <c r="F1149" t="s">
        <v>266</v>
      </c>
      <c r="G1149">
        <v>2012</v>
      </c>
      <c r="H1149">
        <v>29.202500343322701</v>
      </c>
    </row>
    <row r="1150" spans="1:8" ht="12.5" x14ac:dyDescent="0.25">
      <c r="A1150" t="s">
        <v>680</v>
      </c>
      <c r="B1150" t="s">
        <v>93</v>
      </c>
      <c r="C1150" t="s">
        <v>264</v>
      </c>
      <c r="D1150" t="str">
        <f t="shared" si="55"/>
        <v>7074</v>
      </c>
      <c r="E1150" t="s">
        <v>598</v>
      </c>
      <c r="F1150" t="s">
        <v>266</v>
      </c>
      <c r="G1150">
        <v>2013</v>
      </c>
      <c r="H1150">
        <v>29.0852499008178</v>
      </c>
    </row>
    <row r="1151" spans="1:8" ht="12.5" x14ac:dyDescent="0.25">
      <c r="A1151" t="s">
        <v>680</v>
      </c>
      <c r="B1151" t="s">
        <v>93</v>
      </c>
      <c r="C1151" t="s">
        <v>264</v>
      </c>
      <c r="D1151" t="str">
        <f t="shared" si="55"/>
        <v>7074</v>
      </c>
      <c r="E1151" t="s">
        <v>598</v>
      </c>
      <c r="F1151" t="s">
        <v>266</v>
      </c>
      <c r="G1151">
        <v>2014</v>
      </c>
      <c r="H1151">
        <v>28.751749992370598</v>
      </c>
    </row>
    <row r="1152" spans="1:8" ht="12.5" x14ac:dyDescent="0.25">
      <c r="A1152" t="s">
        <v>680</v>
      </c>
      <c r="B1152" t="s">
        <v>93</v>
      </c>
      <c r="C1152" t="s">
        <v>264</v>
      </c>
      <c r="D1152" t="str">
        <f t="shared" si="55"/>
        <v>7074</v>
      </c>
      <c r="E1152" t="s">
        <v>598</v>
      </c>
      <c r="F1152" t="s">
        <v>266</v>
      </c>
      <c r="G1152">
        <v>2015</v>
      </c>
      <c r="H1152">
        <v>31.2349996566772</v>
      </c>
    </row>
    <row r="1153" spans="1:8" ht="12.5" x14ac:dyDescent="0.25">
      <c r="A1153" t="s">
        <v>680</v>
      </c>
      <c r="B1153" t="s">
        <v>93</v>
      </c>
      <c r="C1153" t="s">
        <v>264</v>
      </c>
      <c r="D1153" t="str">
        <f t="shared" si="55"/>
        <v>7074</v>
      </c>
      <c r="E1153" t="s">
        <v>598</v>
      </c>
      <c r="F1153" t="s">
        <v>266</v>
      </c>
      <c r="G1153">
        <v>2016</v>
      </c>
      <c r="H1153">
        <v>33.780249595641997</v>
      </c>
    </row>
    <row r="1154" spans="1:8" ht="12.5" x14ac:dyDescent="0.25">
      <c r="A1154" t="s">
        <v>680</v>
      </c>
      <c r="B1154" t="s">
        <v>93</v>
      </c>
      <c r="C1154" t="s">
        <v>264</v>
      </c>
      <c r="D1154" t="str">
        <f t="shared" si="55"/>
        <v>7074</v>
      </c>
      <c r="E1154" t="s">
        <v>598</v>
      </c>
      <c r="F1154" t="s">
        <v>266</v>
      </c>
      <c r="G1154">
        <v>2017</v>
      </c>
      <c r="H1154">
        <v>34.294500350952099</v>
      </c>
    </row>
    <row r="1155" spans="1:8" ht="12.5" x14ac:dyDescent="0.25">
      <c r="A1155" t="s">
        <v>680</v>
      </c>
      <c r="B1155" t="s">
        <v>93</v>
      </c>
      <c r="C1155" t="s">
        <v>264</v>
      </c>
      <c r="D1155" t="str">
        <f t="shared" si="55"/>
        <v>7074</v>
      </c>
      <c r="E1155" t="s">
        <v>598</v>
      </c>
      <c r="F1155" t="s">
        <v>266</v>
      </c>
      <c r="G1155">
        <v>2018</v>
      </c>
      <c r="H1155">
        <v>36.416000366210902</v>
      </c>
    </row>
    <row r="1156" spans="1:8" ht="12.5" x14ac:dyDescent="0.25">
      <c r="A1156" t="s">
        <v>680</v>
      </c>
      <c r="B1156" t="s">
        <v>93</v>
      </c>
      <c r="C1156" t="s">
        <v>264</v>
      </c>
      <c r="D1156" t="str">
        <f t="shared" si="55"/>
        <v>7074</v>
      </c>
      <c r="E1156" t="s">
        <v>598</v>
      </c>
      <c r="F1156" t="s">
        <v>266</v>
      </c>
      <c r="G1156">
        <v>2019</v>
      </c>
      <c r="H1156">
        <v>39.344499588012603</v>
      </c>
    </row>
    <row r="1157" spans="1:8" ht="12.5" x14ac:dyDescent="0.25">
      <c r="A1157" t="s">
        <v>680</v>
      </c>
      <c r="B1157" t="s">
        <v>93</v>
      </c>
      <c r="C1157" t="s">
        <v>264</v>
      </c>
      <c r="D1157" t="str">
        <f t="shared" si="55"/>
        <v>7074</v>
      </c>
      <c r="E1157" t="s">
        <v>598</v>
      </c>
      <c r="F1157" t="s">
        <v>266</v>
      </c>
      <c r="G1157">
        <v>2020</v>
      </c>
      <c r="H1157">
        <v>40.652000427246001</v>
      </c>
    </row>
    <row r="1158" spans="1:8" ht="12.5" x14ac:dyDescent="0.25">
      <c r="A1158" t="s">
        <v>680</v>
      </c>
      <c r="B1158" t="s">
        <v>93</v>
      </c>
      <c r="C1158" t="s">
        <v>264</v>
      </c>
      <c r="D1158" t="str">
        <f t="shared" si="55"/>
        <v>7074</v>
      </c>
      <c r="E1158" t="s">
        <v>598</v>
      </c>
      <c r="F1158" t="s">
        <v>266</v>
      </c>
      <c r="G1158">
        <v>2021</v>
      </c>
      <c r="H1158">
        <v>39.6310005187988</v>
      </c>
    </row>
    <row r="1159" spans="1:8" ht="12.5" x14ac:dyDescent="0.25">
      <c r="A1159" t="s">
        <v>680</v>
      </c>
      <c r="B1159" t="s">
        <v>93</v>
      </c>
      <c r="C1159" t="s">
        <v>264</v>
      </c>
      <c r="D1159" t="str">
        <f t="shared" si="55"/>
        <v>7074</v>
      </c>
      <c r="E1159" t="s">
        <v>598</v>
      </c>
      <c r="F1159" t="s">
        <v>266</v>
      </c>
      <c r="G1159">
        <v>2022</v>
      </c>
      <c r="H1159">
        <v>40.530250549316399</v>
      </c>
    </row>
    <row r="1160" spans="1:8" ht="12.5" x14ac:dyDescent="0.25">
      <c r="A1160" t="s">
        <v>681</v>
      </c>
      <c r="B1160" t="s">
        <v>63</v>
      </c>
      <c r="C1160" t="s">
        <v>264</v>
      </c>
      <c r="D1160" t="str">
        <f t="shared" ref="D1160:D1181" si="56">"5054"</f>
        <v>5054</v>
      </c>
      <c r="E1160" t="s">
        <v>596</v>
      </c>
      <c r="F1160" t="s">
        <v>266</v>
      </c>
      <c r="G1160">
        <v>2012</v>
      </c>
      <c r="H1160">
        <v>554.58199999999999</v>
      </c>
    </row>
    <row r="1161" spans="1:8" ht="12.5" x14ac:dyDescent="0.25">
      <c r="A1161" t="s">
        <v>681</v>
      </c>
      <c r="B1161" t="s">
        <v>63</v>
      </c>
      <c r="C1161" t="s">
        <v>264</v>
      </c>
      <c r="D1161" t="str">
        <f t="shared" si="56"/>
        <v>5054</v>
      </c>
      <c r="E1161" t="s">
        <v>596</v>
      </c>
      <c r="F1161" t="s">
        <v>266</v>
      </c>
      <c r="G1161">
        <v>2013</v>
      </c>
      <c r="H1161">
        <v>555.53201293945301</v>
      </c>
    </row>
    <row r="1162" spans="1:8" ht="12.5" x14ac:dyDescent="0.25">
      <c r="A1162" t="s">
        <v>681</v>
      </c>
      <c r="B1162" t="s">
        <v>63</v>
      </c>
      <c r="C1162" t="s">
        <v>264</v>
      </c>
      <c r="D1162" t="str">
        <f t="shared" si="56"/>
        <v>5054</v>
      </c>
      <c r="E1162" t="s">
        <v>596</v>
      </c>
      <c r="F1162" t="s">
        <v>266</v>
      </c>
      <c r="G1162">
        <v>2014</v>
      </c>
      <c r="H1162">
        <v>576.13000488281205</v>
      </c>
    </row>
    <row r="1163" spans="1:8" ht="12.5" x14ac:dyDescent="0.25">
      <c r="A1163" t="s">
        <v>681</v>
      </c>
      <c r="B1163" t="s">
        <v>63</v>
      </c>
      <c r="C1163" t="s">
        <v>264</v>
      </c>
      <c r="D1163" t="str">
        <f t="shared" si="56"/>
        <v>5054</v>
      </c>
      <c r="E1163" t="s">
        <v>596</v>
      </c>
      <c r="F1163" t="s">
        <v>266</v>
      </c>
      <c r="G1163">
        <v>2015</v>
      </c>
      <c r="H1163">
        <v>601.37600708007801</v>
      </c>
    </row>
    <row r="1164" spans="1:8" ht="12.5" x14ac:dyDescent="0.25">
      <c r="A1164" t="s">
        <v>681</v>
      </c>
      <c r="B1164" t="s">
        <v>63</v>
      </c>
      <c r="C1164" t="s">
        <v>264</v>
      </c>
      <c r="D1164" t="str">
        <f t="shared" si="56"/>
        <v>5054</v>
      </c>
      <c r="E1164" t="s">
        <v>596</v>
      </c>
      <c r="F1164" t="s">
        <v>266</v>
      </c>
      <c r="G1164">
        <v>2016</v>
      </c>
      <c r="H1164">
        <v>614.30001831054597</v>
      </c>
    </row>
    <row r="1165" spans="1:8" ht="12.5" x14ac:dyDescent="0.25">
      <c r="A1165" t="s">
        <v>681</v>
      </c>
      <c r="B1165" t="s">
        <v>63</v>
      </c>
      <c r="C1165" t="s">
        <v>264</v>
      </c>
      <c r="D1165" t="str">
        <f t="shared" si="56"/>
        <v>5054</v>
      </c>
      <c r="E1165" t="s">
        <v>596</v>
      </c>
      <c r="F1165" t="s">
        <v>266</v>
      </c>
      <c r="G1165">
        <v>2017</v>
      </c>
      <c r="H1165">
        <v>630.83999633789006</v>
      </c>
    </row>
    <row r="1166" spans="1:8" ht="12.5" x14ac:dyDescent="0.25">
      <c r="A1166" t="s">
        <v>681</v>
      </c>
      <c r="B1166" t="s">
        <v>63</v>
      </c>
      <c r="C1166" t="s">
        <v>264</v>
      </c>
      <c r="D1166" t="str">
        <f t="shared" si="56"/>
        <v>5054</v>
      </c>
      <c r="E1166" t="s">
        <v>596</v>
      </c>
      <c r="F1166" t="s">
        <v>266</v>
      </c>
      <c r="G1166">
        <v>2018</v>
      </c>
      <c r="H1166">
        <v>639.64300537109295</v>
      </c>
    </row>
    <row r="1167" spans="1:8" ht="12.5" x14ac:dyDescent="0.25">
      <c r="A1167" t="s">
        <v>681</v>
      </c>
      <c r="B1167" t="s">
        <v>63</v>
      </c>
      <c r="C1167" t="s">
        <v>264</v>
      </c>
      <c r="D1167" t="str">
        <f t="shared" si="56"/>
        <v>5054</v>
      </c>
      <c r="E1167" t="s">
        <v>596</v>
      </c>
      <c r="F1167" t="s">
        <v>266</v>
      </c>
      <c r="G1167">
        <v>2019</v>
      </c>
      <c r="H1167">
        <v>636.25</v>
      </c>
    </row>
    <row r="1168" spans="1:8" ht="12.5" x14ac:dyDescent="0.25">
      <c r="A1168" t="s">
        <v>681</v>
      </c>
      <c r="B1168" t="s">
        <v>63</v>
      </c>
      <c r="C1168" t="s">
        <v>264</v>
      </c>
      <c r="D1168" t="str">
        <f t="shared" si="56"/>
        <v>5054</v>
      </c>
      <c r="E1168" t="s">
        <v>596</v>
      </c>
      <c r="F1168" t="s">
        <v>266</v>
      </c>
      <c r="G1168">
        <v>2020</v>
      </c>
      <c r="H1168">
        <v>632.29998779296795</v>
      </c>
    </row>
    <row r="1169" spans="1:8" ht="12.5" x14ac:dyDescent="0.25">
      <c r="A1169" t="s">
        <v>681</v>
      </c>
      <c r="B1169" t="s">
        <v>63</v>
      </c>
      <c r="C1169" t="s">
        <v>264</v>
      </c>
      <c r="D1169" t="str">
        <f t="shared" si="56"/>
        <v>5054</v>
      </c>
      <c r="E1169" t="s">
        <v>596</v>
      </c>
      <c r="F1169" t="s">
        <v>266</v>
      </c>
      <c r="G1169">
        <v>2021</v>
      </c>
      <c r="H1169">
        <v>634.80001831054597</v>
      </c>
    </row>
    <row r="1170" spans="1:8" ht="12.5" x14ac:dyDescent="0.25">
      <c r="A1170" t="s">
        <v>681</v>
      </c>
      <c r="B1170" t="s">
        <v>63</v>
      </c>
      <c r="C1170" t="s">
        <v>264</v>
      </c>
      <c r="D1170" t="str">
        <f t="shared" si="56"/>
        <v>5054</v>
      </c>
      <c r="E1170" t="s">
        <v>596</v>
      </c>
      <c r="F1170" t="s">
        <v>266</v>
      </c>
      <c r="G1170">
        <v>2022</v>
      </c>
      <c r="H1170">
        <v>653.46</v>
      </c>
    </row>
    <row r="1171" spans="1:8" ht="12.5" x14ac:dyDescent="0.25">
      <c r="A1171" t="s">
        <v>682</v>
      </c>
      <c r="B1171" t="s">
        <v>63</v>
      </c>
      <c r="C1171" t="s">
        <v>264</v>
      </c>
      <c r="D1171" t="str">
        <f t="shared" si="56"/>
        <v>5054</v>
      </c>
      <c r="E1171" t="s">
        <v>598</v>
      </c>
      <c r="F1171" t="s">
        <v>266</v>
      </c>
      <c r="G1171">
        <v>2012</v>
      </c>
      <c r="H1171">
        <v>642.26900000000001</v>
      </c>
    </row>
    <row r="1172" spans="1:8" ht="12.5" x14ac:dyDescent="0.25">
      <c r="A1172" t="s">
        <v>682</v>
      </c>
      <c r="B1172" t="s">
        <v>63</v>
      </c>
      <c r="C1172" t="s">
        <v>264</v>
      </c>
      <c r="D1172" t="str">
        <f t="shared" si="56"/>
        <v>5054</v>
      </c>
      <c r="E1172" t="s">
        <v>598</v>
      </c>
      <c r="F1172" t="s">
        <v>266</v>
      </c>
      <c r="G1172">
        <v>2013</v>
      </c>
      <c r="H1172">
        <v>639.47998046875</v>
      </c>
    </row>
    <row r="1173" spans="1:8" ht="12.5" x14ac:dyDescent="0.25">
      <c r="A1173" t="s">
        <v>682</v>
      </c>
      <c r="B1173" t="s">
        <v>63</v>
      </c>
      <c r="C1173" t="s">
        <v>264</v>
      </c>
      <c r="D1173" t="str">
        <f t="shared" si="56"/>
        <v>5054</v>
      </c>
      <c r="E1173" t="s">
        <v>598</v>
      </c>
      <c r="F1173" t="s">
        <v>266</v>
      </c>
      <c r="G1173">
        <v>2014</v>
      </c>
      <c r="H1173">
        <v>655.47000122070301</v>
      </c>
    </row>
    <row r="1174" spans="1:8" ht="12.5" x14ac:dyDescent="0.25">
      <c r="A1174" t="s">
        <v>682</v>
      </c>
      <c r="B1174" t="s">
        <v>63</v>
      </c>
      <c r="C1174" t="s">
        <v>264</v>
      </c>
      <c r="D1174" t="str">
        <f t="shared" si="56"/>
        <v>5054</v>
      </c>
      <c r="E1174" t="s">
        <v>598</v>
      </c>
      <c r="F1174" t="s">
        <v>266</v>
      </c>
      <c r="G1174">
        <v>2015</v>
      </c>
      <c r="H1174">
        <v>676.72900390625</v>
      </c>
    </row>
    <row r="1175" spans="1:8" ht="12.5" x14ac:dyDescent="0.25">
      <c r="A1175" t="s">
        <v>682</v>
      </c>
      <c r="B1175" t="s">
        <v>63</v>
      </c>
      <c r="C1175" t="s">
        <v>264</v>
      </c>
      <c r="D1175" t="str">
        <f t="shared" si="56"/>
        <v>5054</v>
      </c>
      <c r="E1175" t="s">
        <v>598</v>
      </c>
      <c r="F1175" t="s">
        <v>266</v>
      </c>
      <c r="G1175">
        <v>2016</v>
      </c>
      <c r="H1175">
        <v>689.80999755859295</v>
      </c>
    </row>
    <row r="1176" spans="1:8" ht="12.5" x14ac:dyDescent="0.25">
      <c r="A1176" t="s">
        <v>682</v>
      </c>
      <c r="B1176" t="s">
        <v>63</v>
      </c>
      <c r="C1176" t="s">
        <v>264</v>
      </c>
      <c r="D1176" t="str">
        <f t="shared" si="56"/>
        <v>5054</v>
      </c>
      <c r="E1176" t="s">
        <v>598</v>
      </c>
      <c r="F1176" t="s">
        <v>266</v>
      </c>
      <c r="G1176">
        <v>2017</v>
      </c>
      <c r="H1176">
        <v>697.30999755859295</v>
      </c>
    </row>
    <row r="1177" spans="1:8" ht="12.5" x14ac:dyDescent="0.25">
      <c r="A1177" t="s">
        <v>682</v>
      </c>
      <c r="B1177" t="s">
        <v>63</v>
      </c>
      <c r="C1177" t="s">
        <v>264</v>
      </c>
      <c r="D1177" t="str">
        <f t="shared" si="56"/>
        <v>5054</v>
      </c>
      <c r="E1177" t="s">
        <v>598</v>
      </c>
      <c r="F1177" t="s">
        <v>266</v>
      </c>
      <c r="G1177">
        <v>2018</v>
      </c>
      <c r="H1177">
        <v>695.52999877929597</v>
      </c>
    </row>
    <row r="1178" spans="1:8" ht="12.5" x14ac:dyDescent="0.25">
      <c r="A1178" t="s">
        <v>682</v>
      </c>
      <c r="B1178" t="s">
        <v>63</v>
      </c>
      <c r="C1178" t="s">
        <v>264</v>
      </c>
      <c r="D1178" t="str">
        <f t="shared" si="56"/>
        <v>5054</v>
      </c>
      <c r="E1178" t="s">
        <v>598</v>
      </c>
      <c r="F1178" t="s">
        <v>266</v>
      </c>
      <c r="G1178">
        <v>2019</v>
      </c>
      <c r="H1178">
        <v>688.69998168945301</v>
      </c>
    </row>
    <row r="1179" spans="1:8" ht="12.5" x14ac:dyDescent="0.25">
      <c r="A1179" t="s">
        <v>682</v>
      </c>
      <c r="B1179" t="s">
        <v>63</v>
      </c>
      <c r="C1179" t="s">
        <v>264</v>
      </c>
      <c r="D1179" t="str">
        <f t="shared" si="56"/>
        <v>5054</v>
      </c>
      <c r="E1179" t="s">
        <v>598</v>
      </c>
      <c r="F1179" t="s">
        <v>266</v>
      </c>
      <c r="G1179">
        <v>2020</v>
      </c>
      <c r="H1179">
        <v>688.22000122070301</v>
      </c>
    </row>
    <row r="1180" spans="1:8" ht="12.5" x14ac:dyDescent="0.25">
      <c r="A1180" t="s">
        <v>682</v>
      </c>
      <c r="B1180" t="s">
        <v>63</v>
      </c>
      <c r="C1180" t="s">
        <v>264</v>
      </c>
      <c r="D1180" t="str">
        <f t="shared" si="56"/>
        <v>5054</v>
      </c>
      <c r="E1180" t="s">
        <v>598</v>
      </c>
      <c r="F1180" t="s">
        <v>266</v>
      </c>
      <c r="G1180">
        <v>2021</v>
      </c>
      <c r="H1180">
        <v>698.44998168945301</v>
      </c>
    </row>
    <row r="1181" spans="1:8" ht="12.5" x14ac:dyDescent="0.25">
      <c r="A1181" t="s">
        <v>682</v>
      </c>
      <c r="B1181" t="s">
        <v>63</v>
      </c>
      <c r="C1181" t="s">
        <v>264</v>
      </c>
      <c r="D1181" t="str">
        <f t="shared" si="56"/>
        <v>5054</v>
      </c>
      <c r="E1181" t="s">
        <v>598</v>
      </c>
      <c r="F1181" t="s">
        <v>266</v>
      </c>
      <c r="G1181">
        <v>2022</v>
      </c>
      <c r="H1181">
        <v>706.97</v>
      </c>
    </row>
    <row r="1182" spans="1:8" ht="12.5" x14ac:dyDescent="0.25">
      <c r="A1182" t="s">
        <v>683</v>
      </c>
      <c r="B1182" t="s">
        <v>63</v>
      </c>
      <c r="C1182" t="s">
        <v>264</v>
      </c>
      <c r="D1182" t="str">
        <f t="shared" ref="D1182:D1203" si="57">"5564"</f>
        <v>5564</v>
      </c>
      <c r="E1182" t="s">
        <v>596</v>
      </c>
      <c r="F1182" t="s">
        <v>266</v>
      </c>
      <c r="G1182">
        <v>2012</v>
      </c>
      <c r="H1182">
        <v>729.84500000000003</v>
      </c>
    </row>
    <row r="1183" spans="1:8" ht="12.5" x14ac:dyDescent="0.25">
      <c r="A1183" t="s">
        <v>683</v>
      </c>
      <c r="B1183" t="s">
        <v>63</v>
      </c>
      <c r="C1183" t="s">
        <v>264</v>
      </c>
      <c r="D1183" t="str">
        <f t="shared" si="57"/>
        <v>5564</v>
      </c>
      <c r="E1183" t="s">
        <v>596</v>
      </c>
      <c r="F1183" t="s">
        <v>266</v>
      </c>
      <c r="G1183">
        <v>2013</v>
      </c>
      <c r="H1183">
        <v>750.00901794433503</v>
      </c>
    </row>
    <row r="1184" spans="1:8" ht="12.5" x14ac:dyDescent="0.25">
      <c r="A1184" t="s">
        <v>683</v>
      </c>
      <c r="B1184" t="s">
        <v>63</v>
      </c>
      <c r="C1184" t="s">
        <v>264</v>
      </c>
      <c r="D1184" t="str">
        <f t="shared" si="57"/>
        <v>5564</v>
      </c>
      <c r="E1184" t="s">
        <v>596</v>
      </c>
      <c r="F1184" t="s">
        <v>266</v>
      </c>
      <c r="G1184">
        <v>2014</v>
      </c>
      <c r="H1184">
        <v>768.26000213623001</v>
      </c>
    </row>
    <row r="1185" spans="1:8" ht="12.5" x14ac:dyDescent="0.25">
      <c r="A1185" t="s">
        <v>683</v>
      </c>
      <c r="B1185" t="s">
        <v>63</v>
      </c>
      <c r="C1185" t="s">
        <v>264</v>
      </c>
      <c r="D1185" t="str">
        <f t="shared" si="57"/>
        <v>5564</v>
      </c>
      <c r="E1185" t="s">
        <v>596</v>
      </c>
      <c r="F1185" t="s">
        <v>266</v>
      </c>
      <c r="G1185">
        <v>2015</v>
      </c>
      <c r="H1185">
        <v>771.30899810791004</v>
      </c>
    </row>
    <row r="1186" spans="1:8" ht="12.5" x14ac:dyDescent="0.25">
      <c r="A1186" t="s">
        <v>683</v>
      </c>
      <c r="B1186" t="s">
        <v>63</v>
      </c>
      <c r="C1186" t="s">
        <v>264</v>
      </c>
      <c r="D1186" t="str">
        <f t="shared" si="57"/>
        <v>5564</v>
      </c>
      <c r="E1186" t="s">
        <v>596</v>
      </c>
      <c r="F1186" t="s">
        <v>266</v>
      </c>
      <c r="G1186">
        <v>2016</v>
      </c>
      <c r="H1186">
        <v>795.30001831054597</v>
      </c>
    </row>
    <row r="1187" spans="1:8" ht="12.5" x14ac:dyDescent="0.25">
      <c r="A1187" t="s">
        <v>683</v>
      </c>
      <c r="B1187" t="s">
        <v>63</v>
      </c>
      <c r="C1187" t="s">
        <v>264</v>
      </c>
      <c r="D1187" t="str">
        <f t="shared" si="57"/>
        <v>5564</v>
      </c>
      <c r="E1187" t="s">
        <v>596</v>
      </c>
      <c r="F1187" t="s">
        <v>266</v>
      </c>
      <c r="G1187">
        <v>2017</v>
      </c>
      <c r="H1187">
        <v>826.02998352050702</v>
      </c>
    </row>
    <row r="1188" spans="1:8" ht="12.5" x14ac:dyDescent="0.25">
      <c r="A1188" t="s">
        <v>683</v>
      </c>
      <c r="B1188" t="s">
        <v>63</v>
      </c>
      <c r="C1188" t="s">
        <v>264</v>
      </c>
      <c r="D1188" t="str">
        <f t="shared" si="57"/>
        <v>5564</v>
      </c>
      <c r="E1188" t="s">
        <v>596</v>
      </c>
      <c r="F1188" t="s">
        <v>266</v>
      </c>
      <c r="G1188">
        <v>2018</v>
      </c>
      <c r="H1188">
        <v>854.41800689697197</v>
      </c>
    </row>
    <row r="1189" spans="1:8" ht="12.5" x14ac:dyDescent="0.25">
      <c r="A1189" t="s">
        <v>683</v>
      </c>
      <c r="B1189" t="s">
        <v>63</v>
      </c>
      <c r="C1189" t="s">
        <v>264</v>
      </c>
      <c r="D1189" t="str">
        <f t="shared" si="57"/>
        <v>5564</v>
      </c>
      <c r="E1189" t="s">
        <v>596</v>
      </c>
      <c r="F1189" t="s">
        <v>266</v>
      </c>
      <c r="G1189">
        <v>2019</v>
      </c>
      <c r="H1189">
        <v>871.23999786376896</v>
      </c>
    </row>
    <row r="1190" spans="1:8" ht="12.5" x14ac:dyDescent="0.25">
      <c r="A1190" t="s">
        <v>683</v>
      </c>
      <c r="B1190" t="s">
        <v>63</v>
      </c>
      <c r="C1190" t="s">
        <v>264</v>
      </c>
      <c r="D1190" t="str">
        <f t="shared" si="57"/>
        <v>5564</v>
      </c>
      <c r="E1190" t="s">
        <v>596</v>
      </c>
      <c r="F1190" t="s">
        <v>266</v>
      </c>
      <c r="G1190">
        <v>2020</v>
      </c>
      <c r="H1190">
        <v>887.76000213623001</v>
      </c>
    </row>
    <row r="1191" spans="1:8" ht="12.5" x14ac:dyDescent="0.25">
      <c r="A1191" t="s">
        <v>683</v>
      </c>
      <c r="B1191" t="s">
        <v>63</v>
      </c>
      <c r="C1191" t="s">
        <v>264</v>
      </c>
      <c r="D1191" t="str">
        <f t="shared" si="57"/>
        <v>5564</v>
      </c>
      <c r="E1191" t="s">
        <v>596</v>
      </c>
      <c r="F1191" t="s">
        <v>266</v>
      </c>
      <c r="G1191">
        <v>2021</v>
      </c>
      <c r="H1191">
        <v>900.260009765625</v>
      </c>
    </row>
    <row r="1192" spans="1:8" ht="12.5" x14ac:dyDescent="0.25">
      <c r="A1192" t="s">
        <v>683</v>
      </c>
      <c r="B1192" t="s">
        <v>63</v>
      </c>
      <c r="C1192" t="s">
        <v>264</v>
      </c>
      <c r="D1192" t="str">
        <f t="shared" si="57"/>
        <v>5564</v>
      </c>
      <c r="E1192" t="s">
        <v>596</v>
      </c>
      <c r="F1192" t="s">
        <v>266</v>
      </c>
      <c r="G1192">
        <v>2022</v>
      </c>
      <c r="H1192">
        <v>926.63</v>
      </c>
    </row>
    <row r="1193" spans="1:8" ht="12.5" x14ac:dyDescent="0.25">
      <c r="A1193" t="s">
        <v>684</v>
      </c>
      <c r="B1193" t="s">
        <v>63</v>
      </c>
      <c r="C1193" t="s">
        <v>264</v>
      </c>
      <c r="D1193" t="str">
        <f t="shared" si="57"/>
        <v>5564</v>
      </c>
      <c r="E1193" t="s">
        <v>598</v>
      </c>
      <c r="F1193" t="s">
        <v>266</v>
      </c>
      <c r="G1193">
        <v>2012</v>
      </c>
      <c r="H1193">
        <v>1478.1890000000001</v>
      </c>
    </row>
    <row r="1194" spans="1:8" ht="12.5" x14ac:dyDescent="0.25">
      <c r="A1194" t="s">
        <v>684</v>
      </c>
      <c r="B1194" t="s">
        <v>63</v>
      </c>
      <c r="C1194" t="s">
        <v>264</v>
      </c>
      <c r="D1194" t="str">
        <f t="shared" si="57"/>
        <v>5564</v>
      </c>
      <c r="E1194" t="s">
        <v>598</v>
      </c>
      <c r="F1194" t="s">
        <v>266</v>
      </c>
      <c r="G1194">
        <v>2013</v>
      </c>
      <c r="H1194">
        <v>1452.7529602050699</v>
      </c>
    </row>
    <row r="1195" spans="1:8" ht="12.5" x14ac:dyDescent="0.25">
      <c r="A1195" t="s">
        <v>684</v>
      </c>
      <c r="B1195" t="s">
        <v>63</v>
      </c>
      <c r="C1195" t="s">
        <v>264</v>
      </c>
      <c r="D1195" t="str">
        <f t="shared" si="57"/>
        <v>5564</v>
      </c>
      <c r="E1195" t="s">
        <v>598</v>
      </c>
      <c r="F1195" t="s">
        <v>266</v>
      </c>
      <c r="G1195">
        <v>2014</v>
      </c>
      <c r="H1195">
        <v>1422.3700256347599</v>
      </c>
    </row>
    <row r="1196" spans="1:8" ht="12.5" x14ac:dyDescent="0.25">
      <c r="A1196" t="s">
        <v>684</v>
      </c>
      <c r="B1196" t="s">
        <v>63</v>
      </c>
      <c r="C1196" t="s">
        <v>264</v>
      </c>
      <c r="D1196" t="str">
        <f t="shared" si="57"/>
        <v>5564</v>
      </c>
      <c r="E1196" t="s">
        <v>598</v>
      </c>
      <c r="F1196" t="s">
        <v>266</v>
      </c>
      <c r="G1196">
        <v>2015</v>
      </c>
      <c r="H1196">
        <v>1390.9129943847599</v>
      </c>
    </row>
    <row r="1197" spans="1:8" ht="12.5" x14ac:dyDescent="0.25">
      <c r="A1197" t="s">
        <v>684</v>
      </c>
      <c r="B1197" t="s">
        <v>63</v>
      </c>
      <c r="C1197" t="s">
        <v>264</v>
      </c>
      <c r="D1197" t="str">
        <f t="shared" si="57"/>
        <v>5564</v>
      </c>
      <c r="E1197" t="s">
        <v>598</v>
      </c>
      <c r="F1197" t="s">
        <v>266</v>
      </c>
      <c r="G1197">
        <v>2016</v>
      </c>
      <c r="H1197">
        <v>1359.0799865722599</v>
      </c>
    </row>
    <row r="1198" spans="1:8" ht="12.5" x14ac:dyDescent="0.25">
      <c r="A1198" t="s">
        <v>684</v>
      </c>
      <c r="B1198" t="s">
        <v>63</v>
      </c>
      <c r="C1198" t="s">
        <v>264</v>
      </c>
      <c r="D1198" t="str">
        <f t="shared" si="57"/>
        <v>5564</v>
      </c>
      <c r="E1198" t="s">
        <v>598</v>
      </c>
      <c r="F1198" t="s">
        <v>266</v>
      </c>
      <c r="G1198">
        <v>2017</v>
      </c>
      <c r="H1198">
        <v>1329.7799987792901</v>
      </c>
    </row>
    <row r="1199" spans="1:8" ht="12.5" x14ac:dyDescent="0.25">
      <c r="A1199" t="s">
        <v>684</v>
      </c>
      <c r="B1199" t="s">
        <v>63</v>
      </c>
      <c r="C1199" t="s">
        <v>264</v>
      </c>
      <c r="D1199" t="str">
        <f t="shared" si="57"/>
        <v>5564</v>
      </c>
      <c r="E1199" t="s">
        <v>598</v>
      </c>
      <c r="F1199" t="s">
        <v>266</v>
      </c>
      <c r="G1199">
        <v>2018</v>
      </c>
      <c r="H1199">
        <v>1311.52697753906</v>
      </c>
    </row>
    <row r="1200" spans="1:8" ht="12.5" x14ac:dyDescent="0.25">
      <c r="A1200" t="s">
        <v>684</v>
      </c>
      <c r="B1200" t="s">
        <v>63</v>
      </c>
      <c r="C1200" t="s">
        <v>264</v>
      </c>
      <c r="D1200" t="str">
        <f t="shared" si="57"/>
        <v>5564</v>
      </c>
      <c r="E1200" t="s">
        <v>598</v>
      </c>
      <c r="F1200" t="s">
        <v>266</v>
      </c>
      <c r="G1200">
        <v>2019</v>
      </c>
      <c r="H1200">
        <v>1306.2099914550699</v>
      </c>
    </row>
    <row r="1201" spans="1:8" ht="12.5" x14ac:dyDescent="0.25">
      <c r="A1201" t="s">
        <v>684</v>
      </c>
      <c r="B1201" t="s">
        <v>63</v>
      </c>
      <c r="C1201" t="s">
        <v>264</v>
      </c>
      <c r="D1201" t="str">
        <f t="shared" si="57"/>
        <v>5564</v>
      </c>
      <c r="E1201" t="s">
        <v>598</v>
      </c>
      <c r="F1201" t="s">
        <v>266</v>
      </c>
      <c r="G1201">
        <v>2020</v>
      </c>
      <c r="H1201">
        <v>1301.7499694824201</v>
      </c>
    </row>
    <row r="1202" spans="1:8" ht="12.5" x14ac:dyDescent="0.25">
      <c r="A1202" t="s">
        <v>684</v>
      </c>
      <c r="B1202" t="s">
        <v>63</v>
      </c>
      <c r="C1202" t="s">
        <v>264</v>
      </c>
      <c r="D1202" t="str">
        <f t="shared" si="57"/>
        <v>5564</v>
      </c>
      <c r="E1202" t="s">
        <v>598</v>
      </c>
      <c r="F1202" t="s">
        <v>266</v>
      </c>
      <c r="G1202">
        <v>2021</v>
      </c>
      <c r="H1202">
        <v>1288.8999938964801</v>
      </c>
    </row>
    <row r="1203" spans="1:8" ht="12.5" x14ac:dyDescent="0.25">
      <c r="A1203" t="s">
        <v>684</v>
      </c>
      <c r="B1203" t="s">
        <v>63</v>
      </c>
      <c r="C1203" t="s">
        <v>264</v>
      </c>
      <c r="D1203" t="str">
        <f t="shared" si="57"/>
        <v>5564</v>
      </c>
      <c r="E1203" t="s">
        <v>598</v>
      </c>
      <c r="F1203" t="s">
        <v>266</v>
      </c>
      <c r="G1203">
        <v>2022</v>
      </c>
      <c r="H1203">
        <v>1270.42</v>
      </c>
    </row>
    <row r="1204" spans="1:8" ht="12.5" x14ac:dyDescent="0.25">
      <c r="A1204" t="s">
        <v>685</v>
      </c>
      <c r="B1204" t="s">
        <v>63</v>
      </c>
      <c r="C1204" t="s">
        <v>264</v>
      </c>
      <c r="D1204" t="str">
        <f t="shared" ref="D1204:D1225" si="58">"6569"</f>
        <v>6569</v>
      </c>
      <c r="E1204" t="s">
        <v>596</v>
      </c>
      <c r="F1204" t="s">
        <v>266</v>
      </c>
      <c r="G1204">
        <v>2012</v>
      </c>
      <c r="H1204">
        <v>54.994999999999997</v>
      </c>
    </row>
    <row r="1205" spans="1:8" ht="12.5" x14ac:dyDescent="0.25">
      <c r="A1205" t="s">
        <v>685</v>
      </c>
      <c r="B1205" t="s">
        <v>63</v>
      </c>
      <c r="C1205" t="s">
        <v>264</v>
      </c>
      <c r="D1205" t="str">
        <f t="shared" si="58"/>
        <v>6569</v>
      </c>
      <c r="E1205" t="s">
        <v>596</v>
      </c>
      <c r="F1205" t="s">
        <v>266</v>
      </c>
      <c r="G1205">
        <v>2013</v>
      </c>
      <c r="H1205">
        <v>61.742000579833899</v>
      </c>
    </row>
    <row r="1206" spans="1:8" ht="12.5" x14ac:dyDescent="0.25">
      <c r="A1206" t="s">
        <v>685</v>
      </c>
      <c r="B1206" t="s">
        <v>63</v>
      </c>
      <c r="C1206" t="s">
        <v>264</v>
      </c>
      <c r="D1206" t="str">
        <f t="shared" si="58"/>
        <v>6569</v>
      </c>
      <c r="E1206" t="s">
        <v>596</v>
      </c>
      <c r="F1206" t="s">
        <v>266</v>
      </c>
      <c r="G1206">
        <v>2014</v>
      </c>
      <c r="H1206">
        <v>59.110000610351499</v>
      </c>
    </row>
    <row r="1207" spans="1:8" ht="12.5" x14ac:dyDescent="0.25">
      <c r="A1207" t="s">
        <v>685</v>
      </c>
      <c r="B1207" t="s">
        <v>63</v>
      </c>
      <c r="C1207" t="s">
        <v>264</v>
      </c>
      <c r="D1207" t="str">
        <f t="shared" si="58"/>
        <v>6569</v>
      </c>
      <c r="E1207" t="s">
        <v>596</v>
      </c>
      <c r="F1207" t="s">
        <v>266</v>
      </c>
      <c r="G1207">
        <v>2015</v>
      </c>
      <c r="H1207">
        <v>70.987001419067298</v>
      </c>
    </row>
    <row r="1208" spans="1:8" ht="12.5" x14ac:dyDescent="0.25">
      <c r="A1208" t="s">
        <v>685</v>
      </c>
      <c r="B1208" t="s">
        <v>63</v>
      </c>
      <c r="C1208" t="s">
        <v>264</v>
      </c>
      <c r="D1208" t="str">
        <f t="shared" si="58"/>
        <v>6569</v>
      </c>
      <c r="E1208" t="s">
        <v>596</v>
      </c>
      <c r="F1208" t="s">
        <v>266</v>
      </c>
      <c r="G1208">
        <v>2016</v>
      </c>
      <c r="H1208">
        <v>82.409999847412095</v>
      </c>
    </row>
    <row r="1209" spans="1:8" ht="12.5" x14ac:dyDescent="0.25">
      <c r="A1209" t="s">
        <v>685</v>
      </c>
      <c r="B1209" t="s">
        <v>63</v>
      </c>
      <c r="C1209" t="s">
        <v>264</v>
      </c>
      <c r="D1209" t="str">
        <f t="shared" si="58"/>
        <v>6569</v>
      </c>
      <c r="E1209" t="s">
        <v>596</v>
      </c>
      <c r="F1209" t="s">
        <v>266</v>
      </c>
      <c r="G1209">
        <v>2017</v>
      </c>
      <c r="H1209">
        <v>83.020000457763601</v>
      </c>
    </row>
    <row r="1210" spans="1:8" ht="12.5" x14ac:dyDescent="0.25">
      <c r="A1210" t="s">
        <v>685</v>
      </c>
      <c r="B1210" t="s">
        <v>63</v>
      </c>
      <c r="C1210" t="s">
        <v>264</v>
      </c>
      <c r="D1210" t="str">
        <f t="shared" si="58"/>
        <v>6569</v>
      </c>
      <c r="E1210" t="s">
        <v>596</v>
      </c>
      <c r="F1210" t="s">
        <v>266</v>
      </c>
      <c r="G1210">
        <v>2018</v>
      </c>
      <c r="H1210">
        <v>95.076999664306598</v>
      </c>
    </row>
    <row r="1211" spans="1:8" ht="12.5" x14ac:dyDescent="0.25">
      <c r="A1211" t="s">
        <v>685</v>
      </c>
      <c r="B1211" t="s">
        <v>63</v>
      </c>
      <c r="C1211" t="s">
        <v>264</v>
      </c>
      <c r="D1211" t="str">
        <f t="shared" si="58"/>
        <v>6569</v>
      </c>
      <c r="E1211" t="s">
        <v>596</v>
      </c>
      <c r="F1211" t="s">
        <v>266</v>
      </c>
      <c r="G1211">
        <v>2019</v>
      </c>
      <c r="H1211">
        <v>100.680000305175</v>
      </c>
    </row>
    <row r="1212" spans="1:8" ht="12.5" x14ac:dyDescent="0.25">
      <c r="A1212" t="s">
        <v>685</v>
      </c>
      <c r="B1212" t="s">
        <v>63</v>
      </c>
      <c r="C1212" t="s">
        <v>264</v>
      </c>
      <c r="D1212" t="str">
        <f t="shared" si="58"/>
        <v>6569</v>
      </c>
      <c r="E1212" t="s">
        <v>596</v>
      </c>
      <c r="F1212" t="s">
        <v>266</v>
      </c>
      <c r="G1212">
        <v>2020</v>
      </c>
      <c r="H1212">
        <v>101.270000457763</v>
      </c>
    </row>
    <row r="1213" spans="1:8" ht="12.5" x14ac:dyDescent="0.25">
      <c r="A1213" t="s">
        <v>685</v>
      </c>
      <c r="B1213" t="s">
        <v>63</v>
      </c>
      <c r="C1213" t="s">
        <v>264</v>
      </c>
      <c r="D1213" t="str">
        <f t="shared" si="58"/>
        <v>6569</v>
      </c>
      <c r="E1213" t="s">
        <v>596</v>
      </c>
      <c r="F1213" t="s">
        <v>266</v>
      </c>
      <c r="G1213">
        <v>2021</v>
      </c>
      <c r="H1213">
        <v>98.599998474120994</v>
      </c>
    </row>
    <row r="1214" spans="1:8" ht="12.5" x14ac:dyDescent="0.25">
      <c r="A1214" t="s">
        <v>685</v>
      </c>
      <c r="B1214" t="s">
        <v>63</v>
      </c>
      <c r="C1214" t="s">
        <v>264</v>
      </c>
      <c r="D1214" t="str">
        <f t="shared" si="58"/>
        <v>6569</v>
      </c>
      <c r="E1214" t="s">
        <v>596</v>
      </c>
      <c r="F1214" t="s">
        <v>266</v>
      </c>
      <c r="G1214">
        <v>2022</v>
      </c>
      <c r="H1214">
        <v>96.219999999999899</v>
      </c>
    </row>
    <row r="1215" spans="1:8" ht="12.5" x14ac:dyDescent="0.25">
      <c r="A1215" t="s">
        <v>686</v>
      </c>
      <c r="B1215" t="s">
        <v>63</v>
      </c>
      <c r="C1215" t="s">
        <v>264</v>
      </c>
      <c r="D1215" t="str">
        <f t="shared" si="58"/>
        <v>6569</v>
      </c>
      <c r="E1215" t="s">
        <v>598</v>
      </c>
      <c r="F1215" t="s">
        <v>266</v>
      </c>
      <c r="G1215">
        <v>2012</v>
      </c>
      <c r="H1215">
        <v>599.20699999999897</v>
      </c>
    </row>
    <row r="1216" spans="1:8" ht="12.5" x14ac:dyDescent="0.25">
      <c r="A1216" t="s">
        <v>686</v>
      </c>
      <c r="B1216" t="s">
        <v>63</v>
      </c>
      <c r="C1216" t="s">
        <v>264</v>
      </c>
      <c r="D1216" t="str">
        <f t="shared" si="58"/>
        <v>6569</v>
      </c>
      <c r="E1216" t="s">
        <v>598</v>
      </c>
      <c r="F1216" t="s">
        <v>266</v>
      </c>
      <c r="G1216">
        <v>2013</v>
      </c>
      <c r="H1216">
        <v>634.47100830078102</v>
      </c>
    </row>
    <row r="1217" spans="1:8" ht="12.5" x14ac:dyDescent="0.25">
      <c r="A1217" t="s">
        <v>686</v>
      </c>
      <c r="B1217" t="s">
        <v>63</v>
      </c>
      <c r="C1217" t="s">
        <v>264</v>
      </c>
      <c r="D1217" t="str">
        <f t="shared" si="58"/>
        <v>6569</v>
      </c>
      <c r="E1217" t="s">
        <v>598</v>
      </c>
      <c r="F1217" t="s">
        <v>266</v>
      </c>
      <c r="G1217">
        <v>2014</v>
      </c>
      <c r="H1217">
        <v>647.73001098632801</v>
      </c>
    </row>
    <row r="1218" spans="1:8" ht="12.5" x14ac:dyDescent="0.25">
      <c r="A1218" t="s">
        <v>686</v>
      </c>
      <c r="B1218" t="s">
        <v>63</v>
      </c>
      <c r="C1218" t="s">
        <v>264</v>
      </c>
      <c r="D1218" t="str">
        <f t="shared" si="58"/>
        <v>6569</v>
      </c>
      <c r="E1218" t="s">
        <v>598</v>
      </c>
      <c r="F1218" t="s">
        <v>266</v>
      </c>
      <c r="G1218">
        <v>2015</v>
      </c>
      <c r="H1218">
        <v>663.98397827148403</v>
      </c>
    </row>
    <row r="1219" spans="1:8" ht="12.5" x14ac:dyDescent="0.25">
      <c r="A1219" t="s">
        <v>686</v>
      </c>
      <c r="B1219" t="s">
        <v>63</v>
      </c>
      <c r="C1219" t="s">
        <v>264</v>
      </c>
      <c r="D1219" t="str">
        <f t="shared" si="58"/>
        <v>6569</v>
      </c>
      <c r="E1219" t="s">
        <v>598</v>
      </c>
      <c r="F1219" t="s">
        <v>266</v>
      </c>
      <c r="G1219">
        <v>2016</v>
      </c>
      <c r="H1219">
        <v>674.19000244140602</v>
      </c>
    </row>
    <row r="1220" spans="1:8" ht="12.5" x14ac:dyDescent="0.25">
      <c r="A1220" t="s">
        <v>686</v>
      </c>
      <c r="B1220" t="s">
        <v>63</v>
      </c>
      <c r="C1220" t="s">
        <v>264</v>
      </c>
      <c r="D1220" t="str">
        <f t="shared" si="58"/>
        <v>6569</v>
      </c>
      <c r="E1220" t="s">
        <v>598</v>
      </c>
      <c r="F1220" t="s">
        <v>266</v>
      </c>
      <c r="G1220">
        <v>2017</v>
      </c>
      <c r="H1220">
        <v>672.95999145507801</v>
      </c>
    </row>
    <row r="1221" spans="1:8" ht="12.5" x14ac:dyDescent="0.25">
      <c r="A1221" t="s">
        <v>686</v>
      </c>
      <c r="B1221" t="s">
        <v>63</v>
      </c>
      <c r="C1221" t="s">
        <v>264</v>
      </c>
      <c r="D1221" t="str">
        <f t="shared" si="58"/>
        <v>6569</v>
      </c>
      <c r="E1221" t="s">
        <v>598</v>
      </c>
      <c r="F1221" t="s">
        <v>266</v>
      </c>
      <c r="G1221">
        <v>2018</v>
      </c>
      <c r="H1221">
        <v>682.323974609375</v>
      </c>
    </row>
    <row r="1222" spans="1:8" ht="12.5" x14ac:dyDescent="0.25">
      <c r="A1222" t="s">
        <v>686</v>
      </c>
      <c r="B1222" t="s">
        <v>63</v>
      </c>
      <c r="C1222" t="s">
        <v>264</v>
      </c>
      <c r="D1222" t="str">
        <f t="shared" si="58"/>
        <v>6569</v>
      </c>
      <c r="E1222" t="s">
        <v>598</v>
      </c>
      <c r="F1222" t="s">
        <v>266</v>
      </c>
      <c r="G1222">
        <v>2019</v>
      </c>
      <c r="H1222">
        <v>679.58999633789006</v>
      </c>
    </row>
    <row r="1223" spans="1:8" ht="12.5" x14ac:dyDescent="0.25">
      <c r="A1223" t="s">
        <v>686</v>
      </c>
      <c r="B1223" t="s">
        <v>63</v>
      </c>
      <c r="C1223" t="s">
        <v>264</v>
      </c>
      <c r="D1223" t="str">
        <f t="shared" si="58"/>
        <v>6569</v>
      </c>
      <c r="E1223" t="s">
        <v>598</v>
      </c>
      <c r="F1223" t="s">
        <v>266</v>
      </c>
      <c r="G1223">
        <v>2020</v>
      </c>
      <c r="H1223">
        <v>676.77999877929597</v>
      </c>
    </row>
    <row r="1224" spans="1:8" ht="12.5" x14ac:dyDescent="0.25">
      <c r="A1224" t="s">
        <v>686</v>
      </c>
      <c r="B1224" t="s">
        <v>63</v>
      </c>
      <c r="C1224" t="s">
        <v>264</v>
      </c>
      <c r="D1224" t="str">
        <f t="shared" si="58"/>
        <v>6569</v>
      </c>
      <c r="E1224" t="s">
        <v>598</v>
      </c>
      <c r="F1224" t="s">
        <v>266</v>
      </c>
      <c r="G1224">
        <v>2021</v>
      </c>
      <c r="H1224">
        <v>667.44998168945301</v>
      </c>
    </row>
    <row r="1225" spans="1:8" ht="12.5" x14ac:dyDescent="0.25">
      <c r="A1225" t="s">
        <v>686</v>
      </c>
      <c r="B1225" t="s">
        <v>63</v>
      </c>
      <c r="C1225" t="s">
        <v>264</v>
      </c>
      <c r="D1225" t="str">
        <f t="shared" si="58"/>
        <v>6569</v>
      </c>
      <c r="E1225" t="s">
        <v>598</v>
      </c>
      <c r="F1225" t="s">
        <v>266</v>
      </c>
      <c r="G1225">
        <v>2022</v>
      </c>
      <c r="H1225">
        <v>644.01999999999896</v>
      </c>
    </row>
    <row r="1226" spans="1:8" ht="12.5" x14ac:dyDescent="0.25">
      <c r="A1226" t="s">
        <v>981</v>
      </c>
      <c r="B1226" t="s">
        <v>63</v>
      </c>
      <c r="C1226" t="s">
        <v>264</v>
      </c>
      <c r="D1226" t="str">
        <f t="shared" ref="D1226:D1247" si="59">"6599"</f>
        <v>6599</v>
      </c>
      <c r="E1226" t="s">
        <v>596</v>
      </c>
      <c r="F1226" t="s">
        <v>266</v>
      </c>
      <c r="G1226">
        <v>2012</v>
      </c>
      <c r="H1226">
        <v>79.739000000000004</v>
      </c>
    </row>
    <row r="1227" spans="1:8" ht="12.5" x14ac:dyDescent="0.25">
      <c r="A1227" t="s">
        <v>981</v>
      </c>
      <c r="B1227" t="s">
        <v>63</v>
      </c>
      <c r="C1227" t="s">
        <v>264</v>
      </c>
      <c r="D1227" t="str">
        <f t="shared" si="59"/>
        <v>6599</v>
      </c>
      <c r="E1227" t="s">
        <v>596</v>
      </c>
      <c r="F1227" t="s">
        <v>266</v>
      </c>
      <c r="G1227">
        <v>2013</v>
      </c>
      <c r="H1227">
        <v>91.197000503539996</v>
      </c>
    </row>
    <row r="1228" spans="1:8" ht="12.5" x14ac:dyDescent="0.25">
      <c r="A1228" t="s">
        <v>981</v>
      </c>
      <c r="B1228" t="s">
        <v>63</v>
      </c>
      <c r="C1228" t="s">
        <v>264</v>
      </c>
      <c r="D1228" t="str">
        <f t="shared" si="59"/>
        <v>6599</v>
      </c>
      <c r="E1228" t="s">
        <v>596</v>
      </c>
      <c r="F1228" t="s">
        <v>266</v>
      </c>
      <c r="G1228">
        <v>2014</v>
      </c>
      <c r="H1228">
        <v>90.820001363754201</v>
      </c>
    </row>
    <row r="1229" spans="1:8" ht="12.5" x14ac:dyDescent="0.25">
      <c r="A1229" t="s">
        <v>981</v>
      </c>
      <c r="B1229" t="s">
        <v>63</v>
      </c>
      <c r="C1229" t="s">
        <v>264</v>
      </c>
      <c r="D1229" t="str">
        <f t="shared" si="59"/>
        <v>6599</v>
      </c>
      <c r="E1229" t="s">
        <v>596</v>
      </c>
      <c r="F1229" t="s">
        <v>266</v>
      </c>
      <c r="G1229">
        <v>2015</v>
      </c>
      <c r="H1229">
        <v>107.60500144958399</v>
      </c>
    </row>
    <row r="1230" spans="1:8" ht="12.5" x14ac:dyDescent="0.25">
      <c r="A1230" t="s">
        <v>981</v>
      </c>
      <c r="B1230" t="s">
        <v>63</v>
      </c>
      <c r="C1230" t="s">
        <v>264</v>
      </c>
      <c r="D1230" t="str">
        <f t="shared" si="59"/>
        <v>6599</v>
      </c>
      <c r="E1230" t="s">
        <v>596</v>
      </c>
      <c r="F1230" t="s">
        <v>266</v>
      </c>
      <c r="G1230">
        <v>2016</v>
      </c>
      <c r="H1230">
        <v>122.699999332427</v>
      </c>
    </row>
    <row r="1231" spans="1:8" ht="12.5" x14ac:dyDescent="0.25">
      <c r="A1231" t="s">
        <v>981</v>
      </c>
      <c r="B1231" t="s">
        <v>63</v>
      </c>
      <c r="C1231" t="s">
        <v>264</v>
      </c>
      <c r="D1231" t="str">
        <f t="shared" si="59"/>
        <v>6599</v>
      </c>
      <c r="E1231" t="s">
        <v>596</v>
      </c>
      <c r="F1231" t="s">
        <v>266</v>
      </c>
      <c r="G1231">
        <v>2017</v>
      </c>
      <c r="H1231">
        <v>127.73000144958399</v>
      </c>
    </row>
    <row r="1232" spans="1:8" ht="12.5" x14ac:dyDescent="0.25">
      <c r="A1232" t="s">
        <v>981</v>
      </c>
      <c r="B1232" t="s">
        <v>63</v>
      </c>
      <c r="C1232" t="s">
        <v>264</v>
      </c>
      <c r="D1232" t="str">
        <f t="shared" si="59"/>
        <v>6599</v>
      </c>
      <c r="E1232" t="s">
        <v>596</v>
      </c>
      <c r="F1232" t="s">
        <v>266</v>
      </c>
      <c r="G1232">
        <v>2018</v>
      </c>
      <c r="H1232">
        <v>146.95199966430599</v>
      </c>
    </row>
    <row r="1233" spans="1:8" ht="12.5" x14ac:dyDescent="0.25">
      <c r="A1233" t="s">
        <v>981</v>
      </c>
      <c r="B1233" t="s">
        <v>63</v>
      </c>
      <c r="C1233" t="s">
        <v>264</v>
      </c>
      <c r="D1233" t="str">
        <f t="shared" si="59"/>
        <v>6599</v>
      </c>
      <c r="E1233" t="s">
        <v>596</v>
      </c>
      <c r="F1233" t="s">
        <v>266</v>
      </c>
      <c r="G1233">
        <v>2019</v>
      </c>
      <c r="H1233">
        <v>152.13000154495199</v>
      </c>
    </row>
    <row r="1234" spans="1:8" ht="12.5" x14ac:dyDescent="0.25">
      <c r="A1234" t="s">
        <v>981</v>
      </c>
      <c r="B1234" t="s">
        <v>63</v>
      </c>
      <c r="C1234" t="s">
        <v>264</v>
      </c>
      <c r="D1234" t="str">
        <f t="shared" si="59"/>
        <v>6599</v>
      </c>
      <c r="E1234" t="s">
        <v>596</v>
      </c>
      <c r="F1234" t="s">
        <v>266</v>
      </c>
      <c r="G1234">
        <v>2020</v>
      </c>
      <c r="H1234">
        <v>148.28999948501499</v>
      </c>
    </row>
    <row r="1235" spans="1:8" ht="12.5" x14ac:dyDescent="0.25">
      <c r="A1235" t="s">
        <v>981</v>
      </c>
      <c r="B1235" t="s">
        <v>63</v>
      </c>
      <c r="C1235" t="s">
        <v>264</v>
      </c>
      <c r="D1235" t="str">
        <f t="shared" si="59"/>
        <v>6599</v>
      </c>
      <c r="E1235" t="s">
        <v>596</v>
      </c>
      <c r="F1235" t="s">
        <v>266</v>
      </c>
      <c r="G1235">
        <v>2021</v>
      </c>
      <c r="H1235">
        <v>147.239997386932</v>
      </c>
    </row>
    <row r="1236" spans="1:8" ht="12.5" x14ac:dyDescent="0.25">
      <c r="A1236" t="s">
        <v>981</v>
      </c>
      <c r="B1236" t="s">
        <v>63</v>
      </c>
      <c r="C1236" t="s">
        <v>264</v>
      </c>
      <c r="D1236" t="str">
        <f t="shared" si="59"/>
        <v>6599</v>
      </c>
      <c r="E1236" t="s">
        <v>596</v>
      </c>
      <c r="F1236" t="s">
        <v>266</v>
      </c>
      <c r="G1236">
        <v>2022</v>
      </c>
      <c r="H1236">
        <v>150.009999999999</v>
      </c>
    </row>
    <row r="1237" spans="1:8" ht="12.5" x14ac:dyDescent="0.25">
      <c r="A1237" t="s">
        <v>982</v>
      </c>
      <c r="B1237" t="s">
        <v>63</v>
      </c>
      <c r="C1237" t="s">
        <v>264</v>
      </c>
      <c r="D1237" t="str">
        <f t="shared" si="59"/>
        <v>6599</v>
      </c>
      <c r="E1237" t="s">
        <v>598</v>
      </c>
      <c r="F1237" t="s">
        <v>266</v>
      </c>
      <c r="G1237">
        <v>2012</v>
      </c>
      <c r="H1237">
        <v>1736.0809999999999</v>
      </c>
    </row>
    <row r="1238" spans="1:8" ht="12.5" x14ac:dyDescent="0.25">
      <c r="A1238" t="s">
        <v>982</v>
      </c>
      <c r="B1238" t="s">
        <v>63</v>
      </c>
      <c r="C1238" t="s">
        <v>264</v>
      </c>
      <c r="D1238" t="str">
        <f t="shared" si="59"/>
        <v>6599</v>
      </c>
      <c r="E1238" t="s">
        <v>598</v>
      </c>
      <c r="F1238" t="s">
        <v>266</v>
      </c>
      <c r="G1238">
        <v>2013</v>
      </c>
      <c r="H1238">
        <v>1797.44104003906</v>
      </c>
    </row>
    <row r="1239" spans="1:8" ht="12.5" x14ac:dyDescent="0.25">
      <c r="A1239" t="s">
        <v>982</v>
      </c>
      <c r="B1239" t="s">
        <v>63</v>
      </c>
      <c r="C1239" t="s">
        <v>264</v>
      </c>
      <c r="D1239" t="str">
        <f t="shared" si="59"/>
        <v>6599</v>
      </c>
      <c r="E1239" t="s">
        <v>598</v>
      </c>
      <c r="F1239" t="s">
        <v>266</v>
      </c>
      <c r="G1239">
        <v>2014</v>
      </c>
      <c r="H1239">
        <v>1851.36999511718</v>
      </c>
    </row>
    <row r="1240" spans="1:8" ht="12.5" x14ac:dyDescent="0.25">
      <c r="A1240" t="s">
        <v>982</v>
      </c>
      <c r="B1240" t="s">
        <v>63</v>
      </c>
      <c r="C1240" t="s">
        <v>264</v>
      </c>
      <c r="D1240" t="str">
        <f t="shared" si="59"/>
        <v>6599</v>
      </c>
      <c r="E1240" t="s">
        <v>598</v>
      </c>
      <c r="F1240" t="s">
        <v>266</v>
      </c>
      <c r="G1240">
        <v>2015</v>
      </c>
      <c r="H1240">
        <v>1909.45300292968</v>
      </c>
    </row>
    <row r="1241" spans="1:8" ht="12.5" x14ac:dyDescent="0.25">
      <c r="A1241" t="s">
        <v>982</v>
      </c>
      <c r="B1241" t="s">
        <v>63</v>
      </c>
      <c r="C1241" t="s">
        <v>264</v>
      </c>
      <c r="D1241" t="str">
        <f t="shared" si="59"/>
        <v>6599</v>
      </c>
      <c r="E1241" t="s">
        <v>598</v>
      </c>
      <c r="F1241" t="s">
        <v>266</v>
      </c>
      <c r="G1241">
        <v>2016</v>
      </c>
      <c r="H1241">
        <v>1959.88000488281</v>
      </c>
    </row>
    <row r="1242" spans="1:8" ht="12.5" x14ac:dyDescent="0.25">
      <c r="A1242" t="s">
        <v>982</v>
      </c>
      <c r="B1242" t="s">
        <v>63</v>
      </c>
      <c r="C1242" t="s">
        <v>264</v>
      </c>
      <c r="D1242" t="str">
        <f t="shared" si="59"/>
        <v>6599</v>
      </c>
      <c r="E1242" t="s">
        <v>598</v>
      </c>
      <c r="F1242" t="s">
        <v>266</v>
      </c>
      <c r="G1242">
        <v>2017</v>
      </c>
      <c r="H1242">
        <v>2012.24998474121</v>
      </c>
    </row>
    <row r="1243" spans="1:8" ht="12.5" x14ac:dyDescent="0.25">
      <c r="A1243" t="s">
        <v>982</v>
      </c>
      <c r="B1243" t="s">
        <v>63</v>
      </c>
      <c r="C1243" t="s">
        <v>264</v>
      </c>
      <c r="D1243" t="str">
        <f t="shared" si="59"/>
        <v>6599</v>
      </c>
      <c r="E1243" t="s">
        <v>598</v>
      </c>
      <c r="F1243" t="s">
        <v>266</v>
      </c>
      <c r="G1243">
        <v>2018</v>
      </c>
      <c r="H1243">
        <v>2062.8359832763599</v>
      </c>
    </row>
    <row r="1244" spans="1:8" ht="12.5" x14ac:dyDescent="0.25">
      <c r="A1244" t="s">
        <v>982</v>
      </c>
      <c r="B1244" t="s">
        <v>63</v>
      </c>
      <c r="C1244" t="s">
        <v>264</v>
      </c>
      <c r="D1244" t="str">
        <f t="shared" si="59"/>
        <v>6599</v>
      </c>
      <c r="E1244" t="s">
        <v>598</v>
      </c>
      <c r="F1244" t="s">
        <v>266</v>
      </c>
      <c r="G1244">
        <v>2019</v>
      </c>
      <c r="H1244">
        <v>2107.95997619628</v>
      </c>
    </row>
    <row r="1245" spans="1:8" ht="12.5" x14ac:dyDescent="0.25">
      <c r="A1245" t="s">
        <v>982</v>
      </c>
      <c r="B1245" t="s">
        <v>63</v>
      </c>
      <c r="C1245" t="s">
        <v>264</v>
      </c>
      <c r="D1245" t="str">
        <f t="shared" si="59"/>
        <v>6599</v>
      </c>
      <c r="E1245" t="s">
        <v>598</v>
      </c>
      <c r="F1245" t="s">
        <v>266</v>
      </c>
      <c r="G1245">
        <v>2020</v>
      </c>
      <c r="H1245">
        <v>2147.5299682617101</v>
      </c>
    </row>
    <row r="1246" spans="1:8" ht="12.5" x14ac:dyDescent="0.25">
      <c r="A1246" t="s">
        <v>982</v>
      </c>
      <c r="B1246" t="s">
        <v>63</v>
      </c>
      <c r="C1246" t="s">
        <v>264</v>
      </c>
      <c r="D1246" t="str">
        <f t="shared" si="59"/>
        <v>6599</v>
      </c>
      <c r="E1246" t="s">
        <v>598</v>
      </c>
      <c r="F1246" t="s">
        <v>266</v>
      </c>
      <c r="G1246">
        <v>2021</v>
      </c>
      <c r="H1246">
        <v>2164.7599792480401</v>
      </c>
    </row>
    <row r="1247" spans="1:8" ht="12.5" x14ac:dyDescent="0.25">
      <c r="A1247" t="s">
        <v>982</v>
      </c>
      <c r="B1247" t="s">
        <v>63</v>
      </c>
      <c r="C1247" t="s">
        <v>264</v>
      </c>
      <c r="D1247" t="str">
        <f t="shared" si="59"/>
        <v>6599</v>
      </c>
      <c r="E1247" t="s">
        <v>598</v>
      </c>
      <c r="F1247" t="s">
        <v>266</v>
      </c>
      <c r="G1247">
        <v>2022</v>
      </c>
      <c r="H1247">
        <v>2179.4899999999998</v>
      </c>
    </row>
    <row r="1248" spans="1:8" ht="12.5" x14ac:dyDescent="0.25">
      <c r="A1248" t="s">
        <v>687</v>
      </c>
      <c r="B1248" t="s">
        <v>63</v>
      </c>
      <c r="C1248" t="s">
        <v>264</v>
      </c>
      <c r="D1248" t="str">
        <f t="shared" ref="D1248:D1269" si="60">"7074"</f>
        <v>7074</v>
      </c>
      <c r="E1248" t="s">
        <v>596</v>
      </c>
      <c r="F1248" t="s">
        <v>266</v>
      </c>
      <c r="G1248">
        <v>2012</v>
      </c>
      <c r="H1248">
        <v>18.486000000000001</v>
      </c>
    </row>
    <row r="1249" spans="1:8" ht="12.5" x14ac:dyDescent="0.25">
      <c r="A1249" t="s">
        <v>687</v>
      </c>
      <c r="B1249" t="s">
        <v>63</v>
      </c>
      <c r="C1249" t="s">
        <v>264</v>
      </c>
      <c r="D1249" t="str">
        <f t="shared" si="60"/>
        <v>7074</v>
      </c>
      <c r="E1249" t="s">
        <v>596</v>
      </c>
      <c r="F1249" t="s">
        <v>266</v>
      </c>
      <c r="G1249">
        <v>2013</v>
      </c>
      <c r="H1249">
        <v>22.282999992370598</v>
      </c>
    </row>
    <row r="1250" spans="1:8" ht="12.5" x14ac:dyDescent="0.25">
      <c r="A1250" t="s">
        <v>687</v>
      </c>
      <c r="B1250" t="s">
        <v>63</v>
      </c>
      <c r="C1250" t="s">
        <v>264</v>
      </c>
      <c r="D1250" t="str">
        <f t="shared" si="60"/>
        <v>7074</v>
      </c>
      <c r="E1250" t="s">
        <v>596</v>
      </c>
      <c r="F1250" t="s">
        <v>266</v>
      </c>
      <c r="G1250">
        <v>2014</v>
      </c>
      <c r="H1250">
        <v>21.610000610351499</v>
      </c>
    </row>
    <row r="1251" spans="1:8" ht="12.5" x14ac:dyDescent="0.25">
      <c r="A1251" t="s">
        <v>687</v>
      </c>
      <c r="B1251" t="s">
        <v>63</v>
      </c>
      <c r="C1251" t="s">
        <v>264</v>
      </c>
      <c r="D1251" t="str">
        <f t="shared" si="60"/>
        <v>7074</v>
      </c>
      <c r="E1251" t="s">
        <v>596</v>
      </c>
      <c r="F1251" t="s">
        <v>266</v>
      </c>
      <c r="G1251">
        <v>2015</v>
      </c>
      <c r="H1251">
        <v>25.220000267028801</v>
      </c>
    </row>
    <row r="1252" spans="1:8" ht="12.5" x14ac:dyDescent="0.25">
      <c r="A1252" t="s">
        <v>687</v>
      </c>
      <c r="B1252" t="s">
        <v>63</v>
      </c>
      <c r="C1252" t="s">
        <v>264</v>
      </c>
      <c r="D1252" t="str">
        <f t="shared" si="60"/>
        <v>7074</v>
      </c>
      <c r="E1252" t="s">
        <v>596</v>
      </c>
      <c r="F1252" t="s">
        <v>266</v>
      </c>
      <c r="G1252">
        <v>2016</v>
      </c>
      <c r="H1252">
        <v>28.9799995422363</v>
      </c>
    </row>
    <row r="1253" spans="1:8" ht="12.5" x14ac:dyDescent="0.25">
      <c r="A1253" t="s">
        <v>687</v>
      </c>
      <c r="B1253" t="s">
        <v>63</v>
      </c>
      <c r="C1253" t="s">
        <v>264</v>
      </c>
      <c r="D1253" t="str">
        <f t="shared" si="60"/>
        <v>7074</v>
      </c>
      <c r="E1253" t="s">
        <v>596</v>
      </c>
      <c r="F1253" t="s">
        <v>266</v>
      </c>
      <c r="G1253">
        <v>2017</v>
      </c>
      <c r="H1253">
        <v>33.360000610351499</v>
      </c>
    </row>
    <row r="1254" spans="1:8" ht="12.5" x14ac:dyDescent="0.25">
      <c r="A1254" t="s">
        <v>687</v>
      </c>
      <c r="B1254" t="s">
        <v>63</v>
      </c>
      <c r="C1254" t="s">
        <v>264</v>
      </c>
      <c r="D1254" t="str">
        <f t="shared" si="60"/>
        <v>7074</v>
      </c>
      <c r="E1254" t="s">
        <v>596</v>
      </c>
      <c r="F1254" t="s">
        <v>266</v>
      </c>
      <c r="G1254">
        <v>2018</v>
      </c>
      <c r="H1254">
        <v>38.909999847412102</v>
      </c>
    </row>
    <row r="1255" spans="1:8" ht="12.5" x14ac:dyDescent="0.25">
      <c r="A1255" t="s">
        <v>687</v>
      </c>
      <c r="B1255" t="s">
        <v>63</v>
      </c>
      <c r="C1255" t="s">
        <v>264</v>
      </c>
      <c r="D1255" t="str">
        <f t="shared" si="60"/>
        <v>7074</v>
      </c>
      <c r="E1255" t="s">
        <v>596</v>
      </c>
      <c r="F1255" t="s">
        <v>266</v>
      </c>
      <c r="G1255">
        <v>2019</v>
      </c>
      <c r="H1255">
        <v>36.380001068115199</v>
      </c>
    </row>
    <row r="1256" spans="1:8" ht="12.5" x14ac:dyDescent="0.25">
      <c r="A1256" t="s">
        <v>687</v>
      </c>
      <c r="B1256" t="s">
        <v>63</v>
      </c>
      <c r="C1256" t="s">
        <v>264</v>
      </c>
      <c r="D1256" t="str">
        <f t="shared" si="60"/>
        <v>7074</v>
      </c>
      <c r="E1256" t="s">
        <v>596</v>
      </c>
      <c r="F1256" t="s">
        <v>266</v>
      </c>
      <c r="G1256">
        <v>2020</v>
      </c>
      <c r="H1256">
        <v>33.889999389648402</v>
      </c>
    </row>
    <row r="1257" spans="1:8" ht="12.5" x14ac:dyDescent="0.25">
      <c r="A1257" t="s">
        <v>687</v>
      </c>
      <c r="B1257" t="s">
        <v>63</v>
      </c>
      <c r="C1257" t="s">
        <v>264</v>
      </c>
      <c r="D1257" t="str">
        <f t="shared" si="60"/>
        <v>7074</v>
      </c>
      <c r="E1257" t="s">
        <v>596</v>
      </c>
      <c r="F1257" t="s">
        <v>266</v>
      </c>
      <c r="G1257">
        <v>2021</v>
      </c>
      <c r="H1257">
        <v>34.049999237060497</v>
      </c>
    </row>
    <row r="1258" spans="1:8" ht="12.5" x14ac:dyDescent="0.25">
      <c r="A1258" t="s">
        <v>687</v>
      </c>
      <c r="B1258" t="s">
        <v>63</v>
      </c>
      <c r="C1258" t="s">
        <v>264</v>
      </c>
      <c r="D1258" t="str">
        <f t="shared" si="60"/>
        <v>7074</v>
      </c>
      <c r="E1258" t="s">
        <v>596</v>
      </c>
      <c r="F1258" t="s">
        <v>266</v>
      </c>
      <c r="G1258">
        <v>2022</v>
      </c>
      <c r="H1258">
        <v>35.469999999999899</v>
      </c>
    </row>
    <row r="1259" spans="1:8" ht="12.5" x14ac:dyDescent="0.25">
      <c r="A1259" t="s">
        <v>688</v>
      </c>
      <c r="B1259" t="s">
        <v>63</v>
      </c>
      <c r="C1259" t="s">
        <v>264</v>
      </c>
      <c r="D1259" t="str">
        <f t="shared" si="60"/>
        <v>7074</v>
      </c>
      <c r="E1259" t="s">
        <v>598</v>
      </c>
      <c r="F1259" t="s">
        <v>266</v>
      </c>
      <c r="G1259">
        <v>2012</v>
      </c>
      <c r="H1259">
        <v>441.11900000000003</v>
      </c>
    </row>
    <row r="1260" spans="1:8" ht="12.5" x14ac:dyDescent="0.25">
      <c r="A1260" t="s">
        <v>688</v>
      </c>
      <c r="B1260" t="s">
        <v>63</v>
      </c>
      <c r="C1260" t="s">
        <v>264</v>
      </c>
      <c r="D1260" t="str">
        <f t="shared" si="60"/>
        <v>7074</v>
      </c>
      <c r="E1260" t="s">
        <v>598</v>
      </c>
      <c r="F1260" t="s">
        <v>266</v>
      </c>
      <c r="G1260">
        <v>2013</v>
      </c>
      <c r="H1260">
        <v>449.27700805664</v>
      </c>
    </row>
    <row r="1261" spans="1:8" ht="12.5" x14ac:dyDescent="0.25">
      <c r="A1261" t="s">
        <v>688</v>
      </c>
      <c r="B1261" t="s">
        <v>63</v>
      </c>
      <c r="C1261" t="s">
        <v>264</v>
      </c>
      <c r="D1261" t="str">
        <f t="shared" si="60"/>
        <v>7074</v>
      </c>
      <c r="E1261" t="s">
        <v>598</v>
      </c>
      <c r="F1261" t="s">
        <v>266</v>
      </c>
      <c r="G1261">
        <v>2014</v>
      </c>
      <c r="H1261">
        <v>485.329986572265</v>
      </c>
    </row>
    <row r="1262" spans="1:8" ht="12.5" x14ac:dyDescent="0.25">
      <c r="A1262" t="s">
        <v>688</v>
      </c>
      <c r="B1262" t="s">
        <v>63</v>
      </c>
      <c r="C1262" t="s">
        <v>264</v>
      </c>
      <c r="D1262" t="str">
        <f t="shared" si="60"/>
        <v>7074</v>
      </c>
      <c r="E1262" t="s">
        <v>598</v>
      </c>
      <c r="F1262" t="s">
        <v>266</v>
      </c>
      <c r="G1262">
        <v>2015</v>
      </c>
      <c r="H1262">
        <v>510.84100341796801</v>
      </c>
    </row>
    <row r="1263" spans="1:8" ht="12.5" x14ac:dyDescent="0.25">
      <c r="A1263" t="s">
        <v>688</v>
      </c>
      <c r="B1263" t="s">
        <v>63</v>
      </c>
      <c r="C1263" t="s">
        <v>264</v>
      </c>
      <c r="D1263" t="str">
        <f t="shared" si="60"/>
        <v>7074</v>
      </c>
      <c r="E1263" t="s">
        <v>598</v>
      </c>
      <c r="F1263" t="s">
        <v>266</v>
      </c>
      <c r="G1263">
        <v>2016</v>
      </c>
      <c r="H1263">
        <v>531.88000488281205</v>
      </c>
    </row>
    <row r="1264" spans="1:8" ht="12.5" x14ac:dyDescent="0.25">
      <c r="A1264" t="s">
        <v>688</v>
      </c>
      <c r="B1264" t="s">
        <v>63</v>
      </c>
      <c r="C1264" t="s">
        <v>264</v>
      </c>
      <c r="D1264" t="str">
        <f t="shared" si="60"/>
        <v>7074</v>
      </c>
      <c r="E1264" t="s">
        <v>598</v>
      </c>
      <c r="F1264" t="s">
        <v>266</v>
      </c>
      <c r="G1264">
        <v>2017</v>
      </c>
      <c r="H1264">
        <v>571.96000671386696</v>
      </c>
    </row>
    <row r="1265" spans="1:8" ht="12.5" x14ac:dyDescent="0.25">
      <c r="A1265" t="s">
        <v>688</v>
      </c>
      <c r="B1265" t="s">
        <v>63</v>
      </c>
      <c r="C1265" t="s">
        <v>264</v>
      </c>
      <c r="D1265" t="str">
        <f t="shared" si="60"/>
        <v>7074</v>
      </c>
      <c r="E1265" t="s">
        <v>598</v>
      </c>
      <c r="F1265" t="s">
        <v>266</v>
      </c>
      <c r="G1265">
        <v>2018</v>
      </c>
      <c r="H1265">
        <v>575.31800842285099</v>
      </c>
    </row>
    <row r="1266" spans="1:8" ht="12.5" x14ac:dyDescent="0.25">
      <c r="A1266" t="s">
        <v>688</v>
      </c>
      <c r="B1266" t="s">
        <v>63</v>
      </c>
      <c r="C1266" t="s">
        <v>264</v>
      </c>
      <c r="D1266" t="str">
        <f t="shared" si="60"/>
        <v>7074</v>
      </c>
      <c r="E1266" t="s">
        <v>598</v>
      </c>
      <c r="F1266" t="s">
        <v>266</v>
      </c>
      <c r="G1266">
        <v>2019</v>
      </c>
      <c r="H1266">
        <v>594.62998962402298</v>
      </c>
    </row>
    <row r="1267" spans="1:8" ht="12.5" x14ac:dyDescent="0.25">
      <c r="A1267" t="s">
        <v>688</v>
      </c>
      <c r="B1267" t="s">
        <v>63</v>
      </c>
      <c r="C1267" t="s">
        <v>264</v>
      </c>
      <c r="D1267" t="str">
        <f t="shared" si="60"/>
        <v>7074</v>
      </c>
      <c r="E1267" t="s">
        <v>598</v>
      </c>
      <c r="F1267" t="s">
        <v>266</v>
      </c>
      <c r="G1267">
        <v>2020</v>
      </c>
      <c r="H1267">
        <v>616.36999511718705</v>
      </c>
    </row>
    <row r="1268" spans="1:8" ht="12.5" x14ac:dyDescent="0.25">
      <c r="A1268" t="s">
        <v>688</v>
      </c>
      <c r="B1268" t="s">
        <v>63</v>
      </c>
      <c r="C1268" t="s">
        <v>264</v>
      </c>
      <c r="D1268" t="str">
        <f t="shared" si="60"/>
        <v>7074</v>
      </c>
      <c r="E1268" t="s">
        <v>598</v>
      </c>
      <c r="F1268" t="s">
        <v>266</v>
      </c>
      <c r="G1268">
        <v>2021</v>
      </c>
      <c r="H1268">
        <v>621.989990234375</v>
      </c>
    </row>
    <row r="1269" spans="1:8" ht="12.5" x14ac:dyDescent="0.25">
      <c r="A1269" t="s">
        <v>688</v>
      </c>
      <c r="B1269" t="s">
        <v>63</v>
      </c>
      <c r="C1269" t="s">
        <v>264</v>
      </c>
      <c r="D1269" t="str">
        <f t="shared" si="60"/>
        <v>7074</v>
      </c>
      <c r="E1269" t="s">
        <v>598</v>
      </c>
      <c r="F1269" t="s">
        <v>266</v>
      </c>
      <c r="G1269">
        <v>2022</v>
      </c>
      <c r="H1269">
        <v>617.9</v>
      </c>
    </row>
    <row r="1270" spans="1:8" ht="12.5" x14ac:dyDescent="0.25">
      <c r="A1270" t="s">
        <v>689</v>
      </c>
      <c r="B1270" t="s">
        <v>68</v>
      </c>
      <c r="C1270" t="s">
        <v>264</v>
      </c>
      <c r="D1270" t="str">
        <f t="shared" ref="D1270:D1291" si="61">"5054"</f>
        <v>5054</v>
      </c>
      <c r="E1270" t="s">
        <v>596</v>
      </c>
      <c r="F1270" t="s">
        <v>266</v>
      </c>
      <c r="G1270">
        <v>2012</v>
      </c>
      <c r="H1270">
        <v>5178</v>
      </c>
    </row>
    <row r="1271" spans="1:8" ht="12.5" x14ac:dyDescent="0.25">
      <c r="A1271" t="s">
        <v>689</v>
      </c>
      <c r="B1271" t="s">
        <v>68</v>
      </c>
      <c r="C1271" t="s">
        <v>264</v>
      </c>
      <c r="D1271" t="str">
        <f t="shared" si="61"/>
        <v>5054</v>
      </c>
      <c r="E1271" t="s">
        <v>596</v>
      </c>
      <c r="F1271" t="s">
        <v>266</v>
      </c>
      <c r="G1271">
        <v>2013</v>
      </c>
      <c r="H1271">
        <v>5311</v>
      </c>
    </row>
    <row r="1272" spans="1:8" ht="12.5" x14ac:dyDescent="0.25">
      <c r="A1272" t="s">
        <v>689</v>
      </c>
      <c r="B1272" t="s">
        <v>68</v>
      </c>
      <c r="C1272" t="s">
        <v>264</v>
      </c>
      <c r="D1272" t="str">
        <f t="shared" si="61"/>
        <v>5054</v>
      </c>
      <c r="E1272" t="s">
        <v>596</v>
      </c>
      <c r="F1272" t="s">
        <v>266</v>
      </c>
      <c r="G1272">
        <v>2014</v>
      </c>
      <c r="H1272">
        <v>5471</v>
      </c>
    </row>
    <row r="1273" spans="1:8" ht="12.5" x14ac:dyDescent="0.25">
      <c r="A1273" t="s">
        <v>689</v>
      </c>
      <c r="B1273" t="s">
        <v>68</v>
      </c>
      <c r="C1273" t="s">
        <v>264</v>
      </c>
      <c r="D1273" t="str">
        <f t="shared" si="61"/>
        <v>5054</v>
      </c>
      <c r="E1273" t="s">
        <v>596</v>
      </c>
      <c r="F1273" t="s">
        <v>266</v>
      </c>
      <c r="G1273">
        <v>2015</v>
      </c>
      <c r="H1273">
        <v>5671.6022949218705</v>
      </c>
    </row>
    <row r="1274" spans="1:8" ht="12.5" x14ac:dyDescent="0.25">
      <c r="A1274" t="s">
        <v>689</v>
      </c>
      <c r="B1274" t="s">
        <v>68</v>
      </c>
      <c r="C1274" t="s">
        <v>264</v>
      </c>
      <c r="D1274" t="str">
        <f t="shared" si="61"/>
        <v>5054</v>
      </c>
      <c r="E1274" t="s">
        <v>596</v>
      </c>
      <c r="F1274" t="s">
        <v>266</v>
      </c>
      <c r="G1274">
        <v>2016</v>
      </c>
      <c r="H1274">
        <v>5913.76806640625</v>
      </c>
    </row>
    <row r="1275" spans="1:8" ht="12.5" x14ac:dyDescent="0.25">
      <c r="A1275" t="s">
        <v>689</v>
      </c>
      <c r="B1275" t="s">
        <v>68</v>
      </c>
      <c r="C1275" t="s">
        <v>264</v>
      </c>
      <c r="D1275" t="str">
        <f t="shared" si="61"/>
        <v>5054</v>
      </c>
      <c r="E1275" t="s">
        <v>596</v>
      </c>
      <c r="F1275" t="s">
        <v>266</v>
      </c>
      <c r="G1275">
        <v>2017</v>
      </c>
      <c r="H1275">
        <v>5995.22998046875</v>
      </c>
    </row>
    <row r="1276" spans="1:8" ht="12.5" x14ac:dyDescent="0.25">
      <c r="A1276" t="s">
        <v>689</v>
      </c>
      <c r="B1276" t="s">
        <v>68</v>
      </c>
      <c r="C1276" t="s">
        <v>264</v>
      </c>
      <c r="D1276" t="str">
        <f t="shared" si="61"/>
        <v>5054</v>
      </c>
      <c r="E1276" t="s">
        <v>596</v>
      </c>
      <c r="F1276" t="s">
        <v>266</v>
      </c>
      <c r="G1276">
        <v>2018</v>
      </c>
      <c r="H1276">
        <v>5989.5065917968705</v>
      </c>
    </row>
    <row r="1277" spans="1:8" ht="12.5" x14ac:dyDescent="0.25">
      <c r="A1277" t="s">
        <v>689</v>
      </c>
      <c r="B1277" t="s">
        <v>68</v>
      </c>
      <c r="C1277" t="s">
        <v>264</v>
      </c>
      <c r="D1277" t="str">
        <f t="shared" si="61"/>
        <v>5054</v>
      </c>
      <c r="E1277" t="s">
        <v>596</v>
      </c>
      <c r="F1277" t="s">
        <v>266</v>
      </c>
      <c r="G1277">
        <v>2019</v>
      </c>
      <c r="H1277">
        <v>5913.05029296875</v>
      </c>
    </row>
    <row r="1278" spans="1:8" ht="12.5" x14ac:dyDescent="0.25">
      <c r="A1278" t="s">
        <v>689</v>
      </c>
      <c r="B1278" t="s">
        <v>68</v>
      </c>
      <c r="C1278" t="s">
        <v>264</v>
      </c>
      <c r="D1278" t="str">
        <f t="shared" si="61"/>
        <v>5054</v>
      </c>
      <c r="E1278" t="s">
        <v>596</v>
      </c>
      <c r="F1278" t="s">
        <v>266</v>
      </c>
      <c r="G1278">
        <v>2020</v>
      </c>
      <c r="H1278">
        <v>5576.34521484375</v>
      </c>
    </row>
    <row r="1279" spans="1:8" ht="12.5" x14ac:dyDescent="0.25">
      <c r="A1279" t="s">
        <v>689</v>
      </c>
      <c r="B1279" t="s">
        <v>68</v>
      </c>
      <c r="C1279" t="s">
        <v>264</v>
      </c>
      <c r="D1279" t="str">
        <f t="shared" si="61"/>
        <v>5054</v>
      </c>
      <c r="E1279" t="s">
        <v>596</v>
      </c>
      <c r="F1279" t="s">
        <v>266</v>
      </c>
      <c r="G1279">
        <v>2021</v>
      </c>
      <c r="H1279">
        <v>5329.70361328125</v>
      </c>
    </row>
    <row r="1280" spans="1:8" ht="12.5" x14ac:dyDescent="0.25">
      <c r="A1280" t="s">
        <v>689</v>
      </c>
      <c r="B1280" t="s">
        <v>68</v>
      </c>
      <c r="C1280" t="s">
        <v>264</v>
      </c>
      <c r="D1280" t="str">
        <f t="shared" si="61"/>
        <v>5054</v>
      </c>
      <c r="E1280" t="s">
        <v>596</v>
      </c>
      <c r="F1280" t="s">
        <v>266</v>
      </c>
      <c r="G1280">
        <v>2022</v>
      </c>
      <c r="H1280">
        <v>5203.7023925781205</v>
      </c>
    </row>
    <row r="1281" spans="1:8" ht="12.5" x14ac:dyDescent="0.25">
      <c r="A1281" t="s">
        <v>690</v>
      </c>
      <c r="B1281" t="s">
        <v>68</v>
      </c>
      <c r="C1281" t="s">
        <v>264</v>
      </c>
      <c r="D1281" t="str">
        <f t="shared" si="61"/>
        <v>5054</v>
      </c>
      <c r="E1281" t="s">
        <v>598</v>
      </c>
      <c r="F1281" t="s">
        <v>266</v>
      </c>
      <c r="G1281">
        <v>2012</v>
      </c>
      <c r="H1281">
        <v>6262</v>
      </c>
    </row>
    <row r="1282" spans="1:8" ht="12.5" x14ac:dyDescent="0.25">
      <c r="A1282" t="s">
        <v>690</v>
      </c>
      <c r="B1282" t="s">
        <v>68</v>
      </c>
      <c r="C1282" t="s">
        <v>264</v>
      </c>
      <c r="D1282" t="str">
        <f t="shared" si="61"/>
        <v>5054</v>
      </c>
      <c r="E1282" t="s">
        <v>598</v>
      </c>
      <c r="F1282" t="s">
        <v>266</v>
      </c>
      <c r="G1282">
        <v>2013</v>
      </c>
      <c r="H1282">
        <v>6396</v>
      </c>
    </row>
    <row r="1283" spans="1:8" ht="12.5" x14ac:dyDescent="0.25">
      <c r="A1283" t="s">
        <v>690</v>
      </c>
      <c r="B1283" t="s">
        <v>68</v>
      </c>
      <c r="C1283" t="s">
        <v>264</v>
      </c>
      <c r="D1283" t="str">
        <f t="shared" si="61"/>
        <v>5054</v>
      </c>
      <c r="E1283" t="s">
        <v>598</v>
      </c>
      <c r="F1283" t="s">
        <v>266</v>
      </c>
      <c r="G1283">
        <v>2014</v>
      </c>
      <c r="H1283">
        <v>6555</v>
      </c>
    </row>
    <row r="1284" spans="1:8" ht="12.5" x14ac:dyDescent="0.25">
      <c r="A1284" t="s">
        <v>690</v>
      </c>
      <c r="B1284" t="s">
        <v>68</v>
      </c>
      <c r="C1284" t="s">
        <v>264</v>
      </c>
      <c r="D1284" t="str">
        <f t="shared" si="61"/>
        <v>5054</v>
      </c>
      <c r="E1284" t="s">
        <v>598</v>
      </c>
      <c r="F1284" t="s">
        <v>266</v>
      </c>
      <c r="G1284">
        <v>2015</v>
      </c>
      <c r="H1284">
        <v>6742.1237792968705</v>
      </c>
    </row>
    <row r="1285" spans="1:8" ht="12.5" x14ac:dyDescent="0.25">
      <c r="A1285" t="s">
        <v>690</v>
      </c>
      <c r="B1285" t="s">
        <v>68</v>
      </c>
      <c r="C1285" t="s">
        <v>264</v>
      </c>
      <c r="D1285" t="str">
        <f t="shared" si="61"/>
        <v>5054</v>
      </c>
      <c r="E1285" t="s">
        <v>598</v>
      </c>
      <c r="F1285" t="s">
        <v>266</v>
      </c>
      <c r="G1285">
        <v>2016</v>
      </c>
      <c r="H1285">
        <v>6968.5275878906205</v>
      </c>
    </row>
    <row r="1286" spans="1:8" ht="12.5" x14ac:dyDescent="0.25">
      <c r="A1286" t="s">
        <v>690</v>
      </c>
      <c r="B1286" t="s">
        <v>68</v>
      </c>
      <c r="C1286" t="s">
        <v>264</v>
      </c>
      <c r="D1286" t="str">
        <f t="shared" si="61"/>
        <v>5054</v>
      </c>
      <c r="E1286" t="s">
        <v>598</v>
      </c>
      <c r="F1286" t="s">
        <v>266</v>
      </c>
      <c r="G1286">
        <v>2017</v>
      </c>
      <c r="H1286">
        <v>6998.2907714843705</v>
      </c>
    </row>
    <row r="1287" spans="1:8" ht="12.5" x14ac:dyDescent="0.25">
      <c r="A1287" t="s">
        <v>690</v>
      </c>
      <c r="B1287" t="s">
        <v>68</v>
      </c>
      <c r="C1287" t="s">
        <v>264</v>
      </c>
      <c r="D1287" t="str">
        <f t="shared" si="61"/>
        <v>5054</v>
      </c>
      <c r="E1287" t="s">
        <v>598</v>
      </c>
      <c r="F1287" t="s">
        <v>266</v>
      </c>
      <c r="G1287">
        <v>2018</v>
      </c>
      <c r="H1287">
        <v>6950.89208984375</v>
      </c>
    </row>
    <row r="1288" spans="1:8" ht="12.5" x14ac:dyDescent="0.25">
      <c r="A1288" t="s">
        <v>690</v>
      </c>
      <c r="B1288" t="s">
        <v>68</v>
      </c>
      <c r="C1288" t="s">
        <v>264</v>
      </c>
      <c r="D1288" t="str">
        <f t="shared" si="61"/>
        <v>5054</v>
      </c>
      <c r="E1288" t="s">
        <v>598</v>
      </c>
      <c r="F1288" t="s">
        <v>266</v>
      </c>
      <c r="G1288">
        <v>2019</v>
      </c>
      <c r="H1288">
        <v>6822.0361328125</v>
      </c>
    </row>
    <row r="1289" spans="1:8" ht="12.5" x14ac:dyDescent="0.25">
      <c r="A1289" t="s">
        <v>690</v>
      </c>
      <c r="B1289" t="s">
        <v>68</v>
      </c>
      <c r="C1289" t="s">
        <v>264</v>
      </c>
      <c r="D1289" t="str">
        <f t="shared" si="61"/>
        <v>5054</v>
      </c>
      <c r="E1289" t="s">
        <v>598</v>
      </c>
      <c r="F1289" t="s">
        <v>266</v>
      </c>
      <c r="G1289">
        <v>2020</v>
      </c>
      <c r="H1289">
        <v>6524.0935058593705</v>
      </c>
    </row>
    <row r="1290" spans="1:8" ht="12.5" x14ac:dyDescent="0.25">
      <c r="A1290" t="s">
        <v>690</v>
      </c>
      <c r="B1290" t="s">
        <v>68</v>
      </c>
      <c r="C1290" t="s">
        <v>264</v>
      </c>
      <c r="D1290" t="str">
        <f t="shared" si="61"/>
        <v>5054</v>
      </c>
      <c r="E1290" t="s">
        <v>598</v>
      </c>
      <c r="F1290" t="s">
        <v>266</v>
      </c>
      <c r="G1290">
        <v>2021</v>
      </c>
      <c r="H1290">
        <v>6247.5915527343705</v>
      </c>
    </row>
    <row r="1291" spans="1:8" ht="12.5" x14ac:dyDescent="0.25">
      <c r="A1291" t="s">
        <v>690</v>
      </c>
      <c r="B1291" t="s">
        <v>68</v>
      </c>
      <c r="C1291" t="s">
        <v>264</v>
      </c>
      <c r="D1291" t="str">
        <f t="shared" si="61"/>
        <v>5054</v>
      </c>
      <c r="E1291" t="s">
        <v>598</v>
      </c>
      <c r="F1291" t="s">
        <v>266</v>
      </c>
      <c r="G1291">
        <v>2022</v>
      </c>
      <c r="H1291">
        <v>6011.5817871093705</v>
      </c>
    </row>
    <row r="1292" spans="1:8" ht="12.5" x14ac:dyDescent="0.25">
      <c r="A1292" t="s">
        <v>691</v>
      </c>
      <c r="B1292" t="s">
        <v>68</v>
      </c>
      <c r="C1292" t="s">
        <v>264</v>
      </c>
      <c r="D1292" t="str">
        <f t="shared" ref="D1292:D1313" si="62">"5564"</f>
        <v>5564</v>
      </c>
      <c r="E1292" t="s">
        <v>596</v>
      </c>
      <c r="F1292" t="s">
        <v>266</v>
      </c>
      <c r="G1292">
        <v>2012</v>
      </c>
      <c r="H1292">
        <v>6372</v>
      </c>
    </row>
    <row r="1293" spans="1:8" ht="12.5" x14ac:dyDescent="0.25">
      <c r="A1293" t="s">
        <v>691</v>
      </c>
      <c r="B1293" t="s">
        <v>68</v>
      </c>
      <c r="C1293" t="s">
        <v>264</v>
      </c>
      <c r="D1293" t="str">
        <f t="shared" si="62"/>
        <v>5564</v>
      </c>
      <c r="E1293" t="s">
        <v>596</v>
      </c>
      <c r="F1293" t="s">
        <v>266</v>
      </c>
      <c r="G1293">
        <v>2013</v>
      </c>
      <c r="H1293">
        <v>6756</v>
      </c>
    </row>
    <row r="1294" spans="1:8" ht="12.5" x14ac:dyDescent="0.25">
      <c r="A1294" t="s">
        <v>691</v>
      </c>
      <c r="B1294" t="s">
        <v>68</v>
      </c>
      <c r="C1294" t="s">
        <v>264</v>
      </c>
      <c r="D1294" t="str">
        <f t="shared" si="62"/>
        <v>5564</v>
      </c>
      <c r="E1294" t="s">
        <v>596</v>
      </c>
      <c r="F1294" t="s">
        <v>266</v>
      </c>
      <c r="G1294">
        <v>2014</v>
      </c>
      <c r="H1294">
        <v>7086</v>
      </c>
    </row>
    <row r="1295" spans="1:8" ht="12.5" x14ac:dyDescent="0.25">
      <c r="A1295" t="s">
        <v>691</v>
      </c>
      <c r="B1295" t="s">
        <v>68</v>
      </c>
      <c r="C1295" t="s">
        <v>264</v>
      </c>
      <c r="D1295" t="str">
        <f t="shared" si="62"/>
        <v>5564</v>
      </c>
      <c r="E1295" t="s">
        <v>596</v>
      </c>
      <c r="F1295" t="s">
        <v>266</v>
      </c>
      <c r="G1295">
        <v>2015</v>
      </c>
      <c r="H1295">
        <v>7330.07373046875</v>
      </c>
    </row>
    <row r="1296" spans="1:8" ht="12.5" x14ac:dyDescent="0.25">
      <c r="A1296" t="s">
        <v>691</v>
      </c>
      <c r="B1296" t="s">
        <v>68</v>
      </c>
      <c r="C1296" t="s">
        <v>264</v>
      </c>
      <c r="D1296" t="str">
        <f t="shared" si="62"/>
        <v>5564</v>
      </c>
      <c r="E1296" t="s">
        <v>596</v>
      </c>
      <c r="F1296" t="s">
        <v>266</v>
      </c>
      <c r="G1296">
        <v>2016</v>
      </c>
      <c r="H1296">
        <v>7785.3249511718705</v>
      </c>
    </row>
    <row r="1297" spans="1:8" ht="12.5" x14ac:dyDescent="0.25">
      <c r="A1297" t="s">
        <v>691</v>
      </c>
      <c r="B1297" t="s">
        <v>68</v>
      </c>
      <c r="C1297" t="s">
        <v>264</v>
      </c>
      <c r="D1297" t="str">
        <f t="shared" si="62"/>
        <v>5564</v>
      </c>
      <c r="E1297" t="s">
        <v>596</v>
      </c>
      <c r="F1297" t="s">
        <v>266</v>
      </c>
      <c r="G1297">
        <v>2017</v>
      </c>
      <c r="H1297">
        <v>8114.6822509765598</v>
      </c>
    </row>
    <row r="1298" spans="1:8" ht="12.5" x14ac:dyDescent="0.25">
      <c r="A1298" t="s">
        <v>691</v>
      </c>
      <c r="B1298" t="s">
        <v>68</v>
      </c>
      <c r="C1298" t="s">
        <v>264</v>
      </c>
      <c r="D1298" t="str">
        <f t="shared" si="62"/>
        <v>5564</v>
      </c>
      <c r="E1298" t="s">
        <v>596</v>
      </c>
      <c r="F1298" t="s">
        <v>266</v>
      </c>
      <c r="G1298">
        <v>2018</v>
      </c>
      <c r="H1298">
        <v>8530.6396484375</v>
      </c>
    </row>
    <row r="1299" spans="1:8" ht="12.5" x14ac:dyDescent="0.25">
      <c r="A1299" t="s">
        <v>691</v>
      </c>
      <c r="B1299" t="s">
        <v>68</v>
      </c>
      <c r="C1299" t="s">
        <v>264</v>
      </c>
      <c r="D1299" t="str">
        <f t="shared" si="62"/>
        <v>5564</v>
      </c>
      <c r="E1299" t="s">
        <v>596</v>
      </c>
      <c r="F1299" t="s">
        <v>266</v>
      </c>
      <c r="G1299">
        <v>2019</v>
      </c>
      <c r="H1299">
        <v>8912.9091796875</v>
      </c>
    </row>
    <row r="1300" spans="1:8" ht="12.5" x14ac:dyDescent="0.25">
      <c r="A1300" t="s">
        <v>691</v>
      </c>
      <c r="B1300" t="s">
        <v>68</v>
      </c>
      <c r="C1300" t="s">
        <v>264</v>
      </c>
      <c r="D1300" t="str">
        <f t="shared" si="62"/>
        <v>5564</v>
      </c>
      <c r="E1300" t="s">
        <v>596</v>
      </c>
      <c r="F1300" t="s">
        <v>266</v>
      </c>
      <c r="G1300">
        <v>2020</v>
      </c>
      <c r="H1300">
        <v>9036.6011962890607</v>
      </c>
    </row>
    <row r="1301" spans="1:8" ht="12.5" x14ac:dyDescent="0.25">
      <c r="A1301" t="s">
        <v>691</v>
      </c>
      <c r="B1301" t="s">
        <v>68</v>
      </c>
      <c r="C1301" t="s">
        <v>264</v>
      </c>
      <c r="D1301" t="str">
        <f t="shared" si="62"/>
        <v>5564</v>
      </c>
      <c r="E1301" t="s">
        <v>596</v>
      </c>
      <c r="F1301" t="s">
        <v>266</v>
      </c>
      <c r="G1301">
        <v>2021</v>
      </c>
      <c r="H1301">
        <v>9194.1516113281195</v>
      </c>
    </row>
    <row r="1302" spans="1:8" ht="12.5" x14ac:dyDescent="0.25">
      <c r="A1302" t="s">
        <v>691</v>
      </c>
      <c r="B1302" t="s">
        <v>68</v>
      </c>
      <c r="C1302" t="s">
        <v>264</v>
      </c>
      <c r="D1302" t="str">
        <f t="shared" si="62"/>
        <v>5564</v>
      </c>
      <c r="E1302" t="s">
        <v>596</v>
      </c>
      <c r="F1302" t="s">
        <v>266</v>
      </c>
      <c r="G1302">
        <v>2022</v>
      </c>
      <c r="H1302">
        <v>9541.4768066406195</v>
      </c>
    </row>
    <row r="1303" spans="1:8" ht="12.5" x14ac:dyDescent="0.25">
      <c r="A1303" t="s">
        <v>692</v>
      </c>
      <c r="B1303" t="s">
        <v>68</v>
      </c>
      <c r="C1303" t="s">
        <v>264</v>
      </c>
      <c r="D1303" t="str">
        <f t="shared" si="62"/>
        <v>5564</v>
      </c>
      <c r="E1303" t="s">
        <v>598</v>
      </c>
      <c r="F1303" t="s">
        <v>266</v>
      </c>
      <c r="G1303">
        <v>2012</v>
      </c>
      <c r="H1303">
        <v>10345</v>
      </c>
    </row>
    <row r="1304" spans="1:8" ht="12.5" x14ac:dyDescent="0.25">
      <c r="A1304" t="s">
        <v>692</v>
      </c>
      <c r="B1304" t="s">
        <v>68</v>
      </c>
      <c r="C1304" t="s">
        <v>264</v>
      </c>
      <c r="D1304" t="str">
        <f t="shared" si="62"/>
        <v>5564</v>
      </c>
      <c r="E1304" t="s">
        <v>598</v>
      </c>
      <c r="F1304" t="s">
        <v>266</v>
      </c>
      <c r="G1304">
        <v>2013</v>
      </c>
      <c r="H1304">
        <v>10618</v>
      </c>
    </row>
    <row r="1305" spans="1:8" ht="12.5" x14ac:dyDescent="0.25">
      <c r="A1305" t="s">
        <v>692</v>
      </c>
      <c r="B1305" t="s">
        <v>68</v>
      </c>
      <c r="C1305" t="s">
        <v>264</v>
      </c>
      <c r="D1305" t="str">
        <f t="shared" si="62"/>
        <v>5564</v>
      </c>
      <c r="E1305" t="s">
        <v>598</v>
      </c>
      <c r="F1305" t="s">
        <v>266</v>
      </c>
      <c r="G1305">
        <v>2014</v>
      </c>
      <c r="H1305">
        <v>10808</v>
      </c>
    </row>
    <row r="1306" spans="1:8" ht="12.5" x14ac:dyDescent="0.25">
      <c r="A1306" t="s">
        <v>692</v>
      </c>
      <c r="B1306" t="s">
        <v>68</v>
      </c>
      <c r="C1306" t="s">
        <v>264</v>
      </c>
      <c r="D1306" t="str">
        <f t="shared" si="62"/>
        <v>5564</v>
      </c>
      <c r="E1306" t="s">
        <v>598</v>
      </c>
      <c r="F1306" t="s">
        <v>266</v>
      </c>
      <c r="G1306">
        <v>2015</v>
      </c>
      <c r="H1306">
        <v>11078.2214355468</v>
      </c>
    </row>
    <row r="1307" spans="1:8" ht="12.5" x14ac:dyDescent="0.25">
      <c r="A1307" t="s">
        <v>692</v>
      </c>
      <c r="B1307" t="s">
        <v>68</v>
      </c>
      <c r="C1307" t="s">
        <v>264</v>
      </c>
      <c r="D1307" t="str">
        <f t="shared" si="62"/>
        <v>5564</v>
      </c>
      <c r="E1307" t="s">
        <v>598</v>
      </c>
      <c r="F1307" t="s">
        <v>266</v>
      </c>
      <c r="G1307">
        <v>2016</v>
      </c>
      <c r="H1307">
        <v>11356.217285156201</v>
      </c>
    </row>
    <row r="1308" spans="1:8" ht="12.5" x14ac:dyDescent="0.25">
      <c r="A1308" t="s">
        <v>692</v>
      </c>
      <c r="B1308" t="s">
        <v>68</v>
      </c>
      <c r="C1308" t="s">
        <v>264</v>
      </c>
      <c r="D1308" t="str">
        <f t="shared" si="62"/>
        <v>5564</v>
      </c>
      <c r="E1308" t="s">
        <v>598</v>
      </c>
      <c r="F1308" t="s">
        <v>266</v>
      </c>
      <c r="G1308">
        <v>2017</v>
      </c>
      <c r="H1308">
        <v>11567.7385253906</v>
      </c>
    </row>
    <row r="1309" spans="1:8" ht="12.5" x14ac:dyDescent="0.25">
      <c r="A1309" t="s">
        <v>692</v>
      </c>
      <c r="B1309" t="s">
        <v>68</v>
      </c>
      <c r="C1309" t="s">
        <v>264</v>
      </c>
      <c r="D1309" t="str">
        <f t="shared" si="62"/>
        <v>5564</v>
      </c>
      <c r="E1309" t="s">
        <v>598</v>
      </c>
      <c r="F1309" t="s">
        <v>266</v>
      </c>
      <c r="G1309">
        <v>2018</v>
      </c>
      <c r="H1309">
        <v>11939.3525390625</v>
      </c>
    </row>
    <row r="1310" spans="1:8" ht="12.5" x14ac:dyDescent="0.25">
      <c r="A1310" t="s">
        <v>692</v>
      </c>
      <c r="B1310" t="s">
        <v>68</v>
      </c>
      <c r="C1310" t="s">
        <v>264</v>
      </c>
      <c r="D1310" t="str">
        <f t="shared" si="62"/>
        <v>5564</v>
      </c>
      <c r="E1310" t="s">
        <v>598</v>
      </c>
      <c r="F1310" t="s">
        <v>266</v>
      </c>
      <c r="G1310">
        <v>2019</v>
      </c>
      <c r="H1310">
        <v>12261.980957031201</v>
      </c>
    </row>
    <row r="1311" spans="1:8" ht="12.5" x14ac:dyDescent="0.25">
      <c r="A1311" t="s">
        <v>692</v>
      </c>
      <c r="B1311" t="s">
        <v>68</v>
      </c>
      <c r="C1311" t="s">
        <v>264</v>
      </c>
      <c r="D1311" t="str">
        <f t="shared" si="62"/>
        <v>5564</v>
      </c>
      <c r="E1311" t="s">
        <v>598</v>
      </c>
      <c r="F1311" t="s">
        <v>266</v>
      </c>
      <c r="G1311">
        <v>2020</v>
      </c>
      <c r="H1311">
        <v>12622.4328613281</v>
      </c>
    </row>
    <row r="1312" spans="1:8" ht="12.5" x14ac:dyDescent="0.25">
      <c r="A1312" t="s">
        <v>692</v>
      </c>
      <c r="B1312" t="s">
        <v>68</v>
      </c>
      <c r="C1312" t="s">
        <v>264</v>
      </c>
      <c r="D1312" t="str">
        <f t="shared" si="62"/>
        <v>5564</v>
      </c>
      <c r="E1312" t="s">
        <v>598</v>
      </c>
      <c r="F1312" t="s">
        <v>266</v>
      </c>
      <c r="G1312">
        <v>2021</v>
      </c>
      <c r="H1312">
        <v>12808.617675781201</v>
      </c>
    </row>
    <row r="1313" spans="1:8" ht="12.5" x14ac:dyDescent="0.25">
      <c r="A1313" t="s">
        <v>692</v>
      </c>
      <c r="B1313" t="s">
        <v>68</v>
      </c>
      <c r="C1313" t="s">
        <v>264</v>
      </c>
      <c r="D1313" t="str">
        <f t="shared" si="62"/>
        <v>5564</v>
      </c>
      <c r="E1313" t="s">
        <v>598</v>
      </c>
      <c r="F1313" t="s">
        <v>266</v>
      </c>
      <c r="G1313">
        <v>2022</v>
      </c>
      <c r="H1313">
        <v>13012.4189453125</v>
      </c>
    </row>
    <row r="1314" spans="1:8" ht="12.5" x14ac:dyDescent="0.25">
      <c r="A1314" t="s">
        <v>693</v>
      </c>
      <c r="B1314" t="s">
        <v>68</v>
      </c>
      <c r="C1314" t="s">
        <v>264</v>
      </c>
      <c r="D1314" t="str">
        <f t="shared" ref="D1314:D1335" si="63">"6569"</f>
        <v>6569</v>
      </c>
      <c r="E1314" t="s">
        <v>596</v>
      </c>
      <c r="F1314" t="s">
        <v>266</v>
      </c>
      <c r="G1314">
        <v>2012</v>
      </c>
      <c r="H1314">
        <v>441</v>
      </c>
    </row>
    <row r="1315" spans="1:8" ht="12.5" x14ac:dyDescent="0.25">
      <c r="A1315" t="s">
        <v>693</v>
      </c>
      <c r="B1315" t="s">
        <v>68</v>
      </c>
      <c r="C1315" t="s">
        <v>264</v>
      </c>
      <c r="D1315" t="str">
        <f t="shared" si="63"/>
        <v>6569</v>
      </c>
      <c r="E1315" t="s">
        <v>596</v>
      </c>
      <c r="F1315" t="s">
        <v>266</v>
      </c>
      <c r="G1315">
        <v>2013</v>
      </c>
      <c r="H1315">
        <v>500</v>
      </c>
    </row>
    <row r="1316" spans="1:8" ht="12.5" x14ac:dyDescent="0.25">
      <c r="A1316" t="s">
        <v>693</v>
      </c>
      <c r="B1316" t="s">
        <v>68</v>
      </c>
      <c r="C1316" t="s">
        <v>264</v>
      </c>
      <c r="D1316" t="str">
        <f t="shared" si="63"/>
        <v>6569</v>
      </c>
      <c r="E1316" t="s">
        <v>596</v>
      </c>
      <c r="F1316" t="s">
        <v>266</v>
      </c>
      <c r="G1316">
        <v>2014</v>
      </c>
      <c r="H1316">
        <v>555</v>
      </c>
    </row>
    <row r="1317" spans="1:8" ht="12.5" x14ac:dyDescent="0.25">
      <c r="A1317" t="s">
        <v>693</v>
      </c>
      <c r="B1317" t="s">
        <v>68</v>
      </c>
      <c r="C1317" t="s">
        <v>264</v>
      </c>
      <c r="D1317" t="str">
        <f t="shared" si="63"/>
        <v>6569</v>
      </c>
      <c r="E1317" t="s">
        <v>596</v>
      </c>
      <c r="F1317" t="s">
        <v>266</v>
      </c>
      <c r="G1317">
        <v>2015</v>
      </c>
      <c r="H1317">
        <v>614.18251037597599</v>
      </c>
    </row>
    <row r="1318" spans="1:8" ht="12.5" x14ac:dyDescent="0.25">
      <c r="A1318" t="s">
        <v>693</v>
      </c>
      <c r="B1318" t="s">
        <v>68</v>
      </c>
      <c r="C1318" t="s">
        <v>264</v>
      </c>
      <c r="D1318" t="str">
        <f t="shared" si="63"/>
        <v>6569</v>
      </c>
      <c r="E1318" t="s">
        <v>596</v>
      </c>
      <c r="F1318" t="s">
        <v>266</v>
      </c>
      <c r="G1318">
        <v>2016</v>
      </c>
      <c r="H1318">
        <v>692.44699096679597</v>
      </c>
    </row>
    <row r="1319" spans="1:8" ht="12.5" x14ac:dyDescent="0.25">
      <c r="A1319" t="s">
        <v>693</v>
      </c>
      <c r="B1319" t="s">
        <v>68</v>
      </c>
      <c r="C1319" t="s">
        <v>264</v>
      </c>
      <c r="D1319" t="str">
        <f t="shared" si="63"/>
        <v>6569</v>
      </c>
      <c r="E1319" t="s">
        <v>596</v>
      </c>
      <c r="F1319" t="s">
        <v>266</v>
      </c>
      <c r="G1319">
        <v>2017</v>
      </c>
      <c r="H1319">
        <v>751.93447875976506</v>
      </c>
    </row>
    <row r="1320" spans="1:8" ht="12.5" x14ac:dyDescent="0.25">
      <c r="A1320" t="s">
        <v>693</v>
      </c>
      <c r="B1320" t="s">
        <v>68</v>
      </c>
      <c r="C1320" t="s">
        <v>264</v>
      </c>
      <c r="D1320" t="str">
        <f t="shared" si="63"/>
        <v>6569</v>
      </c>
      <c r="E1320" t="s">
        <v>596</v>
      </c>
      <c r="F1320" t="s">
        <v>266</v>
      </c>
      <c r="G1320">
        <v>2018</v>
      </c>
      <c r="H1320">
        <v>821.83975219726506</v>
      </c>
    </row>
    <row r="1321" spans="1:8" ht="12.5" x14ac:dyDescent="0.25">
      <c r="A1321" t="s">
        <v>693</v>
      </c>
      <c r="B1321" t="s">
        <v>68</v>
      </c>
      <c r="C1321" t="s">
        <v>264</v>
      </c>
      <c r="D1321" t="str">
        <f t="shared" si="63"/>
        <v>6569</v>
      </c>
      <c r="E1321" t="s">
        <v>596</v>
      </c>
      <c r="F1321" t="s">
        <v>266</v>
      </c>
      <c r="G1321">
        <v>2019</v>
      </c>
      <c r="H1321">
        <v>864.04278564453102</v>
      </c>
    </row>
    <row r="1322" spans="1:8" ht="12.5" x14ac:dyDescent="0.25">
      <c r="A1322" t="s">
        <v>693</v>
      </c>
      <c r="B1322" t="s">
        <v>68</v>
      </c>
      <c r="C1322" t="s">
        <v>264</v>
      </c>
      <c r="D1322" t="str">
        <f t="shared" si="63"/>
        <v>6569</v>
      </c>
      <c r="E1322" t="s">
        <v>596</v>
      </c>
      <c r="F1322" t="s">
        <v>266</v>
      </c>
      <c r="G1322">
        <v>2020</v>
      </c>
      <c r="H1322">
        <v>830.76751708984295</v>
      </c>
    </row>
    <row r="1323" spans="1:8" ht="12.5" x14ac:dyDescent="0.25">
      <c r="A1323" t="s">
        <v>693</v>
      </c>
      <c r="B1323" t="s">
        <v>68</v>
      </c>
      <c r="C1323" t="s">
        <v>264</v>
      </c>
      <c r="D1323" t="str">
        <f t="shared" si="63"/>
        <v>6569</v>
      </c>
      <c r="E1323" t="s">
        <v>596</v>
      </c>
      <c r="F1323" t="s">
        <v>266</v>
      </c>
      <c r="G1323">
        <v>2021</v>
      </c>
      <c r="H1323">
        <v>861.11151123046795</v>
      </c>
    </row>
    <row r="1324" spans="1:8" ht="12.5" x14ac:dyDescent="0.25">
      <c r="A1324" t="s">
        <v>693</v>
      </c>
      <c r="B1324" t="s">
        <v>68</v>
      </c>
      <c r="C1324" t="s">
        <v>264</v>
      </c>
      <c r="D1324" t="str">
        <f t="shared" si="63"/>
        <v>6569</v>
      </c>
      <c r="E1324" t="s">
        <v>596</v>
      </c>
      <c r="F1324" t="s">
        <v>266</v>
      </c>
      <c r="G1324">
        <v>2022</v>
      </c>
      <c r="H1324">
        <v>971.76675415039006</v>
      </c>
    </row>
    <row r="1325" spans="1:8" ht="12.5" x14ac:dyDescent="0.25">
      <c r="A1325" t="s">
        <v>694</v>
      </c>
      <c r="B1325" t="s">
        <v>68</v>
      </c>
      <c r="C1325" t="s">
        <v>264</v>
      </c>
      <c r="D1325" t="str">
        <f t="shared" si="63"/>
        <v>6569</v>
      </c>
      <c r="E1325" t="s">
        <v>598</v>
      </c>
      <c r="F1325" t="s">
        <v>266</v>
      </c>
      <c r="G1325">
        <v>2012</v>
      </c>
      <c r="H1325">
        <v>3962</v>
      </c>
    </row>
    <row r="1326" spans="1:8" ht="12.5" x14ac:dyDescent="0.25">
      <c r="A1326" t="s">
        <v>694</v>
      </c>
      <c r="B1326" t="s">
        <v>68</v>
      </c>
      <c r="C1326" t="s">
        <v>264</v>
      </c>
      <c r="D1326" t="str">
        <f t="shared" si="63"/>
        <v>6569</v>
      </c>
      <c r="E1326" t="s">
        <v>598</v>
      </c>
      <c r="F1326" t="s">
        <v>266</v>
      </c>
      <c r="G1326">
        <v>2013</v>
      </c>
      <c r="H1326">
        <v>3961</v>
      </c>
    </row>
    <row r="1327" spans="1:8" ht="12.5" x14ac:dyDescent="0.25">
      <c r="A1327" t="s">
        <v>694</v>
      </c>
      <c r="B1327" t="s">
        <v>68</v>
      </c>
      <c r="C1327" t="s">
        <v>264</v>
      </c>
      <c r="D1327" t="str">
        <f t="shared" si="63"/>
        <v>6569</v>
      </c>
      <c r="E1327" t="s">
        <v>598</v>
      </c>
      <c r="F1327" t="s">
        <v>266</v>
      </c>
      <c r="G1327">
        <v>2014</v>
      </c>
      <c r="H1327">
        <v>4007</v>
      </c>
    </row>
    <row r="1328" spans="1:8" ht="12.5" x14ac:dyDescent="0.25">
      <c r="A1328" t="s">
        <v>694</v>
      </c>
      <c r="B1328" t="s">
        <v>68</v>
      </c>
      <c r="C1328" t="s">
        <v>264</v>
      </c>
      <c r="D1328" t="str">
        <f t="shared" si="63"/>
        <v>6569</v>
      </c>
      <c r="E1328" t="s">
        <v>598</v>
      </c>
      <c r="F1328" t="s">
        <v>266</v>
      </c>
      <c r="G1328">
        <v>2015</v>
      </c>
      <c r="H1328">
        <v>4237.4713134765598</v>
      </c>
    </row>
    <row r="1329" spans="1:8" ht="12.5" x14ac:dyDescent="0.25">
      <c r="A1329" t="s">
        <v>694</v>
      </c>
      <c r="B1329" t="s">
        <v>68</v>
      </c>
      <c r="C1329" t="s">
        <v>264</v>
      </c>
      <c r="D1329" t="str">
        <f t="shared" si="63"/>
        <v>6569</v>
      </c>
      <c r="E1329" t="s">
        <v>598</v>
      </c>
      <c r="F1329" t="s">
        <v>266</v>
      </c>
      <c r="G1329">
        <v>2016</v>
      </c>
      <c r="H1329">
        <v>4474.85888671875</v>
      </c>
    </row>
    <row r="1330" spans="1:8" ht="12.5" x14ac:dyDescent="0.25">
      <c r="A1330" t="s">
        <v>694</v>
      </c>
      <c r="B1330" t="s">
        <v>68</v>
      </c>
      <c r="C1330" t="s">
        <v>264</v>
      </c>
      <c r="D1330" t="str">
        <f t="shared" si="63"/>
        <v>6569</v>
      </c>
      <c r="E1330" t="s">
        <v>598</v>
      </c>
      <c r="F1330" t="s">
        <v>266</v>
      </c>
      <c r="G1330">
        <v>2017</v>
      </c>
      <c r="H1330">
        <v>4666.87353515625</v>
      </c>
    </row>
    <row r="1331" spans="1:8" ht="12.5" x14ac:dyDescent="0.25">
      <c r="A1331" t="s">
        <v>694</v>
      </c>
      <c r="B1331" t="s">
        <v>68</v>
      </c>
      <c r="C1331" t="s">
        <v>264</v>
      </c>
      <c r="D1331" t="str">
        <f t="shared" si="63"/>
        <v>6569</v>
      </c>
      <c r="E1331" t="s">
        <v>598</v>
      </c>
      <c r="F1331" t="s">
        <v>266</v>
      </c>
      <c r="G1331">
        <v>2018</v>
      </c>
      <c r="H1331">
        <v>4844.7077636718705</v>
      </c>
    </row>
    <row r="1332" spans="1:8" ht="12.5" x14ac:dyDescent="0.25">
      <c r="A1332" t="s">
        <v>694</v>
      </c>
      <c r="B1332" t="s">
        <v>68</v>
      </c>
      <c r="C1332" t="s">
        <v>264</v>
      </c>
      <c r="D1332" t="str">
        <f t="shared" si="63"/>
        <v>6569</v>
      </c>
      <c r="E1332" t="s">
        <v>598</v>
      </c>
      <c r="F1332" t="s">
        <v>266</v>
      </c>
      <c r="G1332">
        <v>2019</v>
      </c>
      <c r="H1332">
        <v>4822.14892578125</v>
      </c>
    </row>
    <row r="1333" spans="1:8" ht="12.5" x14ac:dyDescent="0.25">
      <c r="A1333" t="s">
        <v>694</v>
      </c>
      <c r="B1333" t="s">
        <v>68</v>
      </c>
      <c r="C1333" t="s">
        <v>264</v>
      </c>
      <c r="D1333" t="str">
        <f t="shared" si="63"/>
        <v>6569</v>
      </c>
      <c r="E1333" t="s">
        <v>598</v>
      </c>
      <c r="F1333" t="s">
        <v>266</v>
      </c>
      <c r="G1333">
        <v>2020</v>
      </c>
      <c r="H1333">
        <v>4971.7216796875</v>
      </c>
    </row>
    <row r="1334" spans="1:8" ht="12.5" x14ac:dyDescent="0.25">
      <c r="A1334" t="s">
        <v>694</v>
      </c>
      <c r="B1334" t="s">
        <v>68</v>
      </c>
      <c r="C1334" t="s">
        <v>264</v>
      </c>
      <c r="D1334" t="str">
        <f t="shared" si="63"/>
        <v>6569</v>
      </c>
      <c r="E1334" t="s">
        <v>598</v>
      </c>
      <c r="F1334" t="s">
        <v>266</v>
      </c>
      <c r="G1334">
        <v>2021</v>
      </c>
      <c r="H1334">
        <v>4960.20556640625</v>
      </c>
    </row>
    <row r="1335" spans="1:8" ht="12.5" x14ac:dyDescent="0.25">
      <c r="A1335" t="s">
        <v>694</v>
      </c>
      <c r="B1335" t="s">
        <v>68</v>
      </c>
      <c r="C1335" t="s">
        <v>264</v>
      </c>
      <c r="D1335" t="str">
        <f t="shared" si="63"/>
        <v>6569</v>
      </c>
      <c r="E1335" t="s">
        <v>598</v>
      </c>
      <c r="F1335" t="s">
        <v>266</v>
      </c>
      <c r="G1335">
        <v>2022</v>
      </c>
      <c r="H1335">
        <v>5034.57763671875</v>
      </c>
    </row>
    <row r="1336" spans="1:8" ht="12.5" x14ac:dyDescent="0.25">
      <c r="A1336" t="s">
        <v>983</v>
      </c>
      <c r="B1336" t="s">
        <v>68</v>
      </c>
      <c r="C1336" t="s">
        <v>264</v>
      </c>
      <c r="D1336" t="str">
        <f t="shared" ref="D1336:D1357" si="64">"6599"</f>
        <v>6599</v>
      </c>
      <c r="E1336" t="s">
        <v>596</v>
      </c>
      <c r="F1336" t="s">
        <v>266</v>
      </c>
      <c r="G1336">
        <v>2012</v>
      </c>
      <c r="H1336">
        <v>805</v>
      </c>
    </row>
    <row r="1337" spans="1:8" ht="12.5" x14ac:dyDescent="0.25">
      <c r="A1337" t="s">
        <v>983</v>
      </c>
      <c r="B1337" t="s">
        <v>68</v>
      </c>
      <c r="C1337" t="s">
        <v>264</v>
      </c>
      <c r="D1337" t="str">
        <f t="shared" si="64"/>
        <v>6599</v>
      </c>
      <c r="E1337" t="s">
        <v>596</v>
      </c>
      <c r="F1337" t="s">
        <v>266</v>
      </c>
      <c r="G1337">
        <v>2013</v>
      </c>
      <c r="H1337">
        <v>891</v>
      </c>
    </row>
    <row r="1338" spans="1:8" ht="12.5" x14ac:dyDescent="0.25">
      <c r="A1338" t="s">
        <v>983</v>
      </c>
      <c r="B1338" t="s">
        <v>68</v>
      </c>
      <c r="C1338" t="s">
        <v>264</v>
      </c>
      <c r="D1338" t="str">
        <f t="shared" si="64"/>
        <v>6599</v>
      </c>
      <c r="E1338" t="s">
        <v>596</v>
      </c>
      <c r="F1338" t="s">
        <v>266</v>
      </c>
      <c r="G1338">
        <v>2014</v>
      </c>
      <c r="H1338">
        <v>965</v>
      </c>
    </row>
    <row r="1339" spans="1:8" ht="12.5" x14ac:dyDescent="0.25">
      <c r="A1339" t="s">
        <v>983</v>
      </c>
      <c r="B1339" t="s">
        <v>68</v>
      </c>
      <c r="C1339" t="s">
        <v>264</v>
      </c>
      <c r="D1339" t="str">
        <f t="shared" si="64"/>
        <v>6599</v>
      </c>
      <c r="E1339" t="s">
        <v>596</v>
      </c>
      <c r="F1339" t="s">
        <v>266</v>
      </c>
      <c r="G1339">
        <v>2015</v>
      </c>
      <c r="H1339">
        <v>1032.8452520370399</v>
      </c>
    </row>
    <row r="1340" spans="1:8" ht="12.5" x14ac:dyDescent="0.25">
      <c r="A1340" t="s">
        <v>983</v>
      </c>
      <c r="B1340" t="s">
        <v>68</v>
      </c>
      <c r="C1340" t="s">
        <v>264</v>
      </c>
      <c r="D1340" t="str">
        <f t="shared" si="64"/>
        <v>6599</v>
      </c>
      <c r="E1340" t="s">
        <v>596</v>
      </c>
      <c r="F1340" t="s">
        <v>266</v>
      </c>
      <c r="G1340">
        <v>2016</v>
      </c>
      <c r="H1340">
        <v>1100.0244827270501</v>
      </c>
    </row>
    <row r="1341" spans="1:8" ht="12.5" x14ac:dyDescent="0.25">
      <c r="A1341" t="s">
        <v>983</v>
      </c>
      <c r="B1341" t="s">
        <v>68</v>
      </c>
      <c r="C1341" t="s">
        <v>264</v>
      </c>
      <c r="D1341" t="str">
        <f t="shared" si="64"/>
        <v>6599</v>
      </c>
      <c r="E1341" t="s">
        <v>596</v>
      </c>
      <c r="F1341" t="s">
        <v>266</v>
      </c>
      <c r="G1341">
        <v>2017</v>
      </c>
      <c r="H1341">
        <v>1179.81373786926</v>
      </c>
    </row>
    <row r="1342" spans="1:8" ht="12.5" x14ac:dyDescent="0.25">
      <c r="A1342" t="s">
        <v>983</v>
      </c>
      <c r="B1342" t="s">
        <v>68</v>
      </c>
      <c r="C1342" t="s">
        <v>264</v>
      </c>
      <c r="D1342" t="str">
        <f t="shared" si="64"/>
        <v>6599</v>
      </c>
      <c r="E1342" t="s">
        <v>596</v>
      </c>
      <c r="F1342" t="s">
        <v>266</v>
      </c>
      <c r="G1342">
        <v>2018</v>
      </c>
      <c r="H1342">
        <v>1277.10800647735</v>
      </c>
    </row>
    <row r="1343" spans="1:8" ht="12.5" x14ac:dyDescent="0.25">
      <c r="A1343" t="s">
        <v>983</v>
      </c>
      <c r="B1343" t="s">
        <v>68</v>
      </c>
      <c r="C1343" t="s">
        <v>264</v>
      </c>
      <c r="D1343" t="str">
        <f t="shared" si="64"/>
        <v>6599</v>
      </c>
      <c r="E1343" t="s">
        <v>596</v>
      </c>
      <c r="F1343" t="s">
        <v>266</v>
      </c>
      <c r="G1343">
        <v>2019</v>
      </c>
      <c r="H1343">
        <v>1333.4425468444799</v>
      </c>
    </row>
    <row r="1344" spans="1:8" ht="12.5" x14ac:dyDescent="0.25">
      <c r="A1344" t="s">
        <v>983</v>
      </c>
      <c r="B1344" t="s">
        <v>68</v>
      </c>
      <c r="C1344" t="s">
        <v>264</v>
      </c>
      <c r="D1344" t="str">
        <f t="shared" si="64"/>
        <v>6599</v>
      </c>
      <c r="E1344" t="s">
        <v>596</v>
      </c>
      <c r="F1344" t="s">
        <v>266</v>
      </c>
      <c r="G1344">
        <v>2020</v>
      </c>
      <c r="H1344">
        <v>1328.81126403808</v>
      </c>
    </row>
    <row r="1345" spans="1:8" ht="12.5" x14ac:dyDescent="0.25">
      <c r="A1345" t="s">
        <v>983</v>
      </c>
      <c r="B1345" t="s">
        <v>68</v>
      </c>
      <c r="C1345" t="s">
        <v>264</v>
      </c>
      <c r="D1345" t="str">
        <f t="shared" si="64"/>
        <v>6599</v>
      </c>
      <c r="E1345" t="s">
        <v>596</v>
      </c>
      <c r="F1345" t="s">
        <v>266</v>
      </c>
      <c r="G1345">
        <v>2021</v>
      </c>
      <c r="H1345">
        <v>1362.26976013183</v>
      </c>
    </row>
    <row r="1346" spans="1:8" ht="12.5" x14ac:dyDescent="0.25">
      <c r="A1346" t="s">
        <v>983</v>
      </c>
      <c r="B1346" t="s">
        <v>68</v>
      </c>
      <c r="C1346" t="s">
        <v>264</v>
      </c>
      <c r="D1346" t="str">
        <f t="shared" si="64"/>
        <v>6599</v>
      </c>
      <c r="E1346" t="s">
        <v>596</v>
      </c>
      <c r="F1346" t="s">
        <v>266</v>
      </c>
      <c r="G1346">
        <v>2022</v>
      </c>
      <c r="H1346">
        <v>1536.3200092315601</v>
      </c>
    </row>
    <row r="1347" spans="1:8" ht="12.5" x14ac:dyDescent="0.25">
      <c r="A1347" t="s">
        <v>984</v>
      </c>
      <c r="B1347" t="s">
        <v>68</v>
      </c>
      <c r="C1347" t="s">
        <v>264</v>
      </c>
      <c r="D1347" t="str">
        <f t="shared" si="64"/>
        <v>6599</v>
      </c>
      <c r="E1347" t="s">
        <v>598</v>
      </c>
      <c r="F1347" t="s">
        <v>266</v>
      </c>
      <c r="G1347">
        <v>2012</v>
      </c>
      <c r="H1347">
        <v>16352</v>
      </c>
    </row>
    <row r="1348" spans="1:8" ht="12.5" x14ac:dyDescent="0.25">
      <c r="A1348" t="s">
        <v>984</v>
      </c>
      <c r="B1348" t="s">
        <v>68</v>
      </c>
      <c r="C1348" t="s">
        <v>264</v>
      </c>
      <c r="D1348" t="str">
        <f t="shared" si="64"/>
        <v>6599</v>
      </c>
      <c r="E1348" t="s">
        <v>598</v>
      </c>
      <c r="F1348" t="s">
        <v>266</v>
      </c>
      <c r="G1348">
        <v>2013</v>
      </c>
      <c r="H1348">
        <v>16536</v>
      </c>
    </row>
    <row r="1349" spans="1:8" ht="12.5" x14ac:dyDescent="0.25">
      <c r="A1349" t="s">
        <v>984</v>
      </c>
      <c r="B1349" t="s">
        <v>68</v>
      </c>
      <c r="C1349" t="s">
        <v>264</v>
      </c>
      <c r="D1349" t="str">
        <f t="shared" si="64"/>
        <v>6599</v>
      </c>
      <c r="E1349" t="s">
        <v>598</v>
      </c>
      <c r="F1349" t="s">
        <v>266</v>
      </c>
      <c r="G1349">
        <v>2014</v>
      </c>
      <c r="H1349">
        <v>16733</v>
      </c>
    </row>
    <row r="1350" spans="1:8" ht="12.5" x14ac:dyDescent="0.25">
      <c r="A1350" t="s">
        <v>984</v>
      </c>
      <c r="B1350" t="s">
        <v>68</v>
      </c>
      <c r="C1350" t="s">
        <v>264</v>
      </c>
      <c r="D1350" t="str">
        <f t="shared" si="64"/>
        <v>6599</v>
      </c>
      <c r="E1350" t="s">
        <v>598</v>
      </c>
      <c r="F1350" t="s">
        <v>266</v>
      </c>
      <c r="G1350">
        <v>2015</v>
      </c>
      <c r="H1350">
        <v>17106.2316894531</v>
      </c>
    </row>
    <row r="1351" spans="1:8" ht="12.5" x14ac:dyDescent="0.25">
      <c r="A1351" t="s">
        <v>984</v>
      </c>
      <c r="B1351" t="s">
        <v>68</v>
      </c>
      <c r="C1351" t="s">
        <v>264</v>
      </c>
      <c r="D1351" t="str">
        <f t="shared" si="64"/>
        <v>6599</v>
      </c>
      <c r="E1351" t="s">
        <v>598</v>
      </c>
      <c r="F1351" t="s">
        <v>266</v>
      </c>
      <c r="G1351">
        <v>2016</v>
      </c>
      <c r="H1351">
        <v>16748.576293945302</v>
      </c>
    </row>
    <row r="1352" spans="1:8" ht="12.5" x14ac:dyDescent="0.25">
      <c r="A1352" t="s">
        <v>984</v>
      </c>
      <c r="B1352" t="s">
        <v>68</v>
      </c>
      <c r="C1352" t="s">
        <v>264</v>
      </c>
      <c r="D1352" t="str">
        <f t="shared" si="64"/>
        <v>6599</v>
      </c>
      <c r="E1352" t="s">
        <v>598</v>
      </c>
      <c r="F1352" t="s">
        <v>266</v>
      </c>
      <c r="G1352">
        <v>2017</v>
      </c>
      <c r="H1352">
        <v>16918.017944335901</v>
      </c>
    </row>
    <row r="1353" spans="1:8" ht="12.5" x14ac:dyDescent="0.25">
      <c r="A1353" t="s">
        <v>984</v>
      </c>
      <c r="B1353" t="s">
        <v>68</v>
      </c>
      <c r="C1353" t="s">
        <v>264</v>
      </c>
      <c r="D1353" t="str">
        <f t="shared" si="64"/>
        <v>6599</v>
      </c>
      <c r="E1353" t="s">
        <v>598</v>
      </c>
      <c r="F1353" t="s">
        <v>266</v>
      </c>
      <c r="G1353">
        <v>2018</v>
      </c>
      <c r="H1353">
        <v>17266.566894531199</v>
      </c>
    </row>
    <row r="1354" spans="1:8" ht="12.5" x14ac:dyDescent="0.25">
      <c r="A1354" t="s">
        <v>984</v>
      </c>
      <c r="B1354" t="s">
        <v>68</v>
      </c>
      <c r="C1354" t="s">
        <v>264</v>
      </c>
      <c r="D1354" t="str">
        <f t="shared" si="64"/>
        <v>6599</v>
      </c>
      <c r="E1354" t="s">
        <v>598</v>
      </c>
      <c r="F1354" t="s">
        <v>266</v>
      </c>
      <c r="G1354">
        <v>2019</v>
      </c>
      <c r="H1354">
        <v>17149.320068359299</v>
      </c>
    </row>
    <row r="1355" spans="1:8" ht="12.5" x14ac:dyDescent="0.25">
      <c r="A1355" t="s">
        <v>984</v>
      </c>
      <c r="B1355" t="s">
        <v>68</v>
      </c>
      <c r="C1355" t="s">
        <v>264</v>
      </c>
      <c r="D1355" t="str">
        <f t="shared" si="64"/>
        <v>6599</v>
      </c>
      <c r="E1355" t="s">
        <v>598</v>
      </c>
      <c r="F1355" t="s">
        <v>266</v>
      </c>
      <c r="G1355">
        <v>2020</v>
      </c>
      <c r="H1355">
        <v>17920.572265625</v>
      </c>
    </row>
    <row r="1356" spans="1:8" ht="12.5" x14ac:dyDescent="0.25">
      <c r="A1356" t="s">
        <v>984</v>
      </c>
      <c r="B1356" t="s">
        <v>68</v>
      </c>
      <c r="C1356" t="s">
        <v>264</v>
      </c>
      <c r="D1356" t="str">
        <f t="shared" si="64"/>
        <v>6599</v>
      </c>
      <c r="E1356" t="s">
        <v>598</v>
      </c>
      <c r="F1356" t="s">
        <v>266</v>
      </c>
      <c r="G1356">
        <v>2021</v>
      </c>
      <c r="H1356">
        <v>18084.2098388671</v>
      </c>
    </row>
    <row r="1357" spans="1:8" ht="12.5" x14ac:dyDescent="0.25">
      <c r="A1357" t="s">
        <v>984</v>
      </c>
      <c r="B1357" t="s">
        <v>68</v>
      </c>
      <c r="C1357" t="s">
        <v>264</v>
      </c>
      <c r="D1357" t="str">
        <f t="shared" si="64"/>
        <v>6599</v>
      </c>
      <c r="E1357" t="s">
        <v>598</v>
      </c>
      <c r="F1357" t="s">
        <v>266</v>
      </c>
      <c r="G1357">
        <v>2022</v>
      </c>
      <c r="H1357">
        <v>18360.505859375</v>
      </c>
    </row>
    <row r="1358" spans="1:8" ht="12.5" x14ac:dyDescent="0.25">
      <c r="A1358" t="s">
        <v>695</v>
      </c>
      <c r="B1358" t="s">
        <v>68</v>
      </c>
      <c r="C1358" t="s">
        <v>264</v>
      </c>
      <c r="D1358" t="str">
        <f t="shared" ref="D1358:D1379" si="65">"7074"</f>
        <v>7074</v>
      </c>
      <c r="E1358" t="s">
        <v>596</v>
      </c>
      <c r="F1358" t="s">
        <v>266</v>
      </c>
      <c r="G1358">
        <v>2012</v>
      </c>
      <c r="H1358">
        <v>256</v>
      </c>
    </row>
    <row r="1359" spans="1:8" ht="12.5" x14ac:dyDescent="0.25">
      <c r="A1359" t="s">
        <v>695</v>
      </c>
      <c r="B1359" t="s">
        <v>68</v>
      </c>
      <c r="C1359" t="s">
        <v>264</v>
      </c>
      <c r="D1359" t="str">
        <f t="shared" si="65"/>
        <v>7074</v>
      </c>
      <c r="E1359" t="s">
        <v>596</v>
      </c>
      <c r="F1359" t="s">
        <v>266</v>
      </c>
      <c r="G1359">
        <v>2013</v>
      </c>
      <c r="H1359">
        <v>267</v>
      </c>
    </row>
    <row r="1360" spans="1:8" ht="12.5" x14ac:dyDescent="0.25">
      <c r="A1360" t="s">
        <v>695</v>
      </c>
      <c r="B1360" t="s">
        <v>68</v>
      </c>
      <c r="C1360" t="s">
        <v>264</v>
      </c>
      <c r="D1360" t="str">
        <f t="shared" si="65"/>
        <v>7074</v>
      </c>
      <c r="E1360" t="s">
        <v>596</v>
      </c>
      <c r="F1360" t="s">
        <v>266</v>
      </c>
      <c r="G1360">
        <v>2014</v>
      </c>
      <c r="H1360">
        <v>273</v>
      </c>
    </row>
    <row r="1361" spans="1:8" ht="12.5" x14ac:dyDescent="0.25">
      <c r="A1361" t="s">
        <v>695</v>
      </c>
      <c r="B1361" t="s">
        <v>68</v>
      </c>
      <c r="C1361" t="s">
        <v>264</v>
      </c>
      <c r="D1361" t="str">
        <f t="shared" si="65"/>
        <v>7074</v>
      </c>
      <c r="E1361" t="s">
        <v>596</v>
      </c>
      <c r="F1361" t="s">
        <v>266</v>
      </c>
      <c r="G1361">
        <v>2015</v>
      </c>
      <c r="H1361">
        <v>267.973747253417</v>
      </c>
    </row>
    <row r="1362" spans="1:8" ht="12.5" x14ac:dyDescent="0.25">
      <c r="A1362" t="s">
        <v>695</v>
      </c>
      <c r="B1362" t="s">
        <v>68</v>
      </c>
      <c r="C1362" t="s">
        <v>264</v>
      </c>
      <c r="D1362" t="str">
        <f t="shared" si="65"/>
        <v>7074</v>
      </c>
      <c r="E1362" t="s">
        <v>596</v>
      </c>
      <c r="F1362" t="s">
        <v>266</v>
      </c>
      <c r="G1362">
        <v>2016</v>
      </c>
      <c r="H1362">
        <v>249.55699157714801</v>
      </c>
    </row>
    <row r="1363" spans="1:8" ht="12.5" x14ac:dyDescent="0.25">
      <c r="A1363" t="s">
        <v>695</v>
      </c>
      <c r="B1363" t="s">
        <v>68</v>
      </c>
      <c r="C1363" t="s">
        <v>264</v>
      </c>
      <c r="D1363" t="str">
        <f t="shared" si="65"/>
        <v>7074</v>
      </c>
      <c r="E1363" t="s">
        <v>596</v>
      </c>
      <c r="F1363" t="s">
        <v>266</v>
      </c>
      <c r="G1363">
        <v>2017</v>
      </c>
      <c r="H1363">
        <v>256.22400665283197</v>
      </c>
    </row>
    <row r="1364" spans="1:8" ht="12.5" x14ac:dyDescent="0.25">
      <c r="A1364" t="s">
        <v>695</v>
      </c>
      <c r="B1364" t="s">
        <v>68</v>
      </c>
      <c r="C1364" t="s">
        <v>264</v>
      </c>
      <c r="D1364" t="str">
        <f t="shared" si="65"/>
        <v>7074</v>
      </c>
      <c r="E1364" t="s">
        <v>596</v>
      </c>
      <c r="F1364" t="s">
        <v>266</v>
      </c>
      <c r="G1364">
        <v>2018</v>
      </c>
      <c r="H1364">
        <v>277.68275451660099</v>
      </c>
    </row>
    <row r="1365" spans="1:8" ht="12.5" x14ac:dyDescent="0.25">
      <c r="A1365" t="s">
        <v>695</v>
      </c>
      <c r="B1365" t="s">
        <v>68</v>
      </c>
      <c r="C1365" t="s">
        <v>264</v>
      </c>
      <c r="D1365" t="str">
        <f t="shared" si="65"/>
        <v>7074</v>
      </c>
      <c r="E1365" t="s">
        <v>596</v>
      </c>
      <c r="F1365" t="s">
        <v>266</v>
      </c>
      <c r="G1365">
        <v>2019</v>
      </c>
      <c r="H1365">
        <v>292.07425689697197</v>
      </c>
    </row>
    <row r="1366" spans="1:8" ht="12.5" x14ac:dyDescent="0.25">
      <c r="A1366" t="s">
        <v>695</v>
      </c>
      <c r="B1366" t="s">
        <v>68</v>
      </c>
      <c r="C1366" t="s">
        <v>264</v>
      </c>
      <c r="D1366" t="str">
        <f t="shared" si="65"/>
        <v>7074</v>
      </c>
      <c r="E1366" t="s">
        <v>596</v>
      </c>
      <c r="F1366" t="s">
        <v>266</v>
      </c>
      <c r="G1366">
        <v>2020</v>
      </c>
      <c r="H1366">
        <v>315.74524688720697</v>
      </c>
    </row>
    <row r="1367" spans="1:8" ht="12.5" x14ac:dyDescent="0.25">
      <c r="A1367" t="s">
        <v>695</v>
      </c>
      <c r="B1367" t="s">
        <v>68</v>
      </c>
      <c r="C1367" t="s">
        <v>264</v>
      </c>
      <c r="D1367" t="str">
        <f t="shared" si="65"/>
        <v>7074</v>
      </c>
      <c r="E1367" t="s">
        <v>596</v>
      </c>
      <c r="F1367" t="s">
        <v>266</v>
      </c>
      <c r="G1367">
        <v>2021</v>
      </c>
      <c r="H1367">
        <v>322.91249847412098</v>
      </c>
    </row>
    <row r="1368" spans="1:8" ht="12.5" x14ac:dyDescent="0.25">
      <c r="A1368" t="s">
        <v>695</v>
      </c>
      <c r="B1368" t="s">
        <v>68</v>
      </c>
      <c r="C1368" t="s">
        <v>264</v>
      </c>
      <c r="D1368" t="str">
        <f t="shared" si="65"/>
        <v>7074</v>
      </c>
      <c r="E1368" t="s">
        <v>596</v>
      </c>
      <c r="F1368" t="s">
        <v>266</v>
      </c>
      <c r="G1368">
        <v>2022</v>
      </c>
      <c r="H1368">
        <v>360.57800292968699</v>
      </c>
    </row>
    <row r="1369" spans="1:8" ht="12.5" x14ac:dyDescent="0.25">
      <c r="A1369" t="s">
        <v>696</v>
      </c>
      <c r="B1369" t="s">
        <v>68</v>
      </c>
      <c r="C1369" t="s">
        <v>264</v>
      </c>
      <c r="D1369" t="str">
        <f t="shared" si="65"/>
        <v>7074</v>
      </c>
      <c r="E1369" t="s">
        <v>598</v>
      </c>
      <c r="F1369" t="s">
        <v>266</v>
      </c>
      <c r="G1369">
        <v>2012</v>
      </c>
      <c r="H1369">
        <v>4980</v>
      </c>
    </row>
    <row r="1370" spans="1:8" ht="12.5" x14ac:dyDescent="0.25">
      <c r="A1370" t="s">
        <v>696</v>
      </c>
      <c r="B1370" t="s">
        <v>68</v>
      </c>
      <c r="C1370" t="s">
        <v>264</v>
      </c>
      <c r="D1370" t="str">
        <f t="shared" si="65"/>
        <v>7074</v>
      </c>
      <c r="E1370" t="s">
        <v>598</v>
      </c>
      <c r="F1370" t="s">
        <v>266</v>
      </c>
      <c r="G1370">
        <v>2013</v>
      </c>
      <c r="H1370">
        <v>4836</v>
      </c>
    </row>
    <row r="1371" spans="1:8" ht="12.5" x14ac:dyDescent="0.25">
      <c r="A1371" t="s">
        <v>696</v>
      </c>
      <c r="B1371" t="s">
        <v>68</v>
      </c>
      <c r="C1371" t="s">
        <v>264</v>
      </c>
      <c r="D1371" t="str">
        <f t="shared" si="65"/>
        <v>7074</v>
      </c>
      <c r="E1371" t="s">
        <v>598</v>
      </c>
      <c r="F1371" t="s">
        <v>266</v>
      </c>
      <c r="G1371">
        <v>2014</v>
      </c>
      <c r="H1371">
        <v>4628</v>
      </c>
    </row>
    <row r="1372" spans="1:8" ht="12.5" x14ac:dyDescent="0.25">
      <c r="A1372" t="s">
        <v>696</v>
      </c>
      <c r="B1372" t="s">
        <v>68</v>
      </c>
      <c r="C1372" t="s">
        <v>264</v>
      </c>
      <c r="D1372" t="str">
        <f t="shared" si="65"/>
        <v>7074</v>
      </c>
      <c r="E1372" t="s">
        <v>598</v>
      </c>
      <c r="F1372" t="s">
        <v>266</v>
      </c>
      <c r="G1372">
        <v>2015</v>
      </c>
      <c r="H1372">
        <v>4342.8577880859302</v>
      </c>
    </row>
    <row r="1373" spans="1:8" ht="12.5" x14ac:dyDescent="0.25">
      <c r="A1373" t="s">
        <v>696</v>
      </c>
      <c r="B1373" t="s">
        <v>68</v>
      </c>
      <c r="C1373" t="s">
        <v>264</v>
      </c>
      <c r="D1373" t="str">
        <f t="shared" si="65"/>
        <v>7074</v>
      </c>
      <c r="E1373" t="s">
        <v>598</v>
      </c>
      <c r="F1373" t="s">
        <v>266</v>
      </c>
      <c r="G1373">
        <v>2016</v>
      </c>
      <c r="H1373">
        <v>3784.0782470703102</v>
      </c>
    </row>
    <row r="1374" spans="1:8" ht="12.5" x14ac:dyDescent="0.25">
      <c r="A1374" t="s">
        <v>696</v>
      </c>
      <c r="B1374" t="s">
        <v>68</v>
      </c>
      <c r="C1374" t="s">
        <v>264</v>
      </c>
      <c r="D1374" t="str">
        <f t="shared" si="65"/>
        <v>7074</v>
      </c>
      <c r="E1374" t="s">
        <v>598</v>
      </c>
      <c r="F1374" t="s">
        <v>266</v>
      </c>
      <c r="G1374">
        <v>2017</v>
      </c>
      <c r="H1374">
        <v>3589.5966796875</v>
      </c>
    </row>
    <row r="1375" spans="1:8" ht="12.5" x14ac:dyDescent="0.25">
      <c r="A1375" t="s">
        <v>696</v>
      </c>
      <c r="B1375" t="s">
        <v>68</v>
      </c>
      <c r="C1375" t="s">
        <v>264</v>
      </c>
      <c r="D1375" t="str">
        <f t="shared" si="65"/>
        <v>7074</v>
      </c>
      <c r="E1375" t="s">
        <v>598</v>
      </c>
      <c r="F1375" t="s">
        <v>266</v>
      </c>
      <c r="G1375">
        <v>2018</v>
      </c>
      <c r="H1375">
        <v>3618.5810546875</v>
      </c>
    </row>
    <row r="1376" spans="1:8" ht="12.5" x14ac:dyDescent="0.25">
      <c r="A1376" t="s">
        <v>696</v>
      </c>
      <c r="B1376" t="s">
        <v>68</v>
      </c>
      <c r="C1376" t="s">
        <v>264</v>
      </c>
      <c r="D1376" t="str">
        <f t="shared" si="65"/>
        <v>7074</v>
      </c>
      <c r="E1376" t="s">
        <v>598</v>
      </c>
      <c r="F1376" t="s">
        <v>266</v>
      </c>
      <c r="G1376">
        <v>2019</v>
      </c>
      <c r="H1376">
        <v>3562.68872070312</v>
      </c>
    </row>
    <row r="1377" spans="1:8" ht="12.5" x14ac:dyDescent="0.25">
      <c r="A1377" t="s">
        <v>696</v>
      </c>
      <c r="B1377" t="s">
        <v>68</v>
      </c>
      <c r="C1377" t="s">
        <v>264</v>
      </c>
      <c r="D1377" t="str">
        <f t="shared" si="65"/>
        <v>7074</v>
      </c>
      <c r="E1377" t="s">
        <v>598</v>
      </c>
      <c r="F1377" t="s">
        <v>266</v>
      </c>
      <c r="G1377">
        <v>2020</v>
      </c>
      <c r="H1377">
        <v>3869.14306640625</v>
      </c>
    </row>
    <row r="1378" spans="1:8" ht="12.5" x14ac:dyDescent="0.25">
      <c r="A1378" t="s">
        <v>696</v>
      </c>
      <c r="B1378" t="s">
        <v>68</v>
      </c>
      <c r="C1378" t="s">
        <v>264</v>
      </c>
      <c r="D1378" t="str">
        <f t="shared" si="65"/>
        <v>7074</v>
      </c>
      <c r="E1378" t="s">
        <v>598</v>
      </c>
      <c r="F1378" t="s">
        <v>266</v>
      </c>
      <c r="G1378">
        <v>2021</v>
      </c>
      <c r="H1378">
        <v>4131.2041015625</v>
      </c>
    </row>
    <row r="1379" spans="1:8" ht="12.5" x14ac:dyDescent="0.25">
      <c r="A1379" t="s">
        <v>696</v>
      </c>
      <c r="B1379" t="s">
        <v>68</v>
      </c>
      <c r="C1379" t="s">
        <v>264</v>
      </c>
      <c r="D1379" t="str">
        <f t="shared" si="65"/>
        <v>7074</v>
      </c>
      <c r="E1379" t="s">
        <v>598</v>
      </c>
      <c r="F1379" t="s">
        <v>266</v>
      </c>
      <c r="G1379">
        <v>2022</v>
      </c>
      <c r="H1379">
        <v>4314.0284423828098</v>
      </c>
    </row>
    <row r="1380" spans="1:8" ht="12.5" x14ac:dyDescent="0.25">
      <c r="A1380" t="s">
        <v>697</v>
      </c>
      <c r="B1380" t="s">
        <v>64</v>
      </c>
      <c r="C1380" t="s">
        <v>264</v>
      </c>
      <c r="D1380" t="str">
        <f t="shared" ref="D1380:D1401" si="66">"5054"</f>
        <v>5054</v>
      </c>
      <c r="E1380" t="s">
        <v>596</v>
      </c>
      <c r="F1380" t="s">
        <v>266</v>
      </c>
      <c r="G1380">
        <v>2012</v>
      </c>
      <c r="H1380">
        <v>300.65324401855401</v>
      </c>
    </row>
    <row r="1381" spans="1:8" ht="12.5" x14ac:dyDescent="0.25">
      <c r="A1381" t="s">
        <v>697</v>
      </c>
      <c r="B1381" t="s">
        <v>64</v>
      </c>
      <c r="C1381" t="s">
        <v>264</v>
      </c>
      <c r="D1381" t="str">
        <f t="shared" si="66"/>
        <v>5054</v>
      </c>
      <c r="E1381" t="s">
        <v>596</v>
      </c>
      <c r="F1381" t="s">
        <v>266</v>
      </c>
      <c r="G1381">
        <v>2013</v>
      </c>
      <c r="H1381">
        <v>309.94274902343699</v>
      </c>
    </row>
    <row r="1382" spans="1:8" ht="12.5" x14ac:dyDescent="0.25">
      <c r="A1382" t="s">
        <v>697</v>
      </c>
      <c r="B1382" t="s">
        <v>64</v>
      </c>
      <c r="C1382" t="s">
        <v>264</v>
      </c>
      <c r="D1382" t="str">
        <f t="shared" si="66"/>
        <v>5054</v>
      </c>
      <c r="E1382" t="s">
        <v>596</v>
      </c>
      <c r="F1382" t="s">
        <v>266</v>
      </c>
      <c r="G1382">
        <v>2014</v>
      </c>
      <c r="H1382">
        <v>319.00100708007801</v>
      </c>
    </row>
    <row r="1383" spans="1:8" ht="12.5" x14ac:dyDescent="0.25">
      <c r="A1383" t="s">
        <v>697</v>
      </c>
      <c r="B1383" t="s">
        <v>64</v>
      </c>
      <c r="C1383" t="s">
        <v>264</v>
      </c>
      <c r="D1383" t="str">
        <f t="shared" si="66"/>
        <v>5054</v>
      </c>
      <c r="E1383" t="s">
        <v>596</v>
      </c>
      <c r="F1383" t="s">
        <v>266</v>
      </c>
      <c r="G1383">
        <v>2015</v>
      </c>
      <c r="H1383">
        <v>328.61674499511702</v>
      </c>
    </row>
    <row r="1384" spans="1:8" ht="12.5" x14ac:dyDescent="0.25">
      <c r="A1384" t="s">
        <v>697</v>
      </c>
      <c r="B1384" t="s">
        <v>64</v>
      </c>
      <c r="C1384" t="s">
        <v>264</v>
      </c>
      <c r="D1384" t="str">
        <f t="shared" si="66"/>
        <v>5054</v>
      </c>
      <c r="E1384" t="s">
        <v>596</v>
      </c>
      <c r="F1384" t="s">
        <v>266</v>
      </c>
      <c r="G1384">
        <v>2016</v>
      </c>
      <c r="H1384">
        <v>342.57124328613202</v>
      </c>
    </row>
    <row r="1385" spans="1:8" ht="12.5" x14ac:dyDescent="0.25">
      <c r="A1385" t="s">
        <v>697</v>
      </c>
      <c r="B1385" t="s">
        <v>64</v>
      </c>
      <c r="C1385" t="s">
        <v>264</v>
      </c>
      <c r="D1385" t="str">
        <f t="shared" si="66"/>
        <v>5054</v>
      </c>
      <c r="E1385" t="s">
        <v>596</v>
      </c>
      <c r="F1385" t="s">
        <v>266</v>
      </c>
      <c r="G1385">
        <v>2017</v>
      </c>
      <c r="H1385">
        <v>352.29974365234301</v>
      </c>
    </row>
    <row r="1386" spans="1:8" ht="12.5" x14ac:dyDescent="0.25">
      <c r="A1386" t="s">
        <v>697</v>
      </c>
      <c r="B1386" t="s">
        <v>64</v>
      </c>
      <c r="C1386" t="s">
        <v>264</v>
      </c>
      <c r="D1386" t="str">
        <f t="shared" si="66"/>
        <v>5054</v>
      </c>
      <c r="E1386" t="s">
        <v>596</v>
      </c>
      <c r="F1386" t="s">
        <v>266</v>
      </c>
      <c r="G1386">
        <v>2018</v>
      </c>
      <c r="H1386">
        <v>354.16224670410099</v>
      </c>
    </row>
    <row r="1387" spans="1:8" ht="12.5" x14ac:dyDescent="0.25">
      <c r="A1387" t="s">
        <v>697</v>
      </c>
      <c r="B1387" t="s">
        <v>64</v>
      </c>
      <c r="C1387" t="s">
        <v>264</v>
      </c>
      <c r="D1387" t="str">
        <f t="shared" si="66"/>
        <v>5054</v>
      </c>
      <c r="E1387" t="s">
        <v>596</v>
      </c>
      <c r="F1387" t="s">
        <v>266</v>
      </c>
      <c r="G1387">
        <v>2019</v>
      </c>
      <c r="H1387">
        <v>349.29100036621003</v>
      </c>
    </row>
    <row r="1388" spans="1:8" ht="12.5" x14ac:dyDescent="0.25">
      <c r="A1388" t="s">
        <v>697</v>
      </c>
      <c r="B1388" t="s">
        <v>64</v>
      </c>
      <c r="C1388" t="s">
        <v>264</v>
      </c>
      <c r="D1388" t="str">
        <f t="shared" si="66"/>
        <v>5054</v>
      </c>
      <c r="E1388" t="s">
        <v>596</v>
      </c>
      <c r="F1388" t="s">
        <v>266</v>
      </c>
      <c r="G1388">
        <v>2020</v>
      </c>
      <c r="H1388">
        <v>341.16149902343699</v>
      </c>
    </row>
    <row r="1389" spans="1:8" ht="12.5" x14ac:dyDescent="0.25">
      <c r="A1389" t="s">
        <v>697</v>
      </c>
      <c r="B1389" t="s">
        <v>64</v>
      </c>
      <c r="C1389" t="s">
        <v>264</v>
      </c>
      <c r="D1389" t="str">
        <f t="shared" si="66"/>
        <v>5054</v>
      </c>
      <c r="E1389" t="s">
        <v>596</v>
      </c>
      <c r="F1389" t="s">
        <v>266</v>
      </c>
      <c r="G1389">
        <v>2021</v>
      </c>
      <c r="H1389">
        <v>340.00076293945301</v>
      </c>
    </row>
    <row r="1390" spans="1:8" ht="12.5" x14ac:dyDescent="0.25">
      <c r="A1390" t="s">
        <v>697</v>
      </c>
      <c r="B1390" t="s">
        <v>64</v>
      </c>
      <c r="C1390" t="s">
        <v>264</v>
      </c>
      <c r="D1390" t="str">
        <f t="shared" si="66"/>
        <v>5054</v>
      </c>
      <c r="E1390" t="s">
        <v>596</v>
      </c>
      <c r="F1390" t="s">
        <v>266</v>
      </c>
      <c r="G1390">
        <v>2022</v>
      </c>
      <c r="H1390">
        <v>342.07475280761702</v>
      </c>
    </row>
    <row r="1391" spans="1:8" ht="12.5" x14ac:dyDescent="0.25">
      <c r="A1391" t="s">
        <v>698</v>
      </c>
      <c r="B1391" t="s">
        <v>64</v>
      </c>
      <c r="C1391" t="s">
        <v>264</v>
      </c>
      <c r="D1391" t="str">
        <f t="shared" si="66"/>
        <v>5054</v>
      </c>
      <c r="E1391" t="s">
        <v>598</v>
      </c>
      <c r="F1391" t="s">
        <v>266</v>
      </c>
      <c r="G1391">
        <v>2012</v>
      </c>
      <c r="H1391">
        <v>370.81600952148398</v>
      </c>
    </row>
    <row r="1392" spans="1:8" ht="12.5" x14ac:dyDescent="0.25">
      <c r="A1392" t="s">
        <v>698</v>
      </c>
      <c r="B1392" t="s">
        <v>64</v>
      </c>
      <c r="C1392" t="s">
        <v>264</v>
      </c>
      <c r="D1392" t="str">
        <f t="shared" si="66"/>
        <v>5054</v>
      </c>
      <c r="E1392" t="s">
        <v>598</v>
      </c>
      <c r="F1392" t="s">
        <v>266</v>
      </c>
      <c r="G1392">
        <v>2013</v>
      </c>
      <c r="H1392">
        <v>378.78125</v>
      </c>
    </row>
    <row r="1393" spans="1:8" ht="12.5" x14ac:dyDescent="0.25">
      <c r="A1393" t="s">
        <v>698</v>
      </c>
      <c r="B1393" t="s">
        <v>64</v>
      </c>
      <c r="C1393" t="s">
        <v>264</v>
      </c>
      <c r="D1393" t="str">
        <f t="shared" si="66"/>
        <v>5054</v>
      </c>
      <c r="E1393" t="s">
        <v>598</v>
      </c>
      <c r="F1393" t="s">
        <v>266</v>
      </c>
      <c r="G1393">
        <v>2014</v>
      </c>
      <c r="H1393">
        <v>389.42974853515602</v>
      </c>
    </row>
    <row r="1394" spans="1:8" ht="12.5" x14ac:dyDescent="0.25">
      <c r="A1394" t="s">
        <v>698</v>
      </c>
      <c r="B1394" t="s">
        <v>64</v>
      </c>
      <c r="C1394" t="s">
        <v>264</v>
      </c>
      <c r="D1394" t="str">
        <f t="shared" si="66"/>
        <v>5054</v>
      </c>
      <c r="E1394" t="s">
        <v>598</v>
      </c>
      <c r="F1394" t="s">
        <v>266</v>
      </c>
      <c r="G1394">
        <v>2015</v>
      </c>
      <c r="H1394">
        <v>401.03175354003901</v>
      </c>
    </row>
    <row r="1395" spans="1:8" ht="12.5" x14ac:dyDescent="0.25">
      <c r="A1395" t="s">
        <v>698</v>
      </c>
      <c r="B1395" t="s">
        <v>64</v>
      </c>
      <c r="C1395" t="s">
        <v>264</v>
      </c>
      <c r="D1395" t="str">
        <f t="shared" si="66"/>
        <v>5054</v>
      </c>
      <c r="E1395" t="s">
        <v>598</v>
      </c>
      <c r="F1395" t="s">
        <v>266</v>
      </c>
      <c r="G1395">
        <v>2016</v>
      </c>
      <c r="H1395">
        <v>411.32025146484301</v>
      </c>
    </row>
    <row r="1396" spans="1:8" ht="12.5" x14ac:dyDescent="0.25">
      <c r="A1396" t="s">
        <v>698</v>
      </c>
      <c r="B1396" t="s">
        <v>64</v>
      </c>
      <c r="C1396" t="s">
        <v>264</v>
      </c>
      <c r="D1396" t="str">
        <f t="shared" si="66"/>
        <v>5054</v>
      </c>
      <c r="E1396" t="s">
        <v>598</v>
      </c>
      <c r="F1396" t="s">
        <v>266</v>
      </c>
      <c r="G1396">
        <v>2017</v>
      </c>
      <c r="H1396">
        <v>422.18949890136702</v>
      </c>
    </row>
    <row r="1397" spans="1:8" ht="12.5" x14ac:dyDescent="0.25">
      <c r="A1397" t="s">
        <v>698</v>
      </c>
      <c r="B1397" t="s">
        <v>64</v>
      </c>
      <c r="C1397" t="s">
        <v>264</v>
      </c>
      <c r="D1397" t="str">
        <f t="shared" si="66"/>
        <v>5054</v>
      </c>
      <c r="E1397" t="s">
        <v>598</v>
      </c>
      <c r="F1397" t="s">
        <v>266</v>
      </c>
      <c r="G1397">
        <v>2018</v>
      </c>
      <c r="H1397">
        <v>423.72575378417901</v>
      </c>
    </row>
    <row r="1398" spans="1:8" ht="12.5" x14ac:dyDescent="0.25">
      <c r="A1398" t="s">
        <v>698</v>
      </c>
      <c r="B1398" t="s">
        <v>64</v>
      </c>
      <c r="C1398" t="s">
        <v>264</v>
      </c>
      <c r="D1398" t="str">
        <f t="shared" si="66"/>
        <v>5054</v>
      </c>
      <c r="E1398" t="s">
        <v>598</v>
      </c>
      <c r="F1398" t="s">
        <v>266</v>
      </c>
      <c r="G1398">
        <v>2019</v>
      </c>
      <c r="H1398">
        <v>414.61999511718699</v>
      </c>
    </row>
    <row r="1399" spans="1:8" ht="12.5" x14ac:dyDescent="0.25">
      <c r="A1399" t="s">
        <v>698</v>
      </c>
      <c r="B1399" t="s">
        <v>64</v>
      </c>
      <c r="C1399" t="s">
        <v>264</v>
      </c>
      <c r="D1399" t="str">
        <f t="shared" si="66"/>
        <v>5054</v>
      </c>
      <c r="E1399" t="s">
        <v>598</v>
      </c>
      <c r="F1399" t="s">
        <v>266</v>
      </c>
      <c r="G1399">
        <v>2020</v>
      </c>
      <c r="H1399">
        <v>405.19975280761702</v>
      </c>
    </row>
    <row r="1400" spans="1:8" ht="12.5" x14ac:dyDescent="0.25">
      <c r="A1400" t="s">
        <v>698</v>
      </c>
      <c r="B1400" t="s">
        <v>64</v>
      </c>
      <c r="C1400" t="s">
        <v>264</v>
      </c>
      <c r="D1400" t="str">
        <f t="shared" si="66"/>
        <v>5054</v>
      </c>
      <c r="E1400" t="s">
        <v>598</v>
      </c>
      <c r="F1400" t="s">
        <v>266</v>
      </c>
      <c r="G1400">
        <v>2021</v>
      </c>
      <c r="H1400">
        <v>394.71249389648398</v>
      </c>
    </row>
    <row r="1401" spans="1:8" ht="12.5" x14ac:dyDescent="0.25">
      <c r="A1401" t="s">
        <v>698</v>
      </c>
      <c r="B1401" t="s">
        <v>64</v>
      </c>
      <c r="C1401" t="s">
        <v>264</v>
      </c>
      <c r="D1401" t="str">
        <f t="shared" si="66"/>
        <v>5054</v>
      </c>
      <c r="E1401" t="s">
        <v>598</v>
      </c>
      <c r="F1401" t="s">
        <v>266</v>
      </c>
      <c r="G1401">
        <v>2022</v>
      </c>
      <c r="H1401">
        <v>387.91600036621003</v>
      </c>
    </row>
    <row r="1402" spans="1:8" ht="12.5" x14ac:dyDescent="0.25">
      <c r="A1402" t="s">
        <v>699</v>
      </c>
      <c r="B1402" t="s">
        <v>64</v>
      </c>
      <c r="C1402" t="s">
        <v>264</v>
      </c>
      <c r="D1402" t="str">
        <f t="shared" ref="D1402:D1423" si="67">"5564"</f>
        <v>5564</v>
      </c>
      <c r="E1402" t="s">
        <v>596</v>
      </c>
      <c r="F1402" t="s">
        <v>266</v>
      </c>
      <c r="G1402">
        <v>2012</v>
      </c>
      <c r="H1402">
        <v>404.52224349975501</v>
      </c>
    </row>
    <row r="1403" spans="1:8" ht="12.5" x14ac:dyDescent="0.25">
      <c r="A1403" t="s">
        <v>699</v>
      </c>
      <c r="B1403" t="s">
        <v>64</v>
      </c>
      <c r="C1403" t="s">
        <v>264</v>
      </c>
      <c r="D1403" t="str">
        <f t="shared" si="67"/>
        <v>5564</v>
      </c>
      <c r="E1403" t="s">
        <v>596</v>
      </c>
      <c r="F1403" t="s">
        <v>266</v>
      </c>
      <c r="G1403">
        <v>2013</v>
      </c>
      <c r="H1403">
        <v>408.181240081787</v>
      </c>
    </row>
    <row r="1404" spans="1:8" ht="12.5" x14ac:dyDescent="0.25">
      <c r="A1404" t="s">
        <v>699</v>
      </c>
      <c r="B1404" t="s">
        <v>64</v>
      </c>
      <c r="C1404" t="s">
        <v>264</v>
      </c>
      <c r="D1404" t="str">
        <f t="shared" si="67"/>
        <v>5564</v>
      </c>
      <c r="E1404" t="s">
        <v>596</v>
      </c>
      <c r="F1404" t="s">
        <v>266</v>
      </c>
      <c r="G1404">
        <v>2014</v>
      </c>
      <c r="H1404">
        <v>420.74450302124001</v>
      </c>
    </row>
    <row r="1405" spans="1:8" ht="12.5" x14ac:dyDescent="0.25">
      <c r="A1405" t="s">
        <v>699</v>
      </c>
      <c r="B1405" t="s">
        <v>64</v>
      </c>
      <c r="C1405" t="s">
        <v>264</v>
      </c>
      <c r="D1405" t="str">
        <f t="shared" si="67"/>
        <v>5564</v>
      </c>
      <c r="E1405" t="s">
        <v>596</v>
      </c>
      <c r="F1405" t="s">
        <v>266</v>
      </c>
      <c r="G1405">
        <v>2015</v>
      </c>
      <c r="H1405">
        <v>437.04124450683503</v>
      </c>
    </row>
    <row r="1406" spans="1:8" ht="12.5" x14ac:dyDescent="0.25">
      <c r="A1406" t="s">
        <v>699</v>
      </c>
      <c r="B1406" t="s">
        <v>64</v>
      </c>
      <c r="C1406" t="s">
        <v>264</v>
      </c>
      <c r="D1406" t="str">
        <f t="shared" si="67"/>
        <v>5564</v>
      </c>
      <c r="E1406" t="s">
        <v>596</v>
      </c>
      <c r="F1406" t="s">
        <v>266</v>
      </c>
      <c r="G1406">
        <v>2016</v>
      </c>
      <c r="H1406">
        <v>460.44248962402298</v>
      </c>
    </row>
    <row r="1407" spans="1:8" ht="12.5" x14ac:dyDescent="0.25">
      <c r="A1407" t="s">
        <v>699</v>
      </c>
      <c r="B1407" t="s">
        <v>64</v>
      </c>
      <c r="C1407" t="s">
        <v>264</v>
      </c>
      <c r="D1407" t="str">
        <f t="shared" si="67"/>
        <v>5564</v>
      </c>
      <c r="E1407" t="s">
        <v>596</v>
      </c>
      <c r="F1407" t="s">
        <v>266</v>
      </c>
      <c r="G1407">
        <v>2017</v>
      </c>
      <c r="H1407">
        <v>481.24899291992102</v>
      </c>
    </row>
    <row r="1408" spans="1:8" ht="12.5" x14ac:dyDescent="0.25">
      <c r="A1408" t="s">
        <v>699</v>
      </c>
      <c r="B1408" t="s">
        <v>64</v>
      </c>
      <c r="C1408" t="s">
        <v>264</v>
      </c>
      <c r="D1408" t="str">
        <f t="shared" si="67"/>
        <v>5564</v>
      </c>
      <c r="E1408" t="s">
        <v>596</v>
      </c>
      <c r="F1408" t="s">
        <v>266</v>
      </c>
      <c r="G1408">
        <v>2018</v>
      </c>
      <c r="H1408">
        <v>492.70625305175702</v>
      </c>
    </row>
    <row r="1409" spans="1:8" ht="12.5" x14ac:dyDescent="0.25">
      <c r="A1409" t="s">
        <v>699</v>
      </c>
      <c r="B1409" t="s">
        <v>64</v>
      </c>
      <c r="C1409" t="s">
        <v>264</v>
      </c>
      <c r="D1409" t="str">
        <f t="shared" si="67"/>
        <v>5564</v>
      </c>
      <c r="E1409" t="s">
        <v>596</v>
      </c>
      <c r="F1409" t="s">
        <v>266</v>
      </c>
      <c r="G1409">
        <v>2019</v>
      </c>
      <c r="H1409">
        <v>518.37300109863202</v>
      </c>
    </row>
    <row r="1410" spans="1:8" ht="12.5" x14ac:dyDescent="0.25">
      <c r="A1410" t="s">
        <v>699</v>
      </c>
      <c r="B1410" t="s">
        <v>64</v>
      </c>
      <c r="C1410" t="s">
        <v>264</v>
      </c>
      <c r="D1410" t="str">
        <f t="shared" si="67"/>
        <v>5564</v>
      </c>
      <c r="E1410" t="s">
        <v>596</v>
      </c>
      <c r="F1410" t="s">
        <v>266</v>
      </c>
      <c r="G1410">
        <v>2020</v>
      </c>
      <c r="H1410">
        <v>529.36949920654195</v>
      </c>
    </row>
    <row r="1411" spans="1:8" ht="12.5" x14ac:dyDescent="0.25">
      <c r="A1411" t="s">
        <v>699</v>
      </c>
      <c r="B1411" t="s">
        <v>64</v>
      </c>
      <c r="C1411" t="s">
        <v>264</v>
      </c>
      <c r="D1411" t="str">
        <f t="shared" si="67"/>
        <v>5564</v>
      </c>
      <c r="E1411" t="s">
        <v>596</v>
      </c>
      <c r="F1411" t="s">
        <v>266</v>
      </c>
      <c r="G1411">
        <v>2021</v>
      </c>
      <c r="H1411">
        <v>544.728759765625</v>
      </c>
    </row>
    <row r="1412" spans="1:8" ht="12.5" x14ac:dyDescent="0.25">
      <c r="A1412" t="s">
        <v>699</v>
      </c>
      <c r="B1412" t="s">
        <v>64</v>
      </c>
      <c r="C1412" t="s">
        <v>264</v>
      </c>
      <c r="D1412" t="str">
        <f t="shared" si="67"/>
        <v>5564</v>
      </c>
      <c r="E1412" t="s">
        <v>596</v>
      </c>
      <c r="F1412" t="s">
        <v>266</v>
      </c>
      <c r="G1412">
        <v>2022</v>
      </c>
      <c r="H1412">
        <v>561.78299713134697</v>
      </c>
    </row>
    <row r="1413" spans="1:8" ht="12.5" x14ac:dyDescent="0.25">
      <c r="A1413" t="s">
        <v>700</v>
      </c>
      <c r="B1413" t="s">
        <v>64</v>
      </c>
      <c r="C1413" t="s">
        <v>264</v>
      </c>
      <c r="D1413" t="str">
        <f t="shared" si="67"/>
        <v>5564</v>
      </c>
      <c r="E1413" t="s">
        <v>598</v>
      </c>
      <c r="F1413" t="s">
        <v>266</v>
      </c>
      <c r="G1413">
        <v>2012</v>
      </c>
      <c r="H1413">
        <v>694.79600524902298</v>
      </c>
    </row>
    <row r="1414" spans="1:8" ht="12.5" x14ac:dyDescent="0.25">
      <c r="A1414" t="s">
        <v>700</v>
      </c>
      <c r="B1414" t="s">
        <v>64</v>
      </c>
      <c r="C1414" t="s">
        <v>264</v>
      </c>
      <c r="D1414" t="str">
        <f t="shared" si="67"/>
        <v>5564</v>
      </c>
      <c r="E1414" t="s">
        <v>598</v>
      </c>
      <c r="F1414" t="s">
        <v>266</v>
      </c>
      <c r="G1414">
        <v>2013</v>
      </c>
      <c r="H1414">
        <v>689.87950134277298</v>
      </c>
    </row>
    <row r="1415" spans="1:8" ht="12.5" x14ac:dyDescent="0.25">
      <c r="A1415" t="s">
        <v>700</v>
      </c>
      <c r="B1415" t="s">
        <v>64</v>
      </c>
      <c r="C1415" t="s">
        <v>264</v>
      </c>
      <c r="D1415" t="str">
        <f t="shared" si="67"/>
        <v>5564</v>
      </c>
      <c r="E1415" t="s">
        <v>598</v>
      </c>
      <c r="F1415" t="s">
        <v>266</v>
      </c>
      <c r="G1415">
        <v>2014</v>
      </c>
      <c r="H1415">
        <v>690.22024536132801</v>
      </c>
    </row>
    <row r="1416" spans="1:8" ht="12.5" x14ac:dyDescent="0.25">
      <c r="A1416" t="s">
        <v>700</v>
      </c>
      <c r="B1416" t="s">
        <v>64</v>
      </c>
      <c r="C1416" t="s">
        <v>264</v>
      </c>
      <c r="D1416" t="str">
        <f t="shared" si="67"/>
        <v>5564</v>
      </c>
      <c r="E1416" t="s">
        <v>598</v>
      </c>
      <c r="F1416" t="s">
        <v>266</v>
      </c>
      <c r="G1416">
        <v>2015</v>
      </c>
      <c r="H1416">
        <v>687.86698913574196</v>
      </c>
    </row>
    <row r="1417" spans="1:8" ht="12.5" x14ac:dyDescent="0.25">
      <c r="A1417" t="s">
        <v>700</v>
      </c>
      <c r="B1417" t="s">
        <v>64</v>
      </c>
      <c r="C1417" t="s">
        <v>264</v>
      </c>
      <c r="D1417" t="str">
        <f t="shared" si="67"/>
        <v>5564</v>
      </c>
      <c r="E1417" t="s">
        <v>598</v>
      </c>
      <c r="F1417" t="s">
        <v>266</v>
      </c>
      <c r="G1417">
        <v>2016</v>
      </c>
      <c r="H1417">
        <v>693.16751098632801</v>
      </c>
    </row>
    <row r="1418" spans="1:8" ht="12.5" x14ac:dyDescent="0.25">
      <c r="A1418" t="s">
        <v>700</v>
      </c>
      <c r="B1418" t="s">
        <v>64</v>
      </c>
      <c r="C1418" t="s">
        <v>264</v>
      </c>
      <c r="D1418" t="str">
        <f t="shared" si="67"/>
        <v>5564</v>
      </c>
      <c r="E1418" t="s">
        <v>598</v>
      </c>
      <c r="F1418" t="s">
        <v>266</v>
      </c>
      <c r="G1418">
        <v>2017</v>
      </c>
      <c r="H1418">
        <v>702.41773986816395</v>
      </c>
    </row>
    <row r="1419" spans="1:8" ht="12.5" x14ac:dyDescent="0.25">
      <c r="A1419" t="s">
        <v>700</v>
      </c>
      <c r="B1419" t="s">
        <v>64</v>
      </c>
      <c r="C1419" t="s">
        <v>264</v>
      </c>
      <c r="D1419" t="str">
        <f t="shared" si="67"/>
        <v>5564</v>
      </c>
      <c r="E1419" t="s">
        <v>598</v>
      </c>
      <c r="F1419" t="s">
        <v>266</v>
      </c>
      <c r="G1419">
        <v>2018</v>
      </c>
      <c r="H1419">
        <v>708.12074279785099</v>
      </c>
    </row>
    <row r="1420" spans="1:8" ht="12.5" x14ac:dyDescent="0.25">
      <c r="A1420" t="s">
        <v>700</v>
      </c>
      <c r="B1420" t="s">
        <v>64</v>
      </c>
      <c r="C1420" t="s">
        <v>264</v>
      </c>
      <c r="D1420" t="str">
        <f t="shared" si="67"/>
        <v>5564</v>
      </c>
      <c r="E1420" t="s">
        <v>598</v>
      </c>
      <c r="F1420" t="s">
        <v>266</v>
      </c>
      <c r="G1420">
        <v>2019</v>
      </c>
      <c r="H1420">
        <v>721.57475280761696</v>
      </c>
    </row>
    <row r="1421" spans="1:8" ht="12.5" x14ac:dyDescent="0.25">
      <c r="A1421" t="s">
        <v>700</v>
      </c>
      <c r="B1421" t="s">
        <v>64</v>
      </c>
      <c r="C1421" t="s">
        <v>264</v>
      </c>
      <c r="D1421" t="str">
        <f t="shared" si="67"/>
        <v>5564</v>
      </c>
      <c r="E1421" t="s">
        <v>598</v>
      </c>
      <c r="F1421" t="s">
        <v>266</v>
      </c>
      <c r="G1421">
        <v>2020</v>
      </c>
      <c r="H1421">
        <v>740.42399597167901</v>
      </c>
    </row>
    <row r="1422" spans="1:8" ht="12.5" x14ac:dyDescent="0.25">
      <c r="A1422" t="s">
        <v>700</v>
      </c>
      <c r="B1422" t="s">
        <v>64</v>
      </c>
      <c r="C1422" t="s">
        <v>264</v>
      </c>
      <c r="D1422" t="str">
        <f t="shared" si="67"/>
        <v>5564</v>
      </c>
      <c r="E1422" t="s">
        <v>598</v>
      </c>
      <c r="F1422" t="s">
        <v>266</v>
      </c>
      <c r="G1422">
        <v>2021</v>
      </c>
      <c r="H1422">
        <v>751.79550170898403</v>
      </c>
    </row>
    <row r="1423" spans="1:8" ht="12.5" x14ac:dyDescent="0.25">
      <c r="A1423" t="s">
        <v>700</v>
      </c>
      <c r="B1423" t="s">
        <v>64</v>
      </c>
      <c r="C1423" t="s">
        <v>264</v>
      </c>
      <c r="D1423" t="str">
        <f t="shared" si="67"/>
        <v>5564</v>
      </c>
      <c r="E1423" t="s">
        <v>598</v>
      </c>
      <c r="F1423" t="s">
        <v>266</v>
      </c>
      <c r="G1423">
        <v>2022</v>
      </c>
      <c r="H1423">
        <v>765.16050720214798</v>
      </c>
    </row>
    <row r="1424" spans="1:8" ht="12.5" x14ac:dyDescent="0.25">
      <c r="A1424" t="s">
        <v>701</v>
      </c>
      <c r="B1424" t="s">
        <v>64</v>
      </c>
      <c r="C1424" t="s">
        <v>264</v>
      </c>
      <c r="D1424" t="str">
        <f t="shared" ref="D1424:D1445" si="68">"6569"</f>
        <v>6569</v>
      </c>
      <c r="E1424" t="s">
        <v>596</v>
      </c>
      <c r="F1424" t="s">
        <v>266</v>
      </c>
      <c r="G1424">
        <v>2012</v>
      </c>
      <c r="H1424">
        <v>58.951999664306598</v>
      </c>
    </row>
    <row r="1425" spans="1:8" ht="12.5" x14ac:dyDescent="0.25">
      <c r="A1425" t="s">
        <v>701</v>
      </c>
      <c r="B1425" t="s">
        <v>64</v>
      </c>
      <c r="C1425" t="s">
        <v>264</v>
      </c>
      <c r="D1425" t="str">
        <f t="shared" si="68"/>
        <v>6569</v>
      </c>
      <c r="E1425" t="s">
        <v>596</v>
      </c>
      <c r="F1425" t="s">
        <v>266</v>
      </c>
      <c r="G1425">
        <v>2013</v>
      </c>
      <c r="H1425">
        <v>61.517997741699197</v>
      </c>
    </row>
    <row r="1426" spans="1:8" ht="12.5" x14ac:dyDescent="0.25">
      <c r="A1426" t="s">
        <v>701</v>
      </c>
      <c r="B1426" t="s">
        <v>64</v>
      </c>
      <c r="C1426" t="s">
        <v>264</v>
      </c>
      <c r="D1426" t="str">
        <f t="shared" si="68"/>
        <v>6569</v>
      </c>
      <c r="E1426" t="s">
        <v>596</v>
      </c>
      <c r="F1426" t="s">
        <v>266</v>
      </c>
      <c r="G1426">
        <v>2014</v>
      </c>
      <c r="H1426">
        <v>63.9174995422363</v>
      </c>
    </row>
    <row r="1427" spans="1:8" ht="12.5" x14ac:dyDescent="0.25">
      <c r="A1427" t="s">
        <v>701</v>
      </c>
      <c r="B1427" t="s">
        <v>64</v>
      </c>
      <c r="C1427" t="s">
        <v>264</v>
      </c>
      <c r="D1427" t="str">
        <f t="shared" si="68"/>
        <v>6569</v>
      </c>
      <c r="E1427" t="s">
        <v>596</v>
      </c>
      <c r="F1427" t="s">
        <v>266</v>
      </c>
      <c r="G1427">
        <v>2015</v>
      </c>
      <c r="H1427">
        <v>61.995002746582003</v>
      </c>
    </row>
    <row r="1428" spans="1:8" ht="12.5" x14ac:dyDescent="0.25">
      <c r="A1428" t="s">
        <v>701</v>
      </c>
      <c r="B1428" t="s">
        <v>64</v>
      </c>
      <c r="C1428" t="s">
        <v>264</v>
      </c>
      <c r="D1428" t="str">
        <f t="shared" si="68"/>
        <v>6569</v>
      </c>
      <c r="E1428" t="s">
        <v>596</v>
      </c>
      <c r="F1428" t="s">
        <v>266</v>
      </c>
      <c r="G1428">
        <v>2016</v>
      </c>
      <c r="H1428">
        <v>67.741498947143498</v>
      </c>
    </row>
    <row r="1429" spans="1:8" ht="12.5" x14ac:dyDescent="0.25">
      <c r="A1429" t="s">
        <v>701</v>
      </c>
      <c r="B1429" t="s">
        <v>64</v>
      </c>
      <c r="C1429" t="s">
        <v>264</v>
      </c>
      <c r="D1429" t="str">
        <f t="shared" si="68"/>
        <v>6569</v>
      </c>
      <c r="E1429" t="s">
        <v>596</v>
      </c>
      <c r="F1429" t="s">
        <v>266</v>
      </c>
      <c r="G1429">
        <v>2017</v>
      </c>
      <c r="H1429">
        <v>65.126998901367102</v>
      </c>
    </row>
    <row r="1430" spans="1:8" ht="12.5" x14ac:dyDescent="0.25">
      <c r="A1430" t="s">
        <v>701</v>
      </c>
      <c r="B1430" t="s">
        <v>64</v>
      </c>
      <c r="C1430" t="s">
        <v>264</v>
      </c>
      <c r="D1430" t="str">
        <f t="shared" si="68"/>
        <v>6569</v>
      </c>
      <c r="E1430" t="s">
        <v>596</v>
      </c>
      <c r="F1430" t="s">
        <v>266</v>
      </c>
      <c r="G1430">
        <v>2018</v>
      </c>
      <c r="H1430">
        <v>68.558752059936495</v>
      </c>
    </row>
    <row r="1431" spans="1:8" ht="12.5" x14ac:dyDescent="0.25">
      <c r="A1431" t="s">
        <v>701</v>
      </c>
      <c r="B1431" t="s">
        <v>64</v>
      </c>
      <c r="C1431" t="s">
        <v>264</v>
      </c>
      <c r="D1431" t="str">
        <f t="shared" si="68"/>
        <v>6569</v>
      </c>
      <c r="E1431" t="s">
        <v>596</v>
      </c>
      <c r="F1431" t="s">
        <v>266</v>
      </c>
      <c r="G1431">
        <v>2019</v>
      </c>
      <c r="H1431">
        <v>71.230998992919893</v>
      </c>
    </row>
    <row r="1432" spans="1:8" ht="12.5" x14ac:dyDescent="0.25">
      <c r="A1432" t="s">
        <v>701</v>
      </c>
      <c r="B1432" t="s">
        <v>64</v>
      </c>
      <c r="C1432" t="s">
        <v>264</v>
      </c>
      <c r="D1432" t="str">
        <f t="shared" si="68"/>
        <v>6569</v>
      </c>
      <c r="E1432" t="s">
        <v>596</v>
      </c>
      <c r="F1432" t="s">
        <v>266</v>
      </c>
      <c r="G1432">
        <v>2020</v>
      </c>
      <c r="H1432">
        <v>72.133749008178697</v>
      </c>
    </row>
    <row r="1433" spans="1:8" ht="12.5" x14ac:dyDescent="0.25">
      <c r="A1433" t="s">
        <v>701</v>
      </c>
      <c r="B1433" t="s">
        <v>64</v>
      </c>
      <c r="C1433" t="s">
        <v>264</v>
      </c>
      <c r="D1433" t="str">
        <f t="shared" si="68"/>
        <v>6569</v>
      </c>
      <c r="E1433" t="s">
        <v>596</v>
      </c>
      <c r="F1433" t="s">
        <v>266</v>
      </c>
      <c r="G1433">
        <v>2021</v>
      </c>
      <c r="H1433">
        <v>71.731748580932603</v>
      </c>
    </row>
    <row r="1434" spans="1:8" ht="12.5" x14ac:dyDescent="0.25">
      <c r="A1434" t="s">
        <v>701</v>
      </c>
      <c r="B1434" t="s">
        <v>64</v>
      </c>
      <c r="C1434" t="s">
        <v>264</v>
      </c>
      <c r="D1434" t="str">
        <f t="shared" si="68"/>
        <v>6569</v>
      </c>
      <c r="E1434" t="s">
        <v>596</v>
      </c>
      <c r="F1434" t="s">
        <v>266</v>
      </c>
      <c r="G1434">
        <v>2022</v>
      </c>
      <c r="H1434">
        <v>81.618000030517507</v>
      </c>
    </row>
    <row r="1435" spans="1:8" ht="12.5" x14ac:dyDescent="0.25">
      <c r="A1435" t="s">
        <v>702</v>
      </c>
      <c r="B1435" t="s">
        <v>64</v>
      </c>
      <c r="C1435" t="s">
        <v>264</v>
      </c>
      <c r="D1435" t="str">
        <f t="shared" si="68"/>
        <v>6569</v>
      </c>
      <c r="E1435" t="s">
        <v>598</v>
      </c>
      <c r="F1435" t="s">
        <v>266</v>
      </c>
      <c r="G1435">
        <v>2012</v>
      </c>
      <c r="H1435">
        <v>338.64524841308503</v>
      </c>
    </row>
    <row r="1436" spans="1:8" ht="12.5" x14ac:dyDescent="0.25">
      <c r="A1436" t="s">
        <v>702</v>
      </c>
      <c r="B1436" t="s">
        <v>64</v>
      </c>
      <c r="C1436" t="s">
        <v>264</v>
      </c>
      <c r="D1436" t="str">
        <f t="shared" si="68"/>
        <v>6569</v>
      </c>
      <c r="E1436" t="s">
        <v>598</v>
      </c>
      <c r="F1436" t="s">
        <v>266</v>
      </c>
      <c r="G1436">
        <v>2013</v>
      </c>
      <c r="H1436">
        <v>347.23350524902298</v>
      </c>
    </row>
    <row r="1437" spans="1:8" ht="12.5" x14ac:dyDescent="0.25">
      <c r="A1437" t="s">
        <v>702</v>
      </c>
      <c r="B1437" t="s">
        <v>64</v>
      </c>
      <c r="C1437" t="s">
        <v>264</v>
      </c>
      <c r="D1437" t="str">
        <f t="shared" si="68"/>
        <v>6569</v>
      </c>
      <c r="E1437" t="s">
        <v>598</v>
      </c>
      <c r="F1437" t="s">
        <v>266</v>
      </c>
      <c r="G1437">
        <v>2014</v>
      </c>
      <c r="H1437">
        <v>355.57325744628901</v>
      </c>
    </row>
    <row r="1438" spans="1:8" ht="12.5" x14ac:dyDescent="0.25">
      <c r="A1438" t="s">
        <v>702</v>
      </c>
      <c r="B1438" t="s">
        <v>64</v>
      </c>
      <c r="C1438" t="s">
        <v>264</v>
      </c>
      <c r="D1438" t="str">
        <f t="shared" si="68"/>
        <v>6569</v>
      </c>
      <c r="E1438" t="s">
        <v>598</v>
      </c>
      <c r="F1438" t="s">
        <v>266</v>
      </c>
      <c r="G1438">
        <v>2015</v>
      </c>
      <c r="H1438">
        <v>346.69450378417901</v>
      </c>
    </row>
    <row r="1439" spans="1:8" ht="12.5" x14ac:dyDescent="0.25">
      <c r="A1439" t="s">
        <v>702</v>
      </c>
      <c r="B1439" t="s">
        <v>64</v>
      </c>
      <c r="C1439" t="s">
        <v>264</v>
      </c>
      <c r="D1439" t="str">
        <f t="shared" si="68"/>
        <v>6569</v>
      </c>
      <c r="E1439" t="s">
        <v>598</v>
      </c>
      <c r="F1439" t="s">
        <v>266</v>
      </c>
      <c r="G1439">
        <v>2016</v>
      </c>
      <c r="H1439">
        <v>344.48350524902298</v>
      </c>
    </row>
    <row r="1440" spans="1:8" ht="12.5" x14ac:dyDescent="0.25">
      <c r="A1440" t="s">
        <v>702</v>
      </c>
      <c r="B1440" t="s">
        <v>64</v>
      </c>
      <c r="C1440" t="s">
        <v>264</v>
      </c>
      <c r="D1440" t="str">
        <f t="shared" si="68"/>
        <v>6569</v>
      </c>
      <c r="E1440" t="s">
        <v>598</v>
      </c>
      <c r="F1440" t="s">
        <v>266</v>
      </c>
      <c r="G1440">
        <v>2017</v>
      </c>
      <c r="H1440">
        <v>330.43049621582003</v>
      </c>
    </row>
    <row r="1441" spans="1:8" ht="12.5" x14ac:dyDescent="0.25">
      <c r="A1441" t="s">
        <v>702</v>
      </c>
      <c r="B1441" t="s">
        <v>64</v>
      </c>
      <c r="C1441" t="s">
        <v>264</v>
      </c>
      <c r="D1441" t="str">
        <f t="shared" si="68"/>
        <v>6569</v>
      </c>
      <c r="E1441" t="s">
        <v>598</v>
      </c>
      <c r="F1441" t="s">
        <v>266</v>
      </c>
      <c r="G1441">
        <v>2018</v>
      </c>
      <c r="H1441">
        <v>322.07975769042901</v>
      </c>
    </row>
    <row r="1442" spans="1:8" ht="12.5" x14ac:dyDescent="0.25">
      <c r="A1442" t="s">
        <v>702</v>
      </c>
      <c r="B1442" t="s">
        <v>64</v>
      </c>
      <c r="C1442" t="s">
        <v>264</v>
      </c>
      <c r="D1442" t="str">
        <f t="shared" si="68"/>
        <v>6569</v>
      </c>
      <c r="E1442" t="s">
        <v>598</v>
      </c>
      <c r="F1442" t="s">
        <v>266</v>
      </c>
      <c r="G1442">
        <v>2019</v>
      </c>
      <c r="H1442">
        <v>322.51075744628901</v>
      </c>
    </row>
    <row r="1443" spans="1:8" ht="12.5" x14ac:dyDescent="0.25">
      <c r="A1443" t="s">
        <v>702</v>
      </c>
      <c r="B1443" t="s">
        <v>64</v>
      </c>
      <c r="C1443" t="s">
        <v>264</v>
      </c>
      <c r="D1443" t="str">
        <f t="shared" si="68"/>
        <v>6569</v>
      </c>
      <c r="E1443" t="s">
        <v>598</v>
      </c>
      <c r="F1443" t="s">
        <v>266</v>
      </c>
      <c r="G1443">
        <v>2020</v>
      </c>
      <c r="H1443">
        <v>323.21200561523398</v>
      </c>
    </row>
    <row r="1444" spans="1:8" ht="12.5" x14ac:dyDescent="0.25">
      <c r="A1444" t="s">
        <v>702</v>
      </c>
      <c r="B1444" t="s">
        <v>64</v>
      </c>
      <c r="C1444" t="s">
        <v>264</v>
      </c>
      <c r="D1444" t="str">
        <f t="shared" si="68"/>
        <v>6569</v>
      </c>
      <c r="E1444" t="s">
        <v>598</v>
      </c>
      <c r="F1444" t="s">
        <v>266</v>
      </c>
      <c r="G1444">
        <v>2021</v>
      </c>
      <c r="H1444">
        <v>337.27224731445301</v>
      </c>
    </row>
    <row r="1445" spans="1:8" ht="12.5" x14ac:dyDescent="0.25">
      <c r="A1445" t="s">
        <v>702</v>
      </c>
      <c r="B1445" t="s">
        <v>64</v>
      </c>
      <c r="C1445" t="s">
        <v>264</v>
      </c>
      <c r="D1445" t="str">
        <f t="shared" si="68"/>
        <v>6569</v>
      </c>
      <c r="E1445" t="s">
        <v>598</v>
      </c>
      <c r="F1445" t="s">
        <v>266</v>
      </c>
      <c r="G1445">
        <v>2022</v>
      </c>
      <c r="H1445">
        <v>327.62275695800702</v>
      </c>
    </row>
    <row r="1446" spans="1:8" ht="12.5" x14ac:dyDescent="0.25">
      <c r="A1446" t="s">
        <v>985</v>
      </c>
      <c r="B1446" t="s">
        <v>64</v>
      </c>
      <c r="C1446" t="s">
        <v>264</v>
      </c>
      <c r="D1446" t="str">
        <f t="shared" ref="D1446:D1467" si="69">"6599"</f>
        <v>6599</v>
      </c>
      <c r="E1446" t="s">
        <v>596</v>
      </c>
      <c r="F1446" t="s">
        <v>266</v>
      </c>
      <c r="G1446">
        <v>2012</v>
      </c>
      <c r="H1446">
        <v>79.697999477386404</v>
      </c>
    </row>
    <row r="1447" spans="1:8" ht="12.5" x14ac:dyDescent="0.25">
      <c r="A1447" t="s">
        <v>985</v>
      </c>
      <c r="B1447" t="s">
        <v>64</v>
      </c>
      <c r="C1447" t="s">
        <v>264</v>
      </c>
      <c r="D1447" t="str">
        <f t="shared" si="69"/>
        <v>6599</v>
      </c>
      <c r="E1447" t="s">
        <v>596</v>
      </c>
      <c r="F1447" t="s">
        <v>266</v>
      </c>
      <c r="G1447">
        <v>2013</v>
      </c>
      <c r="H1447">
        <v>77.635498046875</v>
      </c>
    </row>
    <row r="1448" spans="1:8" ht="12.5" x14ac:dyDescent="0.25">
      <c r="A1448" t="s">
        <v>985</v>
      </c>
      <c r="B1448" t="s">
        <v>64</v>
      </c>
      <c r="C1448" t="s">
        <v>264</v>
      </c>
      <c r="D1448" t="str">
        <f t="shared" si="69"/>
        <v>6599</v>
      </c>
      <c r="E1448" t="s">
        <v>596</v>
      </c>
      <c r="F1448" t="s">
        <v>266</v>
      </c>
      <c r="G1448">
        <v>2014</v>
      </c>
      <c r="H1448">
        <v>85.170499324798499</v>
      </c>
    </row>
    <row r="1449" spans="1:8" ht="12.5" x14ac:dyDescent="0.25">
      <c r="A1449" t="s">
        <v>985</v>
      </c>
      <c r="B1449" t="s">
        <v>64</v>
      </c>
      <c r="C1449" t="s">
        <v>264</v>
      </c>
      <c r="D1449" t="str">
        <f t="shared" si="69"/>
        <v>6599</v>
      </c>
      <c r="E1449" t="s">
        <v>596</v>
      </c>
      <c r="F1449" t="s">
        <v>266</v>
      </c>
      <c r="G1449">
        <v>2015</v>
      </c>
      <c r="H1449">
        <v>86.433753490447899</v>
      </c>
    </row>
    <row r="1450" spans="1:8" ht="12.5" x14ac:dyDescent="0.25">
      <c r="A1450" t="s">
        <v>985</v>
      </c>
      <c r="B1450" t="s">
        <v>64</v>
      </c>
      <c r="C1450" t="s">
        <v>264</v>
      </c>
      <c r="D1450" t="str">
        <f t="shared" si="69"/>
        <v>6599</v>
      </c>
      <c r="E1450" t="s">
        <v>596</v>
      </c>
      <c r="F1450" t="s">
        <v>266</v>
      </c>
      <c r="G1450">
        <v>2016</v>
      </c>
      <c r="H1450">
        <v>92.706748008727999</v>
      </c>
    </row>
    <row r="1451" spans="1:8" ht="12.5" x14ac:dyDescent="0.25">
      <c r="A1451" t="s">
        <v>985</v>
      </c>
      <c r="B1451" t="s">
        <v>64</v>
      </c>
      <c r="C1451" t="s">
        <v>264</v>
      </c>
      <c r="D1451" t="str">
        <f t="shared" si="69"/>
        <v>6599</v>
      </c>
      <c r="E1451" t="s">
        <v>596</v>
      </c>
      <c r="F1451" t="s">
        <v>266</v>
      </c>
      <c r="G1451">
        <v>2017</v>
      </c>
      <c r="H1451">
        <v>90.438999176025305</v>
      </c>
    </row>
    <row r="1452" spans="1:8" ht="12.5" x14ac:dyDescent="0.25">
      <c r="A1452" t="s">
        <v>985</v>
      </c>
      <c r="B1452" t="s">
        <v>64</v>
      </c>
      <c r="C1452" t="s">
        <v>264</v>
      </c>
      <c r="D1452" t="str">
        <f t="shared" si="69"/>
        <v>6599</v>
      </c>
      <c r="E1452" t="s">
        <v>596</v>
      </c>
      <c r="F1452" t="s">
        <v>266</v>
      </c>
      <c r="G1452">
        <v>2018</v>
      </c>
      <c r="H1452">
        <v>92.913501739501896</v>
      </c>
    </row>
    <row r="1453" spans="1:8" ht="12.5" x14ac:dyDescent="0.25">
      <c r="A1453" t="s">
        <v>985</v>
      </c>
      <c r="B1453" t="s">
        <v>64</v>
      </c>
      <c r="C1453" t="s">
        <v>264</v>
      </c>
      <c r="D1453" t="str">
        <f t="shared" si="69"/>
        <v>6599</v>
      </c>
      <c r="E1453" t="s">
        <v>596</v>
      </c>
      <c r="F1453" t="s">
        <v>266</v>
      </c>
      <c r="G1453">
        <v>2019</v>
      </c>
      <c r="H1453">
        <v>98.532748222351003</v>
      </c>
    </row>
    <row r="1454" spans="1:8" ht="12.5" x14ac:dyDescent="0.25">
      <c r="A1454" t="s">
        <v>985</v>
      </c>
      <c r="B1454" t="s">
        <v>64</v>
      </c>
      <c r="C1454" t="s">
        <v>264</v>
      </c>
      <c r="D1454" t="str">
        <f t="shared" si="69"/>
        <v>6599</v>
      </c>
      <c r="E1454" t="s">
        <v>596</v>
      </c>
      <c r="F1454" t="s">
        <v>266</v>
      </c>
      <c r="G1454">
        <v>2020</v>
      </c>
      <c r="H1454">
        <v>99.596249580383301</v>
      </c>
    </row>
    <row r="1455" spans="1:8" ht="12.5" x14ac:dyDescent="0.25">
      <c r="A1455" t="s">
        <v>985</v>
      </c>
      <c r="B1455" t="s">
        <v>64</v>
      </c>
      <c r="C1455" t="s">
        <v>264</v>
      </c>
      <c r="D1455" t="str">
        <f t="shared" si="69"/>
        <v>6599</v>
      </c>
      <c r="E1455" t="s">
        <v>596</v>
      </c>
      <c r="F1455" t="s">
        <v>266</v>
      </c>
      <c r="G1455">
        <v>2021</v>
      </c>
      <c r="H1455">
        <v>108.653499603271</v>
      </c>
    </row>
    <row r="1456" spans="1:8" ht="12.5" x14ac:dyDescent="0.25">
      <c r="A1456" t="s">
        <v>985</v>
      </c>
      <c r="B1456" t="s">
        <v>64</v>
      </c>
      <c r="C1456" t="s">
        <v>264</v>
      </c>
      <c r="D1456" t="str">
        <f t="shared" si="69"/>
        <v>6599</v>
      </c>
      <c r="E1456" t="s">
        <v>596</v>
      </c>
      <c r="F1456" t="s">
        <v>266</v>
      </c>
      <c r="G1456">
        <v>2022</v>
      </c>
      <c r="H1456">
        <v>125.226999521255</v>
      </c>
    </row>
    <row r="1457" spans="1:8" ht="12.5" x14ac:dyDescent="0.25">
      <c r="A1457" t="s">
        <v>986</v>
      </c>
      <c r="B1457" t="s">
        <v>64</v>
      </c>
      <c r="C1457" t="s">
        <v>264</v>
      </c>
      <c r="D1457" t="str">
        <f t="shared" si="69"/>
        <v>6599</v>
      </c>
      <c r="E1457" t="s">
        <v>598</v>
      </c>
      <c r="F1457" t="s">
        <v>266</v>
      </c>
      <c r="G1457">
        <v>2012</v>
      </c>
      <c r="H1457">
        <v>992.28150939941395</v>
      </c>
    </row>
    <row r="1458" spans="1:8" ht="12.5" x14ac:dyDescent="0.25">
      <c r="A1458" t="s">
        <v>986</v>
      </c>
      <c r="B1458" t="s">
        <v>64</v>
      </c>
      <c r="C1458" t="s">
        <v>264</v>
      </c>
      <c r="D1458" t="str">
        <f t="shared" si="69"/>
        <v>6599</v>
      </c>
      <c r="E1458" t="s">
        <v>598</v>
      </c>
      <c r="F1458" t="s">
        <v>266</v>
      </c>
      <c r="G1458">
        <v>2013</v>
      </c>
      <c r="H1458">
        <v>1018.04550933837</v>
      </c>
    </row>
    <row r="1459" spans="1:8" ht="12.5" x14ac:dyDescent="0.25">
      <c r="A1459" t="s">
        <v>986</v>
      </c>
      <c r="B1459" t="s">
        <v>64</v>
      </c>
      <c r="C1459" t="s">
        <v>264</v>
      </c>
      <c r="D1459" t="str">
        <f t="shared" si="69"/>
        <v>6599</v>
      </c>
      <c r="E1459" t="s">
        <v>598</v>
      </c>
      <c r="F1459" t="s">
        <v>266</v>
      </c>
      <c r="G1459">
        <v>2014</v>
      </c>
      <c r="H1459">
        <v>1045.63049316406</v>
      </c>
    </row>
    <row r="1460" spans="1:8" ht="12.5" x14ac:dyDescent="0.25">
      <c r="A1460" t="s">
        <v>986</v>
      </c>
      <c r="B1460" t="s">
        <v>64</v>
      </c>
      <c r="C1460" t="s">
        <v>264</v>
      </c>
      <c r="D1460" t="str">
        <f t="shared" si="69"/>
        <v>6599</v>
      </c>
      <c r="E1460" t="s">
        <v>598</v>
      </c>
      <c r="F1460" t="s">
        <v>266</v>
      </c>
      <c r="G1460">
        <v>2015</v>
      </c>
      <c r="H1460">
        <v>1069.9492721557599</v>
      </c>
    </row>
    <row r="1461" spans="1:8" ht="12.5" x14ac:dyDescent="0.25">
      <c r="A1461" t="s">
        <v>986</v>
      </c>
      <c r="B1461" t="s">
        <v>64</v>
      </c>
      <c r="C1461" t="s">
        <v>264</v>
      </c>
      <c r="D1461" t="str">
        <f t="shared" si="69"/>
        <v>6599</v>
      </c>
      <c r="E1461" t="s">
        <v>598</v>
      </c>
      <c r="F1461" t="s">
        <v>266</v>
      </c>
      <c r="G1461">
        <v>2016</v>
      </c>
      <c r="H1461">
        <v>1092.0702438354399</v>
      </c>
    </row>
    <row r="1462" spans="1:8" ht="12.5" x14ac:dyDescent="0.25">
      <c r="A1462" t="s">
        <v>986</v>
      </c>
      <c r="B1462" t="s">
        <v>64</v>
      </c>
      <c r="C1462" t="s">
        <v>264</v>
      </c>
      <c r="D1462" t="str">
        <f t="shared" si="69"/>
        <v>6599</v>
      </c>
      <c r="E1462" t="s">
        <v>598</v>
      </c>
      <c r="F1462" t="s">
        <v>266</v>
      </c>
      <c r="G1462">
        <v>2017</v>
      </c>
      <c r="H1462">
        <v>1113.32300567626</v>
      </c>
    </row>
    <row r="1463" spans="1:8" ht="12.5" x14ac:dyDescent="0.25">
      <c r="A1463" t="s">
        <v>986</v>
      </c>
      <c r="B1463" t="s">
        <v>64</v>
      </c>
      <c r="C1463" t="s">
        <v>264</v>
      </c>
      <c r="D1463" t="str">
        <f t="shared" si="69"/>
        <v>6599</v>
      </c>
      <c r="E1463" t="s">
        <v>598</v>
      </c>
      <c r="F1463" t="s">
        <v>266</v>
      </c>
      <c r="G1463">
        <v>2018</v>
      </c>
      <c r="H1463">
        <v>1133.2215118408201</v>
      </c>
    </row>
    <row r="1464" spans="1:8" ht="12.5" x14ac:dyDescent="0.25">
      <c r="A1464" t="s">
        <v>986</v>
      </c>
      <c r="B1464" t="s">
        <v>64</v>
      </c>
      <c r="C1464" t="s">
        <v>264</v>
      </c>
      <c r="D1464" t="str">
        <f t="shared" si="69"/>
        <v>6599</v>
      </c>
      <c r="E1464" t="s">
        <v>598</v>
      </c>
      <c r="F1464" t="s">
        <v>266</v>
      </c>
      <c r="G1464">
        <v>2019</v>
      </c>
      <c r="H1464">
        <v>1151.18251800537</v>
      </c>
    </row>
    <row r="1465" spans="1:8" ht="12.5" x14ac:dyDescent="0.25">
      <c r="A1465" t="s">
        <v>986</v>
      </c>
      <c r="B1465" t="s">
        <v>64</v>
      </c>
      <c r="C1465" t="s">
        <v>264</v>
      </c>
      <c r="D1465" t="str">
        <f t="shared" si="69"/>
        <v>6599</v>
      </c>
      <c r="E1465" t="s">
        <v>598</v>
      </c>
      <c r="F1465" t="s">
        <v>266</v>
      </c>
      <c r="G1465">
        <v>2020</v>
      </c>
      <c r="H1465">
        <v>1172.3350067138599</v>
      </c>
    </row>
    <row r="1466" spans="1:8" ht="12.5" x14ac:dyDescent="0.25">
      <c r="A1466" t="s">
        <v>986</v>
      </c>
      <c r="B1466" t="s">
        <v>64</v>
      </c>
      <c r="C1466" t="s">
        <v>264</v>
      </c>
      <c r="D1466" t="str">
        <f t="shared" si="69"/>
        <v>6599</v>
      </c>
      <c r="E1466" t="s">
        <v>598</v>
      </c>
      <c r="F1466" t="s">
        <v>266</v>
      </c>
      <c r="G1466">
        <v>2021</v>
      </c>
      <c r="H1466">
        <v>1185.0797424316399</v>
      </c>
    </row>
    <row r="1467" spans="1:8" ht="12.5" x14ac:dyDescent="0.25">
      <c r="A1467" t="s">
        <v>986</v>
      </c>
      <c r="B1467" t="s">
        <v>64</v>
      </c>
      <c r="C1467" t="s">
        <v>264</v>
      </c>
      <c r="D1467" t="str">
        <f t="shared" si="69"/>
        <v>6599</v>
      </c>
      <c r="E1467" t="s">
        <v>598</v>
      </c>
      <c r="F1467" t="s">
        <v>266</v>
      </c>
      <c r="G1467">
        <v>2022</v>
      </c>
      <c r="H1467">
        <v>1205.93125915527</v>
      </c>
    </row>
    <row r="1468" spans="1:8" ht="12.5" x14ac:dyDescent="0.25">
      <c r="A1468" t="s">
        <v>703</v>
      </c>
      <c r="B1468" t="s">
        <v>64</v>
      </c>
      <c r="C1468" t="s">
        <v>264</v>
      </c>
      <c r="D1468" t="str">
        <f t="shared" ref="D1468:D1489" si="70">"7074"</f>
        <v>7074</v>
      </c>
      <c r="E1468" t="s">
        <v>596</v>
      </c>
      <c r="F1468" t="s">
        <v>266</v>
      </c>
      <c r="G1468">
        <v>2012</v>
      </c>
      <c r="H1468">
        <v>20.745999813079798</v>
      </c>
    </row>
    <row r="1469" spans="1:8" ht="12.5" x14ac:dyDescent="0.25">
      <c r="A1469" t="s">
        <v>703</v>
      </c>
      <c r="B1469" t="s">
        <v>64</v>
      </c>
      <c r="C1469" t="s">
        <v>264</v>
      </c>
      <c r="D1469" t="str">
        <f t="shared" si="70"/>
        <v>7074</v>
      </c>
      <c r="E1469" t="s">
        <v>596</v>
      </c>
      <c r="F1469" t="s">
        <v>266</v>
      </c>
      <c r="G1469">
        <v>2013</v>
      </c>
      <c r="H1469">
        <v>16.1175003051757</v>
      </c>
    </row>
    <row r="1470" spans="1:8" ht="12.5" x14ac:dyDescent="0.25">
      <c r="A1470" t="s">
        <v>703</v>
      </c>
      <c r="B1470" t="s">
        <v>64</v>
      </c>
      <c r="C1470" t="s">
        <v>264</v>
      </c>
      <c r="D1470" t="str">
        <f t="shared" si="70"/>
        <v>7074</v>
      </c>
      <c r="E1470" t="s">
        <v>596</v>
      </c>
      <c r="F1470" t="s">
        <v>266</v>
      </c>
      <c r="G1470">
        <v>2014</v>
      </c>
      <c r="H1470">
        <v>21.252999782562199</v>
      </c>
    </row>
    <row r="1471" spans="1:8" ht="12.5" x14ac:dyDescent="0.25">
      <c r="A1471" t="s">
        <v>703</v>
      </c>
      <c r="B1471" t="s">
        <v>64</v>
      </c>
      <c r="C1471" t="s">
        <v>264</v>
      </c>
      <c r="D1471" t="str">
        <f t="shared" si="70"/>
        <v>7074</v>
      </c>
      <c r="E1471" t="s">
        <v>596</v>
      </c>
      <c r="F1471" t="s">
        <v>266</v>
      </c>
      <c r="G1471">
        <v>2015</v>
      </c>
      <c r="H1471">
        <v>24.438750743865899</v>
      </c>
    </row>
    <row r="1472" spans="1:8" ht="12.5" x14ac:dyDescent="0.25">
      <c r="A1472" t="s">
        <v>703</v>
      </c>
      <c r="B1472" t="s">
        <v>64</v>
      </c>
      <c r="C1472" t="s">
        <v>264</v>
      </c>
      <c r="D1472" t="str">
        <f t="shared" si="70"/>
        <v>7074</v>
      </c>
      <c r="E1472" t="s">
        <v>596</v>
      </c>
      <c r="F1472" t="s">
        <v>266</v>
      </c>
      <c r="G1472">
        <v>2016</v>
      </c>
      <c r="H1472">
        <v>24.965249061584402</v>
      </c>
    </row>
    <row r="1473" spans="1:8" ht="12.5" x14ac:dyDescent="0.25">
      <c r="A1473" t="s">
        <v>703</v>
      </c>
      <c r="B1473" t="s">
        <v>64</v>
      </c>
      <c r="C1473" t="s">
        <v>264</v>
      </c>
      <c r="D1473" t="str">
        <f t="shared" si="70"/>
        <v>7074</v>
      </c>
      <c r="E1473" t="s">
        <v>596</v>
      </c>
      <c r="F1473" t="s">
        <v>266</v>
      </c>
      <c r="G1473">
        <v>2017</v>
      </c>
      <c r="H1473">
        <v>25.3120002746582</v>
      </c>
    </row>
    <row r="1474" spans="1:8" ht="12.5" x14ac:dyDescent="0.25">
      <c r="A1474" t="s">
        <v>703</v>
      </c>
      <c r="B1474" t="s">
        <v>64</v>
      </c>
      <c r="C1474" t="s">
        <v>264</v>
      </c>
      <c r="D1474" t="str">
        <f t="shared" si="70"/>
        <v>7074</v>
      </c>
      <c r="E1474" t="s">
        <v>596</v>
      </c>
      <c r="F1474" t="s">
        <v>266</v>
      </c>
      <c r="G1474">
        <v>2018</v>
      </c>
      <c r="H1474">
        <v>24.354749679565401</v>
      </c>
    </row>
    <row r="1475" spans="1:8" ht="12.5" x14ac:dyDescent="0.25">
      <c r="A1475" t="s">
        <v>703</v>
      </c>
      <c r="B1475" t="s">
        <v>64</v>
      </c>
      <c r="C1475" t="s">
        <v>264</v>
      </c>
      <c r="D1475" t="str">
        <f t="shared" si="70"/>
        <v>7074</v>
      </c>
      <c r="E1475" t="s">
        <v>596</v>
      </c>
      <c r="F1475" t="s">
        <v>266</v>
      </c>
      <c r="G1475">
        <v>2019</v>
      </c>
      <c r="H1475">
        <v>27.301749229431099</v>
      </c>
    </row>
    <row r="1476" spans="1:8" ht="12.5" x14ac:dyDescent="0.25">
      <c r="A1476" t="s">
        <v>703</v>
      </c>
      <c r="B1476" t="s">
        <v>64</v>
      </c>
      <c r="C1476" t="s">
        <v>264</v>
      </c>
      <c r="D1476" t="str">
        <f t="shared" si="70"/>
        <v>7074</v>
      </c>
      <c r="E1476" t="s">
        <v>596</v>
      </c>
      <c r="F1476" t="s">
        <v>266</v>
      </c>
      <c r="G1476">
        <v>2020</v>
      </c>
      <c r="H1476">
        <v>27.462500572204501</v>
      </c>
    </row>
    <row r="1477" spans="1:8" ht="12.5" x14ac:dyDescent="0.25">
      <c r="A1477" t="s">
        <v>703</v>
      </c>
      <c r="B1477" t="s">
        <v>64</v>
      </c>
      <c r="C1477" t="s">
        <v>264</v>
      </c>
      <c r="D1477" t="str">
        <f t="shared" si="70"/>
        <v>7074</v>
      </c>
      <c r="E1477" t="s">
        <v>596</v>
      </c>
      <c r="F1477" t="s">
        <v>266</v>
      </c>
      <c r="G1477">
        <v>2021</v>
      </c>
      <c r="H1477">
        <v>22.8825006484985</v>
      </c>
    </row>
    <row r="1478" spans="1:8" ht="12.5" x14ac:dyDescent="0.25">
      <c r="A1478" t="s">
        <v>703</v>
      </c>
      <c r="B1478" t="s">
        <v>64</v>
      </c>
      <c r="C1478" t="s">
        <v>264</v>
      </c>
      <c r="D1478" t="str">
        <f t="shared" si="70"/>
        <v>7074</v>
      </c>
      <c r="E1478" t="s">
        <v>596</v>
      </c>
      <c r="F1478" t="s">
        <v>266</v>
      </c>
      <c r="G1478">
        <v>2022</v>
      </c>
      <c r="H1478">
        <v>25.959749698638898</v>
      </c>
    </row>
    <row r="1479" spans="1:8" ht="12.5" x14ac:dyDescent="0.25">
      <c r="A1479" t="s">
        <v>704</v>
      </c>
      <c r="B1479" t="s">
        <v>64</v>
      </c>
      <c r="C1479" t="s">
        <v>264</v>
      </c>
      <c r="D1479" t="str">
        <f t="shared" si="70"/>
        <v>7074</v>
      </c>
      <c r="E1479" t="s">
        <v>598</v>
      </c>
      <c r="F1479" t="s">
        <v>266</v>
      </c>
      <c r="G1479">
        <v>2012</v>
      </c>
      <c r="H1479">
        <v>247.60525512695301</v>
      </c>
    </row>
    <row r="1480" spans="1:8" ht="12.5" x14ac:dyDescent="0.25">
      <c r="A1480" t="s">
        <v>704</v>
      </c>
      <c r="B1480" t="s">
        <v>64</v>
      </c>
      <c r="C1480" t="s">
        <v>264</v>
      </c>
      <c r="D1480" t="str">
        <f t="shared" si="70"/>
        <v>7074</v>
      </c>
      <c r="E1480" t="s">
        <v>598</v>
      </c>
      <c r="F1480" t="s">
        <v>266</v>
      </c>
      <c r="G1480">
        <v>2013</v>
      </c>
      <c r="H1480">
        <v>261.05850982665999</v>
      </c>
    </row>
    <row r="1481" spans="1:8" ht="12.5" x14ac:dyDescent="0.25">
      <c r="A1481" t="s">
        <v>704</v>
      </c>
      <c r="B1481" t="s">
        <v>64</v>
      </c>
      <c r="C1481" t="s">
        <v>264</v>
      </c>
      <c r="D1481" t="str">
        <f t="shared" si="70"/>
        <v>7074</v>
      </c>
      <c r="E1481" t="s">
        <v>598</v>
      </c>
      <c r="F1481" t="s">
        <v>266</v>
      </c>
      <c r="G1481">
        <v>2014</v>
      </c>
      <c r="H1481">
        <v>270.72199249267499</v>
      </c>
    </row>
    <row r="1482" spans="1:8" ht="12.5" x14ac:dyDescent="0.25">
      <c r="A1482" t="s">
        <v>704</v>
      </c>
      <c r="B1482" t="s">
        <v>64</v>
      </c>
      <c r="C1482" t="s">
        <v>264</v>
      </c>
      <c r="D1482" t="str">
        <f t="shared" si="70"/>
        <v>7074</v>
      </c>
      <c r="E1482" t="s">
        <v>598</v>
      </c>
      <c r="F1482" t="s">
        <v>266</v>
      </c>
      <c r="G1482">
        <v>2015</v>
      </c>
      <c r="H1482">
        <v>292.84251403808503</v>
      </c>
    </row>
    <row r="1483" spans="1:8" ht="12.5" x14ac:dyDescent="0.25">
      <c r="A1483" t="s">
        <v>704</v>
      </c>
      <c r="B1483" t="s">
        <v>64</v>
      </c>
      <c r="C1483" t="s">
        <v>264</v>
      </c>
      <c r="D1483" t="str">
        <f t="shared" si="70"/>
        <v>7074</v>
      </c>
      <c r="E1483" t="s">
        <v>598</v>
      </c>
      <c r="F1483" t="s">
        <v>266</v>
      </c>
      <c r="G1483">
        <v>2016</v>
      </c>
      <c r="H1483">
        <v>305.22074890136702</v>
      </c>
    </row>
    <row r="1484" spans="1:8" ht="12.5" x14ac:dyDescent="0.25">
      <c r="A1484" t="s">
        <v>704</v>
      </c>
      <c r="B1484" t="s">
        <v>64</v>
      </c>
      <c r="C1484" t="s">
        <v>264</v>
      </c>
      <c r="D1484" t="str">
        <f t="shared" si="70"/>
        <v>7074</v>
      </c>
      <c r="E1484" t="s">
        <v>598</v>
      </c>
      <c r="F1484" t="s">
        <v>266</v>
      </c>
      <c r="G1484">
        <v>2017</v>
      </c>
      <c r="H1484">
        <v>326.00050354003901</v>
      </c>
    </row>
    <row r="1485" spans="1:8" ht="12.5" x14ac:dyDescent="0.25">
      <c r="A1485" t="s">
        <v>704</v>
      </c>
      <c r="B1485" t="s">
        <v>64</v>
      </c>
      <c r="C1485" t="s">
        <v>264</v>
      </c>
      <c r="D1485" t="str">
        <f t="shared" si="70"/>
        <v>7074</v>
      </c>
      <c r="E1485" t="s">
        <v>598</v>
      </c>
      <c r="F1485" t="s">
        <v>266</v>
      </c>
      <c r="G1485">
        <v>2018</v>
      </c>
      <c r="H1485">
        <v>336.22450256347599</v>
      </c>
    </row>
    <row r="1486" spans="1:8" ht="12.5" x14ac:dyDescent="0.25">
      <c r="A1486" t="s">
        <v>704</v>
      </c>
      <c r="B1486" t="s">
        <v>64</v>
      </c>
      <c r="C1486" t="s">
        <v>264</v>
      </c>
      <c r="D1486" t="str">
        <f t="shared" si="70"/>
        <v>7074</v>
      </c>
      <c r="E1486" t="s">
        <v>598</v>
      </c>
      <c r="F1486" t="s">
        <v>266</v>
      </c>
      <c r="G1486">
        <v>2019</v>
      </c>
      <c r="H1486">
        <v>331.656005859375</v>
      </c>
    </row>
    <row r="1487" spans="1:8" ht="12.5" x14ac:dyDescent="0.25">
      <c r="A1487" t="s">
        <v>704</v>
      </c>
      <c r="B1487" t="s">
        <v>64</v>
      </c>
      <c r="C1487" t="s">
        <v>264</v>
      </c>
      <c r="D1487" t="str">
        <f t="shared" si="70"/>
        <v>7074</v>
      </c>
      <c r="E1487" t="s">
        <v>598</v>
      </c>
      <c r="F1487" t="s">
        <v>266</v>
      </c>
      <c r="G1487">
        <v>2020</v>
      </c>
      <c r="H1487">
        <v>326.26025390625</v>
      </c>
    </row>
    <row r="1488" spans="1:8" ht="12.5" x14ac:dyDescent="0.25">
      <c r="A1488" t="s">
        <v>704</v>
      </c>
      <c r="B1488" t="s">
        <v>64</v>
      </c>
      <c r="C1488" t="s">
        <v>264</v>
      </c>
      <c r="D1488" t="str">
        <f t="shared" si="70"/>
        <v>7074</v>
      </c>
      <c r="E1488" t="s">
        <v>598</v>
      </c>
      <c r="F1488" t="s">
        <v>266</v>
      </c>
      <c r="G1488">
        <v>2021</v>
      </c>
      <c r="H1488">
        <v>296.03250122070301</v>
      </c>
    </row>
    <row r="1489" spans="1:8" ht="12.5" x14ac:dyDescent="0.25">
      <c r="A1489" t="s">
        <v>704</v>
      </c>
      <c r="B1489" t="s">
        <v>64</v>
      </c>
      <c r="C1489" t="s">
        <v>264</v>
      </c>
      <c r="D1489" t="str">
        <f t="shared" si="70"/>
        <v>7074</v>
      </c>
      <c r="E1489" t="s">
        <v>598</v>
      </c>
      <c r="F1489" t="s">
        <v>266</v>
      </c>
      <c r="G1489">
        <v>2022</v>
      </c>
      <c r="H1489">
        <v>298.79100036621003</v>
      </c>
    </row>
    <row r="1490" spans="1:8" ht="12.5" x14ac:dyDescent="0.25">
      <c r="A1490" t="s">
        <v>705</v>
      </c>
      <c r="B1490" t="s">
        <v>83</v>
      </c>
      <c r="C1490" t="s">
        <v>264</v>
      </c>
      <c r="D1490" t="str">
        <f t="shared" ref="D1490:D1511" si="71">"5054"</f>
        <v>5054</v>
      </c>
      <c r="E1490" t="s">
        <v>596</v>
      </c>
      <c r="F1490" t="s">
        <v>266</v>
      </c>
      <c r="G1490">
        <v>2012</v>
      </c>
      <c r="H1490">
        <v>2070.9400634765602</v>
      </c>
    </row>
    <row r="1491" spans="1:8" ht="12.5" x14ac:dyDescent="0.25">
      <c r="A1491" t="s">
        <v>705</v>
      </c>
      <c r="B1491" t="s">
        <v>83</v>
      </c>
      <c r="C1491" t="s">
        <v>264</v>
      </c>
      <c r="D1491" t="str">
        <f t="shared" si="71"/>
        <v>5054</v>
      </c>
      <c r="E1491" t="s">
        <v>596</v>
      </c>
      <c r="F1491" t="s">
        <v>266</v>
      </c>
      <c r="G1491">
        <v>2013</v>
      </c>
      <c r="H1491">
        <v>2078.2099609375</v>
      </c>
    </row>
    <row r="1492" spans="1:8" ht="12.5" x14ac:dyDescent="0.25">
      <c r="A1492" t="s">
        <v>705</v>
      </c>
      <c r="B1492" t="s">
        <v>83</v>
      </c>
      <c r="C1492" t="s">
        <v>264</v>
      </c>
      <c r="D1492" t="str">
        <f t="shared" si="71"/>
        <v>5054</v>
      </c>
      <c r="E1492" t="s">
        <v>596</v>
      </c>
      <c r="F1492" t="s">
        <v>266</v>
      </c>
      <c r="G1492">
        <v>2014</v>
      </c>
      <c r="H1492">
        <v>2150.26000976562</v>
      </c>
    </row>
    <row r="1493" spans="1:8" ht="12.5" x14ac:dyDescent="0.25">
      <c r="A1493" t="s">
        <v>705</v>
      </c>
      <c r="B1493" t="s">
        <v>83</v>
      </c>
      <c r="C1493" t="s">
        <v>264</v>
      </c>
      <c r="D1493" t="str">
        <f t="shared" si="71"/>
        <v>5054</v>
      </c>
      <c r="E1493" t="s">
        <v>596</v>
      </c>
      <c r="F1493" t="s">
        <v>266</v>
      </c>
      <c r="G1493">
        <v>2015</v>
      </c>
      <c r="H1493">
        <v>2255.94995117187</v>
      </c>
    </row>
    <row r="1494" spans="1:8" ht="12.5" x14ac:dyDescent="0.25">
      <c r="A1494" t="s">
        <v>705</v>
      </c>
      <c r="B1494" t="s">
        <v>83</v>
      </c>
      <c r="C1494" t="s">
        <v>264</v>
      </c>
      <c r="D1494" t="str">
        <f t="shared" si="71"/>
        <v>5054</v>
      </c>
      <c r="E1494" t="s">
        <v>596</v>
      </c>
      <c r="F1494" t="s">
        <v>266</v>
      </c>
      <c r="G1494">
        <v>2016</v>
      </c>
      <c r="H1494">
        <v>2340.71997070312</v>
      </c>
    </row>
    <row r="1495" spans="1:8" ht="12.5" x14ac:dyDescent="0.25">
      <c r="A1495" t="s">
        <v>705</v>
      </c>
      <c r="B1495" t="s">
        <v>83</v>
      </c>
      <c r="C1495" t="s">
        <v>264</v>
      </c>
      <c r="D1495" t="str">
        <f t="shared" si="71"/>
        <v>5054</v>
      </c>
      <c r="E1495" t="s">
        <v>596</v>
      </c>
      <c r="F1495" t="s">
        <v>266</v>
      </c>
      <c r="G1495">
        <v>2017</v>
      </c>
      <c r="H1495">
        <v>2455.77001953125</v>
      </c>
    </row>
    <row r="1496" spans="1:8" ht="12.5" x14ac:dyDescent="0.25">
      <c r="A1496" t="s">
        <v>705</v>
      </c>
      <c r="B1496" t="s">
        <v>83</v>
      </c>
      <c r="C1496" t="s">
        <v>264</v>
      </c>
      <c r="D1496" t="str">
        <f t="shared" si="71"/>
        <v>5054</v>
      </c>
      <c r="E1496" t="s">
        <v>596</v>
      </c>
      <c r="F1496" t="s">
        <v>266</v>
      </c>
      <c r="G1496">
        <v>2018</v>
      </c>
      <c r="H1496">
        <v>2550.1099853515602</v>
      </c>
    </row>
    <row r="1497" spans="1:8" ht="12.5" x14ac:dyDescent="0.25">
      <c r="A1497" t="s">
        <v>705</v>
      </c>
      <c r="B1497" t="s">
        <v>83</v>
      </c>
      <c r="C1497" t="s">
        <v>264</v>
      </c>
      <c r="D1497" t="str">
        <f t="shared" si="71"/>
        <v>5054</v>
      </c>
      <c r="E1497" t="s">
        <v>596</v>
      </c>
      <c r="F1497" t="s">
        <v>266</v>
      </c>
      <c r="G1497">
        <v>2019</v>
      </c>
      <c r="H1497">
        <v>2649.72998046875</v>
      </c>
    </row>
    <row r="1498" spans="1:8" ht="12.5" x14ac:dyDescent="0.25">
      <c r="A1498" t="s">
        <v>705</v>
      </c>
      <c r="B1498" t="s">
        <v>83</v>
      </c>
      <c r="C1498" t="s">
        <v>264</v>
      </c>
      <c r="D1498" t="str">
        <f t="shared" si="71"/>
        <v>5054</v>
      </c>
      <c r="E1498" t="s">
        <v>596</v>
      </c>
      <c r="F1498" t="s">
        <v>266</v>
      </c>
      <c r="G1498">
        <v>2020</v>
      </c>
      <c r="H1498">
        <v>2638.4300537109302</v>
      </c>
    </row>
    <row r="1499" spans="1:8" ht="12.5" x14ac:dyDescent="0.25">
      <c r="A1499" t="s">
        <v>705</v>
      </c>
      <c r="B1499" t="s">
        <v>83</v>
      </c>
      <c r="C1499" t="s">
        <v>264</v>
      </c>
      <c r="D1499" t="str">
        <f t="shared" si="71"/>
        <v>5054</v>
      </c>
      <c r="E1499" t="s">
        <v>596</v>
      </c>
      <c r="F1499" t="s">
        <v>266</v>
      </c>
      <c r="G1499">
        <v>2021</v>
      </c>
      <c r="H1499">
        <v>2714.56005859375</v>
      </c>
    </row>
    <row r="1500" spans="1:8" ht="12.5" x14ac:dyDescent="0.25">
      <c r="A1500" t="s">
        <v>705</v>
      </c>
      <c r="B1500" t="s">
        <v>83</v>
      </c>
      <c r="C1500" t="s">
        <v>264</v>
      </c>
      <c r="D1500" t="str">
        <f t="shared" si="71"/>
        <v>5054</v>
      </c>
      <c r="E1500" t="s">
        <v>596</v>
      </c>
      <c r="F1500" t="s">
        <v>266</v>
      </c>
      <c r="G1500">
        <v>2022</v>
      </c>
      <c r="H1500">
        <v>2777.5599999999899</v>
      </c>
    </row>
    <row r="1501" spans="1:8" ht="12.5" x14ac:dyDescent="0.25">
      <c r="A1501" t="s">
        <v>706</v>
      </c>
      <c r="B1501" t="s">
        <v>83</v>
      </c>
      <c r="C1501" t="s">
        <v>264</v>
      </c>
      <c r="D1501" t="str">
        <f t="shared" si="71"/>
        <v>5054</v>
      </c>
      <c r="E1501" t="s">
        <v>598</v>
      </c>
      <c r="F1501" t="s">
        <v>266</v>
      </c>
      <c r="G1501">
        <v>2012</v>
      </c>
      <c r="H1501">
        <v>3247.90991210937</v>
      </c>
    </row>
    <row r="1502" spans="1:8" ht="12.5" x14ac:dyDescent="0.25">
      <c r="A1502" t="s">
        <v>706</v>
      </c>
      <c r="B1502" t="s">
        <v>83</v>
      </c>
      <c r="C1502" t="s">
        <v>264</v>
      </c>
      <c r="D1502" t="str">
        <f t="shared" si="71"/>
        <v>5054</v>
      </c>
      <c r="E1502" t="s">
        <v>598</v>
      </c>
      <c r="F1502" t="s">
        <v>266</v>
      </c>
      <c r="G1502">
        <v>2013</v>
      </c>
      <c r="H1502">
        <v>3294.14990234375</v>
      </c>
    </row>
    <row r="1503" spans="1:8" ht="12.5" x14ac:dyDescent="0.25">
      <c r="A1503" t="s">
        <v>706</v>
      </c>
      <c r="B1503" t="s">
        <v>83</v>
      </c>
      <c r="C1503" t="s">
        <v>264</v>
      </c>
      <c r="D1503" t="str">
        <f t="shared" si="71"/>
        <v>5054</v>
      </c>
      <c r="E1503" t="s">
        <v>598</v>
      </c>
      <c r="F1503" t="s">
        <v>266</v>
      </c>
      <c r="G1503">
        <v>2014</v>
      </c>
      <c r="H1503">
        <v>3357.4500732421802</v>
      </c>
    </row>
    <row r="1504" spans="1:8" ht="12.5" x14ac:dyDescent="0.25">
      <c r="A1504" t="s">
        <v>706</v>
      </c>
      <c r="B1504" t="s">
        <v>83</v>
      </c>
      <c r="C1504" t="s">
        <v>264</v>
      </c>
      <c r="D1504" t="str">
        <f t="shared" si="71"/>
        <v>5054</v>
      </c>
      <c r="E1504" t="s">
        <v>598</v>
      </c>
      <c r="F1504" t="s">
        <v>266</v>
      </c>
      <c r="G1504">
        <v>2015</v>
      </c>
      <c r="H1504">
        <v>3417.4200439453102</v>
      </c>
    </row>
    <row r="1505" spans="1:8" ht="12.5" x14ac:dyDescent="0.25">
      <c r="A1505" t="s">
        <v>706</v>
      </c>
      <c r="B1505" t="s">
        <v>83</v>
      </c>
      <c r="C1505" t="s">
        <v>264</v>
      </c>
      <c r="D1505" t="str">
        <f t="shared" si="71"/>
        <v>5054</v>
      </c>
      <c r="E1505" t="s">
        <v>598</v>
      </c>
      <c r="F1505" t="s">
        <v>266</v>
      </c>
      <c r="G1505">
        <v>2016</v>
      </c>
      <c r="H1505">
        <v>3475.0400390625</v>
      </c>
    </row>
    <row r="1506" spans="1:8" ht="12.5" x14ac:dyDescent="0.25">
      <c r="A1506" t="s">
        <v>706</v>
      </c>
      <c r="B1506" t="s">
        <v>83</v>
      </c>
      <c r="C1506" t="s">
        <v>264</v>
      </c>
      <c r="D1506" t="str">
        <f t="shared" si="71"/>
        <v>5054</v>
      </c>
      <c r="E1506" t="s">
        <v>598</v>
      </c>
      <c r="F1506" t="s">
        <v>266</v>
      </c>
      <c r="G1506">
        <v>2017</v>
      </c>
      <c r="H1506">
        <v>3540.0499267578102</v>
      </c>
    </row>
    <row r="1507" spans="1:8" ht="12.5" x14ac:dyDescent="0.25">
      <c r="A1507" t="s">
        <v>706</v>
      </c>
      <c r="B1507" t="s">
        <v>83</v>
      </c>
      <c r="C1507" t="s">
        <v>264</v>
      </c>
      <c r="D1507" t="str">
        <f t="shared" si="71"/>
        <v>5054</v>
      </c>
      <c r="E1507" t="s">
        <v>598</v>
      </c>
      <c r="F1507" t="s">
        <v>266</v>
      </c>
      <c r="G1507">
        <v>2018</v>
      </c>
      <c r="H1507">
        <v>3600.8299560546802</v>
      </c>
    </row>
    <row r="1508" spans="1:8" ht="12.5" x14ac:dyDescent="0.25">
      <c r="A1508" t="s">
        <v>706</v>
      </c>
      <c r="B1508" t="s">
        <v>83</v>
      </c>
      <c r="C1508" t="s">
        <v>264</v>
      </c>
      <c r="D1508" t="str">
        <f t="shared" si="71"/>
        <v>5054</v>
      </c>
      <c r="E1508" t="s">
        <v>598</v>
      </c>
      <c r="F1508" t="s">
        <v>266</v>
      </c>
      <c r="G1508">
        <v>2019</v>
      </c>
      <c r="H1508">
        <v>3640.5799560546802</v>
      </c>
    </row>
    <row r="1509" spans="1:8" ht="12.5" x14ac:dyDescent="0.25">
      <c r="A1509" t="s">
        <v>706</v>
      </c>
      <c r="B1509" t="s">
        <v>83</v>
      </c>
      <c r="C1509" t="s">
        <v>264</v>
      </c>
      <c r="D1509" t="str">
        <f t="shared" si="71"/>
        <v>5054</v>
      </c>
      <c r="E1509" t="s">
        <v>598</v>
      </c>
      <c r="F1509" t="s">
        <v>266</v>
      </c>
      <c r="G1509">
        <v>2020</v>
      </c>
      <c r="H1509">
        <v>3670.3299560546802</v>
      </c>
    </row>
    <row r="1510" spans="1:8" ht="12.5" x14ac:dyDescent="0.25">
      <c r="A1510" t="s">
        <v>706</v>
      </c>
      <c r="B1510" t="s">
        <v>83</v>
      </c>
      <c r="C1510" t="s">
        <v>264</v>
      </c>
      <c r="D1510" t="str">
        <f t="shared" si="71"/>
        <v>5054</v>
      </c>
      <c r="E1510" t="s">
        <v>598</v>
      </c>
      <c r="F1510" t="s">
        <v>266</v>
      </c>
      <c r="G1510">
        <v>2021</v>
      </c>
      <c r="H1510">
        <v>3701.97998046875</v>
      </c>
    </row>
    <row r="1511" spans="1:8" ht="12.5" x14ac:dyDescent="0.25">
      <c r="A1511" t="s">
        <v>706</v>
      </c>
      <c r="B1511" t="s">
        <v>83</v>
      </c>
      <c r="C1511" t="s">
        <v>264</v>
      </c>
      <c r="D1511" t="str">
        <f t="shared" si="71"/>
        <v>5054</v>
      </c>
      <c r="E1511" t="s">
        <v>598</v>
      </c>
      <c r="F1511" t="s">
        <v>266</v>
      </c>
      <c r="G1511">
        <v>2022</v>
      </c>
      <c r="H1511">
        <v>3737.4099999999899</v>
      </c>
    </row>
    <row r="1512" spans="1:8" ht="12.5" x14ac:dyDescent="0.25">
      <c r="A1512" t="s">
        <v>707</v>
      </c>
      <c r="B1512" t="s">
        <v>83</v>
      </c>
      <c r="C1512" t="s">
        <v>264</v>
      </c>
      <c r="D1512" t="str">
        <f t="shared" ref="D1512:D1533" si="72">"5564"</f>
        <v>5564</v>
      </c>
      <c r="E1512" t="s">
        <v>596</v>
      </c>
      <c r="F1512" t="s">
        <v>266</v>
      </c>
      <c r="G1512">
        <v>2012</v>
      </c>
      <c r="H1512">
        <v>2288.8099975585901</v>
      </c>
    </row>
    <row r="1513" spans="1:8" ht="12.5" x14ac:dyDescent="0.25">
      <c r="A1513" t="s">
        <v>707</v>
      </c>
      <c r="B1513" t="s">
        <v>83</v>
      </c>
      <c r="C1513" t="s">
        <v>264</v>
      </c>
      <c r="D1513" t="str">
        <f t="shared" si="72"/>
        <v>5564</v>
      </c>
      <c r="E1513" t="s">
        <v>596</v>
      </c>
      <c r="F1513" t="s">
        <v>266</v>
      </c>
      <c r="G1513">
        <v>2013</v>
      </c>
      <c r="H1513">
        <v>2294.6400451660102</v>
      </c>
    </row>
    <row r="1514" spans="1:8" ht="12.5" x14ac:dyDescent="0.25">
      <c r="A1514" t="s">
        <v>707</v>
      </c>
      <c r="B1514" t="s">
        <v>83</v>
      </c>
      <c r="C1514" t="s">
        <v>264</v>
      </c>
      <c r="D1514" t="str">
        <f t="shared" si="72"/>
        <v>5564</v>
      </c>
      <c r="E1514" t="s">
        <v>596</v>
      </c>
      <c r="F1514" t="s">
        <v>266</v>
      </c>
      <c r="G1514">
        <v>2014</v>
      </c>
      <c r="H1514">
        <v>2395.1500244140602</v>
      </c>
    </row>
    <row r="1515" spans="1:8" ht="12.5" x14ac:dyDescent="0.25">
      <c r="A1515" t="s">
        <v>707</v>
      </c>
      <c r="B1515" t="s">
        <v>83</v>
      </c>
      <c r="C1515" t="s">
        <v>264</v>
      </c>
      <c r="D1515" t="str">
        <f t="shared" si="72"/>
        <v>5564</v>
      </c>
      <c r="E1515" t="s">
        <v>596</v>
      </c>
      <c r="F1515" t="s">
        <v>266</v>
      </c>
      <c r="G1515">
        <v>2015</v>
      </c>
      <c r="H1515">
        <v>2594.69995117187</v>
      </c>
    </row>
    <row r="1516" spans="1:8" ht="12.5" x14ac:dyDescent="0.25">
      <c r="A1516" t="s">
        <v>707</v>
      </c>
      <c r="B1516" t="s">
        <v>83</v>
      </c>
      <c r="C1516" t="s">
        <v>264</v>
      </c>
      <c r="D1516" t="str">
        <f t="shared" si="72"/>
        <v>5564</v>
      </c>
      <c r="E1516" t="s">
        <v>596</v>
      </c>
      <c r="F1516" t="s">
        <v>266</v>
      </c>
      <c r="G1516">
        <v>2016</v>
      </c>
      <c r="H1516">
        <v>2791.2499694824201</v>
      </c>
    </row>
    <row r="1517" spans="1:8" ht="12.5" x14ac:dyDescent="0.25">
      <c r="A1517" t="s">
        <v>707</v>
      </c>
      <c r="B1517" t="s">
        <v>83</v>
      </c>
      <c r="C1517" t="s">
        <v>264</v>
      </c>
      <c r="D1517" t="str">
        <f t="shared" si="72"/>
        <v>5564</v>
      </c>
      <c r="E1517" t="s">
        <v>596</v>
      </c>
      <c r="F1517" t="s">
        <v>266</v>
      </c>
      <c r="G1517">
        <v>2017</v>
      </c>
      <c r="H1517">
        <v>2941.6899719238199</v>
      </c>
    </row>
    <row r="1518" spans="1:8" ht="12.5" x14ac:dyDescent="0.25">
      <c r="A1518" t="s">
        <v>707</v>
      </c>
      <c r="B1518" t="s">
        <v>83</v>
      </c>
      <c r="C1518" t="s">
        <v>264</v>
      </c>
      <c r="D1518" t="str">
        <f t="shared" si="72"/>
        <v>5564</v>
      </c>
      <c r="E1518" t="s">
        <v>596</v>
      </c>
      <c r="F1518" t="s">
        <v>266</v>
      </c>
      <c r="G1518">
        <v>2018</v>
      </c>
      <c r="H1518">
        <v>3114.8399963378902</v>
      </c>
    </row>
    <row r="1519" spans="1:8" ht="12.5" x14ac:dyDescent="0.25">
      <c r="A1519" t="s">
        <v>707</v>
      </c>
      <c r="B1519" t="s">
        <v>83</v>
      </c>
      <c r="C1519" t="s">
        <v>264</v>
      </c>
      <c r="D1519" t="str">
        <f t="shared" si="72"/>
        <v>5564</v>
      </c>
      <c r="E1519" t="s">
        <v>596</v>
      </c>
      <c r="F1519" t="s">
        <v>266</v>
      </c>
      <c r="G1519">
        <v>2019</v>
      </c>
      <c r="H1519">
        <v>3315.0700073242101</v>
      </c>
    </row>
    <row r="1520" spans="1:8" ht="12.5" x14ac:dyDescent="0.25">
      <c r="A1520" t="s">
        <v>707</v>
      </c>
      <c r="B1520" t="s">
        <v>83</v>
      </c>
      <c r="C1520" t="s">
        <v>264</v>
      </c>
      <c r="D1520" t="str">
        <f t="shared" si="72"/>
        <v>5564</v>
      </c>
      <c r="E1520" t="s">
        <v>596</v>
      </c>
      <c r="F1520" t="s">
        <v>266</v>
      </c>
      <c r="G1520">
        <v>2020</v>
      </c>
      <c r="H1520">
        <v>3464.9800415038999</v>
      </c>
    </row>
    <row r="1521" spans="1:8" ht="12.5" x14ac:dyDescent="0.25">
      <c r="A1521" t="s">
        <v>707</v>
      </c>
      <c r="B1521" t="s">
        <v>83</v>
      </c>
      <c r="C1521" t="s">
        <v>264</v>
      </c>
      <c r="D1521" t="str">
        <f t="shared" si="72"/>
        <v>5564</v>
      </c>
      <c r="E1521" t="s">
        <v>596</v>
      </c>
      <c r="F1521" t="s">
        <v>266</v>
      </c>
      <c r="G1521">
        <v>2021</v>
      </c>
      <c r="H1521">
        <v>3615.6399536132799</v>
      </c>
    </row>
    <row r="1522" spans="1:8" ht="12.5" x14ac:dyDescent="0.25">
      <c r="A1522" t="s">
        <v>707</v>
      </c>
      <c r="B1522" t="s">
        <v>83</v>
      </c>
      <c r="C1522" t="s">
        <v>264</v>
      </c>
      <c r="D1522" t="str">
        <f t="shared" si="72"/>
        <v>5564</v>
      </c>
      <c r="E1522" t="s">
        <v>596</v>
      </c>
      <c r="F1522" t="s">
        <v>266</v>
      </c>
      <c r="G1522">
        <v>2022</v>
      </c>
      <c r="H1522">
        <v>3817.8</v>
      </c>
    </row>
    <row r="1523" spans="1:8" ht="12.5" x14ac:dyDescent="0.25">
      <c r="A1523" t="s">
        <v>708</v>
      </c>
      <c r="B1523" t="s">
        <v>83</v>
      </c>
      <c r="C1523" t="s">
        <v>264</v>
      </c>
      <c r="D1523" t="str">
        <f t="shared" si="72"/>
        <v>5564</v>
      </c>
      <c r="E1523" t="s">
        <v>598</v>
      </c>
      <c r="F1523" t="s">
        <v>266</v>
      </c>
      <c r="G1523">
        <v>2012</v>
      </c>
      <c r="H1523">
        <v>5217.6301269531205</v>
      </c>
    </row>
    <row r="1524" spans="1:8" ht="12.5" x14ac:dyDescent="0.25">
      <c r="A1524" t="s">
        <v>708</v>
      </c>
      <c r="B1524" t="s">
        <v>83</v>
      </c>
      <c r="C1524" t="s">
        <v>264</v>
      </c>
      <c r="D1524" t="str">
        <f t="shared" si="72"/>
        <v>5564</v>
      </c>
      <c r="E1524" t="s">
        <v>598</v>
      </c>
      <c r="F1524" t="s">
        <v>266</v>
      </c>
      <c r="G1524">
        <v>2013</v>
      </c>
      <c r="H1524">
        <v>5306.6999511718705</v>
      </c>
    </row>
    <row r="1525" spans="1:8" ht="12.5" x14ac:dyDescent="0.25">
      <c r="A1525" t="s">
        <v>708</v>
      </c>
      <c r="B1525" t="s">
        <v>83</v>
      </c>
      <c r="C1525" t="s">
        <v>264</v>
      </c>
      <c r="D1525" t="str">
        <f t="shared" si="72"/>
        <v>5564</v>
      </c>
      <c r="E1525" t="s">
        <v>598</v>
      </c>
      <c r="F1525" t="s">
        <v>266</v>
      </c>
      <c r="G1525">
        <v>2014</v>
      </c>
      <c r="H1525">
        <v>5403.0599365234302</v>
      </c>
    </row>
    <row r="1526" spans="1:8" ht="12.5" x14ac:dyDescent="0.25">
      <c r="A1526" t="s">
        <v>708</v>
      </c>
      <c r="B1526" t="s">
        <v>83</v>
      </c>
      <c r="C1526" t="s">
        <v>264</v>
      </c>
      <c r="D1526" t="str">
        <f t="shared" si="72"/>
        <v>5564</v>
      </c>
      <c r="E1526" t="s">
        <v>598</v>
      </c>
      <c r="F1526" t="s">
        <v>266</v>
      </c>
      <c r="G1526">
        <v>2015</v>
      </c>
      <c r="H1526">
        <v>5530.419921875</v>
      </c>
    </row>
    <row r="1527" spans="1:8" ht="12.5" x14ac:dyDescent="0.25">
      <c r="A1527" t="s">
        <v>708</v>
      </c>
      <c r="B1527" t="s">
        <v>83</v>
      </c>
      <c r="C1527" t="s">
        <v>264</v>
      </c>
      <c r="D1527" t="str">
        <f t="shared" si="72"/>
        <v>5564</v>
      </c>
      <c r="E1527" t="s">
        <v>598</v>
      </c>
      <c r="F1527" t="s">
        <v>266</v>
      </c>
      <c r="G1527">
        <v>2016</v>
      </c>
      <c r="H1527">
        <v>5686.4100341796802</v>
      </c>
    </row>
    <row r="1528" spans="1:8" ht="12.5" x14ac:dyDescent="0.25">
      <c r="A1528" t="s">
        <v>708</v>
      </c>
      <c r="B1528" t="s">
        <v>83</v>
      </c>
      <c r="C1528" t="s">
        <v>264</v>
      </c>
      <c r="D1528" t="str">
        <f t="shared" si="72"/>
        <v>5564</v>
      </c>
      <c r="E1528" t="s">
        <v>598</v>
      </c>
      <c r="F1528" t="s">
        <v>266</v>
      </c>
      <c r="G1528">
        <v>2017</v>
      </c>
      <c r="H1528">
        <v>5824.6999511718705</v>
      </c>
    </row>
    <row r="1529" spans="1:8" ht="12.5" x14ac:dyDescent="0.25">
      <c r="A1529" t="s">
        <v>708</v>
      </c>
      <c r="B1529" t="s">
        <v>83</v>
      </c>
      <c r="C1529" t="s">
        <v>264</v>
      </c>
      <c r="D1529" t="str">
        <f t="shared" si="72"/>
        <v>5564</v>
      </c>
      <c r="E1529" t="s">
        <v>598</v>
      </c>
      <c r="F1529" t="s">
        <v>266</v>
      </c>
      <c r="G1529">
        <v>2018</v>
      </c>
      <c r="H1529">
        <v>5971.7399902343705</v>
      </c>
    </row>
    <row r="1530" spans="1:8" ht="12.5" x14ac:dyDescent="0.25">
      <c r="A1530" t="s">
        <v>708</v>
      </c>
      <c r="B1530" t="s">
        <v>83</v>
      </c>
      <c r="C1530" t="s">
        <v>264</v>
      </c>
      <c r="D1530" t="str">
        <f t="shared" si="72"/>
        <v>5564</v>
      </c>
      <c r="E1530" t="s">
        <v>598</v>
      </c>
      <c r="F1530" t="s">
        <v>266</v>
      </c>
      <c r="G1530">
        <v>2019</v>
      </c>
      <c r="H1530">
        <v>6158.0500488281205</v>
      </c>
    </row>
    <row r="1531" spans="1:8" ht="12.5" x14ac:dyDescent="0.25">
      <c r="A1531" t="s">
        <v>708</v>
      </c>
      <c r="B1531" t="s">
        <v>83</v>
      </c>
      <c r="C1531" t="s">
        <v>264</v>
      </c>
      <c r="D1531" t="str">
        <f t="shared" si="72"/>
        <v>5564</v>
      </c>
      <c r="E1531" t="s">
        <v>598</v>
      </c>
      <c r="F1531" t="s">
        <v>266</v>
      </c>
      <c r="G1531">
        <v>2020</v>
      </c>
      <c r="H1531">
        <v>6337.7698974609302</v>
      </c>
    </row>
    <row r="1532" spans="1:8" ht="12.5" x14ac:dyDescent="0.25">
      <c r="A1532" t="s">
        <v>708</v>
      </c>
      <c r="B1532" t="s">
        <v>83</v>
      </c>
      <c r="C1532" t="s">
        <v>264</v>
      </c>
      <c r="D1532" t="str">
        <f t="shared" si="72"/>
        <v>5564</v>
      </c>
      <c r="E1532" t="s">
        <v>598</v>
      </c>
      <c r="F1532" t="s">
        <v>266</v>
      </c>
      <c r="G1532">
        <v>2021</v>
      </c>
      <c r="H1532">
        <v>6482.8599853515598</v>
      </c>
    </row>
    <row r="1533" spans="1:8" ht="12.5" x14ac:dyDescent="0.25">
      <c r="A1533" t="s">
        <v>708</v>
      </c>
      <c r="B1533" t="s">
        <v>83</v>
      </c>
      <c r="C1533" t="s">
        <v>264</v>
      </c>
      <c r="D1533" t="str">
        <f t="shared" si="72"/>
        <v>5564</v>
      </c>
      <c r="E1533" t="s">
        <v>598</v>
      </c>
      <c r="F1533" t="s">
        <v>266</v>
      </c>
      <c r="G1533">
        <v>2022</v>
      </c>
      <c r="H1533">
        <v>6620.9099999999899</v>
      </c>
    </row>
    <row r="1534" spans="1:8" ht="12.5" x14ac:dyDescent="0.25">
      <c r="A1534" t="s">
        <v>709</v>
      </c>
      <c r="B1534" t="s">
        <v>83</v>
      </c>
      <c r="C1534" t="s">
        <v>264</v>
      </c>
      <c r="D1534" t="str">
        <f t="shared" ref="D1534:D1555" si="73">"6569"</f>
        <v>6569</v>
      </c>
      <c r="E1534" t="s">
        <v>596</v>
      </c>
      <c r="F1534" t="s">
        <v>266</v>
      </c>
      <c r="G1534">
        <v>2012</v>
      </c>
      <c r="H1534">
        <v>114.990001678466</v>
      </c>
    </row>
    <row r="1535" spans="1:8" ht="12.5" x14ac:dyDescent="0.25">
      <c r="A1535" t="s">
        <v>709</v>
      </c>
      <c r="B1535" t="s">
        <v>83</v>
      </c>
      <c r="C1535" t="s">
        <v>264</v>
      </c>
      <c r="D1535" t="str">
        <f t="shared" si="73"/>
        <v>6569</v>
      </c>
      <c r="E1535" t="s">
        <v>596</v>
      </c>
      <c r="F1535" t="s">
        <v>266</v>
      </c>
      <c r="G1535">
        <v>2013</v>
      </c>
      <c r="H1535">
        <v>104.550003051757</v>
      </c>
    </row>
    <row r="1536" spans="1:8" ht="12.5" x14ac:dyDescent="0.25">
      <c r="A1536" t="s">
        <v>709</v>
      </c>
      <c r="B1536" t="s">
        <v>83</v>
      </c>
      <c r="C1536" t="s">
        <v>264</v>
      </c>
      <c r="D1536" t="str">
        <f t="shared" si="73"/>
        <v>6569</v>
      </c>
      <c r="E1536" t="s">
        <v>596</v>
      </c>
      <c r="F1536" t="s">
        <v>266</v>
      </c>
      <c r="G1536">
        <v>2014</v>
      </c>
      <c r="H1536">
        <v>101.75</v>
      </c>
    </row>
    <row r="1537" spans="1:8" ht="12.5" x14ac:dyDescent="0.25">
      <c r="A1537" t="s">
        <v>709</v>
      </c>
      <c r="B1537" t="s">
        <v>83</v>
      </c>
      <c r="C1537" t="s">
        <v>264</v>
      </c>
      <c r="D1537" t="str">
        <f t="shared" si="73"/>
        <v>6569</v>
      </c>
      <c r="E1537" t="s">
        <v>596</v>
      </c>
      <c r="F1537" t="s">
        <v>266</v>
      </c>
      <c r="G1537">
        <v>2015</v>
      </c>
      <c r="H1537">
        <v>115.54999923706001</v>
      </c>
    </row>
    <row r="1538" spans="1:8" ht="12.5" x14ac:dyDescent="0.25">
      <c r="A1538" t="s">
        <v>709</v>
      </c>
      <c r="B1538" t="s">
        <v>83</v>
      </c>
      <c r="C1538" t="s">
        <v>264</v>
      </c>
      <c r="D1538" t="str">
        <f t="shared" si="73"/>
        <v>6569</v>
      </c>
      <c r="E1538" t="s">
        <v>596</v>
      </c>
      <c r="F1538" t="s">
        <v>266</v>
      </c>
      <c r="G1538">
        <v>2016</v>
      </c>
      <c r="H1538">
        <v>123.84999847412099</v>
      </c>
    </row>
    <row r="1539" spans="1:8" ht="12.5" x14ac:dyDescent="0.25">
      <c r="A1539" t="s">
        <v>709</v>
      </c>
      <c r="B1539" t="s">
        <v>83</v>
      </c>
      <c r="C1539" t="s">
        <v>264</v>
      </c>
      <c r="D1539" t="str">
        <f t="shared" si="73"/>
        <v>6569</v>
      </c>
      <c r="E1539" t="s">
        <v>596</v>
      </c>
      <c r="F1539" t="s">
        <v>266</v>
      </c>
      <c r="G1539">
        <v>2017</v>
      </c>
      <c r="H1539">
        <v>134.69999694824199</v>
      </c>
    </row>
    <row r="1540" spans="1:8" ht="12.5" x14ac:dyDescent="0.25">
      <c r="A1540" t="s">
        <v>709</v>
      </c>
      <c r="B1540" t="s">
        <v>83</v>
      </c>
      <c r="C1540" t="s">
        <v>264</v>
      </c>
      <c r="D1540" t="str">
        <f t="shared" si="73"/>
        <v>6569</v>
      </c>
      <c r="E1540" t="s">
        <v>596</v>
      </c>
      <c r="F1540" t="s">
        <v>266</v>
      </c>
      <c r="G1540">
        <v>2018</v>
      </c>
      <c r="H1540">
        <v>144.329998016357</v>
      </c>
    </row>
    <row r="1541" spans="1:8" ht="12.5" x14ac:dyDescent="0.25">
      <c r="A1541" t="s">
        <v>709</v>
      </c>
      <c r="B1541" t="s">
        <v>83</v>
      </c>
      <c r="C1541" t="s">
        <v>264</v>
      </c>
      <c r="D1541" t="str">
        <f t="shared" si="73"/>
        <v>6569</v>
      </c>
      <c r="E1541" t="s">
        <v>596</v>
      </c>
      <c r="F1541" t="s">
        <v>266</v>
      </c>
      <c r="G1541">
        <v>2019</v>
      </c>
      <c r="H1541">
        <v>156.870002746582</v>
      </c>
    </row>
    <row r="1542" spans="1:8" ht="12.5" x14ac:dyDescent="0.25">
      <c r="A1542" t="s">
        <v>709</v>
      </c>
      <c r="B1542" t="s">
        <v>83</v>
      </c>
      <c r="C1542" t="s">
        <v>264</v>
      </c>
      <c r="D1542" t="str">
        <f t="shared" si="73"/>
        <v>6569</v>
      </c>
      <c r="E1542" t="s">
        <v>596</v>
      </c>
      <c r="F1542" t="s">
        <v>266</v>
      </c>
      <c r="G1542">
        <v>2020</v>
      </c>
      <c r="H1542">
        <v>192.75</v>
      </c>
    </row>
    <row r="1543" spans="1:8" ht="12.5" x14ac:dyDescent="0.25">
      <c r="A1543" t="s">
        <v>709</v>
      </c>
      <c r="B1543" t="s">
        <v>83</v>
      </c>
      <c r="C1543" t="s">
        <v>264</v>
      </c>
      <c r="D1543" t="str">
        <f t="shared" si="73"/>
        <v>6569</v>
      </c>
      <c r="E1543" t="s">
        <v>596</v>
      </c>
      <c r="F1543" t="s">
        <v>266</v>
      </c>
      <c r="G1543">
        <v>2021</v>
      </c>
      <c r="H1543">
        <v>224.22000122070301</v>
      </c>
    </row>
    <row r="1544" spans="1:8" ht="12.5" x14ac:dyDescent="0.25">
      <c r="A1544" t="s">
        <v>709</v>
      </c>
      <c r="B1544" t="s">
        <v>83</v>
      </c>
      <c r="C1544" t="s">
        <v>264</v>
      </c>
      <c r="D1544" t="str">
        <f t="shared" si="73"/>
        <v>6569</v>
      </c>
      <c r="E1544" t="s">
        <v>596</v>
      </c>
      <c r="F1544" t="s">
        <v>266</v>
      </c>
      <c r="G1544">
        <v>2022</v>
      </c>
      <c r="H1544">
        <v>246.24</v>
      </c>
    </row>
    <row r="1545" spans="1:8" ht="12.5" x14ac:dyDescent="0.25">
      <c r="A1545" t="s">
        <v>710</v>
      </c>
      <c r="B1545" t="s">
        <v>83</v>
      </c>
      <c r="C1545" t="s">
        <v>264</v>
      </c>
      <c r="D1545" t="str">
        <f t="shared" si="73"/>
        <v>6569</v>
      </c>
      <c r="E1545" t="s">
        <v>598</v>
      </c>
      <c r="F1545" t="s">
        <v>266</v>
      </c>
      <c r="G1545">
        <v>2012</v>
      </c>
      <c r="H1545">
        <v>2209.39990234375</v>
      </c>
    </row>
    <row r="1546" spans="1:8" ht="12.5" x14ac:dyDescent="0.25">
      <c r="A1546" t="s">
        <v>710</v>
      </c>
      <c r="B1546" t="s">
        <v>83</v>
      </c>
      <c r="C1546" t="s">
        <v>264</v>
      </c>
      <c r="D1546" t="str">
        <f t="shared" si="73"/>
        <v>6569</v>
      </c>
      <c r="E1546" t="s">
        <v>598</v>
      </c>
      <c r="F1546" t="s">
        <v>266</v>
      </c>
      <c r="G1546">
        <v>2013</v>
      </c>
      <c r="H1546">
        <v>2270.3900146484302</v>
      </c>
    </row>
    <row r="1547" spans="1:8" ht="12.5" x14ac:dyDescent="0.25">
      <c r="A1547" t="s">
        <v>710</v>
      </c>
      <c r="B1547" t="s">
        <v>83</v>
      </c>
      <c r="C1547" t="s">
        <v>264</v>
      </c>
      <c r="D1547" t="str">
        <f t="shared" si="73"/>
        <v>6569</v>
      </c>
      <c r="E1547" t="s">
        <v>598</v>
      </c>
      <c r="F1547" t="s">
        <v>266</v>
      </c>
      <c r="G1547">
        <v>2014</v>
      </c>
      <c r="H1547">
        <v>2356.75</v>
      </c>
    </row>
    <row r="1548" spans="1:8" ht="12.5" x14ac:dyDescent="0.25">
      <c r="A1548" t="s">
        <v>710</v>
      </c>
      <c r="B1548" t="s">
        <v>83</v>
      </c>
      <c r="C1548" t="s">
        <v>264</v>
      </c>
      <c r="D1548" t="str">
        <f t="shared" si="73"/>
        <v>6569</v>
      </c>
      <c r="E1548" t="s">
        <v>598</v>
      </c>
      <c r="F1548" t="s">
        <v>266</v>
      </c>
      <c r="G1548">
        <v>2015</v>
      </c>
      <c r="H1548">
        <v>2339.4000244140602</v>
      </c>
    </row>
    <row r="1549" spans="1:8" ht="12.5" x14ac:dyDescent="0.25">
      <c r="A1549" t="s">
        <v>710</v>
      </c>
      <c r="B1549" t="s">
        <v>83</v>
      </c>
      <c r="C1549" t="s">
        <v>264</v>
      </c>
      <c r="D1549" t="str">
        <f t="shared" si="73"/>
        <v>6569</v>
      </c>
      <c r="E1549" t="s">
        <v>598</v>
      </c>
      <c r="F1549" t="s">
        <v>266</v>
      </c>
      <c r="G1549">
        <v>2016</v>
      </c>
      <c r="H1549">
        <v>2346.96997070312</v>
      </c>
    </row>
    <row r="1550" spans="1:8" ht="12.5" x14ac:dyDescent="0.25">
      <c r="A1550" t="s">
        <v>710</v>
      </c>
      <c r="B1550" t="s">
        <v>83</v>
      </c>
      <c r="C1550" t="s">
        <v>264</v>
      </c>
      <c r="D1550" t="str">
        <f t="shared" si="73"/>
        <v>6569</v>
      </c>
      <c r="E1550" t="s">
        <v>598</v>
      </c>
      <c r="F1550" t="s">
        <v>266</v>
      </c>
      <c r="G1550">
        <v>2017</v>
      </c>
      <c r="H1550">
        <v>2387.7900390625</v>
      </c>
    </row>
    <row r="1551" spans="1:8" ht="12.5" x14ac:dyDescent="0.25">
      <c r="A1551" t="s">
        <v>710</v>
      </c>
      <c r="B1551" t="s">
        <v>83</v>
      </c>
      <c r="C1551" t="s">
        <v>264</v>
      </c>
      <c r="D1551" t="str">
        <f t="shared" si="73"/>
        <v>6569</v>
      </c>
      <c r="E1551" t="s">
        <v>598</v>
      </c>
      <c r="F1551" t="s">
        <v>266</v>
      </c>
      <c r="G1551">
        <v>2018</v>
      </c>
      <c r="H1551">
        <v>2376.0599365234302</v>
      </c>
    </row>
    <row r="1552" spans="1:8" ht="12.5" x14ac:dyDescent="0.25">
      <c r="A1552" t="s">
        <v>710</v>
      </c>
      <c r="B1552" t="s">
        <v>83</v>
      </c>
      <c r="C1552" t="s">
        <v>264</v>
      </c>
      <c r="D1552" t="str">
        <f t="shared" si="73"/>
        <v>6569</v>
      </c>
      <c r="E1552" t="s">
        <v>598</v>
      </c>
      <c r="F1552" t="s">
        <v>266</v>
      </c>
      <c r="G1552">
        <v>2019</v>
      </c>
      <c r="H1552">
        <v>2431.8800048828102</v>
      </c>
    </row>
    <row r="1553" spans="1:8" ht="12.5" x14ac:dyDescent="0.25">
      <c r="A1553" t="s">
        <v>710</v>
      </c>
      <c r="B1553" t="s">
        <v>83</v>
      </c>
      <c r="C1553" t="s">
        <v>264</v>
      </c>
      <c r="D1553" t="str">
        <f t="shared" si="73"/>
        <v>6569</v>
      </c>
      <c r="E1553" t="s">
        <v>598</v>
      </c>
      <c r="F1553" t="s">
        <v>266</v>
      </c>
      <c r="G1553">
        <v>2020</v>
      </c>
      <c r="H1553">
        <v>2528.13989257812</v>
      </c>
    </row>
    <row r="1554" spans="1:8" ht="12.5" x14ac:dyDescent="0.25">
      <c r="A1554" t="s">
        <v>710</v>
      </c>
      <c r="B1554" t="s">
        <v>83</v>
      </c>
      <c r="C1554" t="s">
        <v>264</v>
      </c>
      <c r="D1554" t="str">
        <f t="shared" si="73"/>
        <v>6569</v>
      </c>
      <c r="E1554" t="s">
        <v>598</v>
      </c>
      <c r="F1554" t="s">
        <v>266</v>
      </c>
      <c r="G1554">
        <v>2021</v>
      </c>
      <c r="H1554">
        <v>2524.8800048828102</v>
      </c>
    </row>
    <row r="1555" spans="1:8" ht="12.5" x14ac:dyDescent="0.25">
      <c r="A1555" t="s">
        <v>710</v>
      </c>
      <c r="B1555" t="s">
        <v>83</v>
      </c>
      <c r="C1555" t="s">
        <v>264</v>
      </c>
      <c r="D1555" t="str">
        <f t="shared" si="73"/>
        <v>6569</v>
      </c>
      <c r="E1555" t="s">
        <v>598</v>
      </c>
      <c r="F1555" t="s">
        <v>266</v>
      </c>
      <c r="G1555">
        <v>2022</v>
      </c>
      <c r="H1555">
        <v>2603.02</v>
      </c>
    </row>
    <row r="1556" spans="1:8" ht="12.5" x14ac:dyDescent="0.25">
      <c r="A1556" t="s">
        <v>987</v>
      </c>
      <c r="B1556" t="s">
        <v>83</v>
      </c>
      <c r="C1556" t="s">
        <v>264</v>
      </c>
      <c r="D1556" t="str">
        <f t="shared" ref="D1556:D1577" si="74">"6599"</f>
        <v>6599</v>
      </c>
      <c r="E1556" t="s">
        <v>596</v>
      </c>
      <c r="F1556" t="s">
        <v>266</v>
      </c>
      <c r="G1556">
        <v>2012</v>
      </c>
      <c r="H1556">
        <v>155.83000183105401</v>
      </c>
    </row>
    <row r="1557" spans="1:8" ht="12.5" x14ac:dyDescent="0.25">
      <c r="A1557" t="s">
        <v>987</v>
      </c>
      <c r="B1557" t="s">
        <v>83</v>
      </c>
      <c r="C1557" t="s">
        <v>264</v>
      </c>
      <c r="D1557" t="str">
        <f t="shared" si="74"/>
        <v>6599</v>
      </c>
      <c r="E1557" t="s">
        <v>596</v>
      </c>
      <c r="F1557" t="s">
        <v>266</v>
      </c>
      <c r="G1557">
        <v>2013</v>
      </c>
      <c r="H1557">
        <v>137.43000316619799</v>
      </c>
    </row>
    <row r="1558" spans="1:8" ht="12.5" x14ac:dyDescent="0.25">
      <c r="A1558" t="s">
        <v>987</v>
      </c>
      <c r="B1558" t="s">
        <v>83</v>
      </c>
      <c r="C1558" t="s">
        <v>264</v>
      </c>
      <c r="D1558" t="str">
        <f t="shared" si="74"/>
        <v>6599</v>
      </c>
      <c r="E1558" t="s">
        <v>596</v>
      </c>
      <c r="F1558" t="s">
        <v>266</v>
      </c>
      <c r="G1558">
        <v>2014</v>
      </c>
      <c r="H1558">
        <v>133.62999963760299</v>
      </c>
    </row>
    <row r="1559" spans="1:8" ht="12.5" x14ac:dyDescent="0.25">
      <c r="A1559" t="s">
        <v>987</v>
      </c>
      <c r="B1559" t="s">
        <v>83</v>
      </c>
      <c r="C1559" t="s">
        <v>264</v>
      </c>
      <c r="D1559" t="str">
        <f t="shared" si="74"/>
        <v>6599</v>
      </c>
      <c r="E1559" t="s">
        <v>596</v>
      </c>
      <c r="F1559" t="s">
        <v>266</v>
      </c>
      <c r="G1559">
        <v>2015</v>
      </c>
      <c r="H1559">
        <v>148.559998989105</v>
      </c>
    </row>
    <row r="1560" spans="1:8" ht="12.5" x14ac:dyDescent="0.25">
      <c r="A1560" t="s">
        <v>987</v>
      </c>
      <c r="B1560" t="s">
        <v>83</v>
      </c>
      <c r="C1560" t="s">
        <v>264</v>
      </c>
      <c r="D1560" t="str">
        <f t="shared" si="74"/>
        <v>6599</v>
      </c>
      <c r="E1560" t="s">
        <v>596</v>
      </c>
      <c r="F1560" t="s">
        <v>266</v>
      </c>
      <c r="G1560">
        <v>2016</v>
      </c>
      <c r="H1560">
        <v>158.889998912811</v>
      </c>
    </row>
    <row r="1561" spans="1:8" ht="12.5" x14ac:dyDescent="0.25">
      <c r="A1561" t="s">
        <v>987</v>
      </c>
      <c r="B1561" t="s">
        <v>83</v>
      </c>
      <c r="C1561" t="s">
        <v>264</v>
      </c>
      <c r="D1561" t="str">
        <f t="shared" si="74"/>
        <v>6599</v>
      </c>
      <c r="E1561" t="s">
        <v>596</v>
      </c>
      <c r="F1561" t="s">
        <v>266</v>
      </c>
      <c r="G1561">
        <v>2017</v>
      </c>
      <c r="H1561">
        <v>176.22999620437599</v>
      </c>
    </row>
    <row r="1562" spans="1:8" ht="12.5" x14ac:dyDescent="0.25">
      <c r="A1562" t="s">
        <v>987</v>
      </c>
      <c r="B1562" t="s">
        <v>83</v>
      </c>
      <c r="C1562" t="s">
        <v>264</v>
      </c>
      <c r="D1562" t="str">
        <f t="shared" si="74"/>
        <v>6599</v>
      </c>
      <c r="E1562" t="s">
        <v>596</v>
      </c>
      <c r="F1562" t="s">
        <v>266</v>
      </c>
      <c r="G1562">
        <v>2018</v>
      </c>
      <c r="H1562">
        <v>191.359997272491</v>
      </c>
    </row>
    <row r="1563" spans="1:8" ht="12.5" x14ac:dyDescent="0.25">
      <c r="A1563" t="s">
        <v>987</v>
      </c>
      <c r="B1563" t="s">
        <v>83</v>
      </c>
      <c r="C1563" t="s">
        <v>264</v>
      </c>
      <c r="D1563" t="str">
        <f t="shared" si="74"/>
        <v>6599</v>
      </c>
      <c r="E1563" t="s">
        <v>596</v>
      </c>
      <c r="F1563" t="s">
        <v>266</v>
      </c>
      <c r="G1563">
        <v>2019</v>
      </c>
      <c r="H1563">
        <v>211.390002727508</v>
      </c>
    </row>
    <row r="1564" spans="1:8" ht="12.5" x14ac:dyDescent="0.25">
      <c r="A1564" t="s">
        <v>987</v>
      </c>
      <c r="B1564" t="s">
        <v>83</v>
      </c>
      <c r="C1564" t="s">
        <v>264</v>
      </c>
      <c r="D1564" t="str">
        <f t="shared" si="74"/>
        <v>6599</v>
      </c>
      <c r="E1564" t="s">
        <v>596</v>
      </c>
      <c r="F1564" t="s">
        <v>266</v>
      </c>
      <c r="G1564">
        <v>2020</v>
      </c>
      <c r="H1564">
        <v>244.85999917984</v>
      </c>
    </row>
    <row r="1565" spans="1:8" ht="12.5" x14ac:dyDescent="0.25">
      <c r="A1565" t="s">
        <v>987</v>
      </c>
      <c r="B1565" t="s">
        <v>83</v>
      </c>
      <c r="C1565" t="s">
        <v>264</v>
      </c>
      <c r="D1565" t="str">
        <f t="shared" si="74"/>
        <v>6599</v>
      </c>
      <c r="E1565" t="s">
        <v>596</v>
      </c>
      <c r="F1565" t="s">
        <v>266</v>
      </c>
      <c r="G1565">
        <v>2021</v>
      </c>
      <c r="H1565">
        <v>280.56000161170903</v>
      </c>
    </row>
    <row r="1566" spans="1:8" ht="12.5" x14ac:dyDescent="0.25">
      <c r="A1566" t="s">
        <v>987</v>
      </c>
      <c r="B1566" t="s">
        <v>83</v>
      </c>
      <c r="C1566" t="s">
        <v>264</v>
      </c>
      <c r="D1566" t="str">
        <f t="shared" si="74"/>
        <v>6599</v>
      </c>
      <c r="E1566" t="s">
        <v>596</v>
      </c>
      <c r="F1566" t="s">
        <v>266</v>
      </c>
      <c r="G1566">
        <v>2022</v>
      </c>
      <c r="H1566">
        <v>308.27999999999997</v>
      </c>
    </row>
    <row r="1567" spans="1:8" ht="12.5" x14ac:dyDescent="0.25">
      <c r="A1567" t="s">
        <v>988</v>
      </c>
      <c r="B1567" t="s">
        <v>83</v>
      </c>
      <c r="C1567" t="s">
        <v>264</v>
      </c>
      <c r="D1567" t="str">
        <f t="shared" si="74"/>
        <v>6599</v>
      </c>
      <c r="E1567" t="s">
        <v>598</v>
      </c>
      <c r="F1567" t="s">
        <v>266</v>
      </c>
      <c r="G1567">
        <v>2012</v>
      </c>
      <c r="H1567">
        <v>7890.5199584960901</v>
      </c>
    </row>
    <row r="1568" spans="1:8" ht="12.5" x14ac:dyDescent="0.25">
      <c r="A1568" t="s">
        <v>988</v>
      </c>
      <c r="B1568" t="s">
        <v>83</v>
      </c>
      <c r="C1568" t="s">
        <v>264</v>
      </c>
      <c r="D1568" t="str">
        <f t="shared" si="74"/>
        <v>6599</v>
      </c>
      <c r="E1568" t="s">
        <v>598</v>
      </c>
      <c r="F1568" t="s">
        <v>266</v>
      </c>
      <c r="G1568">
        <v>2013</v>
      </c>
      <c r="H1568">
        <v>8041.1301269531205</v>
      </c>
    </row>
    <row r="1569" spans="1:8" ht="12.5" x14ac:dyDescent="0.25">
      <c r="A1569" t="s">
        <v>988</v>
      </c>
      <c r="B1569" t="s">
        <v>83</v>
      </c>
      <c r="C1569" t="s">
        <v>264</v>
      </c>
      <c r="D1569" t="str">
        <f t="shared" si="74"/>
        <v>6599</v>
      </c>
      <c r="E1569" t="s">
        <v>598</v>
      </c>
      <c r="F1569" t="s">
        <v>266</v>
      </c>
      <c r="G1569">
        <v>2014</v>
      </c>
      <c r="H1569">
        <v>8203.2000732421802</v>
      </c>
    </row>
    <row r="1570" spans="1:8" ht="12.5" x14ac:dyDescent="0.25">
      <c r="A1570" t="s">
        <v>988</v>
      </c>
      <c r="B1570" t="s">
        <v>83</v>
      </c>
      <c r="C1570" t="s">
        <v>264</v>
      </c>
      <c r="D1570" t="str">
        <f t="shared" si="74"/>
        <v>6599</v>
      </c>
      <c r="E1570" t="s">
        <v>598</v>
      </c>
      <c r="F1570" t="s">
        <v>266</v>
      </c>
      <c r="G1570">
        <v>2015</v>
      </c>
      <c r="H1570">
        <v>8323.1000366210901</v>
      </c>
    </row>
    <row r="1571" spans="1:8" ht="12.5" x14ac:dyDescent="0.25">
      <c r="A1571" t="s">
        <v>988</v>
      </c>
      <c r="B1571" t="s">
        <v>83</v>
      </c>
      <c r="C1571" t="s">
        <v>264</v>
      </c>
      <c r="D1571" t="str">
        <f t="shared" si="74"/>
        <v>6599</v>
      </c>
      <c r="E1571" t="s">
        <v>598</v>
      </c>
      <c r="F1571" t="s">
        <v>266</v>
      </c>
      <c r="G1571">
        <v>2016</v>
      </c>
      <c r="H1571">
        <v>8467.1500244140607</v>
      </c>
    </row>
    <row r="1572" spans="1:8" ht="12.5" x14ac:dyDescent="0.25">
      <c r="A1572" t="s">
        <v>988</v>
      </c>
      <c r="B1572" t="s">
        <v>83</v>
      </c>
      <c r="C1572" t="s">
        <v>264</v>
      </c>
      <c r="D1572" t="str">
        <f t="shared" si="74"/>
        <v>6599</v>
      </c>
      <c r="E1572" t="s">
        <v>598</v>
      </c>
      <c r="F1572" t="s">
        <v>266</v>
      </c>
      <c r="G1572">
        <v>2017</v>
      </c>
      <c r="H1572">
        <v>8603.6699829101508</v>
      </c>
    </row>
    <row r="1573" spans="1:8" ht="12.5" x14ac:dyDescent="0.25">
      <c r="A1573" t="s">
        <v>988</v>
      </c>
      <c r="B1573" t="s">
        <v>83</v>
      </c>
      <c r="C1573" t="s">
        <v>264</v>
      </c>
      <c r="D1573" t="str">
        <f t="shared" si="74"/>
        <v>6599</v>
      </c>
      <c r="E1573" t="s">
        <v>598</v>
      </c>
      <c r="F1573" t="s">
        <v>266</v>
      </c>
      <c r="G1573">
        <v>2018</v>
      </c>
      <c r="H1573">
        <v>8706.1699829101508</v>
      </c>
    </row>
    <row r="1574" spans="1:8" ht="12.5" x14ac:dyDescent="0.25">
      <c r="A1574" t="s">
        <v>988</v>
      </c>
      <c r="B1574" t="s">
        <v>83</v>
      </c>
      <c r="C1574" t="s">
        <v>264</v>
      </c>
      <c r="D1574" t="str">
        <f t="shared" si="74"/>
        <v>6599</v>
      </c>
      <c r="E1574" t="s">
        <v>598</v>
      </c>
      <c r="F1574" t="s">
        <v>266</v>
      </c>
      <c r="G1574">
        <v>2019</v>
      </c>
      <c r="H1574">
        <v>8849.9900512695294</v>
      </c>
    </row>
    <row r="1575" spans="1:8" ht="12.5" x14ac:dyDescent="0.25">
      <c r="A1575" t="s">
        <v>988</v>
      </c>
      <c r="B1575" t="s">
        <v>83</v>
      </c>
      <c r="C1575" t="s">
        <v>264</v>
      </c>
      <c r="D1575" t="str">
        <f t="shared" si="74"/>
        <v>6599</v>
      </c>
      <c r="E1575" t="s">
        <v>598</v>
      </c>
      <c r="F1575" t="s">
        <v>266</v>
      </c>
      <c r="G1575">
        <v>2020</v>
      </c>
      <c r="H1575">
        <v>8977.3997192382794</v>
      </c>
    </row>
    <row r="1576" spans="1:8" ht="12.5" x14ac:dyDescent="0.25">
      <c r="A1576" t="s">
        <v>988</v>
      </c>
      <c r="B1576" t="s">
        <v>83</v>
      </c>
      <c r="C1576" t="s">
        <v>264</v>
      </c>
      <c r="D1576" t="str">
        <f t="shared" si="74"/>
        <v>6599</v>
      </c>
      <c r="E1576" t="s">
        <v>598</v>
      </c>
      <c r="F1576" t="s">
        <v>266</v>
      </c>
      <c r="G1576">
        <v>2021</v>
      </c>
      <c r="H1576">
        <v>9098.4499511718695</v>
      </c>
    </row>
    <row r="1577" spans="1:8" ht="12.5" x14ac:dyDescent="0.25">
      <c r="A1577" t="s">
        <v>988</v>
      </c>
      <c r="B1577" t="s">
        <v>83</v>
      </c>
      <c r="C1577" t="s">
        <v>264</v>
      </c>
      <c r="D1577" t="str">
        <f t="shared" si="74"/>
        <v>6599</v>
      </c>
      <c r="E1577" t="s">
        <v>598</v>
      </c>
      <c r="F1577" t="s">
        <v>266</v>
      </c>
      <c r="G1577">
        <v>2022</v>
      </c>
      <c r="H1577">
        <v>9268.20999999999</v>
      </c>
    </row>
    <row r="1578" spans="1:8" ht="12.5" x14ac:dyDescent="0.25">
      <c r="A1578" t="s">
        <v>711</v>
      </c>
      <c r="B1578" t="s">
        <v>83</v>
      </c>
      <c r="C1578" t="s">
        <v>264</v>
      </c>
      <c r="D1578" t="str">
        <f t="shared" ref="D1578:D1599" si="75">"7074"</f>
        <v>7074</v>
      </c>
      <c r="E1578" t="s">
        <v>596</v>
      </c>
      <c r="F1578" t="s">
        <v>266</v>
      </c>
      <c r="G1578">
        <v>2012</v>
      </c>
      <c r="H1578">
        <v>25.220000267028801</v>
      </c>
    </row>
    <row r="1579" spans="1:8" ht="12.5" x14ac:dyDescent="0.25">
      <c r="A1579" t="s">
        <v>711</v>
      </c>
      <c r="B1579" t="s">
        <v>83</v>
      </c>
      <c r="C1579" t="s">
        <v>264</v>
      </c>
      <c r="D1579" t="str">
        <f t="shared" si="75"/>
        <v>7074</v>
      </c>
      <c r="E1579" t="s">
        <v>596</v>
      </c>
      <c r="F1579" t="s">
        <v>266</v>
      </c>
      <c r="G1579">
        <v>2013</v>
      </c>
      <c r="H1579">
        <v>20.789999961852999</v>
      </c>
    </row>
    <row r="1580" spans="1:8" ht="12.5" x14ac:dyDescent="0.25">
      <c r="A1580" t="s">
        <v>711</v>
      </c>
      <c r="B1580" t="s">
        <v>83</v>
      </c>
      <c r="C1580" t="s">
        <v>264</v>
      </c>
      <c r="D1580" t="str">
        <f t="shared" si="75"/>
        <v>7074</v>
      </c>
      <c r="E1580" t="s">
        <v>596</v>
      </c>
      <c r="F1580" t="s">
        <v>266</v>
      </c>
      <c r="G1580">
        <v>2014</v>
      </c>
      <c r="H1580">
        <v>20.069999694824201</v>
      </c>
    </row>
    <row r="1581" spans="1:8" ht="12.5" x14ac:dyDescent="0.25">
      <c r="A1581" t="s">
        <v>711</v>
      </c>
      <c r="B1581" t="s">
        <v>83</v>
      </c>
      <c r="C1581" t="s">
        <v>264</v>
      </c>
      <c r="D1581" t="str">
        <f t="shared" si="75"/>
        <v>7074</v>
      </c>
      <c r="E1581" t="s">
        <v>596</v>
      </c>
      <c r="F1581" t="s">
        <v>266</v>
      </c>
      <c r="G1581">
        <v>2015</v>
      </c>
      <c r="H1581">
        <v>23.789999961852999</v>
      </c>
    </row>
    <row r="1582" spans="1:8" ht="12.5" x14ac:dyDescent="0.25">
      <c r="A1582" t="s">
        <v>711</v>
      </c>
      <c r="B1582" t="s">
        <v>83</v>
      </c>
      <c r="C1582" t="s">
        <v>264</v>
      </c>
      <c r="D1582" t="str">
        <f t="shared" si="75"/>
        <v>7074</v>
      </c>
      <c r="E1582" t="s">
        <v>596</v>
      </c>
      <c r="F1582" t="s">
        <v>266</v>
      </c>
      <c r="G1582">
        <v>2016</v>
      </c>
      <c r="H1582">
        <v>25.0600004196166</v>
      </c>
    </row>
    <row r="1583" spans="1:8" ht="12.5" x14ac:dyDescent="0.25">
      <c r="A1583" t="s">
        <v>711</v>
      </c>
      <c r="B1583" t="s">
        <v>83</v>
      </c>
      <c r="C1583" t="s">
        <v>264</v>
      </c>
      <c r="D1583" t="str">
        <f t="shared" si="75"/>
        <v>7074</v>
      </c>
      <c r="E1583" t="s">
        <v>596</v>
      </c>
      <c r="F1583" t="s">
        <v>266</v>
      </c>
      <c r="G1583">
        <v>2017</v>
      </c>
      <c r="H1583">
        <v>32.2199993133544</v>
      </c>
    </row>
    <row r="1584" spans="1:8" ht="12.5" x14ac:dyDescent="0.25">
      <c r="A1584" t="s">
        <v>711</v>
      </c>
      <c r="B1584" t="s">
        <v>83</v>
      </c>
      <c r="C1584" t="s">
        <v>264</v>
      </c>
      <c r="D1584" t="str">
        <f t="shared" si="75"/>
        <v>7074</v>
      </c>
      <c r="E1584" t="s">
        <v>596</v>
      </c>
      <c r="F1584" t="s">
        <v>266</v>
      </c>
      <c r="G1584">
        <v>2018</v>
      </c>
      <c r="H1584">
        <v>34.139999389648402</v>
      </c>
    </row>
    <row r="1585" spans="1:8" ht="12.5" x14ac:dyDescent="0.25">
      <c r="A1585" t="s">
        <v>711</v>
      </c>
      <c r="B1585" t="s">
        <v>83</v>
      </c>
      <c r="C1585" t="s">
        <v>264</v>
      </c>
      <c r="D1585" t="str">
        <f t="shared" si="75"/>
        <v>7074</v>
      </c>
      <c r="E1585" t="s">
        <v>596</v>
      </c>
      <c r="F1585" t="s">
        <v>266</v>
      </c>
      <c r="G1585">
        <v>2019</v>
      </c>
      <c r="H1585">
        <v>38.880000114440897</v>
      </c>
    </row>
    <row r="1586" spans="1:8" ht="12.5" x14ac:dyDescent="0.25">
      <c r="A1586" t="s">
        <v>711</v>
      </c>
      <c r="B1586" t="s">
        <v>83</v>
      </c>
      <c r="C1586" t="s">
        <v>264</v>
      </c>
      <c r="D1586" t="str">
        <f t="shared" si="75"/>
        <v>7074</v>
      </c>
      <c r="E1586" t="s">
        <v>596</v>
      </c>
      <c r="F1586" t="s">
        <v>266</v>
      </c>
      <c r="G1586">
        <v>2020</v>
      </c>
      <c r="H1586">
        <v>36.939999580383301</v>
      </c>
    </row>
    <row r="1587" spans="1:8" ht="12.5" x14ac:dyDescent="0.25">
      <c r="A1587" t="s">
        <v>711</v>
      </c>
      <c r="B1587" t="s">
        <v>83</v>
      </c>
      <c r="C1587" t="s">
        <v>264</v>
      </c>
      <c r="D1587" t="str">
        <f t="shared" si="75"/>
        <v>7074</v>
      </c>
      <c r="E1587" t="s">
        <v>596</v>
      </c>
      <c r="F1587" t="s">
        <v>266</v>
      </c>
      <c r="G1587">
        <v>2021</v>
      </c>
      <c r="H1587">
        <v>40.440000534057603</v>
      </c>
    </row>
    <row r="1588" spans="1:8" ht="12.5" x14ac:dyDescent="0.25">
      <c r="A1588" t="s">
        <v>711</v>
      </c>
      <c r="B1588" t="s">
        <v>83</v>
      </c>
      <c r="C1588" t="s">
        <v>264</v>
      </c>
      <c r="D1588" t="str">
        <f t="shared" si="75"/>
        <v>7074</v>
      </c>
      <c r="E1588" t="s">
        <v>596</v>
      </c>
      <c r="F1588" t="s">
        <v>266</v>
      </c>
      <c r="G1588">
        <v>2022</v>
      </c>
      <c r="H1588">
        <v>48.42</v>
      </c>
    </row>
    <row r="1589" spans="1:8" ht="12.5" x14ac:dyDescent="0.25">
      <c r="A1589" t="s">
        <v>712</v>
      </c>
      <c r="B1589" t="s">
        <v>83</v>
      </c>
      <c r="C1589" t="s">
        <v>264</v>
      </c>
      <c r="D1589" t="str">
        <f t="shared" si="75"/>
        <v>7074</v>
      </c>
      <c r="E1589" t="s">
        <v>598</v>
      </c>
      <c r="F1589" t="s">
        <v>266</v>
      </c>
      <c r="G1589">
        <v>2012</v>
      </c>
      <c r="H1589">
        <v>1682.3099975585901</v>
      </c>
    </row>
    <row r="1590" spans="1:8" ht="12.5" x14ac:dyDescent="0.25">
      <c r="A1590" t="s">
        <v>712</v>
      </c>
      <c r="B1590" t="s">
        <v>83</v>
      </c>
      <c r="C1590" t="s">
        <v>264</v>
      </c>
      <c r="D1590" t="str">
        <f t="shared" si="75"/>
        <v>7074</v>
      </c>
      <c r="E1590" t="s">
        <v>598</v>
      </c>
      <c r="F1590" t="s">
        <v>266</v>
      </c>
      <c r="G1590">
        <v>2013</v>
      </c>
      <c r="H1590">
        <v>1742.25</v>
      </c>
    </row>
    <row r="1591" spans="1:8" ht="12.5" x14ac:dyDescent="0.25">
      <c r="A1591" t="s">
        <v>712</v>
      </c>
      <c r="B1591" t="s">
        <v>83</v>
      </c>
      <c r="C1591" t="s">
        <v>264</v>
      </c>
      <c r="D1591" t="str">
        <f t="shared" si="75"/>
        <v>7074</v>
      </c>
      <c r="E1591" t="s">
        <v>598</v>
      </c>
      <c r="F1591" t="s">
        <v>266</v>
      </c>
      <c r="G1591">
        <v>2014</v>
      </c>
      <c r="H1591">
        <v>1868.40002441406</v>
      </c>
    </row>
    <row r="1592" spans="1:8" ht="12.5" x14ac:dyDescent="0.25">
      <c r="A1592" t="s">
        <v>712</v>
      </c>
      <c r="B1592" t="s">
        <v>83</v>
      </c>
      <c r="C1592" t="s">
        <v>264</v>
      </c>
      <c r="D1592" t="str">
        <f t="shared" si="75"/>
        <v>7074</v>
      </c>
      <c r="E1592" t="s">
        <v>598</v>
      </c>
      <c r="F1592" t="s">
        <v>266</v>
      </c>
      <c r="G1592">
        <v>2015</v>
      </c>
      <c r="H1592">
        <v>1972.7299194335901</v>
      </c>
    </row>
    <row r="1593" spans="1:8" ht="12.5" x14ac:dyDescent="0.25">
      <c r="A1593" t="s">
        <v>712</v>
      </c>
      <c r="B1593" t="s">
        <v>83</v>
      </c>
      <c r="C1593" t="s">
        <v>264</v>
      </c>
      <c r="D1593" t="str">
        <f t="shared" si="75"/>
        <v>7074</v>
      </c>
      <c r="E1593" t="s">
        <v>598</v>
      </c>
      <c r="F1593" t="s">
        <v>266</v>
      </c>
      <c r="G1593">
        <v>2016</v>
      </c>
      <c r="H1593">
        <v>2024.54992675781</v>
      </c>
    </row>
    <row r="1594" spans="1:8" ht="12.5" x14ac:dyDescent="0.25">
      <c r="A1594" t="s">
        <v>712</v>
      </c>
      <c r="B1594" t="s">
        <v>83</v>
      </c>
      <c r="C1594" t="s">
        <v>264</v>
      </c>
      <c r="D1594" t="str">
        <f t="shared" si="75"/>
        <v>7074</v>
      </c>
      <c r="E1594" t="s">
        <v>598</v>
      </c>
      <c r="F1594" t="s">
        <v>266</v>
      </c>
      <c r="G1594">
        <v>2017</v>
      </c>
      <c r="H1594">
        <v>2120.6599731445299</v>
      </c>
    </row>
    <row r="1595" spans="1:8" ht="12.5" x14ac:dyDescent="0.25">
      <c r="A1595" t="s">
        <v>712</v>
      </c>
      <c r="B1595" t="s">
        <v>83</v>
      </c>
      <c r="C1595" t="s">
        <v>264</v>
      </c>
      <c r="D1595" t="str">
        <f t="shared" si="75"/>
        <v>7074</v>
      </c>
      <c r="E1595" t="s">
        <v>598</v>
      </c>
      <c r="F1595" t="s">
        <v>266</v>
      </c>
      <c r="G1595">
        <v>2018</v>
      </c>
      <c r="H1595">
        <v>2148.6199340820299</v>
      </c>
    </row>
    <row r="1596" spans="1:8" ht="12.5" x14ac:dyDescent="0.25">
      <c r="A1596" t="s">
        <v>712</v>
      </c>
      <c r="B1596" t="s">
        <v>83</v>
      </c>
      <c r="C1596" t="s">
        <v>264</v>
      </c>
      <c r="D1596" t="str">
        <f t="shared" si="75"/>
        <v>7074</v>
      </c>
      <c r="E1596" t="s">
        <v>598</v>
      </c>
      <c r="F1596" t="s">
        <v>266</v>
      </c>
      <c r="G1596">
        <v>2019</v>
      </c>
      <c r="H1596">
        <v>2158.6799926757799</v>
      </c>
    </row>
    <row r="1597" spans="1:8" ht="12.5" x14ac:dyDescent="0.25">
      <c r="A1597" t="s">
        <v>712</v>
      </c>
      <c r="B1597" t="s">
        <v>83</v>
      </c>
      <c r="C1597" t="s">
        <v>264</v>
      </c>
      <c r="D1597" t="str">
        <f t="shared" si="75"/>
        <v>7074</v>
      </c>
      <c r="E1597" t="s">
        <v>598</v>
      </c>
      <c r="F1597" t="s">
        <v>266</v>
      </c>
      <c r="G1597">
        <v>2020</v>
      </c>
      <c r="H1597">
        <v>2172.2299194335901</v>
      </c>
    </row>
    <row r="1598" spans="1:8" ht="12.5" x14ac:dyDescent="0.25">
      <c r="A1598" t="s">
        <v>712</v>
      </c>
      <c r="B1598" t="s">
        <v>83</v>
      </c>
      <c r="C1598" t="s">
        <v>264</v>
      </c>
      <c r="D1598" t="str">
        <f t="shared" si="75"/>
        <v>7074</v>
      </c>
      <c r="E1598" t="s">
        <v>598</v>
      </c>
      <c r="F1598" t="s">
        <v>266</v>
      </c>
      <c r="G1598">
        <v>2021</v>
      </c>
      <c r="H1598">
        <v>2243.0999755859302</v>
      </c>
    </row>
    <row r="1599" spans="1:8" ht="12.5" x14ac:dyDescent="0.25">
      <c r="A1599" t="s">
        <v>712</v>
      </c>
      <c r="B1599" t="s">
        <v>83</v>
      </c>
      <c r="C1599" t="s">
        <v>264</v>
      </c>
      <c r="D1599" t="str">
        <f t="shared" si="75"/>
        <v>7074</v>
      </c>
      <c r="E1599" t="s">
        <v>598</v>
      </c>
      <c r="F1599" t="s">
        <v>266</v>
      </c>
      <c r="G1599">
        <v>2022</v>
      </c>
      <c r="H1599">
        <v>2254.2399999999898</v>
      </c>
    </row>
    <row r="1600" spans="1:8" ht="12.5" x14ac:dyDescent="0.25">
      <c r="A1600" t="s">
        <v>713</v>
      </c>
      <c r="B1600" t="s">
        <v>65</v>
      </c>
      <c r="C1600" t="s">
        <v>264</v>
      </c>
      <c r="D1600" t="str">
        <f t="shared" ref="D1600:D1621" si="76">"5054"</f>
        <v>5054</v>
      </c>
      <c r="E1600" t="s">
        <v>596</v>
      </c>
      <c r="F1600" t="s">
        <v>266</v>
      </c>
      <c r="G1600">
        <v>2012</v>
      </c>
      <c r="H1600">
        <v>72.721000671386705</v>
      </c>
    </row>
    <row r="1601" spans="1:8" ht="12.5" x14ac:dyDescent="0.25">
      <c r="A1601" t="s">
        <v>713</v>
      </c>
      <c r="B1601" t="s">
        <v>65</v>
      </c>
      <c r="C1601" t="s">
        <v>264</v>
      </c>
      <c r="D1601" t="str">
        <f t="shared" si="76"/>
        <v>5054</v>
      </c>
      <c r="E1601" t="s">
        <v>596</v>
      </c>
      <c r="F1601" t="s">
        <v>266</v>
      </c>
      <c r="G1601">
        <v>2013</v>
      </c>
      <c r="H1601">
        <v>73.894001007080007</v>
      </c>
    </row>
    <row r="1602" spans="1:8" ht="12.5" x14ac:dyDescent="0.25">
      <c r="A1602" t="s">
        <v>713</v>
      </c>
      <c r="B1602" t="s">
        <v>65</v>
      </c>
      <c r="C1602" t="s">
        <v>264</v>
      </c>
      <c r="D1602" t="str">
        <f t="shared" si="76"/>
        <v>5054</v>
      </c>
      <c r="E1602" t="s">
        <v>596</v>
      </c>
      <c r="F1602" t="s">
        <v>266</v>
      </c>
      <c r="G1602">
        <v>2014</v>
      </c>
      <c r="H1602">
        <v>73.278999328613196</v>
      </c>
    </row>
    <row r="1603" spans="1:8" ht="12.5" x14ac:dyDescent="0.25">
      <c r="A1603" t="s">
        <v>713</v>
      </c>
      <c r="B1603" t="s">
        <v>65</v>
      </c>
      <c r="C1603" t="s">
        <v>264</v>
      </c>
      <c r="D1603" t="str">
        <f t="shared" si="76"/>
        <v>5054</v>
      </c>
      <c r="E1603" t="s">
        <v>596</v>
      </c>
      <c r="F1603" t="s">
        <v>266</v>
      </c>
      <c r="G1603">
        <v>2015</v>
      </c>
      <c r="H1603">
        <v>74.991001129150305</v>
      </c>
    </row>
    <row r="1604" spans="1:8" ht="12.5" x14ac:dyDescent="0.25">
      <c r="A1604" t="s">
        <v>713</v>
      </c>
      <c r="B1604" t="s">
        <v>65</v>
      </c>
      <c r="C1604" t="s">
        <v>264</v>
      </c>
      <c r="D1604" t="str">
        <f t="shared" si="76"/>
        <v>5054</v>
      </c>
      <c r="E1604" t="s">
        <v>596</v>
      </c>
      <c r="F1604" t="s">
        <v>266</v>
      </c>
      <c r="G1604">
        <v>2016</v>
      </c>
      <c r="H1604">
        <v>73.125</v>
      </c>
    </row>
    <row r="1605" spans="1:8" ht="12.5" x14ac:dyDescent="0.25">
      <c r="A1605" t="s">
        <v>713</v>
      </c>
      <c r="B1605" t="s">
        <v>65</v>
      </c>
      <c r="C1605" t="s">
        <v>264</v>
      </c>
      <c r="D1605" t="str">
        <f t="shared" si="76"/>
        <v>5054</v>
      </c>
      <c r="E1605" t="s">
        <v>596</v>
      </c>
      <c r="F1605" t="s">
        <v>266</v>
      </c>
      <c r="G1605">
        <v>2017</v>
      </c>
      <c r="H1605">
        <v>70.9799995422363</v>
      </c>
    </row>
    <row r="1606" spans="1:8" ht="12.5" x14ac:dyDescent="0.25">
      <c r="A1606" t="s">
        <v>713</v>
      </c>
      <c r="B1606" t="s">
        <v>65</v>
      </c>
      <c r="C1606" t="s">
        <v>264</v>
      </c>
      <c r="D1606" t="str">
        <f t="shared" si="76"/>
        <v>5054</v>
      </c>
      <c r="E1606" t="s">
        <v>596</v>
      </c>
      <c r="F1606" t="s">
        <v>266</v>
      </c>
      <c r="G1606">
        <v>2018</v>
      </c>
      <c r="H1606">
        <v>70.826999664306598</v>
      </c>
    </row>
    <row r="1607" spans="1:8" ht="12.5" x14ac:dyDescent="0.25">
      <c r="A1607" t="s">
        <v>713</v>
      </c>
      <c r="B1607" t="s">
        <v>65</v>
      </c>
      <c r="C1607" t="s">
        <v>264</v>
      </c>
      <c r="D1607" t="str">
        <f t="shared" si="76"/>
        <v>5054</v>
      </c>
      <c r="E1607" t="s">
        <v>596</v>
      </c>
      <c r="F1607" t="s">
        <v>266</v>
      </c>
      <c r="G1607">
        <v>2019</v>
      </c>
      <c r="H1607">
        <v>70.480003356933494</v>
      </c>
    </row>
    <row r="1608" spans="1:8" ht="12.5" x14ac:dyDescent="0.25">
      <c r="A1608" t="s">
        <v>713</v>
      </c>
      <c r="B1608" t="s">
        <v>65</v>
      </c>
      <c r="C1608" t="s">
        <v>264</v>
      </c>
      <c r="D1608" t="str">
        <f t="shared" si="76"/>
        <v>5054</v>
      </c>
      <c r="E1608" t="s">
        <v>596</v>
      </c>
      <c r="F1608" t="s">
        <v>266</v>
      </c>
      <c r="G1608">
        <v>2020</v>
      </c>
      <c r="H1608">
        <v>71.399997711181598</v>
      </c>
    </row>
    <row r="1609" spans="1:8" ht="12.5" x14ac:dyDescent="0.25">
      <c r="A1609" t="s">
        <v>713</v>
      </c>
      <c r="B1609" t="s">
        <v>65</v>
      </c>
      <c r="C1609" t="s">
        <v>264</v>
      </c>
      <c r="D1609" t="str">
        <f t="shared" si="76"/>
        <v>5054</v>
      </c>
      <c r="E1609" t="s">
        <v>596</v>
      </c>
      <c r="F1609" t="s">
        <v>266</v>
      </c>
      <c r="G1609">
        <v>2021</v>
      </c>
      <c r="H1609">
        <v>73.385749816894503</v>
      </c>
    </row>
    <row r="1610" spans="1:8" ht="12.5" x14ac:dyDescent="0.25">
      <c r="A1610" t="s">
        <v>713</v>
      </c>
      <c r="B1610" t="s">
        <v>65</v>
      </c>
      <c r="C1610" t="s">
        <v>264</v>
      </c>
      <c r="D1610" t="str">
        <f t="shared" si="76"/>
        <v>5054</v>
      </c>
      <c r="E1610" t="s">
        <v>596</v>
      </c>
      <c r="F1610" t="s">
        <v>266</v>
      </c>
      <c r="G1610">
        <v>2022</v>
      </c>
      <c r="H1610">
        <v>75.777748107910099</v>
      </c>
    </row>
    <row r="1611" spans="1:8" ht="12.5" x14ac:dyDescent="0.25">
      <c r="A1611" t="s">
        <v>714</v>
      </c>
      <c r="B1611" t="s">
        <v>65</v>
      </c>
      <c r="C1611" t="s">
        <v>264</v>
      </c>
      <c r="D1611" t="str">
        <f t="shared" si="76"/>
        <v>5054</v>
      </c>
      <c r="E1611" t="s">
        <v>598</v>
      </c>
      <c r="F1611" t="s">
        <v>266</v>
      </c>
      <c r="G1611">
        <v>2012</v>
      </c>
      <c r="H1611">
        <v>93.560001373291001</v>
      </c>
    </row>
    <row r="1612" spans="1:8" ht="12.5" x14ac:dyDescent="0.25">
      <c r="A1612" t="s">
        <v>714</v>
      </c>
      <c r="B1612" t="s">
        <v>65</v>
      </c>
      <c r="C1612" t="s">
        <v>264</v>
      </c>
      <c r="D1612" t="str">
        <f t="shared" si="76"/>
        <v>5054</v>
      </c>
      <c r="E1612" t="s">
        <v>598</v>
      </c>
      <c r="F1612" t="s">
        <v>266</v>
      </c>
      <c r="G1612">
        <v>2013</v>
      </c>
      <c r="H1612">
        <v>93.139999389648395</v>
      </c>
    </row>
    <row r="1613" spans="1:8" ht="12.5" x14ac:dyDescent="0.25">
      <c r="A1613" t="s">
        <v>714</v>
      </c>
      <c r="B1613" t="s">
        <v>65</v>
      </c>
      <c r="C1613" t="s">
        <v>264</v>
      </c>
      <c r="D1613" t="str">
        <f t="shared" si="76"/>
        <v>5054</v>
      </c>
      <c r="E1613" t="s">
        <v>598</v>
      </c>
      <c r="F1613" t="s">
        <v>266</v>
      </c>
      <c r="G1613">
        <v>2014</v>
      </c>
      <c r="H1613">
        <v>91.947998046875</v>
      </c>
    </row>
    <row r="1614" spans="1:8" ht="12.5" x14ac:dyDescent="0.25">
      <c r="A1614" t="s">
        <v>714</v>
      </c>
      <c r="B1614" t="s">
        <v>65</v>
      </c>
      <c r="C1614" t="s">
        <v>264</v>
      </c>
      <c r="D1614" t="str">
        <f t="shared" si="76"/>
        <v>5054</v>
      </c>
      <c r="E1614" t="s">
        <v>598</v>
      </c>
      <c r="F1614" t="s">
        <v>266</v>
      </c>
      <c r="G1614">
        <v>2015</v>
      </c>
      <c r="H1614">
        <v>90.426002502441406</v>
      </c>
    </row>
    <row r="1615" spans="1:8" ht="12.5" x14ac:dyDescent="0.25">
      <c r="A1615" t="s">
        <v>714</v>
      </c>
      <c r="B1615" t="s">
        <v>65</v>
      </c>
      <c r="C1615" t="s">
        <v>264</v>
      </c>
      <c r="D1615" t="str">
        <f t="shared" si="76"/>
        <v>5054</v>
      </c>
      <c r="E1615" t="s">
        <v>598</v>
      </c>
      <c r="F1615" t="s">
        <v>266</v>
      </c>
      <c r="G1615">
        <v>2016</v>
      </c>
      <c r="H1615">
        <v>87.234001159667898</v>
      </c>
    </row>
    <row r="1616" spans="1:8" ht="12.5" x14ac:dyDescent="0.25">
      <c r="A1616" t="s">
        <v>714</v>
      </c>
      <c r="B1616" t="s">
        <v>65</v>
      </c>
      <c r="C1616" t="s">
        <v>264</v>
      </c>
      <c r="D1616" t="str">
        <f t="shared" si="76"/>
        <v>5054</v>
      </c>
      <c r="E1616" t="s">
        <v>598</v>
      </c>
      <c r="F1616" t="s">
        <v>266</v>
      </c>
      <c r="G1616">
        <v>2017</v>
      </c>
      <c r="H1616">
        <v>84.680000305175696</v>
      </c>
    </row>
    <row r="1617" spans="1:8" ht="12.5" x14ac:dyDescent="0.25">
      <c r="A1617" t="s">
        <v>714</v>
      </c>
      <c r="B1617" t="s">
        <v>65</v>
      </c>
      <c r="C1617" t="s">
        <v>264</v>
      </c>
      <c r="D1617" t="str">
        <f t="shared" si="76"/>
        <v>5054</v>
      </c>
      <c r="E1617" t="s">
        <v>598</v>
      </c>
      <c r="F1617" t="s">
        <v>266</v>
      </c>
      <c r="G1617">
        <v>2018</v>
      </c>
      <c r="H1617">
        <v>82.941001892089801</v>
      </c>
    </row>
    <row r="1618" spans="1:8" ht="12.5" x14ac:dyDescent="0.25">
      <c r="A1618" t="s">
        <v>714</v>
      </c>
      <c r="B1618" t="s">
        <v>65</v>
      </c>
      <c r="C1618" t="s">
        <v>264</v>
      </c>
      <c r="D1618" t="str">
        <f t="shared" si="76"/>
        <v>5054</v>
      </c>
      <c r="E1618" t="s">
        <v>598</v>
      </c>
      <c r="F1618" t="s">
        <v>266</v>
      </c>
      <c r="G1618">
        <v>2019</v>
      </c>
      <c r="H1618">
        <v>83.110000610351506</v>
      </c>
    </row>
    <row r="1619" spans="1:8" ht="12.5" x14ac:dyDescent="0.25">
      <c r="A1619" t="s">
        <v>714</v>
      </c>
      <c r="B1619" t="s">
        <v>65</v>
      </c>
      <c r="C1619" t="s">
        <v>264</v>
      </c>
      <c r="D1619" t="str">
        <f t="shared" si="76"/>
        <v>5054</v>
      </c>
      <c r="E1619" t="s">
        <v>598</v>
      </c>
      <c r="F1619" t="s">
        <v>266</v>
      </c>
      <c r="G1619">
        <v>2020</v>
      </c>
      <c r="H1619">
        <v>83.799999237060504</v>
      </c>
    </row>
    <row r="1620" spans="1:8" ht="12.5" x14ac:dyDescent="0.25">
      <c r="A1620" t="s">
        <v>714</v>
      </c>
      <c r="B1620" t="s">
        <v>65</v>
      </c>
      <c r="C1620" t="s">
        <v>264</v>
      </c>
      <c r="D1620" t="str">
        <f t="shared" si="76"/>
        <v>5054</v>
      </c>
      <c r="E1620" t="s">
        <v>598</v>
      </c>
      <c r="F1620" t="s">
        <v>266</v>
      </c>
      <c r="G1620">
        <v>2021</v>
      </c>
      <c r="H1620">
        <v>85.037002563476506</v>
      </c>
    </row>
    <row r="1621" spans="1:8" ht="12.5" x14ac:dyDescent="0.25">
      <c r="A1621" t="s">
        <v>714</v>
      </c>
      <c r="B1621" t="s">
        <v>65</v>
      </c>
      <c r="C1621" t="s">
        <v>264</v>
      </c>
      <c r="D1621" t="str">
        <f t="shared" si="76"/>
        <v>5054</v>
      </c>
      <c r="E1621" t="s">
        <v>598</v>
      </c>
      <c r="F1621" t="s">
        <v>266</v>
      </c>
      <c r="G1621">
        <v>2022</v>
      </c>
      <c r="H1621">
        <v>87.377998352050696</v>
      </c>
    </row>
    <row r="1622" spans="1:8" ht="12.5" x14ac:dyDescent="0.25">
      <c r="A1622" t="s">
        <v>715</v>
      </c>
      <c r="B1622" t="s">
        <v>65</v>
      </c>
      <c r="C1622" t="s">
        <v>264</v>
      </c>
      <c r="D1622" t="str">
        <f t="shared" ref="D1622:D1643" si="77">"5564"</f>
        <v>5564</v>
      </c>
      <c r="E1622" t="s">
        <v>596</v>
      </c>
      <c r="F1622" t="s">
        <v>266</v>
      </c>
      <c r="G1622">
        <v>2012</v>
      </c>
      <c r="H1622">
        <v>102.29400062561</v>
      </c>
    </row>
    <row r="1623" spans="1:8" ht="12.5" x14ac:dyDescent="0.25">
      <c r="A1623" t="s">
        <v>715</v>
      </c>
      <c r="B1623" t="s">
        <v>65</v>
      </c>
      <c r="C1623" t="s">
        <v>264</v>
      </c>
      <c r="D1623" t="str">
        <f t="shared" si="77"/>
        <v>5564</v>
      </c>
      <c r="E1623" t="s">
        <v>596</v>
      </c>
      <c r="F1623" t="s">
        <v>266</v>
      </c>
      <c r="G1623">
        <v>2013</v>
      </c>
      <c r="H1623">
        <v>106.673999786376</v>
      </c>
    </row>
    <row r="1624" spans="1:8" ht="12.5" x14ac:dyDescent="0.25">
      <c r="A1624" t="s">
        <v>715</v>
      </c>
      <c r="B1624" t="s">
        <v>65</v>
      </c>
      <c r="C1624" t="s">
        <v>264</v>
      </c>
      <c r="D1624" t="str">
        <f t="shared" si="77"/>
        <v>5564</v>
      </c>
      <c r="E1624" t="s">
        <v>596</v>
      </c>
      <c r="F1624" t="s">
        <v>266</v>
      </c>
      <c r="G1624">
        <v>2014</v>
      </c>
      <c r="H1624">
        <v>109.445001602172</v>
      </c>
    </row>
    <row r="1625" spans="1:8" ht="12.5" x14ac:dyDescent="0.25">
      <c r="A1625" t="s">
        <v>715</v>
      </c>
      <c r="B1625" t="s">
        <v>65</v>
      </c>
      <c r="C1625" t="s">
        <v>264</v>
      </c>
      <c r="D1625" t="str">
        <f t="shared" si="77"/>
        <v>5564</v>
      </c>
      <c r="E1625" t="s">
        <v>596</v>
      </c>
      <c r="F1625" t="s">
        <v>266</v>
      </c>
      <c r="G1625">
        <v>2015</v>
      </c>
      <c r="H1625">
        <v>110.42000007629299</v>
      </c>
    </row>
    <row r="1626" spans="1:8" ht="12.5" x14ac:dyDescent="0.25">
      <c r="A1626" t="s">
        <v>715</v>
      </c>
      <c r="B1626" t="s">
        <v>65</v>
      </c>
      <c r="C1626" t="s">
        <v>264</v>
      </c>
      <c r="D1626" t="str">
        <f t="shared" si="77"/>
        <v>5564</v>
      </c>
      <c r="E1626" t="s">
        <v>596</v>
      </c>
      <c r="F1626" t="s">
        <v>266</v>
      </c>
      <c r="G1626">
        <v>2016</v>
      </c>
      <c r="H1626">
        <v>112.13500213623</v>
      </c>
    </row>
    <row r="1627" spans="1:8" ht="12.5" x14ac:dyDescent="0.25">
      <c r="A1627" t="s">
        <v>715</v>
      </c>
      <c r="B1627" t="s">
        <v>65</v>
      </c>
      <c r="C1627" t="s">
        <v>264</v>
      </c>
      <c r="D1627" t="str">
        <f t="shared" si="77"/>
        <v>5564</v>
      </c>
      <c r="E1627" t="s">
        <v>596</v>
      </c>
      <c r="F1627" t="s">
        <v>266</v>
      </c>
      <c r="G1627">
        <v>2017</v>
      </c>
      <c r="H1627">
        <v>117.31999969482401</v>
      </c>
    </row>
    <row r="1628" spans="1:8" ht="12.5" x14ac:dyDescent="0.25">
      <c r="A1628" t="s">
        <v>715</v>
      </c>
      <c r="B1628" t="s">
        <v>65</v>
      </c>
      <c r="C1628" t="s">
        <v>264</v>
      </c>
      <c r="D1628" t="str">
        <f t="shared" si="77"/>
        <v>5564</v>
      </c>
      <c r="E1628" t="s">
        <v>596</v>
      </c>
      <c r="F1628" t="s">
        <v>266</v>
      </c>
      <c r="G1628">
        <v>2018</v>
      </c>
      <c r="H1628">
        <v>119.09700012207</v>
      </c>
    </row>
    <row r="1629" spans="1:8" ht="12.5" x14ac:dyDescent="0.25">
      <c r="A1629" t="s">
        <v>715</v>
      </c>
      <c r="B1629" t="s">
        <v>65</v>
      </c>
      <c r="C1629" t="s">
        <v>264</v>
      </c>
      <c r="D1629" t="str">
        <f t="shared" si="77"/>
        <v>5564</v>
      </c>
      <c r="E1629" t="s">
        <v>596</v>
      </c>
      <c r="F1629" t="s">
        <v>266</v>
      </c>
      <c r="G1629">
        <v>2019</v>
      </c>
      <c r="H1629">
        <v>125.370002746582</v>
      </c>
    </row>
    <row r="1630" spans="1:8" ht="12.5" x14ac:dyDescent="0.25">
      <c r="A1630" t="s">
        <v>715</v>
      </c>
      <c r="B1630" t="s">
        <v>65</v>
      </c>
      <c r="C1630" t="s">
        <v>264</v>
      </c>
      <c r="D1630" t="str">
        <f t="shared" si="77"/>
        <v>5564</v>
      </c>
      <c r="E1630" t="s">
        <v>596</v>
      </c>
      <c r="F1630" t="s">
        <v>266</v>
      </c>
      <c r="G1630">
        <v>2020</v>
      </c>
      <c r="H1630">
        <v>127.399997711181</v>
      </c>
    </row>
    <row r="1631" spans="1:8" ht="12.5" x14ac:dyDescent="0.25">
      <c r="A1631" t="s">
        <v>715</v>
      </c>
      <c r="B1631" t="s">
        <v>65</v>
      </c>
      <c r="C1631" t="s">
        <v>264</v>
      </c>
      <c r="D1631" t="str">
        <f t="shared" si="77"/>
        <v>5564</v>
      </c>
      <c r="E1631" t="s">
        <v>596</v>
      </c>
      <c r="F1631" t="s">
        <v>266</v>
      </c>
      <c r="G1631">
        <v>2021</v>
      </c>
      <c r="H1631">
        <v>121.735502243041</v>
      </c>
    </row>
    <row r="1632" spans="1:8" ht="12.5" x14ac:dyDescent="0.25">
      <c r="A1632" t="s">
        <v>715</v>
      </c>
      <c r="B1632" t="s">
        <v>65</v>
      </c>
      <c r="C1632" t="s">
        <v>264</v>
      </c>
      <c r="D1632" t="str">
        <f t="shared" si="77"/>
        <v>5564</v>
      </c>
      <c r="E1632" t="s">
        <v>596</v>
      </c>
      <c r="F1632" t="s">
        <v>266</v>
      </c>
      <c r="G1632">
        <v>2022</v>
      </c>
      <c r="H1632">
        <v>124.458499908447</v>
      </c>
    </row>
    <row r="1633" spans="1:8" ht="12.5" x14ac:dyDescent="0.25">
      <c r="A1633" t="s">
        <v>716</v>
      </c>
      <c r="B1633" t="s">
        <v>65</v>
      </c>
      <c r="C1633" t="s">
        <v>264</v>
      </c>
      <c r="D1633" t="str">
        <f t="shared" si="77"/>
        <v>5564</v>
      </c>
      <c r="E1633" t="s">
        <v>598</v>
      </c>
      <c r="F1633" t="s">
        <v>266</v>
      </c>
      <c r="G1633">
        <v>2012</v>
      </c>
      <c r="H1633">
        <v>169.631999969482</v>
      </c>
    </row>
    <row r="1634" spans="1:8" ht="12.5" x14ac:dyDescent="0.25">
      <c r="A1634" t="s">
        <v>716</v>
      </c>
      <c r="B1634" t="s">
        <v>65</v>
      </c>
      <c r="C1634" t="s">
        <v>264</v>
      </c>
      <c r="D1634" t="str">
        <f t="shared" si="77"/>
        <v>5564</v>
      </c>
      <c r="E1634" t="s">
        <v>598</v>
      </c>
      <c r="F1634" t="s">
        <v>266</v>
      </c>
      <c r="G1634">
        <v>2013</v>
      </c>
      <c r="H1634">
        <v>170.56199645996</v>
      </c>
    </row>
    <row r="1635" spans="1:8" ht="12.5" x14ac:dyDescent="0.25">
      <c r="A1635" t="s">
        <v>716</v>
      </c>
      <c r="B1635" t="s">
        <v>65</v>
      </c>
      <c r="C1635" t="s">
        <v>264</v>
      </c>
      <c r="D1635" t="str">
        <f t="shared" si="77"/>
        <v>5564</v>
      </c>
      <c r="E1635" t="s">
        <v>598</v>
      </c>
      <c r="F1635" t="s">
        <v>266</v>
      </c>
      <c r="G1635">
        <v>2014</v>
      </c>
      <c r="H1635">
        <v>171.09600067138601</v>
      </c>
    </row>
    <row r="1636" spans="1:8" ht="12.5" x14ac:dyDescent="0.25">
      <c r="A1636" t="s">
        <v>716</v>
      </c>
      <c r="B1636" t="s">
        <v>65</v>
      </c>
      <c r="C1636" t="s">
        <v>264</v>
      </c>
      <c r="D1636" t="str">
        <f t="shared" si="77"/>
        <v>5564</v>
      </c>
      <c r="E1636" t="s">
        <v>598</v>
      </c>
      <c r="F1636" t="s">
        <v>266</v>
      </c>
      <c r="G1636">
        <v>2015</v>
      </c>
      <c r="H1636">
        <v>171.20700073242099</v>
      </c>
    </row>
    <row r="1637" spans="1:8" ht="12.5" x14ac:dyDescent="0.25">
      <c r="A1637" t="s">
        <v>716</v>
      </c>
      <c r="B1637" t="s">
        <v>65</v>
      </c>
      <c r="C1637" t="s">
        <v>264</v>
      </c>
      <c r="D1637" t="str">
        <f t="shared" si="77"/>
        <v>5564</v>
      </c>
      <c r="E1637" t="s">
        <v>598</v>
      </c>
      <c r="F1637" t="s">
        <v>266</v>
      </c>
      <c r="G1637">
        <v>2016</v>
      </c>
      <c r="H1637">
        <v>172.23800277709901</v>
      </c>
    </row>
    <row r="1638" spans="1:8" ht="12.5" x14ac:dyDescent="0.25">
      <c r="A1638" t="s">
        <v>716</v>
      </c>
      <c r="B1638" t="s">
        <v>65</v>
      </c>
      <c r="C1638" t="s">
        <v>264</v>
      </c>
      <c r="D1638" t="str">
        <f t="shared" si="77"/>
        <v>5564</v>
      </c>
      <c r="E1638" t="s">
        <v>598</v>
      </c>
      <c r="F1638" t="s">
        <v>266</v>
      </c>
      <c r="G1638">
        <v>2017</v>
      </c>
      <c r="H1638">
        <v>172.759998321533</v>
      </c>
    </row>
    <row r="1639" spans="1:8" ht="12.5" x14ac:dyDescent="0.25">
      <c r="A1639" t="s">
        <v>716</v>
      </c>
      <c r="B1639" t="s">
        <v>65</v>
      </c>
      <c r="C1639" t="s">
        <v>264</v>
      </c>
      <c r="D1639" t="str">
        <f t="shared" si="77"/>
        <v>5564</v>
      </c>
      <c r="E1639" t="s">
        <v>598</v>
      </c>
      <c r="F1639" t="s">
        <v>266</v>
      </c>
      <c r="G1639">
        <v>2018</v>
      </c>
      <c r="H1639">
        <v>173.422000885009</v>
      </c>
    </row>
    <row r="1640" spans="1:8" ht="12.5" x14ac:dyDescent="0.25">
      <c r="A1640" t="s">
        <v>716</v>
      </c>
      <c r="B1640" t="s">
        <v>65</v>
      </c>
      <c r="C1640" t="s">
        <v>264</v>
      </c>
      <c r="D1640" t="str">
        <f t="shared" si="77"/>
        <v>5564</v>
      </c>
      <c r="E1640" t="s">
        <v>598</v>
      </c>
      <c r="F1640" t="s">
        <v>266</v>
      </c>
      <c r="G1640">
        <v>2019</v>
      </c>
      <c r="H1640">
        <v>173.83000183105401</v>
      </c>
    </row>
    <row r="1641" spans="1:8" ht="12.5" x14ac:dyDescent="0.25">
      <c r="A1641" t="s">
        <v>716</v>
      </c>
      <c r="B1641" t="s">
        <v>65</v>
      </c>
      <c r="C1641" t="s">
        <v>264</v>
      </c>
      <c r="D1641" t="str">
        <f t="shared" si="77"/>
        <v>5564</v>
      </c>
      <c r="E1641" t="s">
        <v>598</v>
      </c>
      <c r="F1641" t="s">
        <v>266</v>
      </c>
      <c r="G1641">
        <v>2020</v>
      </c>
      <c r="H1641">
        <v>173.29999923706001</v>
      </c>
    </row>
    <row r="1642" spans="1:8" ht="12.5" x14ac:dyDescent="0.25">
      <c r="A1642" t="s">
        <v>716</v>
      </c>
      <c r="B1642" t="s">
        <v>65</v>
      </c>
      <c r="C1642" t="s">
        <v>264</v>
      </c>
      <c r="D1642" t="str">
        <f t="shared" si="77"/>
        <v>5564</v>
      </c>
      <c r="E1642" t="s">
        <v>598</v>
      </c>
      <c r="F1642" t="s">
        <v>266</v>
      </c>
      <c r="G1642">
        <v>2021</v>
      </c>
      <c r="H1642">
        <v>169.92350006103501</v>
      </c>
    </row>
    <row r="1643" spans="1:8" ht="12.5" x14ac:dyDescent="0.25">
      <c r="A1643" t="s">
        <v>716</v>
      </c>
      <c r="B1643" t="s">
        <v>65</v>
      </c>
      <c r="C1643" t="s">
        <v>264</v>
      </c>
      <c r="D1643" t="str">
        <f t="shared" si="77"/>
        <v>5564</v>
      </c>
      <c r="E1643" t="s">
        <v>598</v>
      </c>
      <c r="F1643" t="s">
        <v>266</v>
      </c>
      <c r="G1643">
        <v>2022</v>
      </c>
      <c r="H1643">
        <v>168.76824951171801</v>
      </c>
    </row>
    <row r="1644" spans="1:8" ht="12.5" x14ac:dyDescent="0.25">
      <c r="A1644" t="s">
        <v>717</v>
      </c>
      <c r="B1644" t="s">
        <v>65</v>
      </c>
      <c r="C1644" t="s">
        <v>264</v>
      </c>
      <c r="D1644" t="str">
        <f t="shared" ref="D1644:D1665" si="78">"6569"</f>
        <v>6569</v>
      </c>
      <c r="E1644" t="s">
        <v>596</v>
      </c>
      <c r="F1644" t="s">
        <v>266</v>
      </c>
      <c r="G1644">
        <v>2012</v>
      </c>
      <c r="H1644">
        <v>15.8819994926452</v>
      </c>
    </row>
    <row r="1645" spans="1:8" ht="12.5" x14ac:dyDescent="0.25">
      <c r="A1645" t="s">
        <v>717</v>
      </c>
      <c r="B1645" t="s">
        <v>65</v>
      </c>
      <c r="C1645" t="s">
        <v>264</v>
      </c>
      <c r="D1645" t="str">
        <f t="shared" si="78"/>
        <v>6569</v>
      </c>
      <c r="E1645" t="s">
        <v>596</v>
      </c>
      <c r="F1645" t="s">
        <v>266</v>
      </c>
      <c r="G1645">
        <v>2013</v>
      </c>
      <c r="H1645">
        <v>16.2780003547668</v>
      </c>
    </row>
    <row r="1646" spans="1:8" ht="12.5" x14ac:dyDescent="0.25">
      <c r="A1646" t="s">
        <v>717</v>
      </c>
      <c r="B1646" t="s">
        <v>65</v>
      </c>
      <c r="C1646" t="s">
        <v>264</v>
      </c>
      <c r="D1646" t="str">
        <f t="shared" si="78"/>
        <v>6569</v>
      </c>
      <c r="E1646" t="s">
        <v>596</v>
      </c>
      <c r="F1646" t="s">
        <v>266</v>
      </c>
      <c r="G1646">
        <v>2014</v>
      </c>
      <c r="H1646">
        <v>17.098000049591001</v>
      </c>
    </row>
    <row r="1647" spans="1:8" ht="12.5" x14ac:dyDescent="0.25">
      <c r="A1647" t="s">
        <v>717</v>
      </c>
      <c r="B1647" t="s">
        <v>65</v>
      </c>
      <c r="C1647" t="s">
        <v>264</v>
      </c>
      <c r="D1647" t="str">
        <f t="shared" si="78"/>
        <v>6569</v>
      </c>
      <c r="E1647" t="s">
        <v>596</v>
      </c>
      <c r="F1647" t="s">
        <v>266</v>
      </c>
      <c r="G1647">
        <v>2015</v>
      </c>
      <c r="H1647">
        <v>20.3070001602172</v>
      </c>
    </row>
    <row r="1648" spans="1:8" ht="12.5" x14ac:dyDescent="0.25">
      <c r="A1648" t="s">
        <v>717</v>
      </c>
      <c r="B1648" t="s">
        <v>65</v>
      </c>
      <c r="C1648" t="s">
        <v>264</v>
      </c>
      <c r="D1648" t="str">
        <f t="shared" si="78"/>
        <v>6569</v>
      </c>
      <c r="E1648" t="s">
        <v>596</v>
      </c>
      <c r="F1648" t="s">
        <v>266</v>
      </c>
      <c r="G1648">
        <v>2016</v>
      </c>
      <c r="H1648">
        <v>23.4849996566772</v>
      </c>
    </row>
    <row r="1649" spans="1:8" ht="12.5" x14ac:dyDescent="0.25">
      <c r="A1649" t="s">
        <v>717</v>
      </c>
      <c r="B1649" t="s">
        <v>65</v>
      </c>
      <c r="C1649" t="s">
        <v>264</v>
      </c>
      <c r="D1649" t="str">
        <f t="shared" si="78"/>
        <v>6569</v>
      </c>
      <c r="E1649" t="s">
        <v>596</v>
      </c>
      <c r="F1649" t="s">
        <v>266</v>
      </c>
      <c r="G1649">
        <v>2017</v>
      </c>
      <c r="H1649">
        <v>24.7399997711181</v>
      </c>
    </row>
    <row r="1650" spans="1:8" ht="12.5" x14ac:dyDescent="0.25">
      <c r="A1650" t="s">
        <v>717</v>
      </c>
      <c r="B1650" t="s">
        <v>65</v>
      </c>
      <c r="C1650" t="s">
        <v>264</v>
      </c>
      <c r="D1650" t="str">
        <f t="shared" si="78"/>
        <v>6569</v>
      </c>
      <c r="E1650" t="s">
        <v>596</v>
      </c>
      <c r="F1650" t="s">
        <v>266</v>
      </c>
      <c r="G1650">
        <v>2018</v>
      </c>
      <c r="H1650">
        <v>25.593999862670799</v>
      </c>
    </row>
    <row r="1651" spans="1:8" ht="12.5" x14ac:dyDescent="0.25">
      <c r="A1651" t="s">
        <v>717</v>
      </c>
      <c r="B1651" t="s">
        <v>65</v>
      </c>
      <c r="C1651" t="s">
        <v>264</v>
      </c>
      <c r="D1651" t="str">
        <f t="shared" si="78"/>
        <v>6569</v>
      </c>
      <c r="E1651" t="s">
        <v>596</v>
      </c>
      <c r="F1651" t="s">
        <v>266</v>
      </c>
      <c r="G1651">
        <v>2019</v>
      </c>
      <c r="H1651">
        <v>25.649999618530199</v>
      </c>
    </row>
    <row r="1652" spans="1:8" ht="12.5" x14ac:dyDescent="0.25">
      <c r="A1652" t="s">
        <v>717</v>
      </c>
      <c r="B1652" t="s">
        <v>65</v>
      </c>
      <c r="C1652" t="s">
        <v>264</v>
      </c>
      <c r="D1652" t="str">
        <f t="shared" si="78"/>
        <v>6569</v>
      </c>
      <c r="E1652" t="s">
        <v>596</v>
      </c>
      <c r="F1652" t="s">
        <v>266</v>
      </c>
      <c r="G1652">
        <v>2020</v>
      </c>
      <c r="H1652">
        <v>26</v>
      </c>
    </row>
    <row r="1653" spans="1:8" ht="12.5" x14ac:dyDescent="0.25">
      <c r="A1653" t="s">
        <v>717</v>
      </c>
      <c r="B1653" t="s">
        <v>65</v>
      </c>
      <c r="C1653" t="s">
        <v>264</v>
      </c>
      <c r="D1653" t="str">
        <f t="shared" si="78"/>
        <v>6569</v>
      </c>
      <c r="E1653" t="s">
        <v>596</v>
      </c>
      <c r="F1653" t="s">
        <v>266</v>
      </c>
      <c r="G1653">
        <v>2021</v>
      </c>
      <c r="H1653">
        <v>25.3172492980957</v>
      </c>
    </row>
    <row r="1654" spans="1:8" ht="12.5" x14ac:dyDescent="0.25">
      <c r="A1654" t="s">
        <v>717</v>
      </c>
      <c r="B1654" t="s">
        <v>65</v>
      </c>
      <c r="C1654" t="s">
        <v>264</v>
      </c>
      <c r="D1654" t="str">
        <f t="shared" si="78"/>
        <v>6569</v>
      </c>
      <c r="E1654" t="s">
        <v>596</v>
      </c>
      <c r="F1654" t="s">
        <v>266</v>
      </c>
      <c r="G1654">
        <v>2022</v>
      </c>
      <c r="H1654">
        <v>27.837250709533599</v>
      </c>
    </row>
    <row r="1655" spans="1:8" ht="12.5" x14ac:dyDescent="0.25">
      <c r="A1655" t="s">
        <v>718</v>
      </c>
      <c r="B1655" t="s">
        <v>65</v>
      </c>
      <c r="C1655" t="s">
        <v>264</v>
      </c>
      <c r="D1655" t="str">
        <f t="shared" si="78"/>
        <v>6569</v>
      </c>
      <c r="E1655" t="s">
        <v>598</v>
      </c>
      <c r="F1655" t="s">
        <v>266</v>
      </c>
      <c r="G1655">
        <v>2012</v>
      </c>
      <c r="H1655">
        <v>58.941999435424798</v>
      </c>
    </row>
    <row r="1656" spans="1:8" ht="12.5" x14ac:dyDescent="0.25">
      <c r="A1656" t="s">
        <v>718</v>
      </c>
      <c r="B1656" t="s">
        <v>65</v>
      </c>
      <c r="C1656" t="s">
        <v>264</v>
      </c>
      <c r="D1656" t="str">
        <f t="shared" si="78"/>
        <v>6569</v>
      </c>
      <c r="E1656" t="s">
        <v>598</v>
      </c>
      <c r="F1656" t="s">
        <v>266</v>
      </c>
      <c r="G1656">
        <v>2013</v>
      </c>
      <c r="H1656">
        <v>60.378999710083001</v>
      </c>
    </row>
    <row r="1657" spans="1:8" ht="12.5" x14ac:dyDescent="0.25">
      <c r="A1657" t="s">
        <v>718</v>
      </c>
      <c r="B1657" t="s">
        <v>65</v>
      </c>
      <c r="C1657" t="s">
        <v>264</v>
      </c>
      <c r="D1657" t="str">
        <f t="shared" si="78"/>
        <v>6569</v>
      </c>
      <c r="E1657" t="s">
        <v>598</v>
      </c>
      <c r="F1657" t="s">
        <v>266</v>
      </c>
      <c r="G1657">
        <v>2014</v>
      </c>
      <c r="H1657">
        <v>64.620998382568303</v>
      </c>
    </row>
    <row r="1658" spans="1:8" ht="12.5" x14ac:dyDescent="0.25">
      <c r="A1658" t="s">
        <v>718</v>
      </c>
      <c r="B1658" t="s">
        <v>65</v>
      </c>
      <c r="C1658" t="s">
        <v>264</v>
      </c>
      <c r="D1658" t="str">
        <f t="shared" si="78"/>
        <v>6569</v>
      </c>
      <c r="E1658" t="s">
        <v>598</v>
      </c>
      <c r="F1658" t="s">
        <v>266</v>
      </c>
      <c r="G1658">
        <v>2015</v>
      </c>
      <c r="H1658">
        <v>69.5030002593994</v>
      </c>
    </row>
    <row r="1659" spans="1:8" ht="12.5" x14ac:dyDescent="0.25">
      <c r="A1659" t="s">
        <v>718</v>
      </c>
      <c r="B1659" t="s">
        <v>65</v>
      </c>
      <c r="C1659" t="s">
        <v>264</v>
      </c>
      <c r="D1659" t="str">
        <f t="shared" si="78"/>
        <v>6569</v>
      </c>
      <c r="E1659" t="s">
        <v>598</v>
      </c>
      <c r="F1659" t="s">
        <v>266</v>
      </c>
      <c r="G1659">
        <v>2016</v>
      </c>
      <c r="H1659">
        <v>73.808998107910099</v>
      </c>
    </row>
    <row r="1660" spans="1:8" ht="12.5" x14ac:dyDescent="0.25">
      <c r="A1660" t="s">
        <v>718</v>
      </c>
      <c r="B1660" t="s">
        <v>65</v>
      </c>
      <c r="C1660" t="s">
        <v>264</v>
      </c>
      <c r="D1660" t="str">
        <f t="shared" si="78"/>
        <v>6569</v>
      </c>
      <c r="E1660" t="s">
        <v>598</v>
      </c>
      <c r="F1660" t="s">
        <v>266</v>
      </c>
      <c r="G1660">
        <v>2017</v>
      </c>
      <c r="H1660">
        <v>75.849998474120994</v>
      </c>
    </row>
    <row r="1661" spans="1:8" ht="12.5" x14ac:dyDescent="0.25">
      <c r="A1661" t="s">
        <v>718</v>
      </c>
      <c r="B1661" t="s">
        <v>65</v>
      </c>
      <c r="C1661" t="s">
        <v>264</v>
      </c>
      <c r="D1661" t="str">
        <f t="shared" si="78"/>
        <v>6569</v>
      </c>
      <c r="E1661" t="s">
        <v>598</v>
      </c>
      <c r="F1661" t="s">
        <v>266</v>
      </c>
      <c r="G1661">
        <v>2018</v>
      </c>
      <c r="H1661">
        <v>76.930999755859304</v>
      </c>
    </row>
    <row r="1662" spans="1:8" ht="12.5" x14ac:dyDescent="0.25">
      <c r="A1662" t="s">
        <v>718</v>
      </c>
      <c r="B1662" t="s">
        <v>65</v>
      </c>
      <c r="C1662" t="s">
        <v>264</v>
      </c>
      <c r="D1662" t="str">
        <f t="shared" si="78"/>
        <v>6569</v>
      </c>
      <c r="E1662" t="s">
        <v>598</v>
      </c>
      <c r="F1662" t="s">
        <v>266</v>
      </c>
      <c r="G1662">
        <v>2019</v>
      </c>
      <c r="H1662">
        <v>77.340000152587805</v>
      </c>
    </row>
    <row r="1663" spans="1:8" ht="12.5" x14ac:dyDescent="0.25">
      <c r="A1663" t="s">
        <v>718</v>
      </c>
      <c r="B1663" t="s">
        <v>65</v>
      </c>
      <c r="C1663" t="s">
        <v>264</v>
      </c>
      <c r="D1663" t="str">
        <f t="shared" si="78"/>
        <v>6569</v>
      </c>
      <c r="E1663" t="s">
        <v>598</v>
      </c>
      <c r="F1663" t="s">
        <v>266</v>
      </c>
      <c r="G1663">
        <v>2020</v>
      </c>
      <c r="H1663">
        <v>77.5</v>
      </c>
    </row>
    <row r="1664" spans="1:8" ht="12.5" x14ac:dyDescent="0.25">
      <c r="A1664" t="s">
        <v>718</v>
      </c>
      <c r="B1664" t="s">
        <v>65</v>
      </c>
      <c r="C1664" t="s">
        <v>264</v>
      </c>
      <c r="D1664" t="str">
        <f t="shared" si="78"/>
        <v>6569</v>
      </c>
      <c r="E1664" t="s">
        <v>598</v>
      </c>
      <c r="F1664" t="s">
        <v>266</v>
      </c>
      <c r="G1664">
        <v>2021</v>
      </c>
      <c r="H1664">
        <v>77.933998107910099</v>
      </c>
    </row>
    <row r="1665" spans="1:8" ht="12.5" x14ac:dyDescent="0.25">
      <c r="A1665" t="s">
        <v>718</v>
      </c>
      <c r="B1665" t="s">
        <v>65</v>
      </c>
      <c r="C1665" t="s">
        <v>264</v>
      </c>
      <c r="D1665" t="str">
        <f t="shared" si="78"/>
        <v>6569</v>
      </c>
      <c r="E1665" t="s">
        <v>598</v>
      </c>
      <c r="F1665" t="s">
        <v>266</v>
      </c>
      <c r="G1665">
        <v>2022</v>
      </c>
      <c r="H1665">
        <v>78.213001251220703</v>
      </c>
    </row>
    <row r="1666" spans="1:8" ht="12.5" x14ac:dyDescent="0.25">
      <c r="A1666" t="s">
        <v>989</v>
      </c>
      <c r="B1666" t="s">
        <v>65</v>
      </c>
      <c r="C1666" t="s">
        <v>264</v>
      </c>
      <c r="D1666" t="str">
        <f t="shared" ref="D1666:D1687" si="79">"6599"</f>
        <v>6599</v>
      </c>
      <c r="E1666" t="s">
        <v>596</v>
      </c>
      <c r="F1666" t="s">
        <v>266</v>
      </c>
      <c r="G1666">
        <v>2012</v>
      </c>
      <c r="H1666">
        <v>23.9259996414184</v>
      </c>
    </row>
    <row r="1667" spans="1:8" ht="12.5" x14ac:dyDescent="0.25">
      <c r="A1667" t="s">
        <v>989</v>
      </c>
      <c r="B1667" t="s">
        <v>65</v>
      </c>
      <c r="C1667" t="s">
        <v>264</v>
      </c>
      <c r="D1667" t="str">
        <f t="shared" si="79"/>
        <v>6599</v>
      </c>
      <c r="E1667" t="s">
        <v>596</v>
      </c>
      <c r="F1667" t="s">
        <v>266</v>
      </c>
      <c r="G1667">
        <v>2013</v>
      </c>
      <c r="H1667">
        <v>24.697000026702799</v>
      </c>
    </row>
    <row r="1668" spans="1:8" ht="12.5" x14ac:dyDescent="0.25">
      <c r="A1668" t="s">
        <v>989</v>
      </c>
      <c r="B1668" t="s">
        <v>65</v>
      </c>
      <c r="C1668" t="s">
        <v>264</v>
      </c>
      <c r="D1668" t="str">
        <f t="shared" si="79"/>
        <v>6599</v>
      </c>
      <c r="E1668" t="s">
        <v>596</v>
      </c>
      <c r="F1668" t="s">
        <v>266</v>
      </c>
      <c r="G1668">
        <v>2014</v>
      </c>
      <c r="H1668">
        <v>25.291999816894499</v>
      </c>
    </row>
    <row r="1669" spans="1:8" ht="12.5" x14ac:dyDescent="0.25">
      <c r="A1669" t="s">
        <v>989</v>
      </c>
      <c r="B1669" t="s">
        <v>65</v>
      </c>
      <c r="C1669" t="s">
        <v>264</v>
      </c>
      <c r="D1669" t="str">
        <f t="shared" si="79"/>
        <v>6599</v>
      </c>
      <c r="E1669" t="s">
        <v>596</v>
      </c>
      <c r="F1669" t="s">
        <v>266</v>
      </c>
      <c r="G1669">
        <v>2015</v>
      </c>
      <c r="H1669">
        <v>27.781000137329102</v>
      </c>
    </row>
    <row r="1670" spans="1:8" ht="12.5" x14ac:dyDescent="0.25">
      <c r="A1670" t="s">
        <v>989</v>
      </c>
      <c r="B1670" t="s">
        <v>65</v>
      </c>
      <c r="C1670" t="s">
        <v>264</v>
      </c>
      <c r="D1670" t="str">
        <f t="shared" si="79"/>
        <v>6599</v>
      </c>
      <c r="E1670" t="s">
        <v>596</v>
      </c>
      <c r="F1670" t="s">
        <v>266</v>
      </c>
      <c r="G1670">
        <v>2016</v>
      </c>
      <c r="H1670">
        <v>32.342999935150097</v>
      </c>
    </row>
    <row r="1671" spans="1:8" ht="12.5" x14ac:dyDescent="0.25">
      <c r="A1671" t="s">
        <v>989</v>
      </c>
      <c r="B1671" t="s">
        <v>65</v>
      </c>
      <c r="C1671" t="s">
        <v>264</v>
      </c>
      <c r="D1671" t="str">
        <f t="shared" si="79"/>
        <v>6599</v>
      </c>
      <c r="E1671" t="s">
        <v>596</v>
      </c>
      <c r="F1671" t="s">
        <v>266</v>
      </c>
      <c r="G1671">
        <v>2017</v>
      </c>
      <c r="H1671">
        <v>32.939999818801802</v>
      </c>
    </row>
    <row r="1672" spans="1:8" ht="12.5" x14ac:dyDescent="0.25">
      <c r="A1672" t="s">
        <v>989</v>
      </c>
      <c r="B1672" t="s">
        <v>65</v>
      </c>
      <c r="C1672" t="s">
        <v>264</v>
      </c>
      <c r="D1672" t="str">
        <f t="shared" si="79"/>
        <v>6599</v>
      </c>
      <c r="E1672" t="s">
        <v>596</v>
      </c>
      <c r="F1672" t="s">
        <v>266</v>
      </c>
      <c r="G1672">
        <v>2018</v>
      </c>
      <c r="H1672">
        <v>34.536999702453599</v>
      </c>
    </row>
    <row r="1673" spans="1:8" ht="12.5" x14ac:dyDescent="0.25">
      <c r="A1673" t="s">
        <v>989</v>
      </c>
      <c r="B1673" t="s">
        <v>65</v>
      </c>
      <c r="C1673" t="s">
        <v>264</v>
      </c>
      <c r="D1673" t="str">
        <f t="shared" si="79"/>
        <v>6599</v>
      </c>
      <c r="E1673" t="s">
        <v>596</v>
      </c>
      <c r="F1673" t="s">
        <v>266</v>
      </c>
      <c r="G1673">
        <v>2019</v>
      </c>
      <c r="H1673">
        <v>37.199999809265101</v>
      </c>
    </row>
    <row r="1674" spans="1:8" ht="12.5" x14ac:dyDescent="0.25">
      <c r="A1674" t="s">
        <v>989</v>
      </c>
      <c r="B1674" t="s">
        <v>65</v>
      </c>
      <c r="C1674" t="s">
        <v>264</v>
      </c>
      <c r="D1674" t="str">
        <f t="shared" si="79"/>
        <v>6599</v>
      </c>
      <c r="E1674" t="s">
        <v>596</v>
      </c>
      <c r="F1674" t="s">
        <v>266</v>
      </c>
      <c r="G1674">
        <v>2020</v>
      </c>
      <c r="H1674">
        <v>36.400000095367403</v>
      </c>
    </row>
    <row r="1675" spans="1:8" ht="12.5" x14ac:dyDescent="0.25">
      <c r="A1675" t="s">
        <v>989</v>
      </c>
      <c r="B1675" t="s">
        <v>65</v>
      </c>
      <c r="C1675" t="s">
        <v>264</v>
      </c>
      <c r="D1675" t="str">
        <f t="shared" si="79"/>
        <v>6599</v>
      </c>
      <c r="E1675" t="s">
        <v>596</v>
      </c>
      <c r="F1675" t="s">
        <v>266</v>
      </c>
      <c r="G1675">
        <v>2021</v>
      </c>
      <c r="H1675">
        <v>38.168999314308103</v>
      </c>
    </row>
    <row r="1676" spans="1:8" ht="12.5" x14ac:dyDescent="0.25">
      <c r="A1676" t="s">
        <v>989</v>
      </c>
      <c r="B1676" t="s">
        <v>65</v>
      </c>
      <c r="C1676" t="s">
        <v>264</v>
      </c>
      <c r="D1676" t="str">
        <f t="shared" si="79"/>
        <v>6599</v>
      </c>
      <c r="E1676" t="s">
        <v>596</v>
      </c>
      <c r="F1676" t="s">
        <v>266</v>
      </c>
      <c r="G1676">
        <v>2022</v>
      </c>
      <c r="H1676">
        <v>44.327250391244803</v>
      </c>
    </row>
    <row r="1677" spans="1:8" ht="12.5" x14ac:dyDescent="0.25">
      <c r="A1677" t="s">
        <v>990</v>
      </c>
      <c r="B1677" t="s">
        <v>65</v>
      </c>
      <c r="C1677" t="s">
        <v>264</v>
      </c>
      <c r="D1677" t="str">
        <f t="shared" si="79"/>
        <v>6599</v>
      </c>
      <c r="E1677" t="s">
        <v>598</v>
      </c>
      <c r="F1677" t="s">
        <v>266</v>
      </c>
      <c r="G1677">
        <v>2012</v>
      </c>
      <c r="H1677">
        <v>234.601999282836</v>
      </c>
    </row>
    <row r="1678" spans="1:8" ht="12.5" x14ac:dyDescent="0.25">
      <c r="A1678" t="s">
        <v>990</v>
      </c>
      <c r="B1678" t="s">
        <v>65</v>
      </c>
      <c r="C1678" t="s">
        <v>264</v>
      </c>
      <c r="D1678" t="str">
        <f t="shared" si="79"/>
        <v>6599</v>
      </c>
      <c r="E1678" t="s">
        <v>598</v>
      </c>
      <c r="F1678" t="s">
        <v>266</v>
      </c>
      <c r="G1678">
        <v>2013</v>
      </c>
      <c r="H1678">
        <v>238.066997528076</v>
      </c>
    </row>
    <row r="1679" spans="1:8" ht="12.5" x14ac:dyDescent="0.25">
      <c r="A1679" t="s">
        <v>990</v>
      </c>
      <c r="B1679" t="s">
        <v>65</v>
      </c>
      <c r="C1679" t="s">
        <v>264</v>
      </c>
      <c r="D1679" t="str">
        <f t="shared" si="79"/>
        <v>6599</v>
      </c>
      <c r="E1679" t="s">
        <v>598</v>
      </c>
      <c r="F1679" t="s">
        <v>266</v>
      </c>
      <c r="G1679">
        <v>2014</v>
      </c>
      <c r="H1679">
        <v>241.74099731445301</v>
      </c>
    </row>
    <row r="1680" spans="1:8" ht="12.5" x14ac:dyDescent="0.25">
      <c r="A1680" t="s">
        <v>990</v>
      </c>
      <c r="B1680" t="s">
        <v>65</v>
      </c>
      <c r="C1680" t="s">
        <v>264</v>
      </c>
      <c r="D1680" t="str">
        <f t="shared" si="79"/>
        <v>6599</v>
      </c>
      <c r="E1680" t="s">
        <v>598</v>
      </c>
      <c r="F1680" t="s">
        <v>266</v>
      </c>
      <c r="G1680">
        <v>2015</v>
      </c>
      <c r="H1680">
        <v>246.55399894714299</v>
      </c>
    </row>
    <row r="1681" spans="1:8" ht="12.5" x14ac:dyDescent="0.25">
      <c r="A1681" t="s">
        <v>990</v>
      </c>
      <c r="B1681" t="s">
        <v>65</v>
      </c>
      <c r="C1681" t="s">
        <v>264</v>
      </c>
      <c r="D1681" t="str">
        <f t="shared" si="79"/>
        <v>6599</v>
      </c>
      <c r="E1681" t="s">
        <v>598</v>
      </c>
      <c r="F1681" t="s">
        <v>266</v>
      </c>
      <c r="G1681">
        <v>2016</v>
      </c>
      <c r="H1681">
        <v>250.356998443603</v>
      </c>
    </row>
    <row r="1682" spans="1:8" ht="12.5" x14ac:dyDescent="0.25">
      <c r="A1682" t="s">
        <v>990</v>
      </c>
      <c r="B1682" t="s">
        <v>65</v>
      </c>
      <c r="C1682" t="s">
        <v>264</v>
      </c>
      <c r="D1682" t="str">
        <f t="shared" si="79"/>
        <v>6599</v>
      </c>
      <c r="E1682" t="s">
        <v>598</v>
      </c>
      <c r="F1682" t="s">
        <v>266</v>
      </c>
      <c r="G1682">
        <v>2017</v>
      </c>
      <c r="H1682">
        <v>254.509998321533</v>
      </c>
    </row>
    <row r="1683" spans="1:8" ht="12.5" x14ac:dyDescent="0.25">
      <c r="A1683" t="s">
        <v>990</v>
      </c>
      <c r="B1683" t="s">
        <v>65</v>
      </c>
      <c r="C1683" t="s">
        <v>264</v>
      </c>
      <c r="D1683" t="str">
        <f t="shared" si="79"/>
        <v>6599</v>
      </c>
      <c r="E1683" t="s">
        <v>598</v>
      </c>
      <c r="F1683" t="s">
        <v>266</v>
      </c>
      <c r="G1683">
        <v>2018</v>
      </c>
      <c r="H1683">
        <v>258.40799522399902</v>
      </c>
    </row>
    <row r="1684" spans="1:8" ht="12.5" x14ac:dyDescent="0.25">
      <c r="A1684" t="s">
        <v>990</v>
      </c>
      <c r="B1684" t="s">
        <v>65</v>
      </c>
      <c r="C1684" t="s">
        <v>264</v>
      </c>
      <c r="D1684" t="str">
        <f t="shared" si="79"/>
        <v>6599</v>
      </c>
      <c r="E1684" t="s">
        <v>598</v>
      </c>
      <c r="F1684" t="s">
        <v>266</v>
      </c>
      <c r="G1684">
        <v>2019</v>
      </c>
      <c r="H1684">
        <v>261.85000038146899</v>
      </c>
    </row>
    <row r="1685" spans="1:8" ht="12.5" x14ac:dyDescent="0.25">
      <c r="A1685" t="s">
        <v>990</v>
      </c>
      <c r="B1685" t="s">
        <v>65</v>
      </c>
      <c r="C1685" t="s">
        <v>264</v>
      </c>
      <c r="D1685" t="str">
        <f t="shared" si="79"/>
        <v>6599</v>
      </c>
      <c r="E1685" t="s">
        <v>598</v>
      </c>
      <c r="F1685" t="s">
        <v>266</v>
      </c>
      <c r="G1685">
        <v>2020</v>
      </c>
      <c r="H1685">
        <v>266.29999923705998</v>
      </c>
    </row>
    <row r="1686" spans="1:8" ht="12.5" x14ac:dyDescent="0.25">
      <c r="A1686" t="s">
        <v>990</v>
      </c>
      <c r="B1686" t="s">
        <v>65</v>
      </c>
      <c r="C1686" t="s">
        <v>264</v>
      </c>
      <c r="D1686" t="str">
        <f t="shared" si="79"/>
        <v>6599</v>
      </c>
      <c r="E1686" t="s">
        <v>598</v>
      </c>
      <c r="F1686" t="s">
        <v>266</v>
      </c>
      <c r="G1686">
        <v>2021</v>
      </c>
      <c r="H1686">
        <v>262.35500144958399</v>
      </c>
    </row>
    <row r="1687" spans="1:8" ht="12.5" x14ac:dyDescent="0.25">
      <c r="A1687" t="s">
        <v>990</v>
      </c>
      <c r="B1687" t="s">
        <v>65</v>
      </c>
      <c r="C1687" t="s">
        <v>264</v>
      </c>
      <c r="D1687" t="str">
        <f t="shared" si="79"/>
        <v>6599</v>
      </c>
      <c r="E1687" t="s">
        <v>598</v>
      </c>
      <c r="F1687" t="s">
        <v>266</v>
      </c>
      <c r="G1687">
        <v>2022</v>
      </c>
      <c r="H1687">
        <v>265.42099952697703</v>
      </c>
    </row>
    <row r="1688" spans="1:8" ht="12.5" x14ac:dyDescent="0.25">
      <c r="A1688" t="s">
        <v>719</v>
      </c>
      <c r="B1688" t="s">
        <v>65</v>
      </c>
      <c r="C1688" t="s">
        <v>264</v>
      </c>
      <c r="D1688" t="str">
        <f t="shared" ref="D1688:D1709" si="80">"7074"</f>
        <v>7074</v>
      </c>
      <c r="E1688" t="s">
        <v>596</v>
      </c>
      <c r="F1688" t="s">
        <v>266</v>
      </c>
      <c r="G1688">
        <v>2012</v>
      </c>
      <c r="H1688">
        <v>8.0440001487731898</v>
      </c>
    </row>
    <row r="1689" spans="1:8" ht="12.5" x14ac:dyDescent="0.25">
      <c r="A1689" t="s">
        <v>719</v>
      </c>
      <c r="B1689" t="s">
        <v>65</v>
      </c>
      <c r="C1689" t="s">
        <v>264</v>
      </c>
      <c r="D1689" t="str">
        <f t="shared" si="80"/>
        <v>7074</v>
      </c>
      <c r="E1689" t="s">
        <v>596</v>
      </c>
      <c r="F1689" t="s">
        <v>266</v>
      </c>
      <c r="G1689">
        <v>2013</v>
      </c>
      <c r="H1689">
        <v>8.4189996719360298</v>
      </c>
    </row>
    <row r="1690" spans="1:8" ht="12.5" x14ac:dyDescent="0.25">
      <c r="A1690" t="s">
        <v>719</v>
      </c>
      <c r="B1690" t="s">
        <v>65</v>
      </c>
      <c r="C1690" t="s">
        <v>264</v>
      </c>
      <c r="D1690" t="str">
        <f t="shared" si="80"/>
        <v>7074</v>
      </c>
      <c r="E1690" t="s">
        <v>596</v>
      </c>
      <c r="F1690" t="s">
        <v>266</v>
      </c>
      <c r="G1690">
        <v>2014</v>
      </c>
      <c r="H1690">
        <v>8.1939997673034597</v>
      </c>
    </row>
    <row r="1691" spans="1:8" ht="12.5" x14ac:dyDescent="0.25">
      <c r="A1691" t="s">
        <v>719</v>
      </c>
      <c r="B1691" t="s">
        <v>65</v>
      </c>
      <c r="C1691" t="s">
        <v>264</v>
      </c>
      <c r="D1691" t="str">
        <f t="shared" si="80"/>
        <v>7074</v>
      </c>
      <c r="E1691" t="s">
        <v>596</v>
      </c>
      <c r="F1691" t="s">
        <v>266</v>
      </c>
      <c r="G1691">
        <v>2015</v>
      </c>
      <c r="H1691">
        <v>7.4739999771118102</v>
      </c>
    </row>
    <row r="1692" spans="1:8" ht="12.5" x14ac:dyDescent="0.25">
      <c r="A1692" t="s">
        <v>719</v>
      </c>
      <c r="B1692" t="s">
        <v>65</v>
      </c>
      <c r="C1692" t="s">
        <v>264</v>
      </c>
      <c r="D1692" t="str">
        <f t="shared" si="80"/>
        <v>7074</v>
      </c>
      <c r="E1692" t="s">
        <v>596</v>
      </c>
      <c r="F1692" t="s">
        <v>266</v>
      </c>
      <c r="G1692">
        <v>2016</v>
      </c>
      <c r="H1692">
        <v>8.8580002784729004</v>
      </c>
    </row>
    <row r="1693" spans="1:8" ht="12.5" x14ac:dyDescent="0.25">
      <c r="A1693" t="s">
        <v>719</v>
      </c>
      <c r="B1693" t="s">
        <v>65</v>
      </c>
      <c r="C1693" t="s">
        <v>264</v>
      </c>
      <c r="D1693" t="str">
        <f t="shared" si="80"/>
        <v>7074</v>
      </c>
      <c r="E1693" t="s">
        <v>596</v>
      </c>
      <c r="F1693" t="s">
        <v>266</v>
      </c>
      <c r="G1693">
        <v>2017</v>
      </c>
      <c r="H1693">
        <v>8.2000000476837105</v>
      </c>
    </row>
    <row r="1694" spans="1:8" ht="12.5" x14ac:dyDescent="0.25">
      <c r="A1694" t="s">
        <v>719</v>
      </c>
      <c r="B1694" t="s">
        <v>65</v>
      </c>
      <c r="C1694" t="s">
        <v>264</v>
      </c>
      <c r="D1694" t="str">
        <f t="shared" si="80"/>
        <v>7074</v>
      </c>
      <c r="E1694" t="s">
        <v>596</v>
      </c>
      <c r="F1694" t="s">
        <v>266</v>
      </c>
      <c r="G1694">
        <v>2018</v>
      </c>
      <c r="H1694">
        <v>8.9429998397827095</v>
      </c>
    </row>
    <row r="1695" spans="1:8" ht="12.5" x14ac:dyDescent="0.25">
      <c r="A1695" t="s">
        <v>719</v>
      </c>
      <c r="B1695" t="s">
        <v>65</v>
      </c>
      <c r="C1695" t="s">
        <v>264</v>
      </c>
      <c r="D1695" t="str">
        <f t="shared" si="80"/>
        <v>7074</v>
      </c>
      <c r="E1695" t="s">
        <v>596</v>
      </c>
      <c r="F1695" t="s">
        <v>266</v>
      </c>
      <c r="G1695">
        <v>2019</v>
      </c>
      <c r="H1695">
        <v>11.550000190734799</v>
      </c>
    </row>
    <row r="1696" spans="1:8" ht="12.5" x14ac:dyDescent="0.25">
      <c r="A1696" t="s">
        <v>719</v>
      </c>
      <c r="B1696" t="s">
        <v>65</v>
      </c>
      <c r="C1696" t="s">
        <v>264</v>
      </c>
      <c r="D1696" t="str">
        <f t="shared" si="80"/>
        <v>7074</v>
      </c>
      <c r="E1696" t="s">
        <v>596</v>
      </c>
      <c r="F1696" t="s">
        <v>266</v>
      </c>
      <c r="G1696">
        <v>2020</v>
      </c>
      <c r="H1696">
        <v>10.4000000953674</v>
      </c>
    </row>
    <row r="1697" spans="1:8" ht="12.5" x14ac:dyDescent="0.25">
      <c r="A1697" t="s">
        <v>719</v>
      </c>
      <c r="B1697" t="s">
        <v>65</v>
      </c>
      <c r="C1697" t="s">
        <v>264</v>
      </c>
      <c r="D1697" t="str">
        <f t="shared" si="80"/>
        <v>7074</v>
      </c>
      <c r="E1697" t="s">
        <v>596</v>
      </c>
      <c r="F1697" t="s">
        <v>266</v>
      </c>
      <c r="G1697">
        <v>2021</v>
      </c>
      <c r="H1697">
        <v>9.12575006484985</v>
      </c>
    </row>
    <row r="1698" spans="1:8" ht="12.5" x14ac:dyDescent="0.25">
      <c r="A1698" t="s">
        <v>719</v>
      </c>
      <c r="B1698" t="s">
        <v>65</v>
      </c>
      <c r="C1698" t="s">
        <v>264</v>
      </c>
      <c r="D1698" t="str">
        <f t="shared" si="80"/>
        <v>7074</v>
      </c>
      <c r="E1698" t="s">
        <v>596</v>
      </c>
      <c r="F1698" t="s">
        <v>266</v>
      </c>
      <c r="G1698">
        <v>2022</v>
      </c>
      <c r="H1698">
        <v>12.918999671936</v>
      </c>
    </row>
    <row r="1699" spans="1:8" ht="12.5" x14ac:dyDescent="0.25">
      <c r="A1699" t="s">
        <v>720</v>
      </c>
      <c r="B1699" t="s">
        <v>65</v>
      </c>
      <c r="C1699" t="s">
        <v>264</v>
      </c>
      <c r="D1699" t="str">
        <f t="shared" si="80"/>
        <v>7074</v>
      </c>
      <c r="E1699" t="s">
        <v>598</v>
      </c>
      <c r="F1699" t="s">
        <v>266</v>
      </c>
      <c r="G1699">
        <v>2012</v>
      </c>
      <c r="H1699">
        <v>66.860000610351506</v>
      </c>
    </row>
    <row r="1700" spans="1:8" ht="12.5" x14ac:dyDescent="0.25">
      <c r="A1700" t="s">
        <v>720</v>
      </c>
      <c r="B1700" t="s">
        <v>65</v>
      </c>
      <c r="C1700" t="s">
        <v>264</v>
      </c>
      <c r="D1700" t="str">
        <f t="shared" si="80"/>
        <v>7074</v>
      </c>
      <c r="E1700" t="s">
        <v>598</v>
      </c>
      <c r="F1700" t="s">
        <v>266</v>
      </c>
      <c r="G1700">
        <v>2013</v>
      </c>
      <c r="H1700">
        <v>64.687997817993093</v>
      </c>
    </row>
    <row r="1701" spans="1:8" ht="12.5" x14ac:dyDescent="0.25">
      <c r="A1701" t="s">
        <v>720</v>
      </c>
      <c r="B1701" t="s">
        <v>65</v>
      </c>
      <c r="C1701" t="s">
        <v>264</v>
      </c>
      <c r="D1701" t="str">
        <f t="shared" si="80"/>
        <v>7074</v>
      </c>
      <c r="E1701" t="s">
        <v>598</v>
      </c>
      <c r="F1701" t="s">
        <v>266</v>
      </c>
      <c r="G1701">
        <v>2014</v>
      </c>
      <c r="H1701">
        <v>60.720001220703097</v>
      </c>
    </row>
    <row r="1702" spans="1:8" ht="12.5" x14ac:dyDescent="0.25">
      <c r="A1702" t="s">
        <v>720</v>
      </c>
      <c r="B1702" t="s">
        <v>65</v>
      </c>
      <c r="C1702" t="s">
        <v>264</v>
      </c>
      <c r="D1702" t="str">
        <f t="shared" si="80"/>
        <v>7074</v>
      </c>
      <c r="E1702" t="s">
        <v>598</v>
      </c>
      <c r="F1702" t="s">
        <v>266</v>
      </c>
      <c r="G1702">
        <v>2015</v>
      </c>
      <c r="H1702">
        <v>57.050998687744098</v>
      </c>
    </row>
    <row r="1703" spans="1:8" ht="12.5" x14ac:dyDescent="0.25">
      <c r="A1703" t="s">
        <v>720</v>
      </c>
      <c r="B1703" t="s">
        <v>65</v>
      </c>
      <c r="C1703" t="s">
        <v>264</v>
      </c>
      <c r="D1703" t="str">
        <f t="shared" si="80"/>
        <v>7074</v>
      </c>
      <c r="E1703" t="s">
        <v>598</v>
      </c>
      <c r="F1703" t="s">
        <v>266</v>
      </c>
      <c r="G1703">
        <v>2016</v>
      </c>
      <c r="H1703">
        <v>54.248001098632798</v>
      </c>
    </row>
    <row r="1704" spans="1:8" ht="12.5" x14ac:dyDescent="0.25">
      <c r="A1704" t="s">
        <v>720</v>
      </c>
      <c r="B1704" t="s">
        <v>65</v>
      </c>
      <c r="C1704" t="s">
        <v>264</v>
      </c>
      <c r="D1704" t="str">
        <f t="shared" si="80"/>
        <v>7074</v>
      </c>
      <c r="E1704" t="s">
        <v>598</v>
      </c>
      <c r="F1704" t="s">
        <v>266</v>
      </c>
      <c r="G1704">
        <v>2017</v>
      </c>
      <c r="H1704">
        <v>52.759998321533203</v>
      </c>
    </row>
    <row r="1705" spans="1:8" ht="12.5" x14ac:dyDescent="0.25">
      <c r="A1705" t="s">
        <v>720</v>
      </c>
      <c r="B1705" t="s">
        <v>65</v>
      </c>
      <c r="C1705" t="s">
        <v>264</v>
      </c>
      <c r="D1705" t="str">
        <f t="shared" si="80"/>
        <v>7074</v>
      </c>
      <c r="E1705" t="s">
        <v>598</v>
      </c>
      <c r="F1705" t="s">
        <v>266</v>
      </c>
      <c r="G1705">
        <v>2018</v>
      </c>
      <c r="H1705">
        <v>54.276998519897397</v>
      </c>
    </row>
    <row r="1706" spans="1:8" ht="12.5" x14ac:dyDescent="0.25">
      <c r="A1706" t="s">
        <v>720</v>
      </c>
      <c r="B1706" t="s">
        <v>65</v>
      </c>
      <c r="C1706" t="s">
        <v>264</v>
      </c>
      <c r="D1706" t="str">
        <f t="shared" si="80"/>
        <v>7074</v>
      </c>
      <c r="E1706" t="s">
        <v>598</v>
      </c>
      <c r="F1706" t="s">
        <v>266</v>
      </c>
      <c r="G1706">
        <v>2019</v>
      </c>
      <c r="H1706">
        <v>58.109998703002901</v>
      </c>
    </row>
    <row r="1707" spans="1:8" ht="12.5" x14ac:dyDescent="0.25">
      <c r="A1707" t="s">
        <v>720</v>
      </c>
      <c r="B1707" t="s">
        <v>65</v>
      </c>
      <c r="C1707" t="s">
        <v>264</v>
      </c>
      <c r="D1707" t="str">
        <f t="shared" si="80"/>
        <v>7074</v>
      </c>
      <c r="E1707" t="s">
        <v>598</v>
      </c>
      <c r="F1707" t="s">
        <v>266</v>
      </c>
      <c r="G1707">
        <v>2020</v>
      </c>
      <c r="H1707">
        <v>62.700000762939403</v>
      </c>
    </row>
    <row r="1708" spans="1:8" ht="12.5" x14ac:dyDescent="0.25">
      <c r="A1708" t="s">
        <v>720</v>
      </c>
      <c r="B1708" t="s">
        <v>65</v>
      </c>
      <c r="C1708" t="s">
        <v>264</v>
      </c>
      <c r="D1708" t="str">
        <f t="shared" si="80"/>
        <v>7074</v>
      </c>
      <c r="E1708" t="s">
        <v>598</v>
      </c>
      <c r="F1708" t="s">
        <v>266</v>
      </c>
      <c r="G1708">
        <v>2021</v>
      </c>
      <c r="H1708">
        <v>65.395002365112305</v>
      </c>
    </row>
    <row r="1709" spans="1:8" ht="12.5" x14ac:dyDescent="0.25">
      <c r="A1709" t="s">
        <v>720</v>
      </c>
      <c r="B1709" t="s">
        <v>65</v>
      </c>
      <c r="C1709" t="s">
        <v>264</v>
      </c>
      <c r="D1709" t="str">
        <f t="shared" si="80"/>
        <v>7074</v>
      </c>
      <c r="E1709" t="s">
        <v>598</v>
      </c>
      <c r="F1709" t="s">
        <v>266</v>
      </c>
      <c r="G1709">
        <v>2022</v>
      </c>
      <c r="H1709">
        <v>67.211999893188406</v>
      </c>
    </row>
    <row r="1710" spans="1:8" ht="12.5" x14ac:dyDescent="0.25">
      <c r="A1710" t="s">
        <v>721</v>
      </c>
      <c r="B1710" t="s">
        <v>66</v>
      </c>
      <c r="C1710" t="s">
        <v>264</v>
      </c>
      <c r="D1710" t="str">
        <f t="shared" ref="D1710:D1731" si="81">"5054"</f>
        <v>5054</v>
      </c>
      <c r="E1710" t="s">
        <v>596</v>
      </c>
      <c r="F1710" t="s">
        <v>266</v>
      </c>
      <c r="G1710">
        <v>2012</v>
      </c>
      <c r="H1710">
        <v>305</v>
      </c>
    </row>
    <row r="1711" spans="1:8" ht="12.5" x14ac:dyDescent="0.25">
      <c r="A1711" t="s">
        <v>721</v>
      </c>
      <c r="B1711" t="s">
        <v>66</v>
      </c>
      <c r="C1711" t="s">
        <v>264</v>
      </c>
      <c r="D1711" t="str">
        <f t="shared" si="81"/>
        <v>5054</v>
      </c>
      <c r="E1711" t="s">
        <v>596</v>
      </c>
      <c r="F1711" t="s">
        <v>266</v>
      </c>
      <c r="G1711">
        <v>2013</v>
      </c>
      <c r="H1711">
        <v>306</v>
      </c>
    </row>
    <row r="1712" spans="1:8" ht="12.5" x14ac:dyDescent="0.25">
      <c r="A1712" t="s">
        <v>721</v>
      </c>
      <c r="B1712" t="s">
        <v>66</v>
      </c>
      <c r="C1712" t="s">
        <v>264</v>
      </c>
      <c r="D1712" t="str">
        <f t="shared" si="81"/>
        <v>5054</v>
      </c>
      <c r="E1712" t="s">
        <v>596</v>
      </c>
      <c r="F1712" t="s">
        <v>266</v>
      </c>
      <c r="G1712">
        <v>2014</v>
      </c>
      <c r="H1712">
        <v>307</v>
      </c>
    </row>
    <row r="1713" spans="1:8" ht="12.5" x14ac:dyDescent="0.25">
      <c r="A1713" t="s">
        <v>721</v>
      </c>
      <c r="B1713" t="s">
        <v>66</v>
      </c>
      <c r="C1713" t="s">
        <v>264</v>
      </c>
      <c r="D1713" t="str">
        <f t="shared" si="81"/>
        <v>5054</v>
      </c>
      <c r="E1713" t="s">
        <v>596</v>
      </c>
      <c r="F1713" t="s">
        <v>266</v>
      </c>
      <c r="G1713">
        <v>2015</v>
      </c>
      <c r="H1713">
        <v>307</v>
      </c>
    </row>
    <row r="1714" spans="1:8" ht="12.5" x14ac:dyDescent="0.25">
      <c r="A1714" t="s">
        <v>721</v>
      </c>
      <c r="B1714" t="s">
        <v>66</v>
      </c>
      <c r="C1714" t="s">
        <v>264</v>
      </c>
      <c r="D1714" t="str">
        <f t="shared" si="81"/>
        <v>5054</v>
      </c>
      <c r="E1714" t="s">
        <v>596</v>
      </c>
      <c r="F1714" t="s">
        <v>266</v>
      </c>
      <c r="G1714">
        <v>2016</v>
      </c>
      <c r="H1714">
        <v>305.25</v>
      </c>
    </row>
    <row r="1715" spans="1:8" ht="12.5" x14ac:dyDescent="0.25">
      <c r="A1715" t="s">
        <v>721</v>
      </c>
      <c r="B1715" t="s">
        <v>66</v>
      </c>
      <c r="C1715" t="s">
        <v>264</v>
      </c>
      <c r="D1715" t="str">
        <f t="shared" si="81"/>
        <v>5054</v>
      </c>
      <c r="E1715" t="s">
        <v>596</v>
      </c>
      <c r="F1715" t="s">
        <v>266</v>
      </c>
      <c r="G1715">
        <v>2017</v>
      </c>
      <c r="H1715">
        <v>311.44000244140602</v>
      </c>
    </row>
    <row r="1716" spans="1:8" ht="12.5" x14ac:dyDescent="0.25">
      <c r="A1716" t="s">
        <v>721</v>
      </c>
      <c r="B1716" t="s">
        <v>66</v>
      </c>
      <c r="C1716" t="s">
        <v>264</v>
      </c>
      <c r="D1716" t="str">
        <f t="shared" si="81"/>
        <v>5054</v>
      </c>
      <c r="E1716" t="s">
        <v>596</v>
      </c>
      <c r="F1716" t="s">
        <v>266</v>
      </c>
      <c r="G1716">
        <v>2018</v>
      </c>
      <c r="H1716">
        <v>314.10198974609301</v>
      </c>
    </row>
    <row r="1717" spans="1:8" ht="12.5" x14ac:dyDescent="0.25">
      <c r="A1717" t="s">
        <v>721</v>
      </c>
      <c r="B1717" t="s">
        <v>66</v>
      </c>
      <c r="C1717" t="s">
        <v>264</v>
      </c>
      <c r="D1717" t="str">
        <f t="shared" si="81"/>
        <v>5054</v>
      </c>
      <c r="E1717" t="s">
        <v>596</v>
      </c>
      <c r="F1717" t="s">
        <v>266</v>
      </c>
      <c r="G1717">
        <v>2019</v>
      </c>
      <c r="H1717">
        <v>305.89500427246003</v>
      </c>
    </row>
    <row r="1718" spans="1:8" ht="12.5" x14ac:dyDescent="0.25">
      <c r="A1718" t="s">
        <v>721</v>
      </c>
      <c r="B1718" t="s">
        <v>66</v>
      </c>
      <c r="C1718" t="s">
        <v>264</v>
      </c>
      <c r="D1718" t="str">
        <f t="shared" si="81"/>
        <v>5054</v>
      </c>
      <c r="E1718" t="s">
        <v>596</v>
      </c>
      <c r="F1718" t="s">
        <v>266</v>
      </c>
      <c r="G1718">
        <v>2020</v>
      </c>
      <c r="H1718">
        <v>297</v>
      </c>
    </row>
    <row r="1719" spans="1:8" ht="12.5" x14ac:dyDescent="0.25">
      <c r="A1719" t="s">
        <v>721</v>
      </c>
      <c r="B1719" t="s">
        <v>66</v>
      </c>
      <c r="C1719" t="s">
        <v>264</v>
      </c>
      <c r="D1719" t="str">
        <f t="shared" si="81"/>
        <v>5054</v>
      </c>
      <c r="E1719" t="s">
        <v>596</v>
      </c>
      <c r="F1719" t="s">
        <v>266</v>
      </c>
      <c r="G1719">
        <v>2021</v>
      </c>
      <c r="H1719">
        <v>288.31900024414</v>
      </c>
    </row>
    <row r="1720" spans="1:8" ht="12.5" x14ac:dyDescent="0.25">
      <c r="A1720" t="s">
        <v>721</v>
      </c>
      <c r="B1720" t="s">
        <v>66</v>
      </c>
      <c r="C1720" t="s">
        <v>264</v>
      </c>
      <c r="D1720" t="str">
        <f t="shared" si="81"/>
        <v>5054</v>
      </c>
      <c r="E1720" t="s">
        <v>596</v>
      </c>
      <c r="F1720" t="s">
        <v>266</v>
      </c>
      <c r="G1720">
        <v>2022</v>
      </c>
      <c r="H1720">
        <v>282.88900000000001</v>
      </c>
    </row>
    <row r="1721" spans="1:8" ht="12.5" x14ac:dyDescent="0.25">
      <c r="A1721" t="s">
        <v>722</v>
      </c>
      <c r="B1721" t="s">
        <v>66</v>
      </c>
      <c r="C1721" t="s">
        <v>264</v>
      </c>
      <c r="D1721" t="str">
        <f t="shared" si="81"/>
        <v>5054</v>
      </c>
      <c r="E1721" t="s">
        <v>598</v>
      </c>
      <c r="F1721" t="s">
        <v>266</v>
      </c>
      <c r="G1721">
        <v>2012</v>
      </c>
      <c r="H1721">
        <v>371</v>
      </c>
    </row>
    <row r="1722" spans="1:8" ht="12.5" x14ac:dyDescent="0.25">
      <c r="A1722" t="s">
        <v>722</v>
      </c>
      <c r="B1722" t="s">
        <v>66</v>
      </c>
      <c r="C1722" t="s">
        <v>264</v>
      </c>
      <c r="D1722" t="str">
        <f t="shared" si="81"/>
        <v>5054</v>
      </c>
      <c r="E1722" t="s">
        <v>598</v>
      </c>
      <c r="F1722" t="s">
        <v>266</v>
      </c>
      <c r="G1722">
        <v>2013</v>
      </c>
      <c r="H1722">
        <v>373</v>
      </c>
    </row>
    <row r="1723" spans="1:8" ht="12.5" x14ac:dyDescent="0.25">
      <c r="A1723" t="s">
        <v>722</v>
      </c>
      <c r="B1723" t="s">
        <v>66</v>
      </c>
      <c r="C1723" t="s">
        <v>264</v>
      </c>
      <c r="D1723" t="str">
        <f t="shared" si="81"/>
        <v>5054</v>
      </c>
      <c r="E1723" t="s">
        <v>598</v>
      </c>
      <c r="F1723" t="s">
        <v>266</v>
      </c>
      <c r="G1723">
        <v>2014</v>
      </c>
      <c r="H1723">
        <v>376</v>
      </c>
    </row>
    <row r="1724" spans="1:8" ht="12.5" x14ac:dyDescent="0.25">
      <c r="A1724" t="s">
        <v>722</v>
      </c>
      <c r="B1724" t="s">
        <v>66</v>
      </c>
      <c r="C1724" t="s">
        <v>264</v>
      </c>
      <c r="D1724" t="str">
        <f t="shared" si="81"/>
        <v>5054</v>
      </c>
      <c r="E1724" t="s">
        <v>598</v>
      </c>
      <c r="F1724" t="s">
        <v>266</v>
      </c>
      <c r="G1724">
        <v>2015</v>
      </c>
      <c r="H1724">
        <v>376</v>
      </c>
    </row>
    <row r="1725" spans="1:8" ht="12.5" x14ac:dyDescent="0.25">
      <c r="A1725" t="s">
        <v>722</v>
      </c>
      <c r="B1725" t="s">
        <v>66</v>
      </c>
      <c r="C1725" t="s">
        <v>264</v>
      </c>
      <c r="D1725" t="str">
        <f t="shared" si="81"/>
        <v>5054</v>
      </c>
      <c r="E1725" t="s">
        <v>598</v>
      </c>
      <c r="F1725" t="s">
        <v>266</v>
      </c>
      <c r="G1725">
        <v>2016</v>
      </c>
      <c r="H1725">
        <v>374.079986572265</v>
      </c>
    </row>
    <row r="1726" spans="1:8" ht="12.5" x14ac:dyDescent="0.25">
      <c r="A1726" t="s">
        <v>722</v>
      </c>
      <c r="B1726" t="s">
        <v>66</v>
      </c>
      <c r="C1726" t="s">
        <v>264</v>
      </c>
      <c r="D1726" t="str">
        <f t="shared" si="81"/>
        <v>5054</v>
      </c>
      <c r="E1726" t="s">
        <v>598</v>
      </c>
      <c r="F1726" t="s">
        <v>266</v>
      </c>
      <c r="G1726">
        <v>2017</v>
      </c>
      <c r="H1726">
        <v>371.64999389648398</v>
      </c>
    </row>
    <row r="1727" spans="1:8" ht="12.5" x14ac:dyDescent="0.25">
      <c r="A1727" t="s">
        <v>722</v>
      </c>
      <c r="B1727" t="s">
        <v>66</v>
      </c>
      <c r="C1727" t="s">
        <v>264</v>
      </c>
      <c r="D1727" t="str">
        <f t="shared" si="81"/>
        <v>5054</v>
      </c>
      <c r="E1727" t="s">
        <v>598</v>
      </c>
      <c r="F1727" t="s">
        <v>266</v>
      </c>
      <c r="G1727">
        <v>2018</v>
      </c>
      <c r="H1727">
        <v>368.10600280761702</v>
      </c>
    </row>
    <row r="1728" spans="1:8" ht="12.5" x14ac:dyDescent="0.25">
      <c r="A1728" t="s">
        <v>722</v>
      </c>
      <c r="B1728" t="s">
        <v>66</v>
      </c>
      <c r="C1728" t="s">
        <v>264</v>
      </c>
      <c r="D1728" t="str">
        <f t="shared" si="81"/>
        <v>5054</v>
      </c>
      <c r="E1728" t="s">
        <v>598</v>
      </c>
      <c r="F1728" t="s">
        <v>266</v>
      </c>
      <c r="G1728">
        <v>2019</v>
      </c>
      <c r="H1728">
        <v>361.14299011230401</v>
      </c>
    </row>
    <row r="1729" spans="1:8" ht="12.5" x14ac:dyDescent="0.25">
      <c r="A1729" t="s">
        <v>722</v>
      </c>
      <c r="B1729" t="s">
        <v>66</v>
      </c>
      <c r="C1729" t="s">
        <v>264</v>
      </c>
      <c r="D1729" t="str">
        <f t="shared" si="81"/>
        <v>5054</v>
      </c>
      <c r="E1729" t="s">
        <v>598</v>
      </c>
      <c r="F1729" t="s">
        <v>266</v>
      </c>
      <c r="G1729">
        <v>2020</v>
      </c>
      <c r="H1729">
        <v>351.90000915527298</v>
      </c>
    </row>
    <row r="1730" spans="1:8" ht="12.5" x14ac:dyDescent="0.25">
      <c r="A1730" t="s">
        <v>722</v>
      </c>
      <c r="B1730" t="s">
        <v>66</v>
      </c>
      <c r="C1730" t="s">
        <v>264</v>
      </c>
      <c r="D1730" t="str">
        <f t="shared" si="81"/>
        <v>5054</v>
      </c>
      <c r="E1730" t="s">
        <v>598</v>
      </c>
      <c r="F1730" t="s">
        <v>266</v>
      </c>
      <c r="G1730">
        <v>2021</v>
      </c>
      <c r="H1730">
        <v>342.57000732421801</v>
      </c>
    </row>
    <row r="1731" spans="1:8" ht="12.5" x14ac:dyDescent="0.25">
      <c r="A1731" t="s">
        <v>722</v>
      </c>
      <c r="B1731" t="s">
        <v>66</v>
      </c>
      <c r="C1731" t="s">
        <v>264</v>
      </c>
      <c r="D1731" t="str">
        <f t="shared" si="81"/>
        <v>5054</v>
      </c>
      <c r="E1731" t="s">
        <v>598</v>
      </c>
      <c r="F1731" t="s">
        <v>266</v>
      </c>
      <c r="G1731">
        <v>2022</v>
      </c>
      <c r="H1731">
        <v>332.38</v>
      </c>
    </row>
    <row r="1732" spans="1:8" ht="12.5" x14ac:dyDescent="0.25">
      <c r="A1732" t="s">
        <v>723</v>
      </c>
      <c r="B1732" t="s">
        <v>66</v>
      </c>
      <c r="C1732" t="s">
        <v>264</v>
      </c>
      <c r="D1732" t="str">
        <f t="shared" ref="D1732:D1753" si="82">"5564"</f>
        <v>5564</v>
      </c>
      <c r="E1732" t="s">
        <v>596</v>
      </c>
      <c r="F1732" t="s">
        <v>266</v>
      </c>
      <c r="G1732">
        <v>2012</v>
      </c>
      <c r="H1732">
        <v>450</v>
      </c>
    </row>
    <row r="1733" spans="1:8" ht="12.5" x14ac:dyDescent="0.25">
      <c r="A1733" t="s">
        <v>723</v>
      </c>
      <c r="B1733" t="s">
        <v>66</v>
      </c>
      <c r="C1733" t="s">
        <v>264</v>
      </c>
      <c r="D1733" t="str">
        <f t="shared" si="82"/>
        <v>5564</v>
      </c>
      <c r="E1733" t="s">
        <v>596</v>
      </c>
      <c r="F1733" t="s">
        <v>266</v>
      </c>
      <c r="G1733">
        <v>2013</v>
      </c>
      <c r="H1733">
        <v>447</v>
      </c>
    </row>
    <row r="1734" spans="1:8" ht="12.5" x14ac:dyDescent="0.25">
      <c r="A1734" t="s">
        <v>723</v>
      </c>
      <c r="B1734" t="s">
        <v>66</v>
      </c>
      <c r="C1734" t="s">
        <v>264</v>
      </c>
      <c r="D1734" t="str">
        <f t="shared" si="82"/>
        <v>5564</v>
      </c>
      <c r="E1734" t="s">
        <v>596</v>
      </c>
      <c r="F1734" t="s">
        <v>266</v>
      </c>
      <c r="G1734">
        <v>2014</v>
      </c>
      <c r="H1734">
        <v>444</v>
      </c>
    </row>
    <row r="1735" spans="1:8" ht="12.5" x14ac:dyDescent="0.25">
      <c r="A1735" t="s">
        <v>723</v>
      </c>
      <c r="B1735" t="s">
        <v>66</v>
      </c>
      <c r="C1735" t="s">
        <v>264</v>
      </c>
      <c r="D1735" t="str">
        <f t="shared" si="82"/>
        <v>5564</v>
      </c>
      <c r="E1735" t="s">
        <v>596</v>
      </c>
      <c r="F1735" t="s">
        <v>266</v>
      </c>
      <c r="G1735">
        <v>2015</v>
      </c>
      <c r="H1735">
        <v>446</v>
      </c>
    </row>
    <row r="1736" spans="1:8" ht="12.5" x14ac:dyDescent="0.25">
      <c r="A1736" t="s">
        <v>723</v>
      </c>
      <c r="B1736" t="s">
        <v>66</v>
      </c>
      <c r="C1736" t="s">
        <v>264</v>
      </c>
      <c r="D1736" t="str">
        <f t="shared" si="82"/>
        <v>5564</v>
      </c>
      <c r="E1736" t="s">
        <v>596</v>
      </c>
      <c r="F1736" t="s">
        <v>266</v>
      </c>
      <c r="G1736">
        <v>2016</v>
      </c>
      <c r="H1736">
        <v>453.27999877929602</v>
      </c>
    </row>
    <row r="1737" spans="1:8" ht="12.5" x14ac:dyDescent="0.25">
      <c r="A1737" t="s">
        <v>723</v>
      </c>
      <c r="B1737" t="s">
        <v>66</v>
      </c>
      <c r="C1737" t="s">
        <v>264</v>
      </c>
      <c r="D1737" t="str">
        <f t="shared" si="82"/>
        <v>5564</v>
      </c>
      <c r="E1737" t="s">
        <v>596</v>
      </c>
      <c r="F1737" t="s">
        <v>266</v>
      </c>
      <c r="G1737">
        <v>2017</v>
      </c>
      <c r="H1737">
        <v>459.59999847412098</v>
      </c>
    </row>
    <row r="1738" spans="1:8" ht="12.5" x14ac:dyDescent="0.25">
      <c r="A1738" t="s">
        <v>723</v>
      </c>
      <c r="B1738" t="s">
        <v>66</v>
      </c>
      <c r="C1738" t="s">
        <v>264</v>
      </c>
      <c r="D1738" t="str">
        <f t="shared" si="82"/>
        <v>5564</v>
      </c>
      <c r="E1738" t="s">
        <v>596</v>
      </c>
      <c r="F1738" t="s">
        <v>266</v>
      </c>
      <c r="G1738">
        <v>2018</v>
      </c>
      <c r="H1738">
        <v>478.629997253417</v>
      </c>
    </row>
    <row r="1739" spans="1:8" ht="12.5" x14ac:dyDescent="0.25">
      <c r="A1739" t="s">
        <v>723</v>
      </c>
      <c r="B1739" t="s">
        <v>66</v>
      </c>
      <c r="C1739" t="s">
        <v>264</v>
      </c>
      <c r="D1739" t="str">
        <f t="shared" si="82"/>
        <v>5564</v>
      </c>
      <c r="E1739" t="s">
        <v>596</v>
      </c>
      <c r="F1739" t="s">
        <v>266</v>
      </c>
      <c r="G1739">
        <v>2019</v>
      </c>
      <c r="H1739">
        <v>487.19400787353499</v>
      </c>
    </row>
    <row r="1740" spans="1:8" ht="12.5" x14ac:dyDescent="0.25">
      <c r="A1740" t="s">
        <v>723</v>
      </c>
      <c r="B1740" t="s">
        <v>66</v>
      </c>
      <c r="C1740" t="s">
        <v>264</v>
      </c>
      <c r="D1740" t="str">
        <f t="shared" si="82"/>
        <v>5564</v>
      </c>
      <c r="E1740" t="s">
        <v>596</v>
      </c>
      <c r="F1740" t="s">
        <v>266</v>
      </c>
      <c r="G1740">
        <v>2020</v>
      </c>
      <c r="H1740">
        <v>491.14998626708899</v>
      </c>
    </row>
    <row r="1741" spans="1:8" ht="12.5" x14ac:dyDescent="0.25">
      <c r="A1741" t="s">
        <v>723</v>
      </c>
      <c r="B1741" t="s">
        <v>66</v>
      </c>
      <c r="C1741" t="s">
        <v>264</v>
      </c>
      <c r="D1741" t="str">
        <f t="shared" si="82"/>
        <v>5564</v>
      </c>
      <c r="E1741" t="s">
        <v>596</v>
      </c>
      <c r="F1741" t="s">
        <v>266</v>
      </c>
      <c r="G1741">
        <v>2021</v>
      </c>
      <c r="H1741">
        <v>494.34800720214798</v>
      </c>
    </row>
    <row r="1742" spans="1:8" ht="12.5" x14ac:dyDescent="0.25">
      <c r="A1742" t="s">
        <v>723</v>
      </c>
      <c r="B1742" t="s">
        <v>66</v>
      </c>
      <c r="C1742" t="s">
        <v>264</v>
      </c>
      <c r="D1742" t="str">
        <f t="shared" si="82"/>
        <v>5564</v>
      </c>
      <c r="E1742" t="s">
        <v>596</v>
      </c>
      <c r="F1742" t="s">
        <v>266</v>
      </c>
      <c r="G1742">
        <v>2022</v>
      </c>
      <c r="H1742">
        <v>512.923</v>
      </c>
    </row>
    <row r="1743" spans="1:8" ht="12.5" x14ac:dyDescent="0.25">
      <c r="A1743" t="s">
        <v>724</v>
      </c>
      <c r="B1743" t="s">
        <v>66</v>
      </c>
      <c r="C1743" t="s">
        <v>264</v>
      </c>
      <c r="D1743" t="str">
        <f t="shared" si="82"/>
        <v>5564</v>
      </c>
      <c r="E1743" t="s">
        <v>598</v>
      </c>
      <c r="F1743" t="s">
        <v>266</v>
      </c>
      <c r="G1743">
        <v>2012</v>
      </c>
      <c r="H1743">
        <v>773</v>
      </c>
    </row>
    <row r="1744" spans="1:8" ht="12.5" x14ac:dyDescent="0.25">
      <c r="A1744" t="s">
        <v>724</v>
      </c>
      <c r="B1744" t="s">
        <v>66</v>
      </c>
      <c r="C1744" t="s">
        <v>264</v>
      </c>
      <c r="D1744" t="str">
        <f t="shared" si="82"/>
        <v>5564</v>
      </c>
      <c r="E1744" t="s">
        <v>598</v>
      </c>
      <c r="F1744" t="s">
        <v>266</v>
      </c>
      <c r="G1744">
        <v>2013</v>
      </c>
      <c r="H1744">
        <v>762</v>
      </c>
    </row>
    <row r="1745" spans="1:8" ht="12.5" x14ac:dyDescent="0.25">
      <c r="A1745" t="s">
        <v>724</v>
      </c>
      <c r="B1745" t="s">
        <v>66</v>
      </c>
      <c r="C1745" t="s">
        <v>264</v>
      </c>
      <c r="D1745" t="str">
        <f t="shared" si="82"/>
        <v>5564</v>
      </c>
      <c r="E1745" t="s">
        <v>598</v>
      </c>
      <c r="F1745" t="s">
        <v>266</v>
      </c>
      <c r="G1745">
        <v>2014</v>
      </c>
      <c r="H1745">
        <v>750</v>
      </c>
    </row>
    <row r="1746" spans="1:8" ht="12.5" x14ac:dyDescent="0.25">
      <c r="A1746" t="s">
        <v>724</v>
      </c>
      <c r="B1746" t="s">
        <v>66</v>
      </c>
      <c r="C1746" t="s">
        <v>264</v>
      </c>
      <c r="D1746" t="str">
        <f t="shared" si="82"/>
        <v>5564</v>
      </c>
      <c r="E1746" t="s">
        <v>598</v>
      </c>
      <c r="F1746" t="s">
        <v>266</v>
      </c>
      <c r="G1746">
        <v>2015</v>
      </c>
      <c r="H1746">
        <v>743</v>
      </c>
    </row>
    <row r="1747" spans="1:8" ht="12.5" x14ac:dyDescent="0.25">
      <c r="A1747" t="s">
        <v>724</v>
      </c>
      <c r="B1747" t="s">
        <v>66</v>
      </c>
      <c r="C1747" t="s">
        <v>264</v>
      </c>
      <c r="D1747" t="str">
        <f t="shared" si="82"/>
        <v>5564</v>
      </c>
      <c r="E1747" t="s">
        <v>598</v>
      </c>
      <c r="F1747" t="s">
        <v>266</v>
      </c>
      <c r="G1747">
        <v>2016</v>
      </c>
      <c r="H1747">
        <v>738.15000915527298</v>
      </c>
    </row>
    <row r="1748" spans="1:8" ht="12.5" x14ac:dyDescent="0.25">
      <c r="A1748" t="s">
        <v>724</v>
      </c>
      <c r="B1748" t="s">
        <v>66</v>
      </c>
      <c r="C1748" t="s">
        <v>264</v>
      </c>
      <c r="D1748" t="str">
        <f t="shared" si="82"/>
        <v>5564</v>
      </c>
      <c r="E1748" t="s">
        <v>598</v>
      </c>
      <c r="F1748" t="s">
        <v>266</v>
      </c>
      <c r="G1748">
        <v>2017</v>
      </c>
      <c r="H1748">
        <v>734.94999694824196</v>
      </c>
    </row>
    <row r="1749" spans="1:8" ht="12.5" x14ac:dyDescent="0.25">
      <c r="A1749" t="s">
        <v>724</v>
      </c>
      <c r="B1749" t="s">
        <v>66</v>
      </c>
      <c r="C1749" t="s">
        <v>264</v>
      </c>
      <c r="D1749" t="str">
        <f t="shared" si="82"/>
        <v>5564</v>
      </c>
      <c r="E1749" t="s">
        <v>598</v>
      </c>
      <c r="F1749" t="s">
        <v>266</v>
      </c>
      <c r="G1749">
        <v>2018</v>
      </c>
      <c r="H1749">
        <v>731.57099914550702</v>
      </c>
    </row>
    <row r="1750" spans="1:8" ht="12.5" x14ac:dyDescent="0.25">
      <c r="A1750" t="s">
        <v>724</v>
      </c>
      <c r="B1750" t="s">
        <v>66</v>
      </c>
      <c r="C1750" t="s">
        <v>264</v>
      </c>
      <c r="D1750" t="str">
        <f t="shared" si="82"/>
        <v>5564</v>
      </c>
      <c r="E1750" t="s">
        <v>598</v>
      </c>
      <c r="F1750" t="s">
        <v>266</v>
      </c>
      <c r="G1750">
        <v>2019</v>
      </c>
      <c r="H1750">
        <v>729.77900695800702</v>
      </c>
    </row>
    <row r="1751" spans="1:8" ht="12.5" x14ac:dyDescent="0.25">
      <c r="A1751" t="s">
        <v>724</v>
      </c>
      <c r="B1751" t="s">
        <v>66</v>
      </c>
      <c r="C1751" t="s">
        <v>264</v>
      </c>
      <c r="D1751" t="str">
        <f t="shared" si="82"/>
        <v>5564</v>
      </c>
      <c r="E1751" t="s">
        <v>598</v>
      </c>
      <c r="F1751" t="s">
        <v>266</v>
      </c>
      <c r="G1751">
        <v>2020</v>
      </c>
      <c r="H1751">
        <v>727.239990234375</v>
      </c>
    </row>
    <row r="1752" spans="1:8" ht="12.5" x14ac:dyDescent="0.25">
      <c r="A1752" t="s">
        <v>724</v>
      </c>
      <c r="B1752" t="s">
        <v>66</v>
      </c>
      <c r="C1752" t="s">
        <v>264</v>
      </c>
      <c r="D1752" t="str">
        <f t="shared" si="82"/>
        <v>5564</v>
      </c>
      <c r="E1752" t="s">
        <v>598</v>
      </c>
      <c r="F1752" t="s">
        <v>266</v>
      </c>
      <c r="G1752">
        <v>2021</v>
      </c>
      <c r="H1752">
        <v>723.27999877929597</v>
      </c>
    </row>
    <row r="1753" spans="1:8" ht="12.5" x14ac:dyDescent="0.25">
      <c r="A1753" t="s">
        <v>724</v>
      </c>
      <c r="B1753" t="s">
        <v>66</v>
      </c>
      <c r="C1753" t="s">
        <v>264</v>
      </c>
      <c r="D1753" t="str">
        <f t="shared" si="82"/>
        <v>5564</v>
      </c>
      <c r="E1753" t="s">
        <v>598</v>
      </c>
      <c r="F1753" t="s">
        <v>266</v>
      </c>
      <c r="G1753">
        <v>2022</v>
      </c>
      <c r="H1753">
        <v>720.10599999999897</v>
      </c>
    </row>
    <row r="1754" spans="1:8" ht="12.5" x14ac:dyDescent="0.25">
      <c r="A1754" t="s">
        <v>725</v>
      </c>
      <c r="B1754" t="s">
        <v>66</v>
      </c>
      <c r="C1754" t="s">
        <v>264</v>
      </c>
      <c r="D1754" t="str">
        <f t="shared" ref="D1754:D1775" si="83">"6569"</f>
        <v>6569</v>
      </c>
      <c r="E1754" t="s">
        <v>596</v>
      </c>
      <c r="F1754" t="s">
        <v>266</v>
      </c>
      <c r="G1754">
        <v>2012</v>
      </c>
      <c r="H1754">
        <v>39</v>
      </c>
    </row>
    <row r="1755" spans="1:8" ht="12.5" x14ac:dyDescent="0.25">
      <c r="A1755" t="s">
        <v>725</v>
      </c>
      <c r="B1755" t="s">
        <v>66</v>
      </c>
      <c r="C1755" t="s">
        <v>264</v>
      </c>
      <c r="D1755" t="str">
        <f t="shared" si="83"/>
        <v>6569</v>
      </c>
      <c r="E1755" t="s">
        <v>596</v>
      </c>
      <c r="F1755" t="s">
        <v>266</v>
      </c>
      <c r="G1755">
        <v>2013</v>
      </c>
      <c r="H1755">
        <v>42</v>
      </c>
    </row>
    <row r="1756" spans="1:8" ht="12.5" x14ac:dyDescent="0.25">
      <c r="A1756" t="s">
        <v>725</v>
      </c>
      <c r="B1756" t="s">
        <v>66</v>
      </c>
      <c r="C1756" t="s">
        <v>264</v>
      </c>
      <c r="D1756" t="str">
        <f t="shared" si="83"/>
        <v>6569</v>
      </c>
      <c r="E1756" t="s">
        <v>596</v>
      </c>
      <c r="F1756" t="s">
        <v>266</v>
      </c>
      <c r="G1756">
        <v>2014</v>
      </c>
      <c r="H1756">
        <v>48</v>
      </c>
    </row>
    <row r="1757" spans="1:8" ht="12.5" x14ac:dyDescent="0.25">
      <c r="A1757" t="s">
        <v>725</v>
      </c>
      <c r="B1757" t="s">
        <v>66</v>
      </c>
      <c r="C1757" t="s">
        <v>264</v>
      </c>
      <c r="D1757" t="str">
        <f t="shared" si="83"/>
        <v>6569</v>
      </c>
      <c r="E1757" t="s">
        <v>596</v>
      </c>
      <c r="F1757" t="s">
        <v>266</v>
      </c>
      <c r="G1757">
        <v>2015</v>
      </c>
      <c r="H1757">
        <v>54</v>
      </c>
    </row>
    <row r="1758" spans="1:8" ht="12.5" x14ac:dyDescent="0.25">
      <c r="A1758" t="s">
        <v>725</v>
      </c>
      <c r="B1758" t="s">
        <v>66</v>
      </c>
      <c r="C1758" t="s">
        <v>264</v>
      </c>
      <c r="D1758" t="str">
        <f t="shared" si="83"/>
        <v>6569</v>
      </c>
      <c r="E1758" t="s">
        <v>596</v>
      </c>
      <c r="F1758" t="s">
        <v>266</v>
      </c>
      <c r="G1758">
        <v>2016</v>
      </c>
      <c r="H1758">
        <v>52.25</v>
      </c>
    </row>
    <row r="1759" spans="1:8" ht="12.5" x14ac:dyDescent="0.25">
      <c r="A1759" t="s">
        <v>725</v>
      </c>
      <c r="B1759" t="s">
        <v>66</v>
      </c>
      <c r="C1759" t="s">
        <v>264</v>
      </c>
      <c r="D1759" t="str">
        <f t="shared" si="83"/>
        <v>6569</v>
      </c>
      <c r="E1759" t="s">
        <v>596</v>
      </c>
      <c r="F1759" t="s">
        <v>266</v>
      </c>
      <c r="G1759">
        <v>2017</v>
      </c>
      <c r="H1759">
        <v>50.170000076293903</v>
      </c>
    </row>
    <row r="1760" spans="1:8" ht="12.5" x14ac:dyDescent="0.25">
      <c r="A1760" t="s">
        <v>725</v>
      </c>
      <c r="B1760" t="s">
        <v>66</v>
      </c>
      <c r="C1760" t="s">
        <v>264</v>
      </c>
      <c r="D1760" t="str">
        <f t="shared" si="83"/>
        <v>6569</v>
      </c>
      <c r="E1760" t="s">
        <v>596</v>
      </c>
      <c r="F1760" t="s">
        <v>266</v>
      </c>
      <c r="G1760">
        <v>2018</v>
      </c>
      <c r="H1760">
        <v>51.746999740600501</v>
      </c>
    </row>
    <row r="1761" spans="1:8" ht="12.5" x14ac:dyDescent="0.25">
      <c r="A1761" t="s">
        <v>725</v>
      </c>
      <c r="B1761" t="s">
        <v>66</v>
      </c>
      <c r="C1761" t="s">
        <v>264</v>
      </c>
      <c r="D1761" t="str">
        <f t="shared" si="83"/>
        <v>6569</v>
      </c>
      <c r="E1761" t="s">
        <v>596</v>
      </c>
      <c r="F1761" t="s">
        <v>266</v>
      </c>
      <c r="G1761">
        <v>2019</v>
      </c>
      <c r="H1761">
        <v>54.507999420166001</v>
      </c>
    </row>
    <row r="1762" spans="1:8" ht="12.5" x14ac:dyDescent="0.25">
      <c r="A1762" t="s">
        <v>725</v>
      </c>
      <c r="B1762" t="s">
        <v>66</v>
      </c>
      <c r="C1762" t="s">
        <v>264</v>
      </c>
      <c r="D1762" t="str">
        <f t="shared" si="83"/>
        <v>6569</v>
      </c>
      <c r="E1762" t="s">
        <v>596</v>
      </c>
      <c r="F1762" t="s">
        <v>266</v>
      </c>
      <c r="G1762">
        <v>2020</v>
      </c>
      <c r="H1762">
        <v>51.970001220703097</v>
      </c>
    </row>
    <row r="1763" spans="1:8" ht="12.5" x14ac:dyDescent="0.25">
      <c r="A1763" t="s">
        <v>725</v>
      </c>
      <c r="B1763" t="s">
        <v>66</v>
      </c>
      <c r="C1763" t="s">
        <v>264</v>
      </c>
      <c r="D1763" t="str">
        <f t="shared" si="83"/>
        <v>6569</v>
      </c>
      <c r="E1763" t="s">
        <v>596</v>
      </c>
      <c r="F1763" t="s">
        <v>266</v>
      </c>
      <c r="G1763">
        <v>2021</v>
      </c>
      <c r="H1763">
        <v>56.580999374389599</v>
      </c>
    </row>
    <row r="1764" spans="1:8" ht="12.5" x14ac:dyDescent="0.25">
      <c r="A1764" t="s">
        <v>725</v>
      </c>
      <c r="B1764" t="s">
        <v>66</v>
      </c>
      <c r="C1764" t="s">
        <v>264</v>
      </c>
      <c r="D1764" t="str">
        <f t="shared" si="83"/>
        <v>6569</v>
      </c>
      <c r="E1764" t="s">
        <v>596</v>
      </c>
      <c r="F1764" t="s">
        <v>266</v>
      </c>
      <c r="G1764">
        <v>2022</v>
      </c>
      <c r="H1764">
        <v>68.290000000000006</v>
      </c>
    </row>
    <row r="1765" spans="1:8" ht="12.5" x14ac:dyDescent="0.25">
      <c r="A1765" t="s">
        <v>726</v>
      </c>
      <c r="B1765" t="s">
        <v>66</v>
      </c>
      <c r="C1765" t="s">
        <v>264</v>
      </c>
      <c r="D1765" t="str">
        <f t="shared" si="83"/>
        <v>6569</v>
      </c>
      <c r="E1765" t="s">
        <v>598</v>
      </c>
      <c r="F1765" t="s">
        <v>266</v>
      </c>
      <c r="G1765">
        <v>2012</v>
      </c>
      <c r="H1765">
        <v>313</v>
      </c>
    </row>
    <row r="1766" spans="1:8" ht="12.5" x14ac:dyDescent="0.25">
      <c r="A1766" t="s">
        <v>726</v>
      </c>
      <c r="B1766" t="s">
        <v>66</v>
      </c>
      <c r="C1766" t="s">
        <v>264</v>
      </c>
      <c r="D1766" t="str">
        <f t="shared" si="83"/>
        <v>6569</v>
      </c>
      <c r="E1766" t="s">
        <v>598</v>
      </c>
      <c r="F1766" t="s">
        <v>266</v>
      </c>
      <c r="G1766">
        <v>2013</v>
      </c>
      <c r="H1766">
        <v>344</v>
      </c>
    </row>
    <row r="1767" spans="1:8" ht="12.5" x14ac:dyDescent="0.25">
      <c r="A1767" t="s">
        <v>726</v>
      </c>
      <c r="B1767" t="s">
        <v>66</v>
      </c>
      <c r="C1767" t="s">
        <v>264</v>
      </c>
      <c r="D1767" t="str">
        <f t="shared" si="83"/>
        <v>6569</v>
      </c>
      <c r="E1767" t="s">
        <v>598</v>
      </c>
      <c r="F1767" t="s">
        <v>266</v>
      </c>
      <c r="G1767">
        <v>2014</v>
      </c>
      <c r="H1767">
        <v>366</v>
      </c>
    </row>
    <row r="1768" spans="1:8" ht="12.5" x14ac:dyDescent="0.25">
      <c r="A1768" t="s">
        <v>726</v>
      </c>
      <c r="B1768" t="s">
        <v>66</v>
      </c>
      <c r="C1768" t="s">
        <v>264</v>
      </c>
      <c r="D1768" t="str">
        <f t="shared" si="83"/>
        <v>6569</v>
      </c>
      <c r="E1768" t="s">
        <v>598</v>
      </c>
      <c r="F1768" t="s">
        <v>266</v>
      </c>
      <c r="G1768">
        <v>2015</v>
      </c>
      <c r="H1768">
        <v>384</v>
      </c>
    </row>
    <row r="1769" spans="1:8" ht="12.5" x14ac:dyDescent="0.25">
      <c r="A1769" t="s">
        <v>726</v>
      </c>
      <c r="B1769" t="s">
        <v>66</v>
      </c>
      <c r="C1769" t="s">
        <v>264</v>
      </c>
      <c r="D1769" t="str">
        <f t="shared" si="83"/>
        <v>6569</v>
      </c>
      <c r="E1769" t="s">
        <v>598</v>
      </c>
      <c r="F1769" t="s">
        <v>266</v>
      </c>
      <c r="G1769">
        <v>2016</v>
      </c>
      <c r="H1769">
        <v>378.579986572265</v>
      </c>
    </row>
    <row r="1770" spans="1:8" ht="12.5" x14ac:dyDescent="0.25">
      <c r="A1770" t="s">
        <v>726</v>
      </c>
      <c r="B1770" t="s">
        <v>66</v>
      </c>
      <c r="C1770" t="s">
        <v>264</v>
      </c>
      <c r="D1770" t="str">
        <f t="shared" si="83"/>
        <v>6569</v>
      </c>
      <c r="E1770" t="s">
        <v>598</v>
      </c>
      <c r="F1770" t="s">
        <v>266</v>
      </c>
      <c r="G1770">
        <v>2017</v>
      </c>
      <c r="H1770">
        <v>372.94000244140602</v>
      </c>
    </row>
    <row r="1771" spans="1:8" ht="12.5" x14ac:dyDescent="0.25">
      <c r="A1771" t="s">
        <v>726</v>
      </c>
      <c r="B1771" t="s">
        <v>66</v>
      </c>
      <c r="C1771" t="s">
        <v>264</v>
      </c>
      <c r="D1771" t="str">
        <f t="shared" si="83"/>
        <v>6569</v>
      </c>
      <c r="E1771" t="s">
        <v>598</v>
      </c>
      <c r="F1771" t="s">
        <v>266</v>
      </c>
      <c r="G1771">
        <v>2018</v>
      </c>
      <c r="H1771">
        <v>366.71099853515602</v>
      </c>
    </row>
    <row r="1772" spans="1:8" ht="12.5" x14ac:dyDescent="0.25">
      <c r="A1772" t="s">
        <v>726</v>
      </c>
      <c r="B1772" t="s">
        <v>66</v>
      </c>
      <c r="C1772" t="s">
        <v>264</v>
      </c>
      <c r="D1772" t="str">
        <f t="shared" si="83"/>
        <v>6569</v>
      </c>
      <c r="E1772" t="s">
        <v>598</v>
      </c>
      <c r="F1772" t="s">
        <v>266</v>
      </c>
      <c r="G1772">
        <v>2019</v>
      </c>
      <c r="H1772">
        <v>359.53399658203102</v>
      </c>
    </row>
    <row r="1773" spans="1:8" ht="12.5" x14ac:dyDescent="0.25">
      <c r="A1773" t="s">
        <v>726</v>
      </c>
      <c r="B1773" t="s">
        <v>66</v>
      </c>
      <c r="C1773" t="s">
        <v>264</v>
      </c>
      <c r="D1773" t="str">
        <f t="shared" si="83"/>
        <v>6569</v>
      </c>
      <c r="E1773" t="s">
        <v>598</v>
      </c>
      <c r="F1773" t="s">
        <v>266</v>
      </c>
      <c r="G1773">
        <v>2020</v>
      </c>
      <c r="H1773">
        <v>355.27999877929602</v>
      </c>
    </row>
    <row r="1774" spans="1:8" ht="12.5" x14ac:dyDescent="0.25">
      <c r="A1774" t="s">
        <v>726</v>
      </c>
      <c r="B1774" t="s">
        <v>66</v>
      </c>
      <c r="C1774" t="s">
        <v>264</v>
      </c>
      <c r="D1774" t="str">
        <f t="shared" si="83"/>
        <v>6569</v>
      </c>
      <c r="E1774" t="s">
        <v>598</v>
      </c>
      <c r="F1774" t="s">
        <v>266</v>
      </c>
      <c r="G1774">
        <v>2021</v>
      </c>
      <c r="H1774">
        <v>353.96000671386702</v>
      </c>
    </row>
    <row r="1775" spans="1:8" ht="12.5" x14ac:dyDescent="0.25">
      <c r="A1775" t="s">
        <v>726</v>
      </c>
      <c r="B1775" t="s">
        <v>66</v>
      </c>
      <c r="C1775" t="s">
        <v>264</v>
      </c>
      <c r="D1775" t="str">
        <f t="shared" si="83"/>
        <v>6569</v>
      </c>
      <c r="E1775" t="s">
        <v>598</v>
      </c>
      <c r="F1775" t="s">
        <v>266</v>
      </c>
      <c r="G1775">
        <v>2022</v>
      </c>
      <c r="H1775">
        <v>352.04199999999997</v>
      </c>
    </row>
    <row r="1776" spans="1:8" ht="12.5" x14ac:dyDescent="0.25">
      <c r="A1776" t="s">
        <v>991</v>
      </c>
      <c r="B1776" t="s">
        <v>66</v>
      </c>
      <c r="C1776" t="s">
        <v>264</v>
      </c>
      <c r="D1776" t="str">
        <f t="shared" ref="D1776:D1797" si="84">"6599"</f>
        <v>6599</v>
      </c>
      <c r="E1776" t="s">
        <v>596</v>
      </c>
      <c r="F1776" t="s">
        <v>266</v>
      </c>
      <c r="G1776">
        <v>2012</v>
      </c>
      <c r="H1776">
        <v>51</v>
      </c>
    </row>
    <row r="1777" spans="1:8" ht="12.5" x14ac:dyDescent="0.25">
      <c r="A1777" t="s">
        <v>991</v>
      </c>
      <c r="B1777" t="s">
        <v>66</v>
      </c>
      <c r="C1777" t="s">
        <v>264</v>
      </c>
      <c r="D1777" t="str">
        <f t="shared" si="84"/>
        <v>6599</v>
      </c>
      <c r="E1777" t="s">
        <v>596</v>
      </c>
      <c r="F1777" t="s">
        <v>266</v>
      </c>
      <c r="G1777">
        <v>2013</v>
      </c>
      <c r="H1777">
        <v>54</v>
      </c>
    </row>
    <row r="1778" spans="1:8" ht="12.5" x14ac:dyDescent="0.25">
      <c r="A1778" t="s">
        <v>991</v>
      </c>
      <c r="B1778" t="s">
        <v>66</v>
      </c>
      <c r="C1778" t="s">
        <v>264</v>
      </c>
      <c r="D1778" t="str">
        <f t="shared" si="84"/>
        <v>6599</v>
      </c>
      <c r="E1778" t="s">
        <v>596</v>
      </c>
      <c r="F1778" t="s">
        <v>266</v>
      </c>
      <c r="G1778">
        <v>2014</v>
      </c>
      <c r="H1778">
        <v>61</v>
      </c>
    </row>
    <row r="1779" spans="1:8" ht="12.5" x14ac:dyDescent="0.25">
      <c r="A1779" t="s">
        <v>991</v>
      </c>
      <c r="B1779" t="s">
        <v>66</v>
      </c>
      <c r="C1779" t="s">
        <v>264</v>
      </c>
      <c r="D1779" t="str">
        <f t="shared" si="84"/>
        <v>6599</v>
      </c>
      <c r="E1779" t="s">
        <v>596</v>
      </c>
      <c r="F1779" t="s">
        <v>266</v>
      </c>
      <c r="G1779">
        <v>2015</v>
      </c>
      <c r="H1779">
        <v>69</v>
      </c>
    </row>
    <row r="1780" spans="1:8" ht="12.5" x14ac:dyDescent="0.25">
      <c r="A1780" t="s">
        <v>991</v>
      </c>
      <c r="B1780" t="s">
        <v>66</v>
      </c>
      <c r="C1780" t="s">
        <v>264</v>
      </c>
      <c r="D1780" t="str">
        <f t="shared" si="84"/>
        <v>6599</v>
      </c>
      <c r="E1780" t="s">
        <v>596</v>
      </c>
      <c r="F1780" t="s">
        <v>266</v>
      </c>
      <c r="G1780">
        <v>2016</v>
      </c>
      <c r="H1780">
        <v>68.559999942779498</v>
      </c>
    </row>
    <row r="1781" spans="1:8" ht="12.5" x14ac:dyDescent="0.25">
      <c r="A1781" t="s">
        <v>991</v>
      </c>
      <c r="B1781" t="s">
        <v>66</v>
      </c>
      <c r="C1781" t="s">
        <v>264</v>
      </c>
      <c r="D1781" t="str">
        <f t="shared" si="84"/>
        <v>6599</v>
      </c>
      <c r="E1781" t="s">
        <v>596</v>
      </c>
      <c r="F1781" t="s">
        <v>266</v>
      </c>
      <c r="G1781">
        <v>2017</v>
      </c>
      <c r="H1781">
        <v>70.549999713897705</v>
      </c>
    </row>
    <row r="1782" spans="1:8" ht="12.5" x14ac:dyDescent="0.25">
      <c r="A1782" t="s">
        <v>991</v>
      </c>
      <c r="B1782" t="s">
        <v>66</v>
      </c>
      <c r="C1782" t="s">
        <v>264</v>
      </c>
      <c r="D1782" t="str">
        <f t="shared" si="84"/>
        <v>6599</v>
      </c>
      <c r="E1782" t="s">
        <v>596</v>
      </c>
      <c r="F1782" t="s">
        <v>266</v>
      </c>
      <c r="G1782">
        <v>2018</v>
      </c>
      <c r="H1782">
        <v>75.137000083923297</v>
      </c>
    </row>
    <row r="1783" spans="1:8" ht="12.5" x14ac:dyDescent="0.25">
      <c r="A1783" t="s">
        <v>991</v>
      </c>
      <c r="B1783" t="s">
        <v>66</v>
      </c>
      <c r="C1783" t="s">
        <v>264</v>
      </c>
      <c r="D1783" t="str">
        <f t="shared" si="84"/>
        <v>6599</v>
      </c>
      <c r="E1783" t="s">
        <v>596</v>
      </c>
      <c r="F1783" t="s">
        <v>266</v>
      </c>
      <c r="G1783">
        <v>2019</v>
      </c>
      <c r="H1783">
        <v>78.609999656677203</v>
      </c>
    </row>
    <row r="1784" spans="1:8" ht="12.5" x14ac:dyDescent="0.25">
      <c r="A1784" t="s">
        <v>991</v>
      </c>
      <c r="B1784" t="s">
        <v>66</v>
      </c>
      <c r="C1784" t="s">
        <v>264</v>
      </c>
      <c r="D1784" t="str">
        <f t="shared" si="84"/>
        <v>6599</v>
      </c>
      <c r="E1784" t="s">
        <v>596</v>
      </c>
      <c r="F1784" t="s">
        <v>266</v>
      </c>
      <c r="G1784">
        <v>2020</v>
      </c>
      <c r="H1784">
        <v>77.850001811981201</v>
      </c>
    </row>
    <row r="1785" spans="1:8" ht="12.5" x14ac:dyDescent="0.25">
      <c r="A1785" t="s">
        <v>991</v>
      </c>
      <c r="B1785" t="s">
        <v>66</v>
      </c>
      <c r="C1785" t="s">
        <v>264</v>
      </c>
      <c r="D1785" t="str">
        <f t="shared" si="84"/>
        <v>6599</v>
      </c>
      <c r="E1785" t="s">
        <v>596</v>
      </c>
      <c r="F1785" t="s">
        <v>266</v>
      </c>
      <c r="G1785">
        <v>2021</v>
      </c>
      <c r="H1785">
        <v>85.068998336791907</v>
      </c>
    </row>
    <row r="1786" spans="1:8" ht="12.5" x14ac:dyDescent="0.25">
      <c r="A1786" t="s">
        <v>991</v>
      </c>
      <c r="B1786" t="s">
        <v>66</v>
      </c>
      <c r="C1786" t="s">
        <v>264</v>
      </c>
      <c r="D1786" t="str">
        <f t="shared" si="84"/>
        <v>6599</v>
      </c>
      <c r="E1786" t="s">
        <v>596</v>
      </c>
      <c r="F1786" t="s">
        <v>266</v>
      </c>
      <c r="G1786">
        <v>2022</v>
      </c>
      <c r="H1786">
        <v>93.152000000000001</v>
      </c>
    </row>
    <row r="1787" spans="1:8" ht="12.5" x14ac:dyDescent="0.25">
      <c r="A1787" t="s">
        <v>992</v>
      </c>
      <c r="B1787" t="s">
        <v>66</v>
      </c>
      <c r="C1787" t="s">
        <v>264</v>
      </c>
      <c r="D1787" t="str">
        <f t="shared" si="84"/>
        <v>6599</v>
      </c>
      <c r="E1787" t="s">
        <v>598</v>
      </c>
      <c r="F1787" t="s">
        <v>266</v>
      </c>
      <c r="G1787">
        <v>2012</v>
      </c>
      <c r="H1787">
        <v>997.40000915527298</v>
      </c>
    </row>
    <row r="1788" spans="1:8" ht="12.5" x14ac:dyDescent="0.25">
      <c r="A1788" t="s">
        <v>992</v>
      </c>
      <c r="B1788" t="s">
        <v>66</v>
      </c>
      <c r="C1788" t="s">
        <v>264</v>
      </c>
      <c r="D1788" t="str">
        <f t="shared" si="84"/>
        <v>6599</v>
      </c>
      <c r="E1788" t="s">
        <v>598</v>
      </c>
      <c r="F1788" t="s">
        <v>266</v>
      </c>
      <c r="G1788">
        <v>2013</v>
      </c>
      <c r="H1788">
        <v>1036.7000122070301</v>
      </c>
    </row>
    <row r="1789" spans="1:8" ht="12.5" x14ac:dyDescent="0.25">
      <c r="A1789" t="s">
        <v>992</v>
      </c>
      <c r="B1789" t="s">
        <v>66</v>
      </c>
      <c r="C1789" t="s">
        <v>264</v>
      </c>
      <c r="D1789" t="str">
        <f t="shared" si="84"/>
        <v>6599</v>
      </c>
      <c r="E1789" t="s">
        <v>598</v>
      </c>
      <c r="F1789" t="s">
        <v>266</v>
      </c>
      <c r="G1789">
        <v>2014</v>
      </c>
      <c r="H1789">
        <v>1073.7000122070301</v>
      </c>
    </row>
    <row r="1790" spans="1:8" ht="12.5" x14ac:dyDescent="0.25">
      <c r="A1790" t="s">
        <v>992</v>
      </c>
      <c r="B1790" t="s">
        <v>66</v>
      </c>
      <c r="C1790" t="s">
        <v>264</v>
      </c>
      <c r="D1790" t="str">
        <f t="shared" si="84"/>
        <v>6599</v>
      </c>
      <c r="E1790" t="s">
        <v>598</v>
      </c>
      <c r="F1790" t="s">
        <v>266</v>
      </c>
      <c r="G1790">
        <v>2015</v>
      </c>
      <c r="H1790">
        <v>1106.6999969482399</v>
      </c>
    </row>
    <row r="1791" spans="1:8" ht="12.5" x14ac:dyDescent="0.25">
      <c r="A1791" t="s">
        <v>992</v>
      </c>
      <c r="B1791" t="s">
        <v>66</v>
      </c>
      <c r="C1791" t="s">
        <v>264</v>
      </c>
      <c r="D1791" t="str">
        <f t="shared" si="84"/>
        <v>6599</v>
      </c>
      <c r="E1791" t="s">
        <v>598</v>
      </c>
      <c r="F1791" t="s">
        <v>266</v>
      </c>
      <c r="G1791">
        <v>2016</v>
      </c>
      <c r="H1791">
        <v>1136.23997497558</v>
      </c>
    </row>
    <row r="1792" spans="1:8" ht="12.5" x14ac:dyDescent="0.25">
      <c r="A1792" t="s">
        <v>992</v>
      </c>
      <c r="B1792" t="s">
        <v>66</v>
      </c>
      <c r="C1792" t="s">
        <v>264</v>
      </c>
      <c r="D1792" t="str">
        <f t="shared" si="84"/>
        <v>6599</v>
      </c>
      <c r="E1792" t="s">
        <v>598</v>
      </c>
      <c r="F1792" t="s">
        <v>266</v>
      </c>
      <c r="G1792">
        <v>2017</v>
      </c>
      <c r="H1792">
        <v>1163.26002502441</v>
      </c>
    </row>
    <row r="1793" spans="1:8" ht="12.5" x14ac:dyDescent="0.25">
      <c r="A1793" t="s">
        <v>992</v>
      </c>
      <c r="B1793" t="s">
        <v>66</v>
      </c>
      <c r="C1793" t="s">
        <v>264</v>
      </c>
      <c r="D1793" t="str">
        <f t="shared" si="84"/>
        <v>6599</v>
      </c>
      <c r="E1793" t="s">
        <v>598</v>
      </c>
      <c r="F1793" t="s">
        <v>266</v>
      </c>
      <c r="G1793">
        <v>2018</v>
      </c>
      <c r="H1793">
        <v>1191.8080139160099</v>
      </c>
    </row>
    <row r="1794" spans="1:8" ht="12.5" x14ac:dyDescent="0.25">
      <c r="A1794" t="s">
        <v>992</v>
      </c>
      <c r="B1794" t="s">
        <v>66</v>
      </c>
      <c r="C1794" t="s">
        <v>264</v>
      </c>
      <c r="D1794" t="str">
        <f t="shared" si="84"/>
        <v>6599</v>
      </c>
      <c r="E1794" t="s">
        <v>598</v>
      </c>
      <c r="F1794" t="s">
        <v>266</v>
      </c>
      <c r="G1794">
        <v>2019</v>
      </c>
      <c r="H1794">
        <v>1217.74098205566</v>
      </c>
    </row>
    <row r="1795" spans="1:8" ht="12.5" x14ac:dyDescent="0.25">
      <c r="A1795" t="s">
        <v>992</v>
      </c>
      <c r="B1795" t="s">
        <v>66</v>
      </c>
      <c r="C1795" t="s">
        <v>264</v>
      </c>
      <c r="D1795" t="str">
        <f t="shared" si="84"/>
        <v>6599</v>
      </c>
      <c r="E1795" t="s">
        <v>598</v>
      </c>
      <c r="F1795" t="s">
        <v>266</v>
      </c>
      <c r="G1795">
        <v>2020</v>
      </c>
      <c r="H1795">
        <v>1243.1000061035099</v>
      </c>
    </row>
    <row r="1796" spans="1:8" ht="12.5" x14ac:dyDescent="0.25">
      <c r="A1796" t="s">
        <v>992</v>
      </c>
      <c r="B1796" t="s">
        <v>66</v>
      </c>
      <c r="C1796" t="s">
        <v>264</v>
      </c>
      <c r="D1796" t="str">
        <f t="shared" si="84"/>
        <v>6599</v>
      </c>
      <c r="E1796" t="s">
        <v>598</v>
      </c>
      <c r="F1796" t="s">
        <v>266</v>
      </c>
      <c r="G1796">
        <v>2021</v>
      </c>
      <c r="H1796">
        <v>705.75</v>
      </c>
    </row>
    <row r="1797" spans="1:8" ht="12.5" x14ac:dyDescent="0.25">
      <c r="A1797" t="s">
        <v>992</v>
      </c>
      <c r="B1797" t="s">
        <v>66</v>
      </c>
      <c r="C1797" t="s">
        <v>264</v>
      </c>
      <c r="D1797" t="str">
        <f t="shared" si="84"/>
        <v>6599</v>
      </c>
      <c r="E1797" t="s">
        <v>598</v>
      </c>
      <c r="F1797" t="s">
        <v>266</v>
      </c>
      <c r="G1797">
        <v>2022</v>
      </c>
      <c r="H1797">
        <v>698.54700000000003</v>
      </c>
    </row>
    <row r="1798" spans="1:8" ht="12.5" x14ac:dyDescent="0.25">
      <c r="A1798" t="s">
        <v>727</v>
      </c>
      <c r="B1798" t="s">
        <v>66</v>
      </c>
      <c r="C1798" t="s">
        <v>264</v>
      </c>
      <c r="D1798" t="str">
        <f t="shared" ref="D1798:D1819" si="85">"7074"</f>
        <v>7074</v>
      </c>
      <c r="E1798" t="s">
        <v>596</v>
      </c>
      <c r="F1798" t="s">
        <v>266</v>
      </c>
      <c r="G1798">
        <v>2012</v>
      </c>
      <c r="H1798">
        <v>12</v>
      </c>
    </row>
    <row r="1799" spans="1:8" ht="12.5" x14ac:dyDescent="0.25">
      <c r="A1799" t="s">
        <v>727</v>
      </c>
      <c r="B1799" t="s">
        <v>66</v>
      </c>
      <c r="C1799" t="s">
        <v>264</v>
      </c>
      <c r="D1799" t="str">
        <f t="shared" si="85"/>
        <v>7074</v>
      </c>
      <c r="E1799" t="s">
        <v>596</v>
      </c>
      <c r="F1799" t="s">
        <v>266</v>
      </c>
      <c r="G1799">
        <v>2013</v>
      </c>
      <c r="H1799">
        <v>12</v>
      </c>
    </row>
    <row r="1800" spans="1:8" ht="12.5" x14ac:dyDescent="0.25">
      <c r="A1800" t="s">
        <v>727</v>
      </c>
      <c r="B1800" t="s">
        <v>66</v>
      </c>
      <c r="C1800" t="s">
        <v>264</v>
      </c>
      <c r="D1800" t="str">
        <f t="shared" si="85"/>
        <v>7074</v>
      </c>
      <c r="E1800" t="s">
        <v>596</v>
      </c>
      <c r="F1800" t="s">
        <v>266</v>
      </c>
      <c r="G1800">
        <v>2014</v>
      </c>
      <c r="H1800">
        <v>13</v>
      </c>
    </row>
    <row r="1801" spans="1:8" ht="12.5" x14ac:dyDescent="0.25">
      <c r="A1801" t="s">
        <v>727</v>
      </c>
      <c r="B1801" t="s">
        <v>66</v>
      </c>
      <c r="C1801" t="s">
        <v>264</v>
      </c>
      <c r="D1801" t="str">
        <f t="shared" si="85"/>
        <v>7074</v>
      </c>
      <c r="E1801" t="s">
        <v>596</v>
      </c>
      <c r="F1801" t="s">
        <v>266</v>
      </c>
      <c r="G1801">
        <v>2015</v>
      </c>
      <c r="H1801">
        <v>15</v>
      </c>
    </row>
    <row r="1802" spans="1:8" ht="12.5" x14ac:dyDescent="0.25">
      <c r="A1802" t="s">
        <v>727</v>
      </c>
      <c r="B1802" t="s">
        <v>66</v>
      </c>
      <c r="C1802" t="s">
        <v>264</v>
      </c>
      <c r="D1802" t="str">
        <f t="shared" si="85"/>
        <v>7074</v>
      </c>
      <c r="E1802" t="s">
        <v>596</v>
      </c>
      <c r="F1802" t="s">
        <v>266</v>
      </c>
      <c r="G1802">
        <v>2016</v>
      </c>
      <c r="H1802">
        <v>16.309999942779498</v>
      </c>
    </row>
    <row r="1803" spans="1:8" ht="12.5" x14ac:dyDescent="0.25">
      <c r="A1803" t="s">
        <v>727</v>
      </c>
      <c r="B1803" t="s">
        <v>66</v>
      </c>
      <c r="C1803" t="s">
        <v>264</v>
      </c>
      <c r="D1803" t="str">
        <f t="shared" si="85"/>
        <v>7074</v>
      </c>
      <c r="E1803" t="s">
        <v>596</v>
      </c>
      <c r="F1803" t="s">
        <v>266</v>
      </c>
      <c r="G1803">
        <v>2017</v>
      </c>
      <c r="H1803">
        <v>20.379999637603699</v>
      </c>
    </row>
    <row r="1804" spans="1:8" ht="12.5" x14ac:dyDescent="0.25">
      <c r="A1804" t="s">
        <v>727</v>
      </c>
      <c r="B1804" t="s">
        <v>66</v>
      </c>
      <c r="C1804" t="s">
        <v>264</v>
      </c>
      <c r="D1804" t="str">
        <f t="shared" si="85"/>
        <v>7074</v>
      </c>
      <c r="E1804" t="s">
        <v>596</v>
      </c>
      <c r="F1804" t="s">
        <v>266</v>
      </c>
      <c r="G1804">
        <v>2018</v>
      </c>
      <c r="H1804">
        <v>23.390000343322701</v>
      </c>
    </row>
    <row r="1805" spans="1:8" ht="12.5" x14ac:dyDescent="0.25">
      <c r="A1805" t="s">
        <v>727</v>
      </c>
      <c r="B1805" t="s">
        <v>66</v>
      </c>
      <c r="C1805" t="s">
        <v>264</v>
      </c>
      <c r="D1805" t="str">
        <f t="shared" si="85"/>
        <v>7074</v>
      </c>
      <c r="E1805" t="s">
        <v>596</v>
      </c>
      <c r="F1805" t="s">
        <v>266</v>
      </c>
      <c r="G1805">
        <v>2019</v>
      </c>
      <c r="H1805">
        <v>24.102000236511198</v>
      </c>
    </row>
    <row r="1806" spans="1:8" ht="12.5" x14ac:dyDescent="0.25">
      <c r="A1806" t="s">
        <v>727</v>
      </c>
      <c r="B1806" t="s">
        <v>66</v>
      </c>
      <c r="C1806" t="s">
        <v>264</v>
      </c>
      <c r="D1806" t="str">
        <f t="shared" si="85"/>
        <v>7074</v>
      </c>
      <c r="E1806" t="s">
        <v>596</v>
      </c>
      <c r="F1806" t="s">
        <v>266</v>
      </c>
      <c r="G1806">
        <v>2020</v>
      </c>
      <c r="H1806">
        <v>25.880000591278002</v>
      </c>
    </row>
    <row r="1807" spans="1:8" ht="12.5" x14ac:dyDescent="0.25">
      <c r="A1807" t="s">
        <v>727</v>
      </c>
      <c r="B1807" t="s">
        <v>66</v>
      </c>
      <c r="C1807" t="s">
        <v>264</v>
      </c>
      <c r="D1807" t="str">
        <f t="shared" si="85"/>
        <v>7074</v>
      </c>
      <c r="E1807" t="s">
        <v>596</v>
      </c>
      <c r="F1807" t="s">
        <v>266</v>
      </c>
      <c r="G1807">
        <v>2021</v>
      </c>
      <c r="H1807">
        <v>28.487998962402301</v>
      </c>
    </row>
    <row r="1808" spans="1:8" ht="12.5" x14ac:dyDescent="0.25">
      <c r="A1808" t="s">
        <v>727</v>
      </c>
      <c r="B1808" t="s">
        <v>66</v>
      </c>
      <c r="C1808" t="s">
        <v>264</v>
      </c>
      <c r="D1808" t="str">
        <f t="shared" si="85"/>
        <v>7074</v>
      </c>
      <c r="E1808" t="s">
        <v>596</v>
      </c>
      <c r="F1808" t="s">
        <v>266</v>
      </c>
      <c r="G1808">
        <v>2022</v>
      </c>
      <c r="H1808">
        <v>24.861999999999998</v>
      </c>
    </row>
    <row r="1809" spans="1:8" ht="12.5" x14ac:dyDescent="0.25">
      <c r="A1809" t="s">
        <v>728</v>
      </c>
      <c r="B1809" t="s">
        <v>66</v>
      </c>
      <c r="C1809" t="s">
        <v>264</v>
      </c>
      <c r="D1809" t="str">
        <f t="shared" si="85"/>
        <v>7074</v>
      </c>
      <c r="E1809" t="s">
        <v>598</v>
      </c>
      <c r="F1809" t="s">
        <v>266</v>
      </c>
      <c r="G1809">
        <v>2012</v>
      </c>
      <c r="H1809">
        <v>237</v>
      </c>
    </row>
    <row r="1810" spans="1:8" ht="12.5" x14ac:dyDescent="0.25">
      <c r="A1810" t="s">
        <v>728</v>
      </c>
      <c r="B1810" t="s">
        <v>66</v>
      </c>
      <c r="C1810" t="s">
        <v>264</v>
      </c>
      <c r="D1810" t="str">
        <f t="shared" si="85"/>
        <v>7074</v>
      </c>
      <c r="E1810" t="s">
        <v>598</v>
      </c>
      <c r="F1810" t="s">
        <v>266</v>
      </c>
      <c r="G1810">
        <v>2013</v>
      </c>
      <c r="H1810">
        <v>235</v>
      </c>
    </row>
    <row r="1811" spans="1:8" ht="12.5" x14ac:dyDescent="0.25">
      <c r="A1811" t="s">
        <v>728</v>
      </c>
      <c r="B1811" t="s">
        <v>66</v>
      </c>
      <c r="C1811" t="s">
        <v>264</v>
      </c>
      <c r="D1811" t="str">
        <f t="shared" si="85"/>
        <v>7074</v>
      </c>
      <c r="E1811" t="s">
        <v>598</v>
      </c>
      <c r="F1811" t="s">
        <v>266</v>
      </c>
      <c r="G1811">
        <v>2014</v>
      </c>
      <c r="H1811">
        <v>238</v>
      </c>
    </row>
    <row r="1812" spans="1:8" ht="12.5" x14ac:dyDescent="0.25">
      <c r="A1812" t="s">
        <v>728</v>
      </c>
      <c r="B1812" t="s">
        <v>66</v>
      </c>
      <c r="C1812" t="s">
        <v>264</v>
      </c>
      <c r="D1812" t="str">
        <f t="shared" si="85"/>
        <v>7074</v>
      </c>
      <c r="E1812" t="s">
        <v>598</v>
      </c>
      <c r="F1812" t="s">
        <v>266</v>
      </c>
      <c r="G1812">
        <v>2015</v>
      </c>
      <c r="H1812">
        <v>242</v>
      </c>
    </row>
    <row r="1813" spans="1:8" ht="12.5" x14ac:dyDescent="0.25">
      <c r="A1813" t="s">
        <v>728</v>
      </c>
      <c r="B1813" t="s">
        <v>66</v>
      </c>
      <c r="C1813" t="s">
        <v>264</v>
      </c>
      <c r="D1813" t="str">
        <f t="shared" si="85"/>
        <v>7074</v>
      </c>
      <c r="E1813" t="s">
        <v>598</v>
      </c>
      <c r="F1813" t="s">
        <v>266</v>
      </c>
      <c r="G1813">
        <v>2016</v>
      </c>
      <c r="H1813">
        <v>267.55999755859301</v>
      </c>
    </row>
    <row r="1814" spans="1:8" ht="12.5" x14ac:dyDescent="0.25">
      <c r="A1814" t="s">
        <v>728</v>
      </c>
      <c r="B1814" t="s">
        <v>66</v>
      </c>
      <c r="C1814" t="s">
        <v>264</v>
      </c>
      <c r="D1814" t="str">
        <f t="shared" si="85"/>
        <v>7074</v>
      </c>
      <c r="E1814" t="s">
        <v>598</v>
      </c>
      <c r="F1814" t="s">
        <v>266</v>
      </c>
      <c r="G1814">
        <v>2017</v>
      </c>
      <c r="H1814">
        <v>289.62001037597599</v>
      </c>
    </row>
    <row r="1815" spans="1:8" ht="12.5" x14ac:dyDescent="0.25">
      <c r="A1815" t="s">
        <v>728</v>
      </c>
      <c r="B1815" t="s">
        <v>66</v>
      </c>
      <c r="C1815" t="s">
        <v>264</v>
      </c>
      <c r="D1815" t="str">
        <f t="shared" si="85"/>
        <v>7074</v>
      </c>
      <c r="E1815" t="s">
        <v>598</v>
      </c>
      <c r="F1815" t="s">
        <v>266</v>
      </c>
      <c r="G1815">
        <v>2018</v>
      </c>
      <c r="H1815">
        <v>318.59700012207003</v>
      </c>
    </row>
    <row r="1816" spans="1:8" ht="12.5" x14ac:dyDescent="0.25">
      <c r="A1816" t="s">
        <v>728</v>
      </c>
      <c r="B1816" t="s">
        <v>66</v>
      </c>
      <c r="C1816" t="s">
        <v>264</v>
      </c>
      <c r="D1816" t="str">
        <f t="shared" si="85"/>
        <v>7074</v>
      </c>
      <c r="E1816" t="s">
        <v>598</v>
      </c>
      <c r="F1816" t="s">
        <v>266</v>
      </c>
      <c r="G1816">
        <v>2019</v>
      </c>
      <c r="H1816">
        <v>340.20700073242102</v>
      </c>
    </row>
    <row r="1817" spans="1:8" ht="12.5" x14ac:dyDescent="0.25">
      <c r="A1817" t="s">
        <v>728</v>
      </c>
      <c r="B1817" t="s">
        <v>66</v>
      </c>
      <c r="C1817" t="s">
        <v>264</v>
      </c>
      <c r="D1817" t="str">
        <f t="shared" si="85"/>
        <v>7074</v>
      </c>
      <c r="E1817" t="s">
        <v>598</v>
      </c>
      <c r="F1817" t="s">
        <v>266</v>
      </c>
      <c r="G1817">
        <v>2020</v>
      </c>
      <c r="H1817">
        <v>356.82000732421801</v>
      </c>
    </row>
    <row r="1818" spans="1:8" ht="12.5" x14ac:dyDescent="0.25">
      <c r="A1818" t="s">
        <v>728</v>
      </c>
      <c r="B1818" t="s">
        <v>66</v>
      </c>
      <c r="C1818" t="s">
        <v>264</v>
      </c>
      <c r="D1818" t="str">
        <f t="shared" si="85"/>
        <v>7074</v>
      </c>
      <c r="E1818" t="s">
        <v>598</v>
      </c>
      <c r="F1818" t="s">
        <v>266</v>
      </c>
      <c r="G1818">
        <v>2021</v>
      </c>
      <c r="H1818">
        <v>351.78999328613202</v>
      </c>
    </row>
    <row r="1819" spans="1:8" ht="12.5" x14ac:dyDescent="0.25">
      <c r="A1819" t="s">
        <v>728</v>
      </c>
      <c r="B1819" t="s">
        <v>66</v>
      </c>
      <c r="C1819" t="s">
        <v>264</v>
      </c>
      <c r="D1819" t="str">
        <f t="shared" si="85"/>
        <v>7074</v>
      </c>
      <c r="E1819" t="s">
        <v>598</v>
      </c>
      <c r="F1819" t="s">
        <v>266</v>
      </c>
      <c r="G1819">
        <v>2022</v>
      </c>
      <c r="H1819">
        <v>346.505</v>
      </c>
    </row>
    <row r="1820" spans="1:8" ht="12.5" x14ac:dyDescent="0.25">
      <c r="A1820" t="s">
        <v>729</v>
      </c>
      <c r="B1820" t="s">
        <v>67</v>
      </c>
      <c r="C1820" t="s">
        <v>264</v>
      </c>
      <c r="D1820" t="str">
        <f t="shared" ref="D1820:D1841" si="86">"5054"</f>
        <v>5054</v>
      </c>
      <c r="E1820" t="s">
        <v>596</v>
      </c>
      <c r="F1820" t="s">
        <v>266</v>
      </c>
      <c r="G1820">
        <v>2012</v>
      </c>
      <c r="H1820">
        <v>3460</v>
      </c>
    </row>
    <row r="1821" spans="1:8" ht="12.5" x14ac:dyDescent="0.25">
      <c r="A1821" t="s">
        <v>729</v>
      </c>
      <c r="B1821" t="s">
        <v>67</v>
      </c>
      <c r="C1821" t="s">
        <v>264</v>
      </c>
      <c r="D1821" t="str">
        <f t="shared" si="86"/>
        <v>5054</v>
      </c>
      <c r="E1821" t="s">
        <v>596</v>
      </c>
      <c r="F1821" t="s">
        <v>266</v>
      </c>
      <c r="G1821">
        <v>2013</v>
      </c>
      <c r="H1821">
        <v>3477</v>
      </c>
    </row>
    <row r="1822" spans="1:8" ht="12.5" x14ac:dyDescent="0.25">
      <c r="A1822" t="s">
        <v>729</v>
      </c>
      <c r="B1822" t="s">
        <v>67</v>
      </c>
      <c r="C1822" t="s">
        <v>264</v>
      </c>
      <c r="D1822" t="str">
        <f t="shared" si="86"/>
        <v>5054</v>
      </c>
      <c r="E1822" t="s">
        <v>596</v>
      </c>
      <c r="F1822" t="s">
        <v>266</v>
      </c>
      <c r="G1822">
        <v>2014</v>
      </c>
      <c r="H1822">
        <v>3522</v>
      </c>
    </row>
    <row r="1823" spans="1:8" ht="12.5" x14ac:dyDescent="0.25">
      <c r="A1823" t="s">
        <v>729</v>
      </c>
      <c r="B1823" t="s">
        <v>67</v>
      </c>
      <c r="C1823" t="s">
        <v>264</v>
      </c>
      <c r="D1823" t="str">
        <f t="shared" si="86"/>
        <v>5054</v>
      </c>
      <c r="E1823" t="s">
        <v>596</v>
      </c>
      <c r="F1823" t="s">
        <v>266</v>
      </c>
      <c r="G1823">
        <v>2015</v>
      </c>
      <c r="H1823">
        <v>3521</v>
      </c>
    </row>
    <row r="1824" spans="1:8" ht="12.5" x14ac:dyDescent="0.25">
      <c r="A1824" t="s">
        <v>729</v>
      </c>
      <c r="B1824" t="s">
        <v>67</v>
      </c>
      <c r="C1824" t="s">
        <v>264</v>
      </c>
      <c r="D1824" t="str">
        <f t="shared" si="86"/>
        <v>5054</v>
      </c>
      <c r="E1824" t="s">
        <v>596</v>
      </c>
      <c r="F1824" t="s">
        <v>266</v>
      </c>
      <c r="G1824">
        <v>2016</v>
      </c>
      <c r="H1824">
        <v>3556</v>
      </c>
    </row>
    <row r="1825" spans="1:8" ht="12.5" x14ac:dyDescent="0.25">
      <c r="A1825" t="s">
        <v>729</v>
      </c>
      <c r="B1825" t="s">
        <v>67</v>
      </c>
      <c r="C1825" t="s">
        <v>264</v>
      </c>
      <c r="D1825" t="str">
        <f t="shared" si="86"/>
        <v>5054</v>
      </c>
      <c r="E1825" t="s">
        <v>596</v>
      </c>
      <c r="F1825" t="s">
        <v>266</v>
      </c>
      <c r="G1825">
        <v>2017</v>
      </c>
      <c r="H1825">
        <v>3558</v>
      </c>
    </row>
    <row r="1826" spans="1:8" ht="12.5" x14ac:dyDescent="0.25">
      <c r="A1826" t="s">
        <v>729</v>
      </c>
      <c r="B1826" t="s">
        <v>67</v>
      </c>
      <c r="C1826" t="s">
        <v>264</v>
      </c>
      <c r="D1826" t="str">
        <f t="shared" si="86"/>
        <v>5054</v>
      </c>
      <c r="E1826" t="s">
        <v>596</v>
      </c>
      <c r="F1826" t="s">
        <v>266</v>
      </c>
      <c r="G1826">
        <v>2018</v>
      </c>
      <c r="H1826">
        <v>3590</v>
      </c>
    </row>
    <row r="1827" spans="1:8" ht="12.5" x14ac:dyDescent="0.25">
      <c r="A1827" t="s">
        <v>729</v>
      </c>
      <c r="B1827" t="s">
        <v>67</v>
      </c>
      <c r="C1827" t="s">
        <v>264</v>
      </c>
      <c r="D1827" t="str">
        <f t="shared" si="86"/>
        <v>5054</v>
      </c>
      <c r="E1827" t="s">
        <v>596</v>
      </c>
      <c r="F1827" t="s">
        <v>266</v>
      </c>
      <c r="G1827">
        <v>2019</v>
      </c>
      <c r="H1827">
        <v>3560.89990234375</v>
      </c>
    </row>
    <row r="1828" spans="1:8" ht="12.5" x14ac:dyDescent="0.25">
      <c r="A1828" t="s">
        <v>729</v>
      </c>
      <c r="B1828" t="s">
        <v>67</v>
      </c>
      <c r="C1828" t="s">
        <v>264</v>
      </c>
      <c r="D1828" t="str">
        <f t="shared" si="86"/>
        <v>5054</v>
      </c>
      <c r="E1828" t="s">
        <v>596</v>
      </c>
      <c r="F1828" t="s">
        <v>266</v>
      </c>
      <c r="G1828">
        <v>2020</v>
      </c>
      <c r="H1828">
        <v>3572.9000244140602</v>
      </c>
    </row>
    <row r="1829" spans="1:8" ht="12.5" x14ac:dyDescent="0.25">
      <c r="A1829" t="s">
        <v>729</v>
      </c>
      <c r="B1829" t="s">
        <v>67</v>
      </c>
      <c r="C1829" t="s">
        <v>264</v>
      </c>
      <c r="D1829" t="str">
        <f t="shared" si="86"/>
        <v>5054</v>
      </c>
      <c r="E1829" t="s">
        <v>596</v>
      </c>
      <c r="F1829" t="s">
        <v>266</v>
      </c>
      <c r="G1829">
        <v>2021</v>
      </c>
      <c r="H1829">
        <v>3634.91577148437</v>
      </c>
    </row>
    <row r="1830" spans="1:8" ht="12.5" x14ac:dyDescent="0.25">
      <c r="A1830" t="s">
        <v>729</v>
      </c>
      <c r="B1830" t="s">
        <v>67</v>
      </c>
      <c r="C1830" t="s">
        <v>264</v>
      </c>
      <c r="D1830" t="str">
        <f t="shared" si="86"/>
        <v>5054</v>
      </c>
      <c r="E1830" t="s">
        <v>596</v>
      </c>
      <c r="F1830" t="s">
        <v>266</v>
      </c>
      <c r="G1830">
        <v>2022</v>
      </c>
      <c r="H1830">
        <v>3691.8055419921802</v>
      </c>
    </row>
    <row r="1831" spans="1:8" ht="12.5" x14ac:dyDescent="0.25">
      <c r="A1831" t="s">
        <v>730</v>
      </c>
      <c r="B1831" t="s">
        <v>67</v>
      </c>
      <c r="C1831" t="s">
        <v>264</v>
      </c>
      <c r="D1831" t="str">
        <f t="shared" si="86"/>
        <v>5054</v>
      </c>
      <c r="E1831" t="s">
        <v>598</v>
      </c>
      <c r="F1831" t="s">
        <v>266</v>
      </c>
      <c r="G1831">
        <v>2012</v>
      </c>
      <c r="H1831">
        <v>4313</v>
      </c>
    </row>
    <row r="1832" spans="1:8" ht="12.5" x14ac:dyDescent="0.25">
      <c r="A1832" t="s">
        <v>730</v>
      </c>
      <c r="B1832" t="s">
        <v>67</v>
      </c>
      <c r="C1832" t="s">
        <v>264</v>
      </c>
      <c r="D1832" t="str">
        <f t="shared" si="86"/>
        <v>5054</v>
      </c>
      <c r="E1832" t="s">
        <v>598</v>
      </c>
      <c r="F1832" t="s">
        <v>266</v>
      </c>
      <c r="G1832">
        <v>2013</v>
      </c>
      <c r="H1832">
        <v>4357</v>
      </c>
    </row>
    <row r="1833" spans="1:8" ht="12.5" x14ac:dyDescent="0.25">
      <c r="A1833" t="s">
        <v>730</v>
      </c>
      <c r="B1833" t="s">
        <v>67</v>
      </c>
      <c r="C1833" t="s">
        <v>264</v>
      </c>
      <c r="D1833" t="str">
        <f t="shared" si="86"/>
        <v>5054</v>
      </c>
      <c r="E1833" t="s">
        <v>598</v>
      </c>
      <c r="F1833" t="s">
        <v>266</v>
      </c>
      <c r="G1833">
        <v>2014</v>
      </c>
      <c r="H1833">
        <v>4394</v>
      </c>
    </row>
    <row r="1834" spans="1:8" ht="12.5" x14ac:dyDescent="0.25">
      <c r="A1834" t="s">
        <v>730</v>
      </c>
      <c r="B1834" t="s">
        <v>67</v>
      </c>
      <c r="C1834" t="s">
        <v>264</v>
      </c>
      <c r="D1834" t="str">
        <f t="shared" si="86"/>
        <v>5054</v>
      </c>
      <c r="E1834" t="s">
        <v>598</v>
      </c>
      <c r="F1834" t="s">
        <v>266</v>
      </c>
      <c r="G1834">
        <v>2015</v>
      </c>
      <c r="H1834">
        <v>4425</v>
      </c>
    </row>
    <row r="1835" spans="1:8" ht="12.5" x14ac:dyDescent="0.25">
      <c r="A1835" t="s">
        <v>730</v>
      </c>
      <c r="B1835" t="s">
        <v>67</v>
      </c>
      <c r="C1835" t="s">
        <v>264</v>
      </c>
      <c r="D1835" t="str">
        <f t="shared" si="86"/>
        <v>5054</v>
      </c>
      <c r="E1835" t="s">
        <v>598</v>
      </c>
      <c r="F1835" t="s">
        <v>266</v>
      </c>
      <c r="G1835">
        <v>2016</v>
      </c>
      <c r="H1835">
        <v>4454</v>
      </c>
    </row>
    <row r="1836" spans="1:8" ht="12.5" x14ac:dyDescent="0.25">
      <c r="A1836" t="s">
        <v>730</v>
      </c>
      <c r="B1836" t="s">
        <v>67</v>
      </c>
      <c r="C1836" t="s">
        <v>264</v>
      </c>
      <c r="D1836" t="str">
        <f t="shared" si="86"/>
        <v>5054</v>
      </c>
      <c r="E1836" t="s">
        <v>598</v>
      </c>
      <c r="F1836" t="s">
        <v>266</v>
      </c>
      <c r="G1836">
        <v>2017</v>
      </c>
      <c r="H1836">
        <v>4467</v>
      </c>
    </row>
    <row r="1837" spans="1:8" ht="12.5" x14ac:dyDescent="0.25">
      <c r="A1837" t="s">
        <v>730</v>
      </c>
      <c r="B1837" t="s">
        <v>67</v>
      </c>
      <c r="C1837" t="s">
        <v>264</v>
      </c>
      <c r="D1837" t="str">
        <f t="shared" si="86"/>
        <v>5054</v>
      </c>
      <c r="E1837" t="s">
        <v>598</v>
      </c>
      <c r="F1837" t="s">
        <v>266</v>
      </c>
      <c r="G1837">
        <v>2018</v>
      </c>
      <c r="H1837">
        <v>4453</v>
      </c>
    </row>
    <row r="1838" spans="1:8" ht="12.5" x14ac:dyDescent="0.25">
      <c r="A1838" t="s">
        <v>730</v>
      </c>
      <c r="B1838" t="s">
        <v>67</v>
      </c>
      <c r="C1838" t="s">
        <v>264</v>
      </c>
      <c r="D1838" t="str">
        <f t="shared" si="86"/>
        <v>5054</v>
      </c>
      <c r="E1838" t="s">
        <v>598</v>
      </c>
      <c r="F1838" t="s">
        <v>266</v>
      </c>
      <c r="G1838">
        <v>2019</v>
      </c>
      <c r="H1838">
        <v>4414.0998535156205</v>
      </c>
    </row>
    <row r="1839" spans="1:8" ht="12.5" x14ac:dyDescent="0.25">
      <c r="A1839" t="s">
        <v>730</v>
      </c>
      <c r="B1839" t="s">
        <v>67</v>
      </c>
      <c r="C1839" t="s">
        <v>264</v>
      </c>
      <c r="D1839" t="str">
        <f t="shared" si="86"/>
        <v>5054</v>
      </c>
      <c r="E1839" t="s">
        <v>598</v>
      </c>
      <c r="F1839" t="s">
        <v>266</v>
      </c>
      <c r="G1839">
        <v>2020</v>
      </c>
      <c r="H1839">
        <v>4377.5</v>
      </c>
    </row>
    <row r="1840" spans="1:8" ht="12.5" x14ac:dyDescent="0.25">
      <c r="A1840" t="s">
        <v>730</v>
      </c>
      <c r="B1840" t="s">
        <v>67</v>
      </c>
      <c r="C1840" t="s">
        <v>264</v>
      </c>
      <c r="D1840" t="str">
        <f t="shared" si="86"/>
        <v>5054</v>
      </c>
      <c r="E1840" t="s">
        <v>598</v>
      </c>
      <c r="F1840" t="s">
        <v>266</v>
      </c>
      <c r="G1840">
        <v>2021</v>
      </c>
      <c r="H1840">
        <v>4365.8469238281205</v>
      </c>
    </row>
    <row r="1841" spans="1:8" ht="12.5" x14ac:dyDescent="0.25">
      <c r="A1841" t="s">
        <v>730</v>
      </c>
      <c r="B1841" t="s">
        <v>67</v>
      </c>
      <c r="C1841" t="s">
        <v>264</v>
      </c>
      <c r="D1841" t="str">
        <f t="shared" si="86"/>
        <v>5054</v>
      </c>
      <c r="E1841" t="s">
        <v>598</v>
      </c>
      <c r="F1841" t="s">
        <v>266</v>
      </c>
      <c r="G1841">
        <v>2022</v>
      </c>
      <c r="H1841">
        <v>4416.6447753906205</v>
      </c>
    </row>
    <row r="1842" spans="1:8" ht="12.5" x14ac:dyDescent="0.25">
      <c r="A1842" t="s">
        <v>731</v>
      </c>
      <c r="B1842" t="s">
        <v>67</v>
      </c>
      <c r="C1842" t="s">
        <v>264</v>
      </c>
      <c r="D1842" t="str">
        <f t="shared" ref="D1842:D1863" si="87">"5564"</f>
        <v>5564</v>
      </c>
      <c r="E1842" t="s">
        <v>596</v>
      </c>
      <c r="F1842" t="s">
        <v>266</v>
      </c>
      <c r="G1842">
        <v>2012</v>
      </c>
      <c r="H1842">
        <v>3650</v>
      </c>
    </row>
    <row r="1843" spans="1:8" ht="12.5" x14ac:dyDescent="0.25">
      <c r="A1843" t="s">
        <v>731</v>
      </c>
      <c r="B1843" t="s">
        <v>67</v>
      </c>
      <c r="C1843" t="s">
        <v>264</v>
      </c>
      <c r="D1843" t="str">
        <f t="shared" si="87"/>
        <v>5564</v>
      </c>
      <c r="E1843" t="s">
        <v>596</v>
      </c>
      <c r="F1843" t="s">
        <v>266</v>
      </c>
      <c r="G1843">
        <v>2013</v>
      </c>
      <c r="H1843">
        <v>3736</v>
      </c>
    </row>
    <row r="1844" spans="1:8" ht="12.5" x14ac:dyDescent="0.25">
      <c r="A1844" t="s">
        <v>731</v>
      </c>
      <c r="B1844" t="s">
        <v>67</v>
      </c>
      <c r="C1844" t="s">
        <v>264</v>
      </c>
      <c r="D1844" t="str">
        <f t="shared" si="87"/>
        <v>5564</v>
      </c>
      <c r="E1844" t="s">
        <v>596</v>
      </c>
      <c r="F1844" t="s">
        <v>266</v>
      </c>
      <c r="G1844">
        <v>2014</v>
      </c>
      <c r="H1844">
        <v>3853</v>
      </c>
    </row>
    <row r="1845" spans="1:8" ht="12.5" x14ac:dyDescent="0.25">
      <c r="A1845" t="s">
        <v>731</v>
      </c>
      <c r="B1845" t="s">
        <v>67</v>
      </c>
      <c r="C1845" t="s">
        <v>264</v>
      </c>
      <c r="D1845" t="str">
        <f t="shared" si="87"/>
        <v>5564</v>
      </c>
      <c r="E1845" t="s">
        <v>596</v>
      </c>
      <c r="F1845" t="s">
        <v>266</v>
      </c>
      <c r="G1845">
        <v>2015</v>
      </c>
      <c r="H1845">
        <v>3999</v>
      </c>
    </row>
    <row r="1846" spans="1:8" ht="12.5" x14ac:dyDescent="0.25">
      <c r="A1846" t="s">
        <v>731</v>
      </c>
      <c r="B1846" t="s">
        <v>67</v>
      </c>
      <c r="C1846" t="s">
        <v>264</v>
      </c>
      <c r="D1846" t="str">
        <f t="shared" si="87"/>
        <v>5564</v>
      </c>
      <c r="E1846" t="s">
        <v>596</v>
      </c>
      <c r="F1846" t="s">
        <v>266</v>
      </c>
      <c r="G1846">
        <v>2016</v>
      </c>
      <c r="H1846">
        <v>4093</v>
      </c>
    </row>
    <row r="1847" spans="1:8" ht="12.5" x14ac:dyDescent="0.25">
      <c r="A1847" t="s">
        <v>731</v>
      </c>
      <c r="B1847" t="s">
        <v>67</v>
      </c>
      <c r="C1847" t="s">
        <v>264</v>
      </c>
      <c r="D1847" t="str">
        <f t="shared" si="87"/>
        <v>5564</v>
      </c>
      <c r="E1847" t="s">
        <v>596</v>
      </c>
      <c r="F1847" t="s">
        <v>266</v>
      </c>
      <c r="G1847">
        <v>2017</v>
      </c>
      <c r="H1847">
        <v>4249</v>
      </c>
    </row>
    <row r="1848" spans="1:8" ht="12.5" x14ac:dyDescent="0.25">
      <c r="A1848" t="s">
        <v>731</v>
      </c>
      <c r="B1848" t="s">
        <v>67</v>
      </c>
      <c r="C1848" t="s">
        <v>264</v>
      </c>
      <c r="D1848" t="str">
        <f t="shared" si="87"/>
        <v>5564</v>
      </c>
      <c r="E1848" t="s">
        <v>596</v>
      </c>
      <c r="F1848" t="s">
        <v>266</v>
      </c>
      <c r="G1848">
        <v>2018</v>
      </c>
      <c r="H1848">
        <v>4332</v>
      </c>
    </row>
    <row r="1849" spans="1:8" ht="12.5" x14ac:dyDescent="0.25">
      <c r="A1849" t="s">
        <v>731</v>
      </c>
      <c r="B1849" t="s">
        <v>67</v>
      </c>
      <c r="C1849" t="s">
        <v>264</v>
      </c>
      <c r="D1849" t="str">
        <f t="shared" si="87"/>
        <v>5564</v>
      </c>
      <c r="E1849" t="s">
        <v>596</v>
      </c>
      <c r="F1849" t="s">
        <v>266</v>
      </c>
      <c r="G1849">
        <v>2019</v>
      </c>
      <c r="H1849">
        <v>4434.1999511718705</v>
      </c>
    </row>
    <row r="1850" spans="1:8" ht="12.5" x14ac:dyDescent="0.25">
      <c r="A1850" t="s">
        <v>731</v>
      </c>
      <c r="B1850" t="s">
        <v>67</v>
      </c>
      <c r="C1850" t="s">
        <v>264</v>
      </c>
      <c r="D1850" t="str">
        <f t="shared" si="87"/>
        <v>5564</v>
      </c>
      <c r="E1850" t="s">
        <v>596</v>
      </c>
      <c r="F1850" t="s">
        <v>266</v>
      </c>
      <c r="G1850">
        <v>2020</v>
      </c>
      <c r="H1850">
        <v>4511.1000366210901</v>
      </c>
    </row>
    <row r="1851" spans="1:8" ht="12.5" x14ac:dyDescent="0.25">
      <c r="A1851" t="s">
        <v>731</v>
      </c>
      <c r="B1851" t="s">
        <v>67</v>
      </c>
      <c r="C1851" t="s">
        <v>264</v>
      </c>
      <c r="D1851" t="str">
        <f t="shared" si="87"/>
        <v>5564</v>
      </c>
      <c r="E1851" t="s">
        <v>596</v>
      </c>
      <c r="F1851" t="s">
        <v>266</v>
      </c>
      <c r="G1851">
        <v>2021</v>
      </c>
      <c r="H1851">
        <v>4721.9484252929597</v>
      </c>
    </row>
    <row r="1852" spans="1:8" ht="12.5" x14ac:dyDescent="0.25">
      <c r="A1852" t="s">
        <v>731</v>
      </c>
      <c r="B1852" t="s">
        <v>67</v>
      </c>
      <c r="C1852" t="s">
        <v>264</v>
      </c>
      <c r="D1852" t="str">
        <f t="shared" si="87"/>
        <v>5564</v>
      </c>
      <c r="E1852" t="s">
        <v>596</v>
      </c>
      <c r="F1852" t="s">
        <v>266</v>
      </c>
      <c r="G1852">
        <v>2022</v>
      </c>
      <c r="H1852">
        <v>4836.2531738281205</v>
      </c>
    </row>
    <row r="1853" spans="1:8" ht="12.5" x14ac:dyDescent="0.25">
      <c r="A1853" t="s">
        <v>732</v>
      </c>
      <c r="B1853" t="s">
        <v>67</v>
      </c>
      <c r="C1853" t="s">
        <v>264</v>
      </c>
      <c r="D1853" t="str">
        <f t="shared" si="87"/>
        <v>5564</v>
      </c>
      <c r="E1853" t="s">
        <v>598</v>
      </c>
      <c r="F1853" t="s">
        <v>266</v>
      </c>
      <c r="G1853">
        <v>2012</v>
      </c>
      <c r="H1853">
        <v>8204</v>
      </c>
    </row>
    <row r="1854" spans="1:8" ht="12.5" x14ac:dyDescent="0.25">
      <c r="A1854" t="s">
        <v>732</v>
      </c>
      <c r="B1854" t="s">
        <v>67</v>
      </c>
      <c r="C1854" t="s">
        <v>264</v>
      </c>
      <c r="D1854" t="str">
        <f t="shared" si="87"/>
        <v>5564</v>
      </c>
      <c r="E1854" t="s">
        <v>598</v>
      </c>
      <c r="F1854" t="s">
        <v>266</v>
      </c>
      <c r="G1854">
        <v>2013</v>
      </c>
      <c r="H1854">
        <v>8200</v>
      </c>
    </row>
    <row r="1855" spans="1:8" ht="12.5" x14ac:dyDescent="0.25">
      <c r="A1855" t="s">
        <v>732</v>
      </c>
      <c r="B1855" t="s">
        <v>67</v>
      </c>
      <c r="C1855" t="s">
        <v>264</v>
      </c>
      <c r="D1855" t="str">
        <f t="shared" si="87"/>
        <v>5564</v>
      </c>
      <c r="E1855" t="s">
        <v>598</v>
      </c>
      <c r="F1855" t="s">
        <v>266</v>
      </c>
      <c r="G1855">
        <v>2014</v>
      </c>
      <c r="H1855">
        <v>8208</v>
      </c>
    </row>
    <row r="1856" spans="1:8" ht="12.5" x14ac:dyDescent="0.25">
      <c r="A1856" t="s">
        <v>732</v>
      </c>
      <c r="B1856" t="s">
        <v>67</v>
      </c>
      <c r="C1856" t="s">
        <v>264</v>
      </c>
      <c r="D1856" t="str">
        <f t="shared" si="87"/>
        <v>5564</v>
      </c>
      <c r="E1856" t="s">
        <v>598</v>
      </c>
      <c r="F1856" t="s">
        <v>266</v>
      </c>
      <c r="G1856">
        <v>2015</v>
      </c>
      <c r="H1856">
        <v>8208</v>
      </c>
    </row>
    <row r="1857" spans="1:8" ht="12.5" x14ac:dyDescent="0.25">
      <c r="A1857" t="s">
        <v>732</v>
      </c>
      <c r="B1857" t="s">
        <v>67</v>
      </c>
      <c r="C1857" t="s">
        <v>264</v>
      </c>
      <c r="D1857" t="str">
        <f t="shared" si="87"/>
        <v>5564</v>
      </c>
      <c r="E1857" t="s">
        <v>598</v>
      </c>
      <c r="F1857" t="s">
        <v>266</v>
      </c>
      <c r="G1857">
        <v>2016</v>
      </c>
      <c r="H1857">
        <v>8220</v>
      </c>
    </row>
    <row r="1858" spans="1:8" ht="12.5" x14ac:dyDescent="0.25">
      <c r="A1858" t="s">
        <v>732</v>
      </c>
      <c r="B1858" t="s">
        <v>67</v>
      </c>
      <c r="C1858" t="s">
        <v>264</v>
      </c>
      <c r="D1858" t="str">
        <f t="shared" si="87"/>
        <v>5564</v>
      </c>
      <c r="E1858" t="s">
        <v>598</v>
      </c>
      <c r="F1858" t="s">
        <v>266</v>
      </c>
      <c r="G1858">
        <v>2017</v>
      </c>
      <c r="H1858">
        <v>8284</v>
      </c>
    </row>
    <row r="1859" spans="1:8" ht="12.5" x14ac:dyDescent="0.25">
      <c r="A1859" t="s">
        <v>732</v>
      </c>
      <c r="B1859" t="s">
        <v>67</v>
      </c>
      <c r="C1859" t="s">
        <v>264</v>
      </c>
      <c r="D1859" t="str">
        <f t="shared" si="87"/>
        <v>5564</v>
      </c>
      <c r="E1859" t="s">
        <v>598</v>
      </c>
      <c r="F1859" t="s">
        <v>266</v>
      </c>
      <c r="G1859">
        <v>2018</v>
      </c>
      <c r="H1859">
        <v>8306</v>
      </c>
    </row>
    <row r="1860" spans="1:8" ht="12.5" x14ac:dyDescent="0.25">
      <c r="A1860" t="s">
        <v>732</v>
      </c>
      <c r="B1860" t="s">
        <v>67</v>
      </c>
      <c r="C1860" t="s">
        <v>264</v>
      </c>
      <c r="D1860" t="str">
        <f t="shared" si="87"/>
        <v>5564</v>
      </c>
      <c r="E1860" t="s">
        <v>598</v>
      </c>
      <c r="F1860" t="s">
        <v>266</v>
      </c>
      <c r="G1860">
        <v>2019</v>
      </c>
      <c r="H1860">
        <v>8364.0999755859302</v>
      </c>
    </row>
    <row r="1861" spans="1:8" ht="12.5" x14ac:dyDescent="0.25">
      <c r="A1861" t="s">
        <v>732</v>
      </c>
      <c r="B1861" t="s">
        <v>67</v>
      </c>
      <c r="C1861" t="s">
        <v>264</v>
      </c>
      <c r="D1861" t="str">
        <f t="shared" si="87"/>
        <v>5564</v>
      </c>
      <c r="E1861" t="s">
        <v>598</v>
      </c>
      <c r="F1861" t="s">
        <v>266</v>
      </c>
      <c r="G1861">
        <v>2020</v>
      </c>
      <c r="H1861">
        <v>8384.1998291015607</v>
      </c>
    </row>
    <row r="1862" spans="1:8" ht="12.5" x14ac:dyDescent="0.25">
      <c r="A1862" t="s">
        <v>732</v>
      </c>
      <c r="B1862" t="s">
        <v>67</v>
      </c>
      <c r="C1862" t="s">
        <v>264</v>
      </c>
      <c r="D1862" t="str">
        <f t="shared" si="87"/>
        <v>5564</v>
      </c>
      <c r="E1862" t="s">
        <v>598</v>
      </c>
      <c r="F1862" t="s">
        <v>266</v>
      </c>
      <c r="G1862">
        <v>2021</v>
      </c>
      <c r="H1862">
        <v>8439.9354248046802</v>
      </c>
    </row>
    <row r="1863" spans="1:8" ht="12.5" x14ac:dyDescent="0.25">
      <c r="A1863" t="s">
        <v>732</v>
      </c>
      <c r="B1863" t="s">
        <v>67</v>
      </c>
      <c r="C1863" t="s">
        <v>264</v>
      </c>
      <c r="D1863" t="str">
        <f t="shared" si="87"/>
        <v>5564</v>
      </c>
      <c r="E1863" t="s">
        <v>598</v>
      </c>
      <c r="F1863" t="s">
        <v>266</v>
      </c>
      <c r="G1863">
        <v>2022</v>
      </c>
      <c r="H1863">
        <v>8504.3142089843695</v>
      </c>
    </row>
    <row r="1864" spans="1:8" ht="12.5" x14ac:dyDescent="0.25">
      <c r="A1864" t="s">
        <v>733</v>
      </c>
      <c r="B1864" t="s">
        <v>67</v>
      </c>
      <c r="C1864" t="s">
        <v>264</v>
      </c>
      <c r="D1864" t="str">
        <f t="shared" ref="D1864:D1885" si="88">"6569"</f>
        <v>6569</v>
      </c>
      <c r="E1864" t="s">
        <v>596</v>
      </c>
      <c r="F1864" t="s">
        <v>266</v>
      </c>
      <c r="G1864">
        <v>2012</v>
      </c>
      <c r="H1864">
        <v>181</v>
      </c>
    </row>
    <row r="1865" spans="1:8" ht="12.5" x14ac:dyDescent="0.25">
      <c r="A1865" t="s">
        <v>733</v>
      </c>
      <c r="B1865" t="s">
        <v>67</v>
      </c>
      <c r="C1865" t="s">
        <v>264</v>
      </c>
      <c r="D1865" t="str">
        <f t="shared" si="88"/>
        <v>6569</v>
      </c>
      <c r="E1865" t="s">
        <v>596</v>
      </c>
      <c r="F1865" t="s">
        <v>266</v>
      </c>
      <c r="G1865">
        <v>2013</v>
      </c>
      <c r="H1865">
        <v>186</v>
      </c>
    </row>
    <row r="1866" spans="1:8" ht="12.5" x14ac:dyDescent="0.25">
      <c r="A1866" t="s">
        <v>733</v>
      </c>
      <c r="B1866" t="s">
        <v>67</v>
      </c>
      <c r="C1866" t="s">
        <v>264</v>
      </c>
      <c r="D1866" t="str">
        <f t="shared" si="88"/>
        <v>6569</v>
      </c>
      <c r="E1866" t="s">
        <v>596</v>
      </c>
      <c r="F1866" t="s">
        <v>266</v>
      </c>
      <c r="G1866">
        <v>2014</v>
      </c>
      <c r="H1866">
        <v>199</v>
      </c>
    </row>
    <row r="1867" spans="1:8" ht="12.5" x14ac:dyDescent="0.25">
      <c r="A1867" t="s">
        <v>733</v>
      </c>
      <c r="B1867" t="s">
        <v>67</v>
      </c>
      <c r="C1867" t="s">
        <v>264</v>
      </c>
      <c r="D1867" t="str">
        <f t="shared" si="88"/>
        <v>6569</v>
      </c>
      <c r="E1867" t="s">
        <v>596</v>
      </c>
      <c r="F1867" t="s">
        <v>266</v>
      </c>
      <c r="G1867">
        <v>2015</v>
      </c>
      <c r="H1867">
        <v>222</v>
      </c>
    </row>
    <row r="1868" spans="1:8" ht="12.5" x14ac:dyDescent="0.25">
      <c r="A1868" t="s">
        <v>733</v>
      </c>
      <c r="B1868" t="s">
        <v>67</v>
      </c>
      <c r="C1868" t="s">
        <v>264</v>
      </c>
      <c r="D1868" t="str">
        <f t="shared" si="88"/>
        <v>6569</v>
      </c>
      <c r="E1868" t="s">
        <v>596</v>
      </c>
      <c r="F1868" t="s">
        <v>266</v>
      </c>
      <c r="G1868">
        <v>2016</v>
      </c>
      <c r="H1868">
        <v>247</v>
      </c>
    </row>
    <row r="1869" spans="1:8" ht="12.5" x14ac:dyDescent="0.25">
      <c r="A1869" t="s">
        <v>733</v>
      </c>
      <c r="B1869" t="s">
        <v>67</v>
      </c>
      <c r="C1869" t="s">
        <v>264</v>
      </c>
      <c r="D1869" t="str">
        <f t="shared" si="88"/>
        <v>6569</v>
      </c>
      <c r="E1869" t="s">
        <v>596</v>
      </c>
      <c r="F1869" t="s">
        <v>266</v>
      </c>
      <c r="G1869">
        <v>2017</v>
      </c>
      <c r="H1869">
        <v>260</v>
      </c>
    </row>
    <row r="1870" spans="1:8" ht="12.5" x14ac:dyDescent="0.25">
      <c r="A1870" t="s">
        <v>733</v>
      </c>
      <c r="B1870" t="s">
        <v>67</v>
      </c>
      <c r="C1870" t="s">
        <v>264</v>
      </c>
      <c r="D1870" t="str">
        <f t="shared" si="88"/>
        <v>6569</v>
      </c>
      <c r="E1870" t="s">
        <v>596</v>
      </c>
      <c r="F1870" t="s">
        <v>266</v>
      </c>
      <c r="G1870">
        <v>2018</v>
      </c>
      <c r="H1870">
        <v>254</v>
      </c>
    </row>
    <row r="1871" spans="1:8" ht="12.5" x14ac:dyDescent="0.25">
      <c r="A1871" t="s">
        <v>733</v>
      </c>
      <c r="B1871" t="s">
        <v>67</v>
      </c>
      <c r="C1871" t="s">
        <v>264</v>
      </c>
      <c r="D1871" t="str">
        <f t="shared" si="88"/>
        <v>6569</v>
      </c>
      <c r="E1871" t="s">
        <v>596</v>
      </c>
      <c r="F1871" t="s">
        <v>266</v>
      </c>
      <c r="G1871">
        <v>2019</v>
      </c>
      <c r="H1871">
        <v>292</v>
      </c>
    </row>
    <row r="1872" spans="1:8" ht="12.5" x14ac:dyDescent="0.25">
      <c r="A1872" t="s">
        <v>733</v>
      </c>
      <c r="B1872" t="s">
        <v>67</v>
      </c>
      <c r="C1872" t="s">
        <v>264</v>
      </c>
      <c r="D1872" t="str">
        <f t="shared" si="88"/>
        <v>6569</v>
      </c>
      <c r="E1872" t="s">
        <v>596</v>
      </c>
      <c r="F1872" t="s">
        <v>266</v>
      </c>
      <c r="G1872">
        <v>2020</v>
      </c>
      <c r="H1872">
        <v>286.39999389648398</v>
      </c>
    </row>
    <row r="1873" spans="1:8" ht="12.5" x14ac:dyDescent="0.25">
      <c r="A1873" t="s">
        <v>733</v>
      </c>
      <c r="B1873" t="s">
        <v>67</v>
      </c>
      <c r="C1873" t="s">
        <v>264</v>
      </c>
      <c r="D1873" t="str">
        <f t="shared" si="88"/>
        <v>6569</v>
      </c>
      <c r="E1873" t="s">
        <v>596</v>
      </c>
      <c r="F1873" t="s">
        <v>266</v>
      </c>
      <c r="G1873">
        <v>2021</v>
      </c>
      <c r="H1873">
        <v>328.65150451660099</v>
      </c>
    </row>
    <row r="1874" spans="1:8" ht="12.5" x14ac:dyDescent="0.25">
      <c r="A1874" t="s">
        <v>733</v>
      </c>
      <c r="B1874" t="s">
        <v>67</v>
      </c>
      <c r="C1874" t="s">
        <v>264</v>
      </c>
      <c r="D1874" t="str">
        <f t="shared" si="88"/>
        <v>6569</v>
      </c>
      <c r="E1874" t="s">
        <v>596</v>
      </c>
      <c r="F1874" t="s">
        <v>266</v>
      </c>
      <c r="G1874">
        <v>2022</v>
      </c>
      <c r="H1874">
        <v>379.87599182128901</v>
      </c>
    </row>
    <row r="1875" spans="1:8" ht="12.5" x14ac:dyDescent="0.25">
      <c r="A1875" t="s">
        <v>734</v>
      </c>
      <c r="B1875" t="s">
        <v>67</v>
      </c>
      <c r="C1875" t="s">
        <v>264</v>
      </c>
      <c r="D1875" t="str">
        <f t="shared" si="88"/>
        <v>6569</v>
      </c>
      <c r="E1875" t="s">
        <v>598</v>
      </c>
      <c r="F1875" t="s">
        <v>266</v>
      </c>
      <c r="G1875">
        <v>2012</v>
      </c>
      <c r="H1875">
        <v>3064</v>
      </c>
    </row>
    <row r="1876" spans="1:8" ht="12.5" x14ac:dyDescent="0.25">
      <c r="A1876" t="s">
        <v>734</v>
      </c>
      <c r="B1876" t="s">
        <v>67</v>
      </c>
      <c r="C1876" t="s">
        <v>264</v>
      </c>
      <c r="D1876" t="str">
        <f t="shared" si="88"/>
        <v>6569</v>
      </c>
      <c r="E1876" t="s">
        <v>598</v>
      </c>
      <c r="F1876" t="s">
        <v>266</v>
      </c>
      <c r="G1876">
        <v>2013</v>
      </c>
      <c r="H1876">
        <v>3314</v>
      </c>
    </row>
    <row r="1877" spans="1:8" ht="12.5" x14ac:dyDescent="0.25">
      <c r="A1877" t="s">
        <v>734</v>
      </c>
      <c r="B1877" t="s">
        <v>67</v>
      </c>
      <c r="C1877" t="s">
        <v>264</v>
      </c>
      <c r="D1877" t="str">
        <f t="shared" si="88"/>
        <v>6569</v>
      </c>
      <c r="E1877" t="s">
        <v>598</v>
      </c>
      <c r="F1877" t="s">
        <v>266</v>
      </c>
      <c r="G1877">
        <v>2014</v>
      </c>
      <c r="H1877">
        <v>3554</v>
      </c>
    </row>
    <row r="1878" spans="1:8" ht="12.5" x14ac:dyDescent="0.25">
      <c r="A1878" t="s">
        <v>734</v>
      </c>
      <c r="B1878" t="s">
        <v>67</v>
      </c>
      <c r="C1878" t="s">
        <v>264</v>
      </c>
      <c r="D1878" t="str">
        <f t="shared" si="88"/>
        <v>6569</v>
      </c>
      <c r="E1878" t="s">
        <v>598</v>
      </c>
      <c r="F1878" t="s">
        <v>266</v>
      </c>
      <c r="G1878">
        <v>2015</v>
      </c>
      <c r="H1878">
        <v>3756</v>
      </c>
    </row>
    <row r="1879" spans="1:8" ht="12.5" x14ac:dyDescent="0.25">
      <c r="A1879" t="s">
        <v>734</v>
      </c>
      <c r="B1879" t="s">
        <v>67</v>
      </c>
      <c r="C1879" t="s">
        <v>264</v>
      </c>
      <c r="D1879" t="str">
        <f t="shared" si="88"/>
        <v>6569</v>
      </c>
      <c r="E1879" t="s">
        <v>598</v>
      </c>
      <c r="F1879" t="s">
        <v>266</v>
      </c>
      <c r="G1879">
        <v>2016</v>
      </c>
      <c r="H1879">
        <v>3885</v>
      </c>
    </row>
    <row r="1880" spans="1:8" ht="12.5" x14ac:dyDescent="0.25">
      <c r="A1880" t="s">
        <v>734</v>
      </c>
      <c r="B1880" t="s">
        <v>67</v>
      </c>
      <c r="C1880" t="s">
        <v>264</v>
      </c>
      <c r="D1880" t="str">
        <f t="shared" si="88"/>
        <v>6569</v>
      </c>
      <c r="E1880" t="s">
        <v>598</v>
      </c>
      <c r="F1880" t="s">
        <v>266</v>
      </c>
      <c r="G1880">
        <v>2017</v>
      </c>
      <c r="H1880">
        <v>3902</v>
      </c>
    </row>
    <row r="1881" spans="1:8" ht="12.5" x14ac:dyDescent="0.25">
      <c r="A1881" t="s">
        <v>734</v>
      </c>
      <c r="B1881" t="s">
        <v>67</v>
      </c>
      <c r="C1881" t="s">
        <v>264</v>
      </c>
      <c r="D1881" t="str">
        <f t="shared" si="88"/>
        <v>6569</v>
      </c>
      <c r="E1881" t="s">
        <v>598</v>
      </c>
      <c r="F1881" t="s">
        <v>266</v>
      </c>
      <c r="G1881">
        <v>2018</v>
      </c>
      <c r="H1881">
        <v>3886</v>
      </c>
    </row>
    <row r="1882" spans="1:8" ht="12.5" x14ac:dyDescent="0.25">
      <c r="A1882" t="s">
        <v>734</v>
      </c>
      <c r="B1882" t="s">
        <v>67</v>
      </c>
      <c r="C1882" t="s">
        <v>264</v>
      </c>
      <c r="D1882" t="str">
        <f t="shared" si="88"/>
        <v>6569</v>
      </c>
      <c r="E1882" t="s">
        <v>598</v>
      </c>
      <c r="F1882" t="s">
        <v>266</v>
      </c>
      <c r="G1882">
        <v>2019</v>
      </c>
      <c r="H1882">
        <v>3872.0001220703102</v>
      </c>
    </row>
    <row r="1883" spans="1:8" ht="12.5" x14ac:dyDescent="0.25">
      <c r="A1883" t="s">
        <v>734</v>
      </c>
      <c r="B1883" t="s">
        <v>67</v>
      </c>
      <c r="C1883" t="s">
        <v>264</v>
      </c>
      <c r="D1883" t="str">
        <f t="shared" si="88"/>
        <v>6569</v>
      </c>
      <c r="E1883" t="s">
        <v>598</v>
      </c>
      <c r="F1883" t="s">
        <v>266</v>
      </c>
      <c r="G1883">
        <v>2020</v>
      </c>
      <c r="H1883">
        <v>3839.80004882812</v>
      </c>
    </row>
    <row r="1884" spans="1:8" ht="12.5" x14ac:dyDescent="0.25">
      <c r="A1884" t="s">
        <v>734</v>
      </c>
      <c r="B1884" t="s">
        <v>67</v>
      </c>
      <c r="C1884" t="s">
        <v>264</v>
      </c>
      <c r="D1884" t="str">
        <f t="shared" si="88"/>
        <v>6569</v>
      </c>
      <c r="E1884" t="s">
        <v>598</v>
      </c>
      <c r="F1884" t="s">
        <v>266</v>
      </c>
      <c r="G1884">
        <v>2021</v>
      </c>
      <c r="H1884">
        <v>3822.73999023437</v>
      </c>
    </row>
    <row r="1885" spans="1:8" ht="12.5" x14ac:dyDescent="0.25">
      <c r="A1885" t="s">
        <v>734</v>
      </c>
      <c r="B1885" t="s">
        <v>67</v>
      </c>
      <c r="C1885" t="s">
        <v>264</v>
      </c>
      <c r="D1885" t="str">
        <f t="shared" si="88"/>
        <v>6569</v>
      </c>
      <c r="E1885" t="s">
        <v>598</v>
      </c>
      <c r="F1885" t="s">
        <v>266</v>
      </c>
      <c r="G1885">
        <v>2022</v>
      </c>
      <c r="H1885">
        <v>3838.1871337890602</v>
      </c>
    </row>
    <row r="1886" spans="1:8" ht="12.5" x14ac:dyDescent="0.25">
      <c r="A1886" t="s">
        <v>993</v>
      </c>
      <c r="B1886" t="s">
        <v>67</v>
      </c>
      <c r="C1886" t="s">
        <v>264</v>
      </c>
      <c r="D1886" t="str">
        <f t="shared" ref="D1886:D1907" si="89">"6599"</f>
        <v>6599</v>
      </c>
      <c r="E1886" t="s">
        <v>596</v>
      </c>
      <c r="F1886" t="s">
        <v>266</v>
      </c>
      <c r="G1886">
        <v>2012</v>
      </c>
      <c r="H1886">
        <v>242</v>
      </c>
    </row>
    <row r="1887" spans="1:8" ht="12.5" x14ac:dyDescent="0.25">
      <c r="A1887" t="s">
        <v>993</v>
      </c>
      <c r="B1887" t="s">
        <v>67</v>
      </c>
      <c r="C1887" t="s">
        <v>264</v>
      </c>
      <c r="D1887" t="str">
        <f t="shared" si="89"/>
        <v>6599</v>
      </c>
      <c r="E1887" t="s">
        <v>596</v>
      </c>
      <c r="F1887" t="s">
        <v>266</v>
      </c>
      <c r="G1887">
        <v>2013</v>
      </c>
      <c r="H1887">
        <v>246</v>
      </c>
    </row>
    <row r="1888" spans="1:8" ht="12.5" x14ac:dyDescent="0.25">
      <c r="A1888" t="s">
        <v>993</v>
      </c>
      <c r="B1888" t="s">
        <v>67</v>
      </c>
      <c r="C1888" t="s">
        <v>264</v>
      </c>
      <c r="D1888" t="str">
        <f t="shared" si="89"/>
        <v>6599</v>
      </c>
      <c r="E1888" t="s">
        <v>596</v>
      </c>
      <c r="F1888" t="s">
        <v>266</v>
      </c>
      <c r="G1888">
        <v>2014</v>
      </c>
      <c r="H1888">
        <v>267</v>
      </c>
    </row>
    <row r="1889" spans="1:8" ht="12.5" x14ac:dyDescent="0.25">
      <c r="A1889" t="s">
        <v>993</v>
      </c>
      <c r="B1889" t="s">
        <v>67</v>
      </c>
      <c r="C1889" t="s">
        <v>264</v>
      </c>
      <c r="D1889" t="str">
        <f t="shared" si="89"/>
        <v>6599</v>
      </c>
      <c r="E1889" t="s">
        <v>596</v>
      </c>
      <c r="F1889" t="s">
        <v>266</v>
      </c>
      <c r="G1889">
        <v>2015</v>
      </c>
      <c r="H1889">
        <v>306</v>
      </c>
    </row>
    <row r="1890" spans="1:8" ht="12.5" x14ac:dyDescent="0.25">
      <c r="A1890" t="s">
        <v>993</v>
      </c>
      <c r="B1890" t="s">
        <v>67</v>
      </c>
      <c r="C1890" t="s">
        <v>264</v>
      </c>
      <c r="D1890" t="str">
        <f t="shared" si="89"/>
        <v>6599</v>
      </c>
      <c r="E1890" t="s">
        <v>596</v>
      </c>
      <c r="F1890" t="s">
        <v>266</v>
      </c>
      <c r="G1890">
        <v>2016</v>
      </c>
      <c r="H1890">
        <v>341</v>
      </c>
    </row>
    <row r="1891" spans="1:8" ht="12.5" x14ac:dyDescent="0.25">
      <c r="A1891" t="s">
        <v>993</v>
      </c>
      <c r="B1891" t="s">
        <v>67</v>
      </c>
      <c r="C1891" t="s">
        <v>264</v>
      </c>
      <c r="D1891" t="str">
        <f t="shared" si="89"/>
        <v>6599</v>
      </c>
      <c r="E1891" t="s">
        <v>596</v>
      </c>
      <c r="F1891" t="s">
        <v>266</v>
      </c>
      <c r="G1891">
        <v>2017</v>
      </c>
      <c r="H1891">
        <v>368</v>
      </c>
    </row>
    <row r="1892" spans="1:8" ht="12.5" x14ac:dyDescent="0.25">
      <c r="A1892" t="s">
        <v>993</v>
      </c>
      <c r="B1892" t="s">
        <v>67</v>
      </c>
      <c r="C1892" t="s">
        <v>264</v>
      </c>
      <c r="D1892" t="str">
        <f t="shared" si="89"/>
        <v>6599</v>
      </c>
      <c r="E1892" t="s">
        <v>596</v>
      </c>
      <c r="F1892" t="s">
        <v>266</v>
      </c>
      <c r="G1892">
        <v>2018</v>
      </c>
      <c r="H1892">
        <v>378</v>
      </c>
    </row>
    <row r="1893" spans="1:8" ht="12.5" x14ac:dyDescent="0.25">
      <c r="A1893" t="s">
        <v>993</v>
      </c>
      <c r="B1893" t="s">
        <v>67</v>
      </c>
      <c r="C1893" t="s">
        <v>264</v>
      </c>
      <c r="D1893" t="str">
        <f t="shared" si="89"/>
        <v>6599</v>
      </c>
      <c r="E1893" t="s">
        <v>596</v>
      </c>
      <c r="F1893" t="s">
        <v>266</v>
      </c>
      <c r="G1893">
        <v>2019</v>
      </c>
      <c r="H1893">
        <v>424.99999713897699</v>
      </c>
    </row>
    <row r="1894" spans="1:8" ht="12.5" x14ac:dyDescent="0.25">
      <c r="A1894" t="s">
        <v>993</v>
      </c>
      <c r="B1894" t="s">
        <v>67</v>
      </c>
      <c r="C1894" t="s">
        <v>264</v>
      </c>
      <c r="D1894" t="str">
        <f t="shared" si="89"/>
        <v>6599</v>
      </c>
      <c r="E1894" t="s">
        <v>596</v>
      </c>
      <c r="F1894" t="s">
        <v>266</v>
      </c>
      <c r="G1894">
        <v>2020</v>
      </c>
      <c r="H1894">
        <v>432.19999599456702</v>
      </c>
    </row>
    <row r="1895" spans="1:8" ht="12.5" x14ac:dyDescent="0.25">
      <c r="A1895" t="s">
        <v>993</v>
      </c>
      <c r="B1895" t="s">
        <v>67</v>
      </c>
      <c r="C1895" t="s">
        <v>264</v>
      </c>
      <c r="D1895" t="str">
        <f t="shared" si="89"/>
        <v>6599</v>
      </c>
      <c r="E1895" t="s">
        <v>596</v>
      </c>
      <c r="F1895" t="s">
        <v>266</v>
      </c>
      <c r="G1895">
        <v>2021</v>
      </c>
      <c r="H1895">
        <v>453.72875404357899</v>
      </c>
    </row>
    <row r="1896" spans="1:8" ht="12.5" x14ac:dyDescent="0.25">
      <c r="A1896" t="s">
        <v>993</v>
      </c>
      <c r="B1896" t="s">
        <v>67</v>
      </c>
      <c r="C1896" t="s">
        <v>264</v>
      </c>
      <c r="D1896" t="str">
        <f t="shared" si="89"/>
        <v>6599</v>
      </c>
      <c r="E1896" t="s">
        <v>596</v>
      </c>
      <c r="F1896" t="s">
        <v>266</v>
      </c>
      <c r="G1896">
        <v>2022</v>
      </c>
      <c r="H1896">
        <v>525.60324096679597</v>
      </c>
    </row>
    <row r="1897" spans="1:8" ht="12.5" x14ac:dyDescent="0.25">
      <c r="A1897" t="s">
        <v>994</v>
      </c>
      <c r="B1897" t="s">
        <v>67</v>
      </c>
      <c r="C1897" t="s">
        <v>264</v>
      </c>
      <c r="D1897" t="str">
        <f t="shared" si="89"/>
        <v>6599</v>
      </c>
      <c r="E1897" t="s">
        <v>598</v>
      </c>
      <c r="F1897" t="s">
        <v>266</v>
      </c>
      <c r="G1897">
        <v>2012</v>
      </c>
      <c r="H1897">
        <v>10702</v>
      </c>
    </row>
    <row r="1898" spans="1:8" ht="12.5" x14ac:dyDescent="0.25">
      <c r="A1898" t="s">
        <v>994</v>
      </c>
      <c r="B1898" t="s">
        <v>67</v>
      </c>
      <c r="C1898" t="s">
        <v>264</v>
      </c>
      <c r="D1898" t="str">
        <f t="shared" si="89"/>
        <v>6599</v>
      </c>
      <c r="E1898" t="s">
        <v>598</v>
      </c>
      <c r="F1898" t="s">
        <v>266</v>
      </c>
      <c r="G1898">
        <v>2013</v>
      </c>
      <c r="H1898">
        <v>11033</v>
      </c>
    </row>
    <row r="1899" spans="1:8" ht="12.5" x14ac:dyDescent="0.25">
      <c r="A1899" t="s">
        <v>994</v>
      </c>
      <c r="B1899" t="s">
        <v>67</v>
      </c>
      <c r="C1899" t="s">
        <v>264</v>
      </c>
      <c r="D1899" t="str">
        <f t="shared" si="89"/>
        <v>6599</v>
      </c>
      <c r="E1899" t="s">
        <v>598</v>
      </c>
      <c r="F1899" t="s">
        <v>266</v>
      </c>
      <c r="G1899">
        <v>2014</v>
      </c>
      <c r="H1899">
        <v>11391</v>
      </c>
    </row>
    <row r="1900" spans="1:8" ht="12.5" x14ac:dyDescent="0.25">
      <c r="A1900" t="s">
        <v>994</v>
      </c>
      <c r="B1900" t="s">
        <v>67</v>
      </c>
      <c r="C1900" t="s">
        <v>264</v>
      </c>
      <c r="D1900" t="str">
        <f t="shared" si="89"/>
        <v>6599</v>
      </c>
      <c r="E1900" t="s">
        <v>598</v>
      </c>
      <c r="F1900" t="s">
        <v>266</v>
      </c>
      <c r="G1900">
        <v>2015</v>
      </c>
      <c r="H1900">
        <v>11651</v>
      </c>
    </row>
    <row r="1901" spans="1:8" ht="12.5" x14ac:dyDescent="0.25">
      <c r="A1901" t="s">
        <v>994</v>
      </c>
      <c r="B1901" t="s">
        <v>67</v>
      </c>
      <c r="C1901" t="s">
        <v>264</v>
      </c>
      <c r="D1901" t="str">
        <f t="shared" si="89"/>
        <v>6599</v>
      </c>
      <c r="E1901" t="s">
        <v>598</v>
      </c>
      <c r="F1901" t="s">
        <v>266</v>
      </c>
      <c r="G1901">
        <v>2016</v>
      </c>
      <c r="H1901">
        <v>11953</v>
      </c>
    </row>
    <row r="1902" spans="1:8" ht="12.5" x14ac:dyDescent="0.25">
      <c r="A1902" t="s">
        <v>994</v>
      </c>
      <c r="B1902" t="s">
        <v>67</v>
      </c>
      <c r="C1902" t="s">
        <v>264</v>
      </c>
      <c r="D1902" t="str">
        <f t="shared" si="89"/>
        <v>6599</v>
      </c>
      <c r="E1902" t="s">
        <v>598</v>
      </c>
      <c r="F1902" t="s">
        <v>266</v>
      </c>
      <c r="G1902">
        <v>2017</v>
      </c>
      <c r="H1902">
        <v>12265</v>
      </c>
    </row>
    <row r="1903" spans="1:8" ht="12.5" x14ac:dyDescent="0.25">
      <c r="A1903" t="s">
        <v>994</v>
      </c>
      <c r="B1903" t="s">
        <v>67</v>
      </c>
      <c r="C1903" t="s">
        <v>264</v>
      </c>
      <c r="D1903" t="str">
        <f t="shared" si="89"/>
        <v>6599</v>
      </c>
      <c r="E1903" t="s">
        <v>598</v>
      </c>
      <c r="F1903" t="s">
        <v>266</v>
      </c>
      <c r="G1903">
        <v>2018</v>
      </c>
      <c r="H1903">
        <v>12529</v>
      </c>
    </row>
    <row r="1904" spans="1:8" ht="12.5" x14ac:dyDescent="0.25">
      <c r="A1904" t="s">
        <v>994</v>
      </c>
      <c r="B1904" t="s">
        <v>67</v>
      </c>
      <c r="C1904" t="s">
        <v>264</v>
      </c>
      <c r="D1904" t="str">
        <f t="shared" si="89"/>
        <v>6599</v>
      </c>
      <c r="E1904" t="s">
        <v>598</v>
      </c>
      <c r="F1904" t="s">
        <v>266</v>
      </c>
      <c r="G1904">
        <v>2019</v>
      </c>
      <c r="H1904">
        <v>12831.0002441406</v>
      </c>
    </row>
    <row r="1905" spans="1:8" ht="12.5" x14ac:dyDescent="0.25">
      <c r="A1905" t="s">
        <v>994</v>
      </c>
      <c r="B1905" t="s">
        <v>67</v>
      </c>
      <c r="C1905" t="s">
        <v>264</v>
      </c>
      <c r="D1905" t="str">
        <f t="shared" si="89"/>
        <v>6599</v>
      </c>
      <c r="E1905" t="s">
        <v>598</v>
      </c>
      <c r="F1905" t="s">
        <v>266</v>
      </c>
      <c r="G1905">
        <v>2020</v>
      </c>
      <c r="H1905">
        <v>13119.100097656201</v>
      </c>
    </row>
    <row r="1906" spans="1:8" ht="12.5" x14ac:dyDescent="0.25">
      <c r="A1906" t="s">
        <v>994</v>
      </c>
      <c r="B1906" t="s">
        <v>67</v>
      </c>
      <c r="C1906" t="s">
        <v>264</v>
      </c>
      <c r="D1906" t="str">
        <f t="shared" si="89"/>
        <v>6599</v>
      </c>
      <c r="E1906" t="s">
        <v>598</v>
      </c>
      <c r="F1906" t="s">
        <v>266</v>
      </c>
      <c r="G1906">
        <v>2021</v>
      </c>
      <c r="H1906">
        <v>13327.459594726501</v>
      </c>
    </row>
    <row r="1907" spans="1:8" ht="12.5" x14ac:dyDescent="0.25">
      <c r="A1907" t="s">
        <v>994</v>
      </c>
      <c r="B1907" t="s">
        <v>67</v>
      </c>
      <c r="C1907" t="s">
        <v>264</v>
      </c>
      <c r="D1907" t="str">
        <f t="shared" si="89"/>
        <v>6599</v>
      </c>
      <c r="E1907" t="s">
        <v>598</v>
      </c>
      <c r="F1907" t="s">
        <v>266</v>
      </c>
      <c r="G1907">
        <v>2022</v>
      </c>
      <c r="H1907">
        <v>13607.991821289001</v>
      </c>
    </row>
    <row r="1908" spans="1:8" ht="12.5" x14ac:dyDescent="0.25">
      <c r="A1908" t="s">
        <v>735</v>
      </c>
      <c r="B1908" t="s">
        <v>67</v>
      </c>
      <c r="C1908" t="s">
        <v>264</v>
      </c>
      <c r="D1908" t="str">
        <f t="shared" ref="D1908:D1929" si="90">"7074"</f>
        <v>7074</v>
      </c>
      <c r="E1908" t="s">
        <v>596</v>
      </c>
      <c r="F1908" t="s">
        <v>266</v>
      </c>
      <c r="G1908">
        <v>2012</v>
      </c>
      <c r="H1908">
        <v>41</v>
      </c>
    </row>
    <row r="1909" spans="1:8" ht="12.5" x14ac:dyDescent="0.25">
      <c r="A1909" t="s">
        <v>735</v>
      </c>
      <c r="B1909" t="s">
        <v>67</v>
      </c>
      <c r="C1909" t="s">
        <v>264</v>
      </c>
      <c r="D1909" t="str">
        <f t="shared" si="90"/>
        <v>7074</v>
      </c>
      <c r="E1909" t="s">
        <v>596</v>
      </c>
      <c r="F1909" t="s">
        <v>266</v>
      </c>
      <c r="G1909">
        <v>2013</v>
      </c>
      <c r="H1909">
        <v>41</v>
      </c>
    </row>
    <row r="1910" spans="1:8" ht="12.5" x14ac:dyDescent="0.25">
      <c r="A1910" t="s">
        <v>735</v>
      </c>
      <c r="B1910" t="s">
        <v>67</v>
      </c>
      <c r="C1910" t="s">
        <v>264</v>
      </c>
      <c r="D1910" t="str">
        <f t="shared" si="90"/>
        <v>7074</v>
      </c>
      <c r="E1910" t="s">
        <v>596</v>
      </c>
      <c r="F1910" t="s">
        <v>266</v>
      </c>
      <c r="G1910">
        <v>2014</v>
      </c>
      <c r="H1910">
        <v>48</v>
      </c>
    </row>
    <row r="1911" spans="1:8" ht="12.5" x14ac:dyDescent="0.25">
      <c r="A1911" t="s">
        <v>735</v>
      </c>
      <c r="B1911" t="s">
        <v>67</v>
      </c>
      <c r="C1911" t="s">
        <v>264</v>
      </c>
      <c r="D1911" t="str">
        <f t="shared" si="90"/>
        <v>7074</v>
      </c>
      <c r="E1911" t="s">
        <v>596</v>
      </c>
      <c r="F1911" t="s">
        <v>266</v>
      </c>
      <c r="G1911">
        <v>2015</v>
      </c>
      <c r="H1911">
        <v>57</v>
      </c>
    </row>
    <row r="1912" spans="1:8" ht="12.5" x14ac:dyDescent="0.25">
      <c r="A1912" t="s">
        <v>735</v>
      </c>
      <c r="B1912" t="s">
        <v>67</v>
      </c>
      <c r="C1912" t="s">
        <v>264</v>
      </c>
      <c r="D1912" t="str">
        <f t="shared" si="90"/>
        <v>7074</v>
      </c>
      <c r="E1912" t="s">
        <v>596</v>
      </c>
      <c r="F1912" t="s">
        <v>266</v>
      </c>
      <c r="G1912">
        <v>2016</v>
      </c>
      <c r="H1912">
        <v>70</v>
      </c>
    </row>
    <row r="1913" spans="1:8" ht="12.5" x14ac:dyDescent="0.25">
      <c r="A1913" t="s">
        <v>735</v>
      </c>
      <c r="B1913" t="s">
        <v>67</v>
      </c>
      <c r="C1913" t="s">
        <v>264</v>
      </c>
      <c r="D1913" t="str">
        <f t="shared" si="90"/>
        <v>7074</v>
      </c>
      <c r="E1913" t="s">
        <v>596</v>
      </c>
      <c r="F1913" t="s">
        <v>266</v>
      </c>
      <c r="G1913">
        <v>2017</v>
      </c>
      <c r="H1913">
        <v>79</v>
      </c>
    </row>
    <row r="1914" spans="1:8" ht="12.5" x14ac:dyDescent="0.25">
      <c r="A1914" t="s">
        <v>735</v>
      </c>
      <c r="B1914" t="s">
        <v>67</v>
      </c>
      <c r="C1914" t="s">
        <v>264</v>
      </c>
      <c r="D1914" t="str">
        <f t="shared" si="90"/>
        <v>7074</v>
      </c>
      <c r="E1914" t="s">
        <v>596</v>
      </c>
      <c r="F1914" t="s">
        <v>266</v>
      </c>
      <c r="G1914">
        <v>2018</v>
      </c>
      <c r="H1914">
        <v>90</v>
      </c>
    </row>
    <row r="1915" spans="1:8" ht="12.5" x14ac:dyDescent="0.25">
      <c r="A1915" t="s">
        <v>735</v>
      </c>
      <c r="B1915" t="s">
        <v>67</v>
      </c>
      <c r="C1915" t="s">
        <v>264</v>
      </c>
      <c r="D1915" t="str">
        <f t="shared" si="90"/>
        <v>7074</v>
      </c>
      <c r="E1915" t="s">
        <v>596</v>
      </c>
      <c r="F1915" t="s">
        <v>266</v>
      </c>
      <c r="G1915">
        <v>2019</v>
      </c>
      <c r="H1915">
        <v>96.899997711181598</v>
      </c>
    </row>
    <row r="1916" spans="1:8" ht="12.5" x14ac:dyDescent="0.25">
      <c r="A1916" t="s">
        <v>735</v>
      </c>
      <c r="B1916" t="s">
        <v>67</v>
      </c>
      <c r="C1916" t="s">
        <v>264</v>
      </c>
      <c r="D1916" t="str">
        <f t="shared" si="90"/>
        <v>7074</v>
      </c>
      <c r="E1916" t="s">
        <v>596</v>
      </c>
      <c r="F1916" t="s">
        <v>266</v>
      </c>
      <c r="G1916">
        <v>2020</v>
      </c>
      <c r="H1916">
        <v>108.900001525878</v>
      </c>
    </row>
    <row r="1917" spans="1:8" ht="12.5" x14ac:dyDescent="0.25">
      <c r="A1917" t="s">
        <v>735</v>
      </c>
      <c r="B1917" t="s">
        <v>67</v>
      </c>
      <c r="C1917" t="s">
        <v>264</v>
      </c>
      <c r="D1917" t="str">
        <f t="shared" si="90"/>
        <v>7074</v>
      </c>
      <c r="E1917" t="s">
        <v>596</v>
      </c>
      <c r="F1917" t="s">
        <v>266</v>
      </c>
      <c r="G1917">
        <v>2021</v>
      </c>
      <c r="H1917">
        <v>93.719249725341697</v>
      </c>
    </row>
    <row r="1918" spans="1:8" ht="12.5" x14ac:dyDescent="0.25">
      <c r="A1918" t="s">
        <v>735</v>
      </c>
      <c r="B1918" t="s">
        <v>67</v>
      </c>
      <c r="C1918" t="s">
        <v>264</v>
      </c>
      <c r="D1918" t="str">
        <f t="shared" si="90"/>
        <v>7074</v>
      </c>
      <c r="E1918" t="s">
        <v>596</v>
      </c>
      <c r="F1918" t="s">
        <v>266</v>
      </c>
      <c r="G1918">
        <v>2022</v>
      </c>
      <c r="H1918">
        <v>106.221248626708</v>
      </c>
    </row>
    <row r="1919" spans="1:8" ht="12.5" x14ac:dyDescent="0.25">
      <c r="A1919" t="s">
        <v>736</v>
      </c>
      <c r="B1919" t="s">
        <v>67</v>
      </c>
      <c r="C1919" t="s">
        <v>264</v>
      </c>
      <c r="D1919" t="str">
        <f t="shared" si="90"/>
        <v>7074</v>
      </c>
      <c r="E1919" t="s">
        <v>598</v>
      </c>
      <c r="F1919" t="s">
        <v>266</v>
      </c>
      <c r="G1919">
        <v>2012</v>
      </c>
      <c r="H1919">
        <v>2312</v>
      </c>
    </row>
    <row r="1920" spans="1:8" ht="12.5" x14ac:dyDescent="0.25">
      <c r="A1920" t="s">
        <v>736</v>
      </c>
      <c r="B1920" t="s">
        <v>67</v>
      </c>
      <c r="C1920" t="s">
        <v>264</v>
      </c>
      <c r="D1920" t="str">
        <f t="shared" si="90"/>
        <v>7074</v>
      </c>
      <c r="E1920" t="s">
        <v>598</v>
      </c>
      <c r="F1920" t="s">
        <v>266</v>
      </c>
      <c r="G1920">
        <v>2013</v>
      </c>
      <c r="H1920">
        <v>2335</v>
      </c>
    </row>
    <row r="1921" spans="1:8" ht="12.5" x14ac:dyDescent="0.25">
      <c r="A1921" t="s">
        <v>736</v>
      </c>
      <c r="B1921" t="s">
        <v>67</v>
      </c>
      <c r="C1921" t="s">
        <v>264</v>
      </c>
      <c r="D1921" t="str">
        <f t="shared" si="90"/>
        <v>7074</v>
      </c>
      <c r="E1921" t="s">
        <v>598</v>
      </c>
      <c r="F1921" t="s">
        <v>266</v>
      </c>
      <c r="G1921">
        <v>2014</v>
      </c>
      <c r="H1921">
        <v>2382</v>
      </c>
    </row>
    <row r="1922" spans="1:8" ht="12.5" x14ac:dyDescent="0.25">
      <c r="A1922" t="s">
        <v>736</v>
      </c>
      <c r="B1922" t="s">
        <v>67</v>
      </c>
      <c r="C1922" t="s">
        <v>264</v>
      </c>
      <c r="D1922" t="str">
        <f t="shared" si="90"/>
        <v>7074</v>
      </c>
      <c r="E1922" t="s">
        <v>598</v>
      </c>
      <c r="F1922" t="s">
        <v>266</v>
      </c>
      <c r="G1922">
        <v>2015</v>
      </c>
      <c r="H1922">
        <v>2434</v>
      </c>
    </row>
    <row r="1923" spans="1:8" ht="12.5" x14ac:dyDescent="0.25">
      <c r="A1923" t="s">
        <v>736</v>
      </c>
      <c r="B1923" t="s">
        <v>67</v>
      </c>
      <c r="C1923" t="s">
        <v>264</v>
      </c>
      <c r="D1923" t="str">
        <f t="shared" si="90"/>
        <v>7074</v>
      </c>
      <c r="E1923" t="s">
        <v>598</v>
      </c>
      <c r="F1923" t="s">
        <v>266</v>
      </c>
      <c r="G1923">
        <v>2016</v>
      </c>
      <c r="H1923">
        <v>2601</v>
      </c>
    </row>
    <row r="1924" spans="1:8" ht="12.5" x14ac:dyDescent="0.25">
      <c r="A1924" t="s">
        <v>736</v>
      </c>
      <c r="B1924" t="s">
        <v>67</v>
      </c>
      <c r="C1924" t="s">
        <v>264</v>
      </c>
      <c r="D1924" t="str">
        <f t="shared" si="90"/>
        <v>7074</v>
      </c>
      <c r="E1924" t="s">
        <v>598</v>
      </c>
      <c r="F1924" t="s">
        <v>266</v>
      </c>
      <c r="G1924">
        <v>2017</v>
      </c>
      <c r="H1924">
        <v>2868</v>
      </c>
    </row>
    <row r="1925" spans="1:8" ht="12.5" x14ac:dyDescent="0.25">
      <c r="A1925" t="s">
        <v>736</v>
      </c>
      <c r="B1925" t="s">
        <v>67</v>
      </c>
      <c r="C1925" t="s">
        <v>264</v>
      </c>
      <c r="D1925" t="str">
        <f t="shared" si="90"/>
        <v>7074</v>
      </c>
      <c r="E1925" t="s">
        <v>598</v>
      </c>
      <c r="F1925" t="s">
        <v>266</v>
      </c>
      <c r="G1925">
        <v>2018</v>
      </c>
      <c r="H1925">
        <v>3097</v>
      </c>
    </row>
    <row r="1926" spans="1:8" ht="12.5" x14ac:dyDescent="0.25">
      <c r="A1926" t="s">
        <v>736</v>
      </c>
      <c r="B1926" t="s">
        <v>67</v>
      </c>
      <c r="C1926" t="s">
        <v>264</v>
      </c>
      <c r="D1926" t="str">
        <f t="shared" si="90"/>
        <v>7074</v>
      </c>
      <c r="E1926" t="s">
        <v>598</v>
      </c>
      <c r="F1926" t="s">
        <v>266</v>
      </c>
      <c r="G1926">
        <v>2019</v>
      </c>
      <c r="H1926">
        <v>3324.2999267578102</v>
      </c>
    </row>
    <row r="1927" spans="1:8" ht="12.5" x14ac:dyDescent="0.25">
      <c r="A1927" t="s">
        <v>736</v>
      </c>
      <c r="B1927" t="s">
        <v>67</v>
      </c>
      <c r="C1927" t="s">
        <v>264</v>
      </c>
      <c r="D1927" t="str">
        <f t="shared" si="90"/>
        <v>7074</v>
      </c>
      <c r="E1927" t="s">
        <v>598</v>
      </c>
      <c r="F1927" t="s">
        <v>266</v>
      </c>
      <c r="G1927">
        <v>2020</v>
      </c>
      <c r="H1927">
        <v>3522.80004882812</v>
      </c>
    </row>
    <row r="1928" spans="1:8" ht="12.5" x14ac:dyDescent="0.25">
      <c r="A1928" t="s">
        <v>736</v>
      </c>
      <c r="B1928" t="s">
        <v>67</v>
      </c>
      <c r="C1928" t="s">
        <v>264</v>
      </c>
      <c r="D1928" t="str">
        <f t="shared" si="90"/>
        <v>7074</v>
      </c>
      <c r="E1928" t="s">
        <v>598</v>
      </c>
      <c r="F1928" t="s">
        <v>266</v>
      </c>
      <c r="G1928">
        <v>2021</v>
      </c>
      <c r="H1928">
        <v>3626.54931640625</v>
      </c>
    </row>
    <row r="1929" spans="1:8" ht="12.5" x14ac:dyDescent="0.25">
      <c r="A1929" t="s">
        <v>736</v>
      </c>
      <c r="B1929" t="s">
        <v>67</v>
      </c>
      <c r="C1929" t="s">
        <v>264</v>
      </c>
      <c r="D1929" t="str">
        <f t="shared" si="90"/>
        <v>7074</v>
      </c>
      <c r="E1929" t="s">
        <v>598</v>
      </c>
      <c r="F1929" t="s">
        <v>266</v>
      </c>
      <c r="G1929">
        <v>2022</v>
      </c>
      <c r="H1929">
        <v>3635.4970703125</v>
      </c>
    </row>
    <row r="1930" spans="1:8" ht="12.5" x14ac:dyDescent="0.25">
      <c r="A1930" t="s">
        <v>737</v>
      </c>
      <c r="B1930" t="s">
        <v>89</v>
      </c>
      <c r="C1930" t="s">
        <v>264</v>
      </c>
      <c r="D1930" t="str">
        <f t="shared" ref="D1930:D1951" si="91">"5054"</f>
        <v>5054</v>
      </c>
      <c r="E1930" t="s">
        <v>596</v>
      </c>
      <c r="F1930" t="s">
        <v>266</v>
      </c>
      <c r="G1930">
        <v>2012</v>
      </c>
      <c r="H1930">
        <v>3356.97998046875</v>
      </c>
    </row>
    <row r="1931" spans="1:8" ht="12.5" x14ac:dyDescent="0.25">
      <c r="A1931" t="s">
        <v>737</v>
      </c>
      <c r="B1931" t="s">
        <v>89</v>
      </c>
      <c r="C1931" t="s">
        <v>264</v>
      </c>
      <c r="D1931" t="str">
        <f t="shared" si="91"/>
        <v>5054</v>
      </c>
      <c r="E1931" t="s">
        <v>596</v>
      </c>
      <c r="F1931" t="s">
        <v>266</v>
      </c>
      <c r="G1931">
        <v>2013</v>
      </c>
      <c r="H1931">
        <v>3452.80004882812</v>
      </c>
    </row>
    <row r="1932" spans="1:8" ht="12.5" x14ac:dyDescent="0.25">
      <c r="A1932" t="s">
        <v>737</v>
      </c>
      <c r="B1932" t="s">
        <v>89</v>
      </c>
      <c r="C1932" t="s">
        <v>264</v>
      </c>
      <c r="D1932" t="str">
        <f t="shared" si="91"/>
        <v>5054</v>
      </c>
      <c r="E1932" t="s">
        <v>596</v>
      </c>
      <c r="F1932" t="s">
        <v>266</v>
      </c>
      <c r="G1932">
        <v>2014</v>
      </c>
      <c r="H1932">
        <v>3582.6600341796802</v>
      </c>
    </row>
    <row r="1933" spans="1:8" ht="12.5" x14ac:dyDescent="0.25">
      <c r="A1933" t="s">
        <v>737</v>
      </c>
      <c r="B1933" t="s">
        <v>89</v>
      </c>
      <c r="C1933" t="s">
        <v>264</v>
      </c>
      <c r="D1933" t="str">
        <f t="shared" si="91"/>
        <v>5054</v>
      </c>
      <c r="E1933" t="s">
        <v>596</v>
      </c>
      <c r="F1933" t="s">
        <v>266</v>
      </c>
      <c r="G1933">
        <v>2015</v>
      </c>
      <c r="H1933">
        <v>3699.4100341796802</v>
      </c>
    </row>
    <row r="1934" spans="1:8" ht="12.5" x14ac:dyDescent="0.25">
      <c r="A1934" t="s">
        <v>737</v>
      </c>
      <c r="B1934" t="s">
        <v>89</v>
      </c>
      <c r="C1934" t="s">
        <v>264</v>
      </c>
      <c r="D1934" t="str">
        <f t="shared" si="91"/>
        <v>5054</v>
      </c>
      <c r="E1934" t="s">
        <v>596</v>
      </c>
      <c r="F1934" t="s">
        <v>266</v>
      </c>
      <c r="G1934">
        <v>2016</v>
      </c>
      <c r="H1934">
        <v>3770.6600341796802</v>
      </c>
    </row>
    <row r="1935" spans="1:8" ht="12.5" x14ac:dyDescent="0.25">
      <c r="A1935" t="s">
        <v>737</v>
      </c>
      <c r="B1935" t="s">
        <v>89</v>
      </c>
      <c r="C1935" t="s">
        <v>264</v>
      </c>
      <c r="D1935" t="str">
        <f t="shared" si="91"/>
        <v>5054</v>
      </c>
      <c r="E1935" t="s">
        <v>596</v>
      </c>
      <c r="F1935" t="s">
        <v>266</v>
      </c>
      <c r="G1935">
        <v>2017</v>
      </c>
      <c r="H1935">
        <v>3842.1099853515602</v>
      </c>
    </row>
    <row r="1936" spans="1:8" ht="12.5" x14ac:dyDescent="0.25">
      <c r="A1936" t="s">
        <v>737</v>
      </c>
      <c r="B1936" t="s">
        <v>89</v>
      </c>
      <c r="C1936" t="s">
        <v>264</v>
      </c>
      <c r="D1936" t="str">
        <f t="shared" si="91"/>
        <v>5054</v>
      </c>
      <c r="E1936" t="s">
        <v>596</v>
      </c>
      <c r="F1936" t="s">
        <v>266</v>
      </c>
      <c r="G1936">
        <v>2018</v>
      </c>
      <c r="H1936">
        <v>3804.0198974609302</v>
      </c>
    </row>
    <row r="1937" spans="1:8" ht="12.5" x14ac:dyDescent="0.25">
      <c r="A1937" t="s">
        <v>737</v>
      </c>
      <c r="B1937" t="s">
        <v>89</v>
      </c>
      <c r="C1937" t="s">
        <v>264</v>
      </c>
      <c r="D1937" t="str">
        <f t="shared" si="91"/>
        <v>5054</v>
      </c>
      <c r="E1937" t="s">
        <v>596</v>
      </c>
      <c r="F1937" t="s">
        <v>266</v>
      </c>
      <c r="G1937">
        <v>2019</v>
      </c>
      <c r="H1937">
        <v>3840.0899658203102</v>
      </c>
    </row>
    <row r="1938" spans="1:8" ht="12.5" x14ac:dyDescent="0.25">
      <c r="A1938" t="s">
        <v>737</v>
      </c>
      <c r="B1938" t="s">
        <v>89</v>
      </c>
      <c r="C1938" t="s">
        <v>264</v>
      </c>
      <c r="D1938" t="str">
        <f t="shared" si="91"/>
        <v>5054</v>
      </c>
      <c r="E1938" t="s">
        <v>596</v>
      </c>
      <c r="F1938" t="s">
        <v>266</v>
      </c>
      <c r="G1938">
        <v>2020</v>
      </c>
      <c r="H1938">
        <v>3796.8599999999901</v>
      </c>
    </row>
    <row r="1939" spans="1:8" ht="12.5" x14ac:dyDescent="0.25">
      <c r="A1939" t="s">
        <v>737</v>
      </c>
      <c r="B1939" t="s">
        <v>89</v>
      </c>
      <c r="C1939" t="s">
        <v>264</v>
      </c>
      <c r="D1939" t="str">
        <f t="shared" si="91"/>
        <v>5054</v>
      </c>
      <c r="E1939" t="s">
        <v>596</v>
      </c>
      <c r="F1939" t="s">
        <v>266</v>
      </c>
      <c r="G1939">
        <v>2021</v>
      </c>
      <c r="H1939">
        <v>3731.0599999999899</v>
      </c>
    </row>
    <row r="1940" spans="1:8" ht="12.5" x14ac:dyDescent="0.25">
      <c r="A1940" t="s">
        <v>737</v>
      </c>
      <c r="B1940" t="s">
        <v>89</v>
      </c>
      <c r="C1940" t="s">
        <v>264</v>
      </c>
      <c r="D1940" t="str">
        <f t="shared" si="91"/>
        <v>5054</v>
      </c>
      <c r="E1940" t="s">
        <v>596</v>
      </c>
      <c r="F1940" t="s">
        <v>266</v>
      </c>
      <c r="G1940">
        <v>2022</v>
      </c>
      <c r="H1940">
        <v>3848.92</v>
      </c>
    </row>
    <row r="1941" spans="1:8" ht="12.5" x14ac:dyDescent="0.25">
      <c r="A1941" t="s">
        <v>738</v>
      </c>
      <c r="B1941" t="s">
        <v>89</v>
      </c>
      <c r="C1941" t="s">
        <v>264</v>
      </c>
      <c r="D1941" t="str">
        <f t="shared" si="91"/>
        <v>5054</v>
      </c>
      <c r="E1941" t="s">
        <v>598</v>
      </c>
      <c r="F1941" t="s">
        <v>266</v>
      </c>
      <c r="G1941">
        <v>2012</v>
      </c>
      <c r="H1941">
        <v>4207.72998046875</v>
      </c>
    </row>
    <row r="1942" spans="1:8" ht="12.5" x14ac:dyDescent="0.25">
      <c r="A1942" t="s">
        <v>738</v>
      </c>
      <c r="B1942" t="s">
        <v>89</v>
      </c>
      <c r="C1942" t="s">
        <v>264</v>
      </c>
      <c r="D1942" t="str">
        <f t="shared" si="91"/>
        <v>5054</v>
      </c>
      <c r="E1942" t="s">
        <v>598</v>
      </c>
      <c r="F1942" t="s">
        <v>266</v>
      </c>
      <c r="G1942">
        <v>2013</v>
      </c>
      <c r="H1942">
        <v>4315.2900390625</v>
      </c>
    </row>
    <row r="1943" spans="1:8" ht="12.5" x14ac:dyDescent="0.25">
      <c r="A1943" t="s">
        <v>738</v>
      </c>
      <c r="B1943" t="s">
        <v>89</v>
      </c>
      <c r="C1943" t="s">
        <v>264</v>
      </c>
      <c r="D1943" t="str">
        <f t="shared" si="91"/>
        <v>5054</v>
      </c>
      <c r="E1943" t="s">
        <v>598</v>
      </c>
      <c r="F1943" t="s">
        <v>266</v>
      </c>
      <c r="G1943">
        <v>2014</v>
      </c>
      <c r="H1943">
        <v>4428.4299316406205</v>
      </c>
    </row>
    <row r="1944" spans="1:8" ht="12.5" x14ac:dyDescent="0.25">
      <c r="A1944" t="s">
        <v>738</v>
      </c>
      <c r="B1944" t="s">
        <v>89</v>
      </c>
      <c r="C1944" t="s">
        <v>264</v>
      </c>
      <c r="D1944" t="str">
        <f t="shared" si="91"/>
        <v>5054</v>
      </c>
      <c r="E1944" t="s">
        <v>598</v>
      </c>
      <c r="F1944" t="s">
        <v>266</v>
      </c>
      <c r="G1944">
        <v>2015</v>
      </c>
      <c r="H1944">
        <v>4534.9299316406205</v>
      </c>
    </row>
    <row r="1945" spans="1:8" ht="12.5" x14ac:dyDescent="0.25">
      <c r="A1945" t="s">
        <v>738</v>
      </c>
      <c r="B1945" t="s">
        <v>89</v>
      </c>
      <c r="C1945" t="s">
        <v>264</v>
      </c>
      <c r="D1945" t="str">
        <f t="shared" si="91"/>
        <v>5054</v>
      </c>
      <c r="E1945" t="s">
        <v>598</v>
      </c>
      <c r="F1945" t="s">
        <v>266</v>
      </c>
      <c r="G1945">
        <v>2016</v>
      </c>
      <c r="H1945">
        <v>4601.3601074218705</v>
      </c>
    </row>
    <row r="1946" spans="1:8" ht="12.5" x14ac:dyDescent="0.25">
      <c r="A1946" t="s">
        <v>738</v>
      </c>
      <c r="B1946" t="s">
        <v>89</v>
      </c>
      <c r="C1946" t="s">
        <v>264</v>
      </c>
      <c r="D1946" t="str">
        <f t="shared" si="91"/>
        <v>5054</v>
      </c>
      <c r="E1946" t="s">
        <v>598</v>
      </c>
      <c r="F1946" t="s">
        <v>266</v>
      </c>
      <c r="G1946">
        <v>2017</v>
      </c>
      <c r="H1946">
        <v>4637.31005859375</v>
      </c>
    </row>
    <row r="1947" spans="1:8" ht="12.5" x14ac:dyDescent="0.25">
      <c r="A1947" t="s">
        <v>738</v>
      </c>
      <c r="B1947" t="s">
        <v>89</v>
      </c>
      <c r="C1947" t="s">
        <v>264</v>
      </c>
      <c r="D1947" t="str">
        <f t="shared" si="91"/>
        <v>5054</v>
      </c>
      <c r="E1947" t="s">
        <v>598</v>
      </c>
      <c r="F1947" t="s">
        <v>266</v>
      </c>
      <c r="G1947">
        <v>2018</v>
      </c>
      <c r="H1947">
        <v>4641.0900878906205</v>
      </c>
    </row>
    <row r="1948" spans="1:8" ht="12.5" x14ac:dyDescent="0.25">
      <c r="A1948" t="s">
        <v>738</v>
      </c>
      <c r="B1948" t="s">
        <v>89</v>
      </c>
      <c r="C1948" t="s">
        <v>264</v>
      </c>
      <c r="D1948" t="str">
        <f t="shared" si="91"/>
        <v>5054</v>
      </c>
      <c r="E1948" t="s">
        <v>598</v>
      </c>
      <c r="F1948" t="s">
        <v>266</v>
      </c>
      <c r="G1948">
        <v>2019</v>
      </c>
      <c r="H1948">
        <v>4626.9699707031205</v>
      </c>
    </row>
    <row r="1949" spans="1:8" ht="12.5" x14ac:dyDescent="0.25">
      <c r="A1949" t="s">
        <v>738</v>
      </c>
      <c r="B1949" t="s">
        <v>89</v>
      </c>
      <c r="C1949" t="s">
        <v>264</v>
      </c>
      <c r="D1949" t="str">
        <f t="shared" si="91"/>
        <v>5054</v>
      </c>
      <c r="E1949" t="s">
        <v>598</v>
      </c>
      <c r="F1949" t="s">
        <v>266</v>
      </c>
      <c r="G1949">
        <v>2020</v>
      </c>
      <c r="H1949">
        <v>4575.51</v>
      </c>
    </row>
    <row r="1950" spans="1:8" ht="12.5" x14ac:dyDescent="0.25">
      <c r="A1950" t="s">
        <v>738</v>
      </c>
      <c r="B1950" t="s">
        <v>89</v>
      </c>
      <c r="C1950" t="s">
        <v>264</v>
      </c>
      <c r="D1950" t="str">
        <f t="shared" si="91"/>
        <v>5054</v>
      </c>
      <c r="E1950" t="s">
        <v>598</v>
      </c>
      <c r="F1950" t="s">
        <v>266</v>
      </c>
      <c r="G1950">
        <v>2021</v>
      </c>
      <c r="H1950">
        <v>4551.04</v>
      </c>
    </row>
    <row r="1951" spans="1:8" ht="12.5" x14ac:dyDescent="0.25">
      <c r="A1951" t="s">
        <v>738</v>
      </c>
      <c r="B1951" t="s">
        <v>89</v>
      </c>
      <c r="C1951" t="s">
        <v>264</v>
      </c>
      <c r="D1951" t="str">
        <f t="shared" si="91"/>
        <v>5054</v>
      </c>
      <c r="E1951" t="s">
        <v>598</v>
      </c>
      <c r="F1951" t="s">
        <v>266</v>
      </c>
      <c r="G1951">
        <v>2022</v>
      </c>
      <c r="H1951">
        <v>4667.68</v>
      </c>
    </row>
    <row r="1952" spans="1:8" ht="12.5" x14ac:dyDescent="0.25">
      <c r="A1952" t="s">
        <v>739</v>
      </c>
      <c r="B1952" t="s">
        <v>89</v>
      </c>
      <c r="C1952" t="s">
        <v>264</v>
      </c>
      <c r="D1952" t="str">
        <f t="shared" ref="D1952:D1973" si="92">"5564"</f>
        <v>5564</v>
      </c>
      <c r="E1952" t="s">
        <v>596</v>
      </c>
      <c r="F1952" t="s">
        <v>266</v>
      </c>
      <c r="G1952">
        <v>2012</v>
      </c>
      <c r="H1952">
        <v>4161.0999755859302</v>
      </c>
    </row>
    <row r="1953" spans="1:8" ht="12.5" x14ac:dyDescent="0.25">
      <c r="A1953" t="s">
        <v>739</v>
      </c>
      <c r="B1953" t="s">
        <v>89</v>
      </c>
      <c r="C1953" t="s">
        <v>264</v>
      </c>
      <c r="D1953" t="str">
        <f t="shared" si="92"/>
        <v>5564</v>
      </c>
      <c r="E1953" t="s">
        <v>596</v>
      </c>
      <c r="F1953" t="s">
        <v>266</v>
      </c>
      <c r="G1953">
        <v>2013</v>
      </c>
      <c r="H1953">
        <v>4302.3300170898401</v>
      </c>
    </row>
    <row r="1954" spans="1:8" ht="12.5" x14ac:dyDescent="0.25">
      <c r="A1954" t="s">
        <v>739</v>
      </c>
      <c r="B1954" t="s">
        <v>89</v>
      </c>
      <c r="C1954" t="s">
        <v>264</v>
      </c>
      <c r="D1954" t="str">
        <f t="shared" si="92"/>
        <v>5564</v>
      </c>
      <c r="E1954" t="s">
        <v>596</v>
      </c>
      <c r="F1954" t="s">
        <v>266</v>
      </c>
      <c r="G1954">
        <v>2014</v>
      </c>
      <c r="H1954">
        <v>4426.5399780273401</v>
      </c>
    </row>
    <row r="1955" spans="1:8" ht="12.5" x14ac:dyDescent="0.25">
      <c r="A1955" t="s">
        <v>739</v>
      </c>
      <c r="B1955" t="s">
        <v>89</v>
      </c>
      <c r="C1955" t="s">
        <v>264</v>
      </c>
      <c r="D1955" t="str">
        <f t="shared" si="92"/>
        <v>5564</v>
      </c>
      <c r="E1955" t="s">
        <v>596</v>
      </c>
      <c r="F1955" t="s">
        <v>266</v>
      </c>
      <c r="G1955">
        <v>2015</v>
      </c>
      <c r="H1955">
        <v>4579.2999267578098</v>
      </c>
    </row>
    <row r="1956" spans="1:8" ht="12.5" x14ac:dyDescent="0.25">
      <c r="A1956" t="s">
        <v>739</v>
      </c>
      <c r="B1956" t="s">
        <v>89</v>
      </c>
      <c r="C1956" t="s">
        <v>264</v>
      </c>
      <c r="D1956" t="str">
        <f t="shared" si="92"/>
        <v>5564</v>
      </c>
      <c r="E1956" t="s">
        <v>596</v>
      </c>
      <c r="F1956" t="s">
        <v>266</v>
      </c>
      <c r="G1956">
        <v>2016</v>
      </c>
      <c r="H1956">
        <v>4738.4299316406205</v>
      </c>
    </row>
    <row r="1957" spans="1:8" ht="12.5" x14ac:dyDescent="0.25">
      <c r="A1957" t="s">
        <v>739</v>
      </c>
      <c r="B1957" t="s">
        <v>89</v>
      </c>
      <c r="C1957" t="s">
        <v>264</v>
      </c>
      <c r="D1957" t="str">
        <f t="shared" si="92"/>
        <v>5564</v>
      </c>
      <c r="E1957" t="s">
        <v>596</v>
      </c>
      <c r="F1957" t="s">
        <v>266</v>
      </c>
      <c r="G1957">
        <v>2017</v>
      </c>
      <c r="H1957">
        <v>4919.5100097656205</v>
      </c>
    </row>
    <row r="1958" spans="1:8" ht="12.5" x14ac:dyDescent="0.25">
      <c r="A1958" t="s">
        <v>739</v>
      </c>
      <c r="B1958" t="s">
        <v>89</v>
      </c>
      <c r="C1958" t="s">
        <v>264</v>
      </c>
      <c r="D1958" t="str">
        <f t="shared" si="92"/>
        <v>5564</v>
      </c>
      <c r="E1958" t="s">
        <v>596</v>
      </c>
      <c r="F1958" t="s">
        <v>266</v>
      </c>
      <c r="G1958">
        <v>2018</v>
      </c>
      <c r="H1958">
        <v>5151.7000122070303</v>
      </c>
    </row>
    <row r="1959" spans="1:8" ht="12.5" x14ac:dyDescent="0.25">
      <c r="A1959" t="s">
        <v>739</v>
      </c>
      <c r="B1959" t="s">
        <v>89</v>
      </c>
      <c r="C1959" t="s">
        <v>264</v>
      </c>
      <c r="D1959" t="str">
        <f t="shared" si="92"/>
        <v>5564</v>
      </c>
      <c r="E1959" t="s">
        <v>596</v>
      </c>
      <c r="F1959" t="s">
        <v>266</v>
      </c>
      <c r="G1959">
        <v>2019</v>
      </c>
      <c r="H1959">
        <v>5364.9201049804597</v>
      </c>
    </row>
    <row r="1960" spans="1:8" ht="12.5" x14ac:dyDescent="0.25">
      <c r="A1960" t="s">
        <v>739</v>
      </c>
      <c r="B1960" t="s">
        <v>89</v>
      </c>
      <c r="C1960" t="s">
        <v>264</v>
      </c>
      <c r="D1960" t="str">
        <f t="shared" si="92"/>
        <v>5564</v>
      </c>
      <c r="E1960" t="s">
        <v>596</v>
      </c>
      <c r="F1960" t="s">
        <v>266</v>
      </c>
      <c r="G1960">
        <v>2020</v>
      </c>
      <c r="H1960">
        <v>5421.5499999999902</v>
      </c>
    </row>
    <row r="1961" spans="1:8" ht="12.5" x14ac:dyDescent="0.25">
      <c r="A1961" t="s">
        <v>739</v>
      </c>
      <c r="B1961" t="s">
        <v>89</v>
      </c>
      <c r="C1961" t="s">
        <v>264</v>
      </c>
      <c r="D1961" t="str">
        <f t="shared" si="92"/>
        <v>5564</v>
      </c>
      <c r="E1961" t="s">
        <v>596</v>
      </c>
      <c r="F1961" t="s">
        <v>266</v>
      </c>
      <c r="G1961">
        <v>2021</v>
      </c>
      <c r="H1961">
        <v>5452.1599999999899</v>
      </c>
    </row>
    <row r="1962" spans="1:8" ht="12.5" x14ac:dyDescent="0.25">
      <c r="A1962" t="s">
        <v>739</v>
      </c>
      <c r="B1962" t="s">
        <v>89</v>
      </c>
      <c r="C1962" t="s">
        <v>264</v>
      </c>
      <c r="D1962" t="str">
        <f t="shared" si="92"/>
        <v>5564</v>
      </c>
      <c r="E1962" t="s">
        <v>596</v>
      </c>
      <c r="F1962" t="s">
        <v>266</v>
      </c>
      <c r="G1962">
        <v>2022</v>
      </c>
      <c r="H1962">
        <v>5454.06</v>
      </c>
    </row>
    <row r="1963" spans="1:8" ht="12.5" x14ac:dyDescent="0.25">
      <c r="A1963" t="s">
        <v>740</v>
      </c>
      <c r="B1963" t="s">
        <v>89</v>
      </c>
      <c r="C1963" t="s">
        <v>264</v>
      </c>
      <c r="D1963" t="str">
        <f t="shared" si="92"/>
        <v>5564</v>
      </c>
      <c r="E1963" t="s">
        <v>598</v>
      </c>
      <c r="F1963" t="s">
        <v>266</v>
      </c>
      <c r="G1963">
        <v>2012</v>
      </c>
      <c r="H1963">
        <v>7260.1600341796802</v>
      </c>
    </row>
    <row r="1964" spans="1:8" ht="12.5" x14ac:dyDescent="0.25">
      <c r="A1964" t="s">
        <v>740</v>
      </c>
      <c r="B1964" t="s">
        <v>89</v>
      </c>
      <c r="C1964" t="s">
        <v>264</v>
      </c>
      <c r="D1964" t="str">
        <f t="shared" si="92"/>
        <v>5564</v>
      </c>
      <c r="E1964" t="s">
        <v>598</v>
      </c>
      <c r="F1964" t="s">
        <v>266</v>
      </c>
      <c r="G1964">
        <v>2013</v>
      </c>
      <c r="H1964">
        <v>7248.4801025390598</v>
      </c>
    </row>
    <row r="1965" spans="1:8" ht="12.5" x14ac:dyDescent="0.25">
      <c r="A1965" t="s">
        <v>740</v>
      </c>
      <c r="B1965" t="s">
        <v>89</v>
      </c>
      <c r="C1965" t="s">
        <v>264</v>
      </c>
      <c r="D1965" t="str">
        <f t="shared" si="92"/>
        <v>5564</v>
      </c>
      <c r="E1965" t="s">
        <v>598</v>
      </c>
      <c r="F1965" t="s">
        <v>266</v>
      </c>
      <c r="G1965">
        <v>2014</v>
      </c>
      <c r="H1965">
        <v>7304.8699951171802</v>
      </c>
    </row>
    <row r="1966" spans="1:8" ht="12.5" x14ac:dyDescent="0.25">
      <c r="A1966" t="s">
        <v>740</v>
      </c>
      <c r="B1966" t="s">
        <v>89</v>
      </c>
      <c r="C1966" t="s">
        <v>264</v>
      </c>
      <c r="D1966" t="str">
        <f t="shared" si="92"/>
        <v>5564</v>
      </c>
      <c r="E1966" t="s">
        <v>598</v>
      </c>
      <c r="F1966" t="s">
        <v>266</v>
      </c>
      <c r="G1966">
        <v>2015</v>
      </c>
      <c r="H1966">
        <v>7402.2498779296802</v>
      </c>
    </row>
    <row r="1967" spans="1:8" ht="12.5" x14ac:dyDescent="0.25">
      <c r="A1967" t="s">
        <v>740</v>
      </c>
      <c r="B1967" t="s">
        <v>89</v>
      </c>
      <c r="C1967" t="s">
        <v>264</v>
      </c>
      <c r="D1967" t="str">
        <f t="shared" si="92"/>
        <v>5564</v>
      </c>
      <c r="E1967" t="s">
        <v>598</v>
      </c>
      <c r="F1967" t="s">
        <v>266</v>
      </c>
      <c r="G1967">
        <v>2016</v>
      </c>
      <c r="H1967">
        <v>7550.2399902343705</v>
      </c>
    </row>
    <row r="1968" spans="1:8" ht="12.5" x14ac:dyDescent="0.25">
      <c r="A1968" t="s">
        <v>740</v>
      </c>
      <c r="B1968" t="s">
        <v>89</v>
      </c>
      <c r="C1968" t="s">
        <v>264</v>
      </c>
      <c r="D1968" t="str">
        <f t="shared" si="92"/>
        <v>5564</v>
      </c>
      <c r="E1968" t="s">
        <v>598</v>
      </c>
      <c r="F1968" t="s">
        <v>266</v>
      </c>
      <c r="G1968">
        <v>2017</v>
      </c>
      <c r="H1968">
        <v>7730.9100341796802</v>
      </c>
    </row>
    <row r="1969" spans="1:8" ht="12.5" x14ac:dyDescent="0.25">
      <c r="A1969" t="s">
        <v>740</v>
      </c>
      <c r="B1969" t="s">
        <v>89</v>
      </c>
      <c r="C1969" t="s">
        <v>264</v>
      </c>
      <c r="D1969" t="str">
        <f t="shared" si="92"/>
        <v>5564</v>
      </c>
      <c r="E1969" t="s">
        <v>598</v>
      </c>
      <c r="F1969" t="s">
        <v>266</v>
      </c>
      <c r="G1969">
        <v>2018</v>
      </c>
      <c r="H1969">
        <v>7913.22998046875</v>
      </c>
    </row>
    <row r="1970" spans="1:8" ht="12.5" x14ac:dyDescent="0.25">
      <c r="A1970" t="s">
        <v>740</v>
      </c>
      <c r="B1970" t="s">
        <v>89</v>
      </c>
      <c r="C1970" t="s">
        <v>264</v>
      </c>
      <c r="D1970" t="str">
        <f t="shared" si="92"/>
        <v>5564</v>
      </c>
      <c r="E1970" t="s">
        <v>598</v>
      </c>
      <c r="F1970" t="s">
        <v>266</v>
      </c>
      <c r="G1970">
        <v>2019</v>
      </c>
      <c r="H1970">
        <v>8107.52001953125</v>
      </c>
    </row>
    <row r="1971" spans="1:8" ht="12.5" x14ac:dyDescent="0.25">
      <c r="A1971" t="s">
        <v>740</v>
      </c>
      <c r="B1971" t="s">
        <v>89</v>
      </c>
      <c r="C1971" t="s">
        <v>264</v>
      </c>
      <c r="D1971" t="str">
        <f t="shared" si="92"/>
        <v>5564</v>
      </c>
      <c r="E1971" t="s">
        <v>598</v>
      </c>
      <c r="F1971" t="s">
        <v>266</v>
      </c>
      <c r="G1971">
        <v>2020</v>
      </c>
      <c r="H1971">
        <v>8301.1199999999899</v>
      </c>
    </row>
    <row r="1972" spans="1:8" ht="12.5" x14ac:dyDescent="0.25">
      <c r="A1972" t="s">
        <v>740</v>
      </c>
      <c r="B1972" t="s">
        <v>89</v>
      </c>
      <c r="C1972" t="s">
        <v>264</v>
      </c>
      <c r="D1972" t="str">
        <f t="shared" si="92"/>
        <v>5564</v>
      </c>
      <c r="E1972" t="s">
        <v>598</v>
      </c>
      <c r="F1972" t="s">
        <v>266</v>
      </c>
      <c r="G1972">
        <v>2021</v>
      </c>
      <c r="H1972">
        <v>8459.0799999999908</v>
      </c>
    </row>
    <row r="1973" spans="1:8" ht="12.5" x14ac:dyDescent="0.25">
      <c r="A1973" t="s">
        <v>740</v>
      </c>
      <c r="B1973" t="s">
        <v>89</v>
      </c>
      <c r="C1973" t="s">
        <v>264</v>
      </c>
      <c r="D1973" t="str">
        <f t="shared" si="92"/>
        <v>5564</v>
      </c>
      <c r="E1973" t="s">
        <v>598</v>
      </c>
      <c r="F1973" t="s">
        <v>266</v>
      </c>
      <c r="G1973">
        <v>2022</v>
      </c>
      <c r="H1973">
        <v>8490.0400000000009</v>
      </c>
    </row>
    <row r="1974" spans="1:8" ht="12.5" x14ac:dyDescent="0.25">
      <c r="A1974" t="s">
        <v>741</v>
      </c>
      <c r="B1974" t="s">
        <v>89</v>
      </c>
      <c r="C1974" t="s">
        <v>264</v>
      </c>
      <c r="D1974" t="str">
        <f t="shared" ref="D1974:D1995" si="93">"6569"</f>
        <v>6569</v>
      </c>
      <c r="E1974" t="s">
        <v>596</v>
      </c>
      <c r="F1974" t="s">
        <v>266</v>
      </c>
      <c r="G1974">
        <v>2012</v>
      </c>
      <c r="H1974">
        <v>629.11999511718705</v>
      </c>
    </row>
    <row r="1975" spans="1:8" ht="12.5" x14ac:dyDescent="0.25">
      <c r="A1975" t="s">
        <v>741</v>
      </c>
      <c r="B1975" t="s">
        <v>89</v>
      </c>
      <c r="C1975" t="s">
        <v>264</v>
      </c>
      <c r="D1975" t="str">
        <f t="shared" si="93"/>
        <v>6569</v>
      </c>
      <c r="E1975" t="s">
        <v>596</v>
      </c>
      <c r="F1975" t="s">
        <v>266</v>
      </c>
      <c r="G1975">
        <v>2013</v>
      </c>
      <c r="H1975">
        <v>704.39999389648403</v>
      </c>
    </row>
    <row r="1976" spans="1:8" ht="12.5" x14ac:dyDescent="0.25">
      <c r="A1976" t="s">
        <v>741</v>
      </c>
      <c r="B1976" t="s">
        <v>89</v>
      </c>
      <c r="C1976" t="s">
        <v>264</v>
      </c>
      <c r="D1976" t="str">
        <f t="shared" si="93"/>
        <v>6569</v>
      </c>
      <c r="E1976" t="s">
        <v>596</v>
      </c>
      <c r="F1976" t="s">
        <v>266</v>
      </c>
      <c r="G1976">
        <v>2014</v>
      </c>
      <c r="H1976">
        <v>725.82998657226506</v>
      </c>
    </row>
    <row r="1977" spans="1:8" ht="12.5" x14ac:dyDescent="0.25">
      <c r="A1977" t="s">
        <v>741</v>
      </c>
      <c r="B1977" t="s">
        <v>89</v>
      </c>
      <c r="C1977" t="s">
        <v>264</v>
      </c>
      <c r="D1977" t="str">
        <f t="shared" si="93"/>
        <v>6569</v>
      </c>
      <c r="E1977" t="s">
        <v>596</v>
      </c>
      <c r="F1977" t="s">
        <v>266</v>
      </c>
      <c r="G1977">
        <v>2015</v>
      </c>
      <c r="H1977">
        <v>751.91998291015602</v>
      </c>
    </row>
    <row r="1978" spans="1:8" ht="12.5" x14ac:dyDescent="0.25">
      <c r="A1978" t="s">
        <v>741</v>
      </c>
      <c r="B1978" t="s">
        <v>89</v>
      </c>
      <c r="C1978" t="s">
        <v>264</v>
      </c>
      <c r="D1978" t="str">
        <f t="shared" si="93"/>
        <v>6569</v>
      </c>
      <c r="E1978" t="s">
        <v>596</v>
      </c>
      <c r="F1978" t="s">
        <v>266</v>
      </c>
      <c r="G1978">
        <v>2016</v>
      </c>
      <c r="H1978">
        <v>754.28997802734295</v>
      </c>
    </row>
    <row r="1979" spans="1:8" ht="12.5" x14ac:dyDescent="0.25">
      <c r="A1979" t="s">
        <v>741</v>
      </c>
      <c r="B1979" t="s">
        <v>89</v>
      </c>
      <c r="C1979" t="s">
        <v>264</v>
      </c>
      <c r="D1979" t="str">
        <f t="shared" si="93"/>
        <v>6569</v>
      </c>
      <c r="E1979" t="s">
        <v>596</v>
      </c>
      <c r="F1979" t="s">
        <v>266</v>
      </c>
      <c r="G1979">
        <v>2017</v>
      </c>
      <c r="H1979">
        <v>722.35000610351506</v>
      </c>
    </row>
    <row r="1980" spans="1:8" ht="12.5" x14ac:dyDescent="0.25">
      <c r="A1980" t="s">
        <v>741</v>
      </c>
      <c r="B1980" t="s">
        <v>89</v>
      </c>
      <c r="C1980" t="s">
        <v>264</v>
      </c>
      <c r="D1980" t="str">
        <f t="shared" si="93"/>
        <v>6569</v>
      </c>
      <c r="E1980" t="s">
        <v>596</v>
      </c>
      <c r="F1980" t="s">
        <v>266</v>
      </c>
      <c r="G1980">
        <v>2018</v>
      </c>
      <c r="H1980">
        <v>720.260009765625</v>
      </c>
    </row>
    <row r="1981" spans="1:8" ht="12.5" x14ac:dyDescent="0.25">
      <c r="A1981" t="s">
        <v>741</v>
      </c>
      <c r="B1981" t="s">
        <v>89</v>
      </c>
      <c r="C1981" t="s">
        <v>264</v>
      </c>
      <c r="D1981" t="str">
        <f t="shared" si="93"/>
        <v>6569</v>
      </c>
      <c r="E1981" t="s">
        <v>596</v>
      </c>
      <c r="F1981" t="s">
        <v>266</v>
      </c>
      <c r="G1981">
        <v>2019</v>
      </c>
      <c r="H1981">
        <v>770.27999877929597</v>
      </c>
    </row>
    <row r="1982" spans="1:8" ht="12.5" x14ac:dyDescent="0.25">
      <c r="A1982" t="s">
        <v>741</v>
      </c>
      <c r="B1982" t="s">
        <v>89</v>
      </c>
      <c r="C1982" t="s">
        <v>264</v>
      </c>
      <c r="D1982" t="str">
        <f t="shared" si="93"/>
        <v>6569</v>
      </c>
      <c r="E1982" t="s">
        <v>596</v>
      </c>
      <c r="F1982" t="s">
        <v>266</v>
      </c>
      <c r="G1982">
        <v>2020</v>
      </c>
      <c r="H1982">
        <v>799.01999999999896</v>
      </c>
    </row>
    <row r="1983" spans="1:8" ht="12.5" x14ac:dyDescent="0.25">
      <c r="A1983" t="s">
        <v>741</v>
      </c>
      <c r="B1983" t="s">
        <v>89</v>
      </c>
      <c r="C1983" t="s">
        <v>264</v>
      </c>
      <c r="D1983" t="str">
        <f t="shared" si="93"/>
        <v>6569</v>
      </c>
      <c r="E1983" t="s">
        <v>596</v>
      </c>
      <c r="F1983" t="s">
        <v>266</v>
      </c>
      <c r="G1983">
        <v>2021</v>
      </c>
      <c r="H1983">
        <v>792.12</v>
      </c>
    </row>
    <row r="1984" spans="1:8" ht="12.5" x14ac:dyDescent="0.25">
      <c r="A1984" t="s">
        <v>741</v>
      </c>
      <c r="B1984" t="s">
        <v>89</v>
      </c>
      <c r="C1984" t="s">
        <v>264</v>
      </c>
      <c r="D1984" t="str">
        <f t="shared" si="93"/>
        <v>6569</v>
      </c>
      <c r="E1984" t="s">
        <v>596</v>
      </c>
      <c r="F1984" t="s">
        <v>266</v>
      </c>
      <c r="G1984">
        <v>2022</v>
      </c>
      <c r="H1984">
        <v>870.42</v>
      </c>
    </row>
    <row r="1985" spans="1:8" ht="12.5" x14ac:dyDescent="0.25">
      <c r="A1985" t="s">
        <v>742</v>
      </c>
      <c r="B1985" t="s">
        <v>89</v>
      </c>
      <c r="C1985" t="s">
        <v>264</v>
      </c>
      <c r="D1985" t="str">
        <f t="shared" si="93"/>
        <v>6569</v>
      </c>
      <c r="E1985" t="s">
        <v>598</v>
      </c>
      <c r="F1985" t="s">
        <v>266</v>
      </c>
      <c r="G1985">
        <v>2012</v>
      </c>
      <c r="H1985">
        <v>3319.330078125</v>
      </c>
    </row>
    <row r="1986" spans="1:8" ht="12.5" x14ac:dyDescent="0.25">
      <c r="A1986" t="s">
        <v>742</v>
      </c>
      <c r="B1986" t="s">
        <v>89</v>
      </c>
      <c r="C1986" t="s">
        <v>264</v>
      </c>
      <c r="D1986" t="str">
        <f t="shared" si="93"/>
        <v>6569</v>
      </c>
      <c r="E1986" t="s">
        <v>598</v>
      </c>
      <c r="F1986" t="s">
        <v>266</v>
      </c>
      <c r="G1986">
        <v>2013</v>
      </c>
      <c r="H1986">
        <v>3464.56005859375</v>
      </c>
    </row>
    <row r="1987" spans="1:8" ht="12.5" x14ac:dyDescent="0.25">
      <c r="A1987" t="s">
        <v>742</v>
      </c>
      <c r="B1987" t="s">
        <v>89</v>
      </c>
      <c r="C1987" t="s">
        <v>264</v>
      </c>
      <c r="D1987" t="str">
        <f t="shared" si="93"/>
        <v>6569</v>
      </c>
      <c r="E1987" t="s">
        <v>598</v>
      </c>
      <c r="F1987" t="s">
        <v>266</v>
      </c>
      <c r="G1987">
        <v>2014</v>
      </c>
      <c r="H1987">
        <v>3534.8699951171802</v>
      </c>
    </row>
    <row r="1988" spans="1:8" ht="12.5" x14ac:dyDescent="0.25">
      <c r="A1988" t="s">
        <v>742</v>
      </c>
      <c r="B1988" t="s">
        <v>89</v>
      </c>
      <c r="C1988" t="s">
        <v>264</v>
      </c>
      <c r="D1988" t="str">
        <f t="shared" si="93"/>
        <v>6569</v>
      </c>
      <c r="E1988" t="s">
        <v>598</v>
      </c>
      <c r="F1988" t="s">
        <v>266</v>
      </c>
      <c r="G1988">
        <v>2015</v>
      </c>
      <c r="H1988">
        <v>3586.8699951171802</v>
      </c>
    </row>
    <row r="1989" spans="1:8" ht="12.5" x14ac:dyDescent="0.25">
      <c r="A1989" t="s">
        <v>742</v>
      </c>
      <c r="B1989" t="s">
        <v>89</v>
      </c>
      <c r="C1989" t="s">
        <v>264</v>
      </c>
      <c r="D1989" t="str">
        <f t="shared" si="93"/>
        <v>6569</v>
      </c>
      <c r="E1989" t="s">
        <v>598</v>
      </c>
      <c r="F1989" t="s">
        <v>266</v>
      </c>
      <c r="G1989">
        <v>2016</v>
      </c>
      <c r="H1989">
        <v>3608.3599853515602</v>
      </c>
    </row>
    <row r="1990" spans="1:8" ht="12.5" x14ac:dyDescent="0.25">
      <c r="A1990" t="s">
        <v>742</v>
      </c>
      <c r="B1990" t="s">
        <v>89</v>
      </c>
      <c r="C1990" t="s">
        <v>264</v>
      </c>
      <c r="D1990" t="str">
        <f t="shared" si="93"/>
        <v>6569</v>
      </c>
      <c r="E1990" t="s">
        <v>598</v>
      </c>
      <c r="F1990" t="s">
        <v>266</v>
      </c>
      <c r="G1990">
        <v>2017</v>
      </c>
      <c r="H1990">
        <v>3446.8599853515602</v>
      </c>
    </row>
    <row r="1991" spans="1:8" ht="12.5" x14ac:dyDescent="0.25">
      <c r="A1991" t="s">
        <v>742</v>
      </c>
      <c r="B1991" t="s">
        <v>89</v>
      </c>
      <c r="C1991" t="s">
        <v>264</v>
      </c>
      <c r="D1991" t="str">
        <f t="shared" si="93"/>
        <v>6569</v>
      </c>
      <c r="E1991" t="s">
        <v>598</v>
      </c>
      <c r="F1991" t="s">
        <v>266</v>
      </c>
      <c r="G1991">
        <v>2018</v>
      </c>
      <c r="H1991">
        <v>3374.580078125</v>
      </c>
    </row>
    <row r="1992" spans="1:8" ht="12.5" x14ac:dyDescent="0.25">
      <c r="A1992" t="s">
        <v>742</v>
      </c>
      <c r="B1992" t="s">
        <v>89</v>
      </c>
      <c r="C1992" t="s">
        <v>264</v>
      </c>
      <c r="D1992" t="str">
        <f t="shared" si="93"/>
        <v>6569</v>
      </c>
      <c r="E1992" t="s">
        <v>598</v>
      </c>
      <c r="F1992" t="s">
        <v>266</v>
      </c>
      <c r="G1992">
        <v>2019</v>
      </c>
      <c r="H1992">
        <v>3348.75</v>
      </c>
    </row>
    <row r="1993" spans="1:8" ht="12.5" x14ac:dyDescent="0.25">
      <c r="A1993" t="s">
        <v>742</v>
      </c>
      <c r="B1993" t="s">
        <v>89</v>
      </c>
      <c r="C1993" t="s">
        <v>264</v>
      </c>
      <c r="D1993" t="str">
        <f t="shared" si="93"/>
        <v>6569</v>
      </c>
      <c r="E1993" t="s">
        <v>598</v>
      </c>
      <c r="F1993" t="s">
        <v>266</v>
      </c>
      <c r="G1993">
        <v>2020</v>
      </c>
      <c r="H1993">
        <v>3336.3199999999902</v>
      </c>
    </row>
    <row r="1994" spans="1:8" ht="12.5" x14ac:dyDescent="0.25">
      <c r="A1994" t="s">
        <v>742</v>
      </c>
      <c r="B1994" t="s">
        <v>89</v>
      </c>
      <c r="C1994" t="s">
        <v>264</v>
      </c>
      <c r="D1994" t="str">
        <f t="shared" si="93"/>
        <v>6569</v>
      </c>
      <c r="E1994" t="s">
        <v>598</v>
      </c>
      <c r="F1994" t="s">
        <v>266</v>
      </c>
      <c r="G1994">
        <v>2021</v>
      </c>
      <c r="H1994">
        <v>3362.39</v>
      </c>
    </row>
    <row r="1995" spans="1:8" ht="12.5" x14ac:dyDescent="0.25">
      <c r="A1995" t="s">
        <v>742</v>
      </c>
      <c r="B1995" t="s">
        <v>89</v>
      </c>
      <c r="C1995" t="s">
        <v>264</v>
      </c>
      <c r="D1995" t="str">
        <f t="shared" si="93"/>
        <v>6569</v>
      </c>
      <c r="E1995" t="s">
        <v>598</v>
      </c>
      <c r="F1995" t="s">
        <v>266</v>
      </c>
      <c r="G1995">
        <v>2022</v>
      </c>
      <c r="H1995">
        <v>3434.23</v>
      </c>
    </row>
    <row r="1996" spans="1:8" ht="12.5" x14ac:dyDescent="0.25">
      <c r="A1996" t="s">
        <v>995</v>
      </c>
      <c r="B1996" t="s">
        <v>89</v>
      </c>
      <c r="C1996" t="s">
        <v>264</v>
      </c>
      <c r="D1996" t="str">
        <f t="shared" ref="D1996:D2017" si="94">"6599"</f>
        <v>6599</v>
      </c>
      <c r="E1996" t="s">
        <v>596</v>
      </c>
      <c r="F1996" t="s">
        <v>266</v>
      </c>
      <c r="G1996">
        <v>2012</v>
      </c>
      <c r="H1996">
        <v>927.06999206542901</v>
      </c>
    </row>
    <row r="1997" spans="1:8" ht="12.5" x14ac:dyDescent="0.25">
      <c r="A1997" t="s">
        <v>995</v>
      </c>
      <c r="B1997" t="s">
        <v>89</v>
      </c>
      <c r="C1997" t="s">
        <v>264</v>
      </c>
      <c r="D1997" t="str">
        <f t="shared" si="94"/>
        <v>6599</v>
      </c>
      <c r="E1997" t="s">
        <v>596</v>
      </c>
      <c r="F1997" t="s">
        <v>266</v>
      </c>
      <c r="G1997">
        <v>2013</v>
      </c>
      <c r="H1997">
        <v>1032.97998809814</v>
      </c>
    </row>
    <row r="1998" spans="1:8" ht="12.5" x14ac:dyDescent="0.25">
      <c r="A1998" t="s">
        <v>995</v>
      </c>
      <c r="B1998" t="s">
        <v>89</v>
      </c>
      <c r="C1998" t="s">
        <v>264</v>
      </c>
      <c r="D1998" t="str">
        <f t="shared" si="94"/>
        <v>6599</v>
      </c>
      <c r="E1998" t="s">
        <v>596</v>
      </c>
      <c r="F1998" t="s">
        <v>266</v>
      </c>
      <c r="G1998">
        <v>2014</v>
      </c>
      <c r="H1998">
        <v>1104.4999961853</v>
      </c>
    </row>
    <row r="1999" spans="1:8" ht="12.5" x14ac:dyDescent="0.25">
      <c r="A1999" t="s">
        <v>995</v>
      </c>
      <c r="B1999" t="s">
        <v>89</v>
      </c>
      <c r="C1999" t="s">
        <v>264</v>
      </c>
      <c r="D1999" t="str">
        <f t="shared" si="94"/>
        <v>6599</v>
      </c>
      <c r="E1999" t="s">
        <v>596</v>
      </c>
      <c r="F1999" t="s">
        <v>266</v>
      </c>
      <c r="G1999">
        <v>2015</v>
      </c>
      <c r="H1999">
        <v>1157.3199958801199</v>
      </c>
    </row>
    <row r="2000" spans="1:8" ht="12.5" x14ac:dyDescent="0.25">
      <c r="A2000" t="s">
        <v>995</v>
      </c>
      <c r="B2000" t="s">
        <v>89</v>
      </c>
      <c r="C2000" t="s">
        <v>264</v>
      </c>
      <c r="D2000" t="str">
        <f t="shared" si="94"/>
        <v>6599</v>
      </c>
      <c r="E2000" t="s">
        <v>596</v>
      </c>
      <c r="F2000" t="s">
        <v>266</v>
      </c>
      <c r="G2000">
        <v>2016</v>
      </c>
      <c r="H2000">
        <v>1185.2599792480401</v>
      </c>
    </row>
    <row r="2001" spans="1:8" ht="12.5" x14ac:dyDescent="0.25">
      <c r="A2001" t="s">
        <v>995</v>
      </c>
      <c r="B2001" t="s">
        <v>89</v>
      </c>
      <c r="C2001" t="s">
        <v>264</v>
      </c>
      <c r="D2001" t="str">
        <f t="shared" si="94"/>
        <v>6599</v>
      </c>
      <c r="E2001" t="s">
        <v>596</v>
      </c>
      <c r="F2001" t="s">
        <v>266</v>
      </c>
      <c r="G2001">
        <v>2017</v>
      </c>
      <c r="H2001">
        <v>1185.51000213623</v>
      </c>
    </row>
    <row r="2002" spans="1:8" ht="12.5" x14ac:dyDescent="0.25">
      <c r="A2002" t="s">
        <v>995</v>
      </c>
      <c r="B2002" t="s">
        <v>89</v>
      </c>
      <c r="C2002" t="s">
        <v>264</v>
      </c>
      <c r="D2002" t="str">
        <f t="shared" si="94"/>
        <v>6599</v>
      </c>
      <c r="E2002" t="s">
        <v>596</v>
      </c>
      <c r="F2002" t="s">
        <v>266</v>
      </c>
      <c r="G2002">
        <v>2018</v>
      </c>
      <c r="H2002">
        <v>1235.0700149536101</v>
      </c>
    </row>
    <row r="2003" spans="1:8" ht="12.5" x14ac:dyDescent="0.25">
      <c r="A2003" t="s">
        <v>995</v>
      </c>
      <c r="B2003" t="s">
        <v>89</v>
      </c>
      <c r="C2003" t="s">
        <v>264</v>
      </c>
      <c r="D2003" t="str">
        <f t="shared" si="94"/>
        <v>6599</v>
      </c>
      <c r="E2003" t="s">
        <v>596</v>
      </c>
      <c r="F2003" t="s">
        <v>266</v>
      </c>
      <c r="G2003">
        <v>2019</v>
      </c>
      <c r="H2003">
        <v>1285.51999664306</v>
      </c>
    </row>
    <row r="2004" spans="1:8" ht="12.5" x14ac:dyDescent="0.25">
      <c r="A2004" t="s">
        <v>995</v>
      </c>
      <c r="B2004" t="s">
        <v>89</v>
      </c>
      <c r="C2004" t="s">
        <v>264</v>
      </c>
      <c r="D2004" t="str">
        <f t="shared" si="94"/>
        <v>6599</v>
      </c>
      <c r="E2004" t="s">
        <v>596</v>
      </c>
      <c r="F2004" t="s">
        <v>266</v>
      </c>
      <c r="G2004">
        <v>2020</v>
      </c>
      <c r="H2004">
        <v>1281.44999999999</v>
      </c>
    </row>
    <row r="2005" spans="1:8" ht="12.5" x14ac:dyDescent="0.25">
      <c r="A2005" t="s">
        <v>995</v>
      </c>
      <c r="B2005" t="s">
        <v>89</v>
      </c>
      <c r="C2005" t="s">
        <v>264</v>
      </c>
      <c r="D2005" t="str">
        <f t="shared" si="94"/>
        <v>6599</v>
      </c>
      <c r="E2005" t="s">
        <v>596</v>
      </c>
      <c r="F2005" t="s">
        <v>266</v>
      </c>
      <c r="G2005">
        <v>2021</v>
      </c>
      <c r="H2005">
        <v>1257.6300000000001</v>
      </c>
    </row>
    <row r="2006" spans="1:8" ht="12.5" x14ac:dyDescent="0.25">
      <c r="A2006" t="s">
        <v>995</v>
      </c>
      <c r="B2006" t="s">
        <v>89</v>
      </c>
      <c r="C2006" t="s">
        <v>264</v>
      </c>
      <c r="D2006" t="str">
        <f t="shared" si="94"/>
        <v>6599</v>
      </c>
      <c r="E2006" t="s">
        <v>596</v>
      </c>
      <c r="F2006" t="s">
        <v>266</v>
      </c>
      <c r="G2006">
        <v>2022</v>
      </c>
      <c r="H2006">
        <v>1341.45</v>
      </c>
    </row>
    <row r="2007" spans="1:8" ht="12.5" x14ac:dyDescent="0.25">
      <c r="A2007" t="s">
        <v>996</v>
      </c>
      <c r="B2007" t="s">
        <v>89</v>
      </c>
      <c r="C2007" t="s">
        <v>264</v>
      </c>
      <c r="D2007" t="str">
        <f t="shared" si="94"/>
        <v>6599</v>
      </c>
      <c r="E2007" t="s">
        <v>598</v>
      </c>
      <c r="F2007" t="s">
        <v>266</v>
      </c>
      <c r="G2007">
        <v>2012</v>
      </c>
      <c r="H2007">
        <v>10465.939941406201</v>
      </c>
    </row>
    <row r="2008" spans="1:8" ht="12.5" x14ac:dyDescent="0.25">
      <c r="A2008" t="s">
        <v>996</v>
      </c>
      <c r="B2008" t="s">
        <v>89</v>
      </c>
      <c r="C2008" t="s">
        <v>264</v>
      </c>
      <c r="D2008" t="str">
        <f t="shared" si="94"/>
        <v>6599</v>
      </c>
      <c r="E2008" t="s">
        <v>598</v>
      </c>
      <c r="F2008" t="s">
        <v>266</v>
      </c>
      <c r="G2008">
        <v>2013</v>
      </c>
      <c r="H2008">
        <v>10751.069946289001</v>
      </c>
    </row>
    <row r="2009" spans="1:8" ht="12.5" x14ac:dyDescent="0.25">
      <c r="A2009" t="s">
        <v>996</v>
      </c>
      <c r="B2009" t="s">
        <v>89</v>
      </c>
      <c r="C2009" t="s">
        <v>264</v>
      </c>
      <c r="D2009" t="str">
        <f t="shared" si="94"/>
        <v>6599</v>
      </c>
      <c r="E2009" t="s">
        <v>598</v>
      </c>
      <c r="F2009" t="s">
        <v>266</v>
      </c>
      <c r="G2009">
        <v>2014</v>
      </c>
      <c r="H2009">
        <v>11018.150024414001</v>
      </c>
    </row>
    <row r="2010" spans="1:8" ht="12.5" x14ac:dyDescent="0.25">
      <c r="A2010" t="s">
        <v>996</v>
      </c>
      <c r="B2010" t="s">
        <v>89</v>
      </c>
      <c r="C2010" t="s">
        <v>264</v>
      </c>
      <c r="D2010" t="str">
        <f t="shared" si="94"/>
        <v>6599</v>
      </c>
      <c r="E2010" t="s">
        <v>598</v>
      </c>
      <c r="F2010" t="s">
        <v>266</v>
      </c>
      <c r="G2010">
        <v>2015</v>
      </c>
      <c r="H2010">
        <v>11217.319946289001</v>
      </c>
    </row>
    <row r="2011" spans="1:8" ht="12.5" x14ac:dyDescent="0.25">
      <c r="A2011" t="s">
        <v>996</v>
      </c>
      <c r="B2011" t="s">
        <v>89</v>
      </c>
      <c r="C2011" t="s">
        <v>264</v>
      </c>
      <c r="D2011" t="str">
        <f t="shared" si="94"/>
        <v>6599</v>
      </c>
      <c r="E2011" t="s">
        <v>598</v>
      </c>
      <c r="F2011" t="s">
        <v>266</v>
      </c>
      <c r="G2011">
        <v>2016</v>
      </c>
      <c r="H2011">
        <v>11412.970214843701</v>
      </c>
    </row>
    <row r="2012" spans="1:8" ht="12.5" x14ac:dyDescent="0.25">
      <c r="A2012" t="s">
        <v>996</v>
      </c>
      <c r="B2012" t="s">
        <v>89</v>
      </c>
      <c r="C2012" t="s">
        <v>264</v>
      </c>
      <c r="D2012" t="str">
        <f t="shared" si="94"/>
        <v>6599</v>
      </c>
      <c r="E2012" t="s">
        <v>598</v>
      </c>
      <c r="F2012" t="s">
        <v>266</v>
      </c>
      <c r="G2012">
        <v>2017</v>
      </c>
      <c r="H2012">
        <v>11582.1501464843</v>
      </c>
    </row>
    <row r="2013" spans="1:8" ht="12.5" x14ac:dyDescent="0.25">
      <c r="A2013" t="s">
        <v>996</v>
      </c>
      <c r="B2013" t="s">
        <v>89</v>
      </c>
      <c r="C2013" t="s">
        <v>264</v>
      </c>
      <c r="D2013" t="str">
        <f t="shared" si="94"/>
        <v>6599</v>
      </c>
      <c r="E2013" t="s">
        <v>598</v>
      </c>
      <c r="F2013" t="s">
        <v>266</v>
      </c>
      <c r="G2013">
        <v>2018</v>
      </c>
      <c r="H2013">
        <v>11774.220092773399</v>
      </c>
    </row>
    <row r="2014" spans="1:8" ht="12.5" x14ac:dyDescent="0.25">
      <c r="A2014" t="s">
        <v>996</v>
      </c>
      <c r="B2014" t="s">
        <v>89</v>
      </c>
      <c r="C2014" t="s">
        <v>264</v>
      </c>
      <c r="D2014" t="str">
        <f t="shared" si="94"/>
        <v>6599</v>
      </c>
      <c r="E2014" t="s">
        <v>598</v>
      </c>
      <c r="F2014" t="s">
        <v>266</v>
      </c>
      <c r="G2014">
        <v>2019</v>
      </c>
      <c r="H2014">
        <v>11967.3698730468</v>
      </c>
    </row>
    <row r="2015" spans="1:8" ht="12.5" x14ac:dyDescent="0.25">
      <c r="A2015" t="s">
        <v>996</v>
      </c>
      <c r="B2015" t="s">
        <v>89</v>
      </c>
      <c r="C2015" t="s">
        <v>264</v>
      </c>
      <c r="D2015" t="str">
        <f t="shared" si="94"/>
        <v>6599</v>
      </c>
      <c r="E2015" t="s">
        <v>598</v>
      </c>
      <c r="F2015" t="s">
        <v>266</v>
      </c>
      <c r="G2015">
        <v>2020</v>
      </c>
      <c r="H2015">
        <v>12134.84</v>
      </c>
    </row>
    <row r="2016" spans="1:8" ht="12.5" x14ac:dyDescent="0.25">
      <c r="A2016" t="s">
        <v>996</v>
      </c>
      <c r="B2016" t="s">
        <v>89</v>
      </c>
      <c r="C2016" t="s">
        <v>264</v>
      </c>
      <c r="D2016" t="str">
        <f t="shared" si="94"/>
        <v>6599</v>
      </c>
      <c r="E2016" t="s">
        <v>598</v>
      </c>
      <c r="F2016" t="s">
        <v>266</v>
      </c>
      <c r="G2016">
        <v>2021</v>
      </c>
      <c r="H2016">
        <v>12314.23</v>
      </c>
    </row>
    <row r="2017" spans="1:8" ht="12.5" x14ac:dyDescent="0.25">
      <c r="A2017" t="s">
        <v>996</v>
      </c>
      <c r="B2017" t="s">
        <v>89</v>
      </c>
      <c r="C2017" t="s">
        <v>264</v>
      </c>
      <c r="D2017" t="str">
        <f t="shared" si="94"/>
        <v>6599</v>
      </c>
      <c r="E2017" t="s">
        <v>598</v>
      </c>
      <c r="F2017" t="s">
        <v>266</v>
      </c>
      <c r="G2017">
        <v>2022</v>
      </c>
      <c r="H2017">
        <v>12359.16</v>
      </c>
    </row>
    <row r="2018" spans="1:8" ht="12.5" x14ac:dyDescent="0.25">
      <c r="A2018" t="s">
        <v>743</v>
      </c>
      <c r="B2018" t="s">
        <v>89</v>
      </c>
      <c r="C2018" t="s">
        <v>264</v>
      </c>
      <c r="D2018" t="str">
        <f t="shared" ref="D2018:D2039" si="95">"7074"</f>
        <v>7074</v>
      </c>
      <c r="E2018" t="s">
        <v>596</v>
      </c>
      <c r="F2018" t="s">
        <v>266</v>
      </c>
      <c r="G2018">
        <v>2012</v>
      </c>
      <c r="H2018">
        <v>189.43000030517501</v>
      </c>
    </row>
    <row r="2019" spans="1:8" ht="12.5" x14ac:dyDescent="0.25">
      <c r="A2019" t="s">
        <v>743</v>
      </c>
      <c r="B2019" t="s">
        <v>89</v>
      </c>
      <c r="C2019" t="s">
        <v>264</v>
      </c>
      <c r="D2019" t="str">
        <f t="shared" si="95"/>
        <v>7074</v>
      </c>
      <c r="E2019" t="s">
        <v>596</v>
      </c>
      <c r="F2019" t="s">
        <v>266</v>
      </c>
      <c r="G2019">
        <v>2013</v>
      </c>
      <c r="H2019">
        <v>210.609992980957</v>
      </c>
    </row>
    <row r="2020" spans="1:8" ht="12.5" x14ac:dyDescent="0.25">
      <c r="A2020" t="s">
        <v>743</v>
      </c>
      <c r="B2020" t="s">
        <v>89</v>
      </c>
      <c r="C2020" t="s">
        <v>264</v>
      </c>
      <c r="D2020" t="str">
        <f t="shared" si="95"/>
        <v>7074</v>
      </c>
      <c r="E2020" t="s">
        <v>596</v>
      </c>
      <c r="F2020" t="s">
        <v>266</v>
      </c>
      <c r="G2020">
        <v>2014</v>
      </c>
      <c r="H2020">
        <v>244.43000793457</v>
      </c>
    </row>
    <row r="2021" spans="1:8" ht="12.5" x14ac:dyDescent="0.25">
      <c r="A2021" t="s">
        <v>743</v>
      </c>
      <c r="B2021" t="s">
        <v>89</v>
      </c>
      <c r="C2021" t="s">
        <v>264</v>
      </c>
      <c r="D2021" t="str">
        <f t="shared" si="95"/>
        <v>7074</v>
      </c>
      <c r="E2021" t="s">
        <v>596</v>
      </c>
      <c r="F2021" t="s">
        <v>266</v>
      </c>
      <c r="G2021">
        <v>2015</v>
      </c>
      <c r="H2021">
        <v>264.61000823974598</v>
      </c>
    </row>
    <row r="2022" spans="1:8" ht="12.5" x14ac:dyDescent="0.25">
      <c r="A2022" t="s">
        <v>743</v>
      </c>
      <c r="B2022" t="s">
        <v>89</v>
      </c>
      <c r="C2022" t="s">
        <v>264</v>
      </c>
      <c r="D2022" t="str">
        <f t="shared" si="95"/>
        <v>7074</v>
      </c>
      <c r="E2022" t="s">
        <v>596</v>
      </c>
      <c r="F2022" t="s">
        <v>266</v>
      </c>
      <c r="G2022">
        <v>2016</v>
      </c>
      <c r="H2022">
        <v>287.650001525878</v>
      </c>
    </row>
    <row r="2023" spans="1:8" ht="12.5" x14ac:dyDescent="0.25">
      <c r="A2023" t="s">
        <v>743</v>
      </c>
      <c r="B2023" t="s">
        <v>89</v>
      </c>
      <c r="C2023" t="s">
        <v>264</v>
      </c>
      <c r="D2023" t="str">
        <f t="shared" si="95"/>
        <v>7074</v>
      </c>
      <c r="E2023" t="s">
        <v>596</v>
      </c>
      <c r="F2023" t="s">
        <v>266</v>
      </c>
      <c r="G2023">
        <v>2017</v>
      </c>
      <c r="H2023">
        <v>321.14999389648398</v>
      </c>
    </row>
    <row r="2024" spans="1:8" ht="12.5" x14ac:dyDescent="0.25">
      <c r="A2024" t="s">
        <v>743</v>
      </c>
      <c r="B2024" t="s">
        <v>89</v>
      </c>
      <c r="C2024" t="s">
        <v>264</v>
      </c>
      <c r="D2024" t="str">
        <f t="shared" si="95"/>
        <v>7074</v>
      </c>
      <c r="E2024" t="s">
        <v>596</v>
      </c>
      <c r="F2024" t="s">
        <v>266</v>
      </c>
      <c r="G2024">
        <v>2018</v>
      </c>
      <c r="H2024">
        <v>346.13000488281199</v>
      </c>
    </row>
    <row r="2025" spans="1:8" ht="12.5" x14ac:dyDescent="0.25">
      <c r="A2025" t="s">
        <v>743</v>
      </c>
      <c r="B2025" t="s">
        <v>89</v>
      </c>
      <c r="C2025" t="s">
        <v>264</v>
      </c>
      <c r="D2025" t="str">
        <f t="shared" si="95"/>
        <v>7074</v>
      </c>
      <c r="E2025" t="s">
        <v>596</v>
      </c>
      <c r="F2025" t="s">
        <v>266</v>
      </c>
      <c r="G2025">
        <v>2019</v>
      </c>
      <c r="H2025">
        <v>339.05999755859301</v>
      </c>
    </row>
    <row r="2026" spans="1:8" ht="12.5" x14ac:dyDescent="0.25">
      <c r="A2026" t="s">
        <v>743</v>
      </c>
      <c r="B2026" t="s">
        <v>89</v>
      </c>
      <c r="C2026" t="s">
        <v>264</v>
      </c>
      <c r="D2026" t="str">
        <f t="shared" si="95"/>
        <v>7074</v>
      </c>
      <c r="E2026" t="s">
        <v>596</v>
      </c>
      <c r="F2026" t="s">
        <v>266</v>
      </c>
      <c r="G2026">
        <v>2020</v>
      </c>
      <c r="H2026">
        <v>310.81</v>
      </c>
    </row>
    <row r="2027" spans="1:8" ht="12.5" x14ac:dyDescent="0.25">
      <c r="A2027" t="s">
        <v>743</v>
      </c>
      <c r="B2027" t="s">
        <v>89</v>
      </c>
      <c r="C2027" t="s">
        <v>264</v>
      </c>
      <c r="D2027" t="str">
        <f t="shared" si="95"/>
        <v>7074</v>
      </c>
      <c r="E2027" t="s">
        <v>596</v>
      </c>
      <c r="F2027" t="s">
        <v>266</v>
      </c>
      <c r="G2027">
        <v>2021</v>
      </c>
      <c r="H2027">
        <v>310.12</v>
      </c>
    </row>
    <row r="2028" spans="1:8" ht="12.5" x14ac:dyDescent="0.25">
      <c r="A2028" t="s">
        <v>743</v>
      </c>
      <c r="B2028" t="s">
        <v>89</v>
      </c>
      <c r="C2028" t="s">
        <v>264</v>
      </c>
      <c r="D2028" t="str">
        <f t="shared" si="95"/>
        <v>7074</v>
      </c>
      <c r="E2028" t="s">
        <v>596</v>
      </c>
      <c r="F2028" t="s">
        <v>266</v>
      </c>
      <c r="G2028">
        <v>2022</v>
      </c>
      <c r="H2028">
        <v>313.62</v>
      </c>
    </row>
    <row r="2029" spans="1:8" ht="12.5" x14ac:dyDescent="0.25">
      <c r="A2029" t="s">
        <v>744</v>
      </c>
      <c r="B2029" t="s">
        <v>89</v>
      </c>
      <c r="C2029" t="s">
        <v>264</v>
      </c>
      <c r="D2029" t="str">
        <f t="shared" si="95"/>
        <v>7074</v>
      </c>
      <c r="E2029" t="s">
        <v>598</v>
      </c>
      <c r="F2029" t="s">
        <v>266</v>
      </c>
      <c r="G2029">
        <v>2012</v>
      </c>
      <c r="H2029">
        <v>2448.1300048828102</v>
      </c>
    </row>
    <row r="2030" spans="1:8" ht="12.5" x14ac:dyDescent="0.25">
      <c r="A2030" t="s">
        <v>744</v>
      </c>
      <c r="B2030" t="s">
        <v>89</v>
      </c>
      <c r="C2030" t="s">
        <v>264</v>
      </c>
      <c r="D2030" t="str">
        <f t="shared" si="95"/>
        <v>7074</v>
      </c>
      <c r="E2030" t="s">
        <v>598</v>
      </c>
      <c r="F2030" t="s">
        <v>266</v>
      </c>
      <c r="G2030">
        <v>2013</v>
      </c>
      <c r="H2030">
        <v>2510.7799072265602</v>
      </c>
    </row>
    <row r="2031" spans="1:8" ht="12.5" x14ac:dyDescent="0.25">
      <c r="A2031" t="s">
        <v>744</v>
      </c>
      <c r="B2031" t="s">
        <v>89</v>
      </c>
      <c r="C2031" t="s">
        <v>264</v>
      </c>
      <c r="D2031" t="str">
        <f t="shared" si="95"/>
        <v>7074</v>
      </c>
      <c r="E2031" t="s">
        <v>598</v>
      </c>
      <c r="F2031" t="s">
        <v>266</v>
      </c>
      <c r="G2031">
        <v>2014</v>
      </c>
      <c r="H2031">
        <v>2604.7099609375</v>
      </c>
    </row>
    <row r="2032" spans="1:8" ht="12.5" x14ac:dyDescent="0.25">
      <c r="A2032" t="s">
        <v>744</v>
      </c>
      <c r="B2032" t="s">
        <v>89</v>
      </c>
      <c r="C2032" t="s">
        <v>264</v>
      </c>
      <c r="D2032" t="str">
        <f t="shared" si="95"/>
        <v>7074</v>
      </c>
      <c r="E2032" t="s">
        <v>598</v>
      </c>
      <c r="F2032" t="s">
        <v>266</v>
      </c>
      <c r="G2032">
        <v>2015</v>
      </c>
      <c r="H2032">
        <v>2695.23999023437</v>
      </c>
    </row>
    <row r="2033" spans="1:8" ht="12.5" x14ac:dyDescent="0.25">
      <c r="A2033" t="s">
        <v>744</v>
      </c>
      <c r="B2033" t="s">
        <v>89</v>
      </c>
      <c r="C2033" t="s">
        <v>264</v>
      </c>
      <c r="D2033" t="str">
        <f t="shared" si="95"/>
        <v>7074</v>
      </c>
      <c r="E2033" t="s">
        <v>598</v>
      </c>
      <c r="F2033" t="s">
        <v>266</v>
      </c>
      <c r="G2033">
        <v>2016</v>
      </c>
      <c r="H2033">
        <v>2820.6500244140602</v>
      </c>
    </row>
    <row r="2034" spans="1:8" ht="12.5" x14ac:dyDescent="0.25">
      <c r="A2034" t="s">
        <v>744</v>
      </c>
      <c r="B2034" t="s">
        <v>89</v>
      </c>
      <c r="C2034" t="s">
        <v>264</v>
      </c>
      <c r="D2034" t="str">
        <f t="shared" si="95"/>
        <v>7074</v>
      </c>
      <c r="E2034" t="s">
        <v>598</v>
      </c>
      <c r="F2034" t="s">
        <v>266</v>
      </c>
      <c r="G2034">
        <v>2017</v>
      </c>
      <c r="H2034">
        <v>3077.1400146484302</v>
      </c>
    </row>
    <row r="2035" spans="1:8" ht="12.5" x14ac:dyDescent="0.25">
      <c r="A2035" t="s">
        <v>744</v>
      </c>
      <c r="B2035" t="s">
        <v>89</v>
      </c>
      <c r="C2035" t="s">
        <v>264</v>
      </c>
      <c r="D2035" t="str">
        <f t="shared" si="95"/>
        <v>7074</v>
      </c>
      <c r="E2035" t="s">
        <v>598</v>
      </c>
      <c r="F2035" t="s">
        <v>266</v>
      </c>
      <c r="G2035">
        <v>2018</v>
      </c>
      <c r="H2035">
        <v>3216.4100341796802</v>
      </c>
    </row>
    <row r="2036" spans="1:8" ht="12.5" x14ac:dyDescent="0.25">
      <c r="A2036" t="s">
        <v>744</v>
      </c>
      <c r="B2036" t="s">
        <v>89</v>
      </c>
      <c r="C2036" t="s">
        <v>264</v>
      </c>
      <c r="D2036" t="str">
        <f t="shared" si="95"/>
        <v>7074</v>
      </c>
      <c r="E2036" t="s">
        <v>598</v>
      </c>
      <c r="F2036" t="s">
        <v>266</v>
      </c>
      <c r="G2036">
        <v>2019</v>
      </c>
      <c r="H2036">
        <v>3282.81005859375</v>
      </c>
    </row>
    <row r="2037" spans="1:8" ht="12.5" x14ac:dyDescent="0.25">
      <c r="A2037" t="s">
        <v>744</v>
      </c>
      <c r="B2037" t="s">
        <v>89</v>
      </c>
      <c r="C2037" t="s">
        <v>264</v>
      </c>
      <c r="D2037" t="str">
        <f t="shared" si="95"/>
        <v>7074</v>
      </c>
      <c r="E2037" t="s">
        <v>598</v>
      </c>
      <c r="F2037" t="s">
        <v>266</v>
      </c>
      <c r="G2037">
        <v>2020</v>
      </c>
      <c r="H2037">
        <v>3328.15</v>
      </c>
    </row>
    <row r="2038" spans="1:8" ht="12.5" x14ac:dyDescent="0.25">
      <c r="A2038" t="s">
        <v>744</v>
      </c>
      <c r="B2038" t="s">
        <v>89</v>
      </c>
      <c r="C2038" t="s">
        <v>264</v>
      </c>
      <c r="D2038" t="str">
        <f t="shared" si="95"/>
        <v>7074</v>
      </c>
      <c r="E2038" t="s">
        <v>598</v>
      </c>
      <c r="F2038" t="s">
        <v>266</v>
      </c>
      <c r="G2038">
        <v>2021</v>
      </c>
      <c r="H2038">
        <v>3343.47</v>
      </c>
    </row>
    <row r="2039" spans="1:8" ht="12.5" x14ac:dyDescent="0.25">
      <c r="A2039" t="s">
        <v>744</v>
      </c>
      <c r="B2039" t="s">
        <v>89</v>
      </c>
      <c r="C2039" t="s">
        <v>264</v>
      </c>
      <c r="D2039" t="str">
        <f t="shared" si="95"/>
        <v>7074</v>
      </c>
      <c r="E2039" t="s">
        <v>598</v>
      </c>
      <c r="F2039" t="s">
        <v>266</v>
      </c>
      <c r="G2039">
        <v>2022</v>
      </c>
      <c r="H2039">
        <v>3525.23</v>
      </c>
    </row>
    <row r="2040" spans="1:8" ht="12.5" x14ac:dyDescent="0.25">
      <c r="A2040" t="s">
        <v>745</v>
      </c>
      <c r="B2040" t="s">
        <v>69</v>
      </c>
      <c r="C2040" t="s">
        <v>264</v>
      </c>
      <c r="D2040" t="str">
        <f t="shared" ref="D2040:D2061" si="96">"5054"</f>
        <v>5054</v>
      </c>
      <c r="E2040" t="s">
        <v>596</v>
      </c>
      <c r="F2040" t="s">
        <v>266</v>
      </c>
      <c r="G2040">
        <v>2012</v>
      </c>
      <c r="H2040">
        <v>449.29949951171801</v>
      </c>
    </row>
    <row r="2041" spans="1:8" ht="12.5" x14ac:dyDescent="0.25">
      <c r="A2041" t="s">
        <v>745</v>
      </c>
      <c r="B2041" t="s">
        <v>69</v>
      </c>
      <c r="C2041" t="s">
        <v>264</v>
      </c>
      <c r="D2041" t="str">
        <f t="shared" si="96"/>
        <v>5054</v>
      </c>
      <c r="E2041" t="s">
        <v>596</v>
      </c>
      <c r="F2041" t="s">
        <v>266</v>
      </c>
      <c r="G2041">
        <v>2013</v>
      </c>
      <c r="H2041">
        <v>432.1455078125</v>
      </c>
    </row>
    <row r="2042" spans="1:8" ht="12.5" x14ac:dyDescent="0.25">
      <c r="A2042" t="s">
        <v>745</v>
      </c>
      <c r="B2042" t="s">
        <v>69</v>
      </c>
      <c r="C2042" t="s">
        <v>264</v>
      </c>
      <c r="D2042" t="str">
        <f t="shared" si="96"/>
        <v>5054</v>
      </c>
      <c r="E2042" t="s">
        <v>596</v>
      </c>
      <c r="F2042" t="s">
        <v>266</v>
      </c>
      <c r="G2042">
        <v>2014</v>
      </c>
      <c r="H2042">
        <v>446.15423583984301</v>
      </c>
    </row>
    <row r="2043" spans="1:8" ht="12.5" x14ac:dyDescent="0.25">
      <c r="A2043" t="s">
        <v>745</v>
      </c>
      <c r="B2043" t="s">
        <v>69</v>
      </c>
      <c r="C2043" t="s">
        <v>264</v>
      </c>
      <c r="D2043" t="str">
        <f t="shared" si="96"/>
        <v>5054</v>
      </c>
      <c r="E2043" t="s">
        <v>596</v>
      </c>
      <c r="F2043" t="s">
        <v>266</v>
      </c>
      <c r="G2043">
        <v>2015</v>
      </c>
      <c r="H2043">
        <v>460.62825012207003</v>
      </c>
    </row>
    <row r="2044" spans="1:8" ht="12.5" x14ac:dyDescent="0.25">
      <c r="A2044" t="s">
        <v>745</v>
      </c>
      <c r="B2044" t="s">
        <v>69</v>
      </c>
      <c r="C2044" t="s">
        <v>264</v>
      </c>
      <c r="D2044" t="str">
        <f t="shared" si="96"/>
        <v>5054</v>
      </c>
      <c r="E2044" t="s">
        <v>596</v>
      </c>
      <c r="F2044" t="s">
        <v>266</v>
      </c>
      <c r="G2044">
        <v>2016</v>
      </c>
      <c r="H2044">
        <v>478.66351318359301</v>
      </c>
    </row>
    <row r="2045" spans="1:8" ht="12.5" x14ac:dyDescent="0.25">
      <c r="A2045" t="s">
        <v>745</v>
      </c>
      <c r="B2045" t="s">
        <v>69</v>
      </c>
      <c r="C2045" t="s">
        <v>264</v>
      </c>
      <c r="D2045" t="str">
        <f t="shared" si="96"/>
        <v>5054</v>
      </c>
      <c r="E2045" t="s">
        <v>596</v>
      </c>
      <c r="F2045" t="s">
        <v>266</v>
      </c>
      <c r="G2045">
        <v>2017</v>
      </c>
      <c r="H2045">
        <v>505.86177062988202</v>
      </c>
    </row>
    <row r="2046" spans="1:8" ht="12.5" x14ac:dyDescent="0.25">
      <c r="A2046" t="s">
        <v>745</v>
      </c>
      <c r="B2046" t="s">
        <v>69</v>
      </c>
      <c r="C2046" t="s">
        <v>264</v>
      </c>
      <c r="D2046" t="str">
        <f t="shared" si="96"/>
        <v>5054</v>
      </c>
      <c r="E2046" t="s">
        <v>596</v>
      </c>
      <c r="F2046" t="s">
        <v>266</v>
      </c>
      <c r="G2046">
        <v>2018</v>
      </c>
      <c r="H2046">
        <v>538.05798339843705</v>
      </c>
    </row>
    <row r="2047" spans="1:8" ht="12.5" x14ac:dyDescent="0.25">
      <c r="A2047" t="s">
        <v>745</v>
      </c>
      <c r="B2047" t="s">
        <v>69</v>
      </c>
      <c r="C2047" t="s">
        <v>264</v>
      </c>
      <c r="D2047" t="str">
        <f t="shared" si="96"/>
        <v>5054</v>
      </c>
      <c r="E2047" t="s">
        <v>596</v>
      </c>
      <c r="F2047" t="s">
        <v>266</v>
      </c>
      <c r="G2047">
        <v>2019</v>
      </c>
      <c r="H2047">
        <v>575.88101196289006</v>
      </c>
    </row>
    <row r="2048" spans="1:8" ht="12.5" x14ac:dyDescent="0.25">
      <c r="A2048" t="s">
        <v>745</v>
      </c>
      <c r="B2048" t="s">
        <v>69</v>
      </c>
      <c r="C2048" t="s">
        <v>264</v>
      </c>
      <c r="D2048" t="str">
        <f t="shared" si="96"/>
        <v>5054</v>
      </c>
      <c r="E2048" t="s">
        <v>596</v>
      </c>
      <c r="F2048" t="s">
        <v>266</v>
      </c>
      <c r="G2048">
        <v>2020</v>
      </c>
      <c r="H2048">
        <v>589.65374755859295</v>
      </c>
    </row>
    <row r="2049" spans="1:8" ht="12.5" x14ac:dyDescent="0.25">
      <c r="A2049" t="s">
        <v>745</v>
      </c>
      <c r="B2049" t="s">
        <v>69</v>
      </c>
      <c r="C2049" t="s">
        <v>264</v>
      </c>
      <c r="D2049" t="str">
        <f t="shared" si="96"/>
        <v>5054</v>
      </c>
      <c r="E2049" t="s">
        <v>596</v>
      </c>
      <c r="F2049" t="s">
        <v>266</v>
      </c>
      <c r="G2049">
        <v>2021</v>
      </c>
      <c r="H2049">
        <v>624.50848388671795</v>
      </c>
    </row>
    <row r="2050" spans="1:8" ht="12.5" x14ac:dyDescent="0.25">
      <c r="A2050" t="s">
        <v>745</v>
      </c>
      <c r="B2050" t="s">
        <v>69</v>
      </c>
      <c r="C2050" t="s">
        <v>264</v>
      </c>
      <c r="D2050" t="str">
        <f t="shared" si="96"/>
        <v>5054</v>
      </c>
      <c r="E2050" t="s">
        <v>596</v>
      </c>
      <c r="F2050" t="s">
        <v>266</v>
      </c>
      <c r="G2050">
        <v>2022</v>
      </c>
      <c r="H2050">
        <v>639.31201171875</v>
      </c>
    </row>
    <row r="2051" spans="1:8" ht="12.5" x14ac:dyDescent="0.25">
      <c r="A2051" t="s">
        <v>746</v>
      </c>
      <c r="B2051" t="s">
        <v>69</v>
      </c>
      <c r="C2051" t="s">
        <v>264</v>
      </c>
      <c r="D2051" t="str">
        <f t="shared" si="96"/>
        <v>5054</v>
      </c>
      <c r="E2051" t="s">
        <v>598</v>
      </c>
      <c r="F2051" t="s">
        <v>266</v>
      </c>
      <c r="G2051">
        <v>2012</v>
      </c>
      <c r="H2051">
        <v>759.41574096679597</v>
      </c>
    </row>
    <row r="2052" spans="1:8" ht="12.5" x14ac:dyDescent="0.25">
      <c r="A2052" t="s">
        <v>746</v>
      </c>
      <c r="B2052" t="s">
        <v>69</v>
      </c>
      <c r="C2052" t="s">
        <v>264</v>
      </c>
      <c r="D2052" t="str">
        <f t="shared" si="96"/>
        <v>5054</v>
      </c>
      <c r="E2052" t="s">
        <v>598</v>
      </c>
      <c r="F2052" t="s">
        <v>266</v>
      </c>
      <c r="G2052">
        <v>2013</v>
      </c>
      <c r="H2052">
        <v>765.94351196289006</v>
      </c>
    </row>
    <row r="2053" spans="1:8" ht="12.5" x14ac:dyDescent="0.25">
      <c r="A2053" t="s">
        <v>746</v>
      </c>
      <c r="B2053" t="s">
        <v>69</v>
      </c>
      <c r="C2053" t="s">
        <v>264</v>
      </c>
      <c r="D2053" t="str">
        <f t="shared" si="96"/>
        <v>5054</v>
      </c>
      <c r="E2053" t="s">
        <v>598</v>
      </c>
      <c r="F2053" t="s">
        <v>266</v>
      </c>
      <c r="G2053">
        <v>2014</v>
      </c>
      <c r="H2053">
        <v>760.69674682617097</v>
      </c>
    </row>
    <row r="2054" spans="1:8" ht="12.5" x14ac:dyDescent="0.25">
      <c r="A2054" t="s">
        <v>746</v>
      </c>
      <c r="B2054" t="s">
        <v>69</v>
      </c>
      <c r="C2054" t="s">
        <v>264</v>
      </c>
      <c r="D2054" t="str">
        <f t="shared" si="96"/>
        <v>5054</v>
      </c>
      <c r="E2054" t="s">
        <v>598</v>
      </c>
      <c r="F2054" t="s">
        <v>266</v>
      </c>
      <c r="G2054">
        <v>2015</v>
      </c>
      <c r="H2054">
        <v>757.322509765625</v>
      </c>
    </row>
    <row r="2055" spans="1:8" ht="12.5" x14ac:dyDescent="0.25">
      <c r="A2055" t="s">
        <v>746</v>
      </c>
      <c r="B2055" t="s">
        <v>69</v>
      </c>
      <c r="C2055" t="s">
        <v>264</v>
      </c>
      <c r="D2055" t="str">
        <f t="shared" si="96"/>
        <v>5054</v>
      </c>
      <c r="E2055" t="s">
        <v>598</v>
      </c>
      <c r="F2055" t="s">
        <v>266</v>
      </c>
      <c r="G2055">
        <v>2016</v>
      </c>
      <c r="H2055">
        <v>778.74224853515602</v>
      </c>
    </row>
    <row r="2056" spans="1:8" ht="12.5" x14ac:dyDescent="0.25">
      <c r="A2056" t="s">
        <v>746</v>
      </c>
      <c r="B2056" t="s">
        <v>69</v>
      </c>
      <c r="C2056" t="s">
        <v>264</v>
      </c>
      <c r="D2056" t="str">
        <f t="shared" si="96"/>
        <v>5054</v>
      </c>
      <c r="E2056" t="s">
        <v>598</v>
      </c>
      <c r="F2056" t="s">
        <v>266</v>
      </c>
      <c r="G2056">
        <v>2017</v>
      </c>
      <c r="H2056">
        <v>785.499755859375</v>
      </c>
    </row>
    <row r="2057" spans="1:8" ht="12.5" x14ac:dyDescent="0.25">
      <c r="A2057" t="s">
        <v>746</v>
      </c>
      <c r="B2057" t="s">
        <v>69</v>
      </c>
      <c r="C2057" t="s">
        <v>264</v>
      </c>
      <c r="D2057" t="str">
        <f t="shared" si="96"/>
        <v>5054</v>
      </c>
      <c r="E2057" t="s">
        <v>598</v>
      </c>
      <c r="F2057" t="s">
        <v>266</v>
      </c>
      <c r="G2057">
        <v>2018</v>
      </c>
      <c r="H2057">
        <v>807.1669921875</v>
      </c>
    </row>
    <row r="2058" spans="1:8" ht="12.5" x14ac:dyDescent="0.25">
      <c r="A2058" t="s">
        <v>746</v>
      </c>
      <c r="B2058" t="s">
        <v>69</v>
      </c>
      <c r="C2058" t="s">
        <v>264</v>
      </c>
      <c r="D2058" t="str">
        <f t="shared" si="96"/>
        <v>5054</v>
      </c>
      <c r="E2058" t="s">
        <v>598</v>
      </c>
      <c r="F2058" t="s">
        <v>266</v>
      </c>
      <c r="G2058">
        <v>2019</v>
      </c>
      <c r="H2058">
        <v>834.16702270507801</v>
      </c>
    </row>
    <row r="2059" spans="1:8" ht="12.5" x14ac:dyDescent="0.25">
      <c r="A2059" t="s">
        <v>746</v>
      </c>
      <c r="B2059" t="s">
        <v>69</v>
      </c>
      <c r="C2059" t="s">
        <v>264</v>
      </c>
      <c r="D2059" t="str">
        <f t="shared" si="96"/>
        <v>5054</v>
      </c>
      <c r="E2059" t="s">
        <v>598</v>
      </c>
      <c r="F2059" t="s">
        <v>266</v>
      </c>
      <c r="G2059">
        <v>2020</v>
      </c>
      <c r="H2059">
        <v>846.08200073242097</v>
      </c>
    </row>
    <row r="2060" spans="1:8" ht="12.5" x14ac:dyDescent="0.25">
      <c r="A2060" t="s">
        <v>746</v>
      </c>
      <c r="B2060" t="s">
        <v>69</v>
      </c>
      <c r="C2060" t="s">
        <v>264</v>
      </c>
      <c r="D2060" t="str">
        <f t="shared" si="96"/>
        <v>5054</v>
      </c>
      <c r="E2060" t="s">
        <v>598</v>
      </c>
      <c r="F2060" t="s">
        <v>266</v>
      </c>
      <c r="G2060">
        <v>2021</v>
      </c>
      <c r="H2060">
        <v>854.44027709960903</v>
      </c>
    </row>
    <row r="2061" spans="1:8" ht="12.5" x14ac:dyDescent="0.25">
      <c r="A2061" t="s">
        <v>746</v>
      </c>
      <c r="B2061" t="s">
        <v>69</v>
      </c>
      <c r="C2061" t="s">
        <v>264</v>
      </c>
      <c r="D2061" t="str">
        <f t="shared" si="96"/>
        <v>5054</v>
      </c>
      <c r="E2061" t="s">
        <v>598</v>
      </c>
      <c r="F2061" t="s">
        <v>266</v>
      </c>
      <c r="G2061">
        <v>2022</v>
      </c>
      <c r="H2061">
        <v>836.44573974609295</v>
      </c>
    </row>
    <row r="2062" spans="1:8" ht="12.5" x14ac:dyDescent="0.25">
      <c r="A2062" t="s">
        <v>747</v>
      </c>
      <c r="B2062" t="s">
        <v>69</v>
      </c>
      <c r="C2062" t="s">
        <v>264</v>
      </c>
      <c r="D2062" t="str">
        <f t="shared" ref="D2062:D2083" si="97">"5564"</f>
        <v>5564</v>
      </c>
      <c r="E2062" t="s">
        <v>596</v>
      </c>
      <c r="F2062" t="s">
        <v>266</v>
      </c>
      <c r="G2062">
        <v>2012</v>
      </c>
      <c r="H2062">
        <v>479.71049118041901</v>
      </c>
    </row>
    <row r="2063" spans="1:8" ht="12.5" x14ac:dyDescent="0.25">
      <c r="A2063" t="s">
        <v>747</v>
      </c>
      <c r="B2063" t="s">
        <v>69</v>
      </c>
      <c r="C2063" t="s">
        <v>264</v>
      </c>
      <c r="D2063" t="str">
        <f t="shared" si="97"/>
        <v>5564</v>
      </c>
      <c r="E2063" t="s">
        <v>596</v>
      </c>
      <c r="F2063" t="s">
        <v>266</v>
      </c>
      <c r="G2063">
        <v>2013</v>
      </c>
      <c r="H2063">
        <v>469.847743988037</v>
      </c>
    </row>
    <row r="2064" spans="1:8" ht="12.5" x14ac:dyDescent="0.25">
      <c r="A2064" t="s">
        <v>747</v>
      </c>
      <c r="B2064" t="s">
        <v>69</v>
      </c>
      <c r="C2064" t="s">
        <v>264</v>
      </c>
      <c r="D2064" t="str">
        <f t="shared" si="97"/>
        <v>5564</v>
      </c>
      <c r="E2064" t="s">
        <v>596</v>
      </c>
      <c r="F2064" t="s">
        <v>266</v>
      </c>
      <c r="G2064">
        <v>2014</v>
      </c>
      <c r="H2064">
        <v>453.33974838256802</v>
      </c>
    </row>
    <row r="2065" spans="1:8" ht="12.5" x14ac:dyDescent="0.25">
      <c r="A2065" t="s">
        <v>747</v>
      </c>
      <c r="B2065" t="s">
        <v>69</v>
      </c>
      <c r="C2065" t="s">
        <v>264</v>
      </c>
      <c r="D2065" t="str">
        <f t="shared" si="97"/>
        <v>5564</v>
      </c>
      <c r="E2065" t="s">
        <v>596</v>
      </c>
      <c r="F2065" t="s">
        <v>266</v>
      </c>
      <c r="G2065">
        <v>2015</v>
      </c>
      <c r="H2065">
        <v>461.43425750732399</v>
      </c>
    </row>
    <row r="2066" spans="1:8" ht="12.5" x14ac:dyDescent="0.25">
      <c r="A2066" t="s">
        <v>747</v>
      </c>
      <c r="B2066" t="s">
        <v>69</v>
      </c>
      <c r="C2066" t="s">
        <v>264</v>
      </c>
      <c r="D2066" t="str">
        <f t="shared" si="97"/>
        <v>5564</v>
      </c>
      <c r="E2066" t="s">
        <v>596</v>
      </c>
      <c r="F2066" t="s">
        <v>266</v>
      </c>
      <c r="G2066">
        <v>2016</v>
      </c>
      <c r="H2066">
        <v>492.00299835204999</v>
      </c>
    </row>
    <row r="2067" spans="1:8" ht="12.5" x14ac:dyDescent="0.25">
      <c r="A2067" t="s">
        <v>747</v>
      </c>
      <c r="B2067" t="s">
        <v>69</v>
      </c>
      <c r="C2067" t="s">
        <v>264</v>
      </c>
      <c r="D2067" t="str">
        <f t="shared" si="97"/>
        <v>5564</v>
      </c>
      <c r="E2067" t="s">
        <v>596</v>
      </c>
      <c r="F2067" t="s">
        <v>266</v>
      </c>
      <c r="G2067">
        <v>2017</v>
      </c>
      <c r="H2067">
        <v>523.56874847412098</v>
      </c>
    </row>
    <row r="2068" spans="1:8" ht="12.5" x14ac:dyDescent="0.25">
      <c r="A2068" t="s">
        <v>747</v>
      </c>
      <c r="B2068" t="s">
        <v>69</v>
      </c>
      <c r="C2068" t="s">
        <v>264</v>
      </c>
      <c r="D2068" t="str">
        <f t="shared" si="97"/>
        <v>5564</v>
      </c>
      <c r="E2068" t="s">
        <v>596</v>
      </c>
      <c r="F2068" t="s">
        <v>266</v>
      </c>
      <c r="G2068">
        <v>2018</v>
      </c>
      <c r="H2068">
        <v>566.800743103027</v>
      </c>
    </row>
    <row r="2069" spans="1:8" ht="12.5" x14ac:dyDescent="0.25">
      <c r="A2069" t="s">
        <v>747</v>
      </c>
      <c r="B2069" t="s">
        <v>69</v>
      </c>
      <c r="C2069" t="s">
        <v>264</v>
      </c>
      <c r="D2069" t="str">
        <f t="shared" si="97"/>
        <v>5564</v>
      </c>
      <c r="E2069" t="s">
        <v>596</v>
      </c>
      <c r="F2069" t="s">
        <v>266</v>
      </c>
      <c r="G2069">
        <v>2019</v>
      </c>
      <c r="H2069">
        <v>600.18274688720703</v>
      </c>
    </row>
    <row r="2070" spans="1:8" ht="12.5" x14ac:dyDescent="0.25">
      <c r="A2070" t="s">
        <v>747</v>
      </c>
      <c r="B2070" t="s">
        <v>69</v>
      </c>
      <c r="C2070" t="s">
        <v>264</v>
      </c>
      <c r="D2070" t="str">
        <f t="shared" si="97"/>
        <v>5564</v>
      </c>
      <c r="E2070" t="s">
        <v>596</v>
      </c>
      <c r="F2070" t="s">
        <v>266</v>
      </c>
      <c r="G2070">
        <v>2020</v>
      </c>
      <c r="H2070">
        <v>623.89700317382801</v>
      </c>
    </row>
    <row r="2071" spans="1:8" ht="12.5" x14ac:dyDescent="0.25">
      <c r="A2071" t="s">
        <v>747</v>
      </c>
      <c r="B2071" t="s">
        <v>69</v>
      </c>
      <c r="C2071" t="s">
        <v>264</v>
      </c>
      <c r="D2071" t="str">
        <f t="shared" si="97"/>
        <v>5564</v>
      </c>
      <c r="E2071" t="s">
        <v>596</v>
      </c>
      <c r="F2071" t="s">
        <v>266</v>
      </c>
      <c r="G2071">
        <v>2021</v>
      </c>
      <c r="H2071">
        <v>680.57499694824196</v>
      </c>
    </row>
    <row r="2072" spans="1:8" ht="12.5" x14ac:dyDescent="0.25">
      <c r="A2072" t="s">
        <v>747</v>
      </c>
      <c r="B2072" t="s">
        <v>69</v>
      </c>
      <c r="C2072" t="s">
        <v>264</v>
      </c>
      <c r="D2072" t="str">
        <f t="shared" si="97"/>
        <v>5564</v>
      </c>
      <c r="E2072" t="s">
        <v>596</v>
      </c>
      <c r="F2072" t="s">
        <v>266</v>
      </c>
      <c r="G2072">
        <v>2022</v>
      </c>
      <c r="H2072">
        <v>741.30798339843705</v>
      </c>
    </row>
    <row r="2073" spans="1:8" ht="12.5" x14ac:dyDescent="0.25">
      <c r="A2073" t="s">
        <v>748</v>
      </c>
      <c r="B2073" t="s">
        <v>69</v>
      </c>
      <c r="C2073" t="s">
        <v>264</v>
      </c>
      <c r="D2073" t="str">
        <f t="shared" si="97"/>
        <v>5564</v>
      </c>
      <c r="E2073" t="s">
        <v>598</v>
      </c>
      <c r="F2073" t="s">
        <v>266</v>
      </c>
      <c r="G2073">
        <v>2012</v>
      </c>
      <c r="H2073">
        <v>1315.9170227050699</v>
      </c>
    </row>
    <row r="2074" spans="1:8" ht="12.5" x14ac:dyDescent="0.25">
      <c r="A2074" t="s">
        <v>748</v>
      </c>
      <c r="B2074" t="s">
        <v>69</v>
      </c>
      <c r="C2074" t="s">
        <v>264</v>
      </c>
      <c r="D2074" t="str">
        <f t="shared" si="97"/>
        <v>5564</v>
      </c>
      <c r="E2074" t="s">
        <v>598</v>
      </c>
      <c r="F2074" t="s">
        <v>266</v>
      </c>
      <c r="G2074">
        <v>2013</v>
      </c>
      <c r="H2074">
        <v>1321.3997497558501</v>
      </c>
    </row>
    <row r="2075" spans="1:8" ht="12.5" x14ac:dyDescent="0.25">
      <c r="A2075" t="s">
        <v>748</v>
      </c>
      <c r="B2075" t="s">
        <v>69</v>
      </c>
      <c r="C2075" t="s">
        <v>264</v>
      </c>
      <c r="D2075" t="str">
        <f t="shared" si="97"/>
        <v>5564</v>
      </c>
      <c r="E2075" t="s">
        <v>598</v>
      </c>
      <c r="F2075" t="s">
        <v>266</v>
      </c>
      <c r="G2075">
        <v>2014</v>
      </c>
      <c r="H2075">
        <v>1331.8075256347599</v>
      </c>
    </row>
    <row r="2076" spans="1:8" ht="12.5" x14ac:dyDescent="0.25">
      <c r="A2076" t="s">
        <v>748</v>
      </c>
      <c r="B2076" t="s">
        <v>69</v>
      </c>
      <c r="C2076" t="s">
        <v>264</v>
      </c>
      <c r="D2076" t="str">
        <f t="shared" si="97"/>
        <v>5564</v>
      </c>
      <c r="E2076" t="s">
        <v>598</v>
      </c>
      <c r="F2076" t="s">
        <v>266</v>
      </c>
      <c r="G2076">
        <v>2015</v>
      </c>
      <c r="H2076">
        <v>1344.1845092773401</v>
      </c>
    </row>
    <row r="2077" spans="1:8" ht="12.5" x14ac:dyDescent="0.25">
      <c r="A2077" t="s">
        <v>748</v>
      </c>
      <c r="B2077" t="s">
        <v>69</v>
      </c>
      <c r="C2077" t="s">
        <v>264</v>
      </c>
      <c r="D2077" t="str">
        <f t="shared" si="97"/>
        <v>5564</v>
      </c>
      <c r="E2077" t="s">
        <v>598</v>
      </c>
      <c r="F2077" t="s">
        <v>266</v>
      </c>
      <c r="G2077">
        <v>2016</v>
      </c>
      <c r="H2077">
        <v>1356.490234375</v>
      </c>
    </row>
    <row r="2078" spans="1:8" ht="12.5" x14ac:dyDescent="0.25">
      <c r="A2078" t="s">
        <v>748</v>
      </c>
      <c r="B2078" t="s">
        <v>69</v>
      </c>
      <c r="C2078" t="s">
        <v>264</v>
      </c>
      <c r="D2078" t="str">
        <f t="shared" si="97"/>
        <v>5564</v>
      </c>
      <c r="E2078" t="s">
        <v>598</v>
      </c>
      <c r="F2078" t="s">
        <v>266</v>
      </c>
      <c r="G2078">
        <v>2017</v>
      </c>
      <c r="H2078">
        <v>1368.4377746581999</v>
      </c>
    </row>
    <row r="2079" spans="1:8" ht="12.5" x14ac:dyDescent="0.25">
      <c r="A2079" t="s">
        <v>748</v>
      </c>
      <c r="B2079" t="s">
        <v>69</v>
      </c>
      <c r="C2079" t="s">
        <v>264</v>
      </c>
      <c r="D2079" t="str">
        <f t="shared" si="97"/>
        <v>5564</v>
      </c>
      <c r="E2079" t="s">
        <v>598</v>
      </c>
      <c r="F2079" t="s">
        <v>266</v>
      </c>
      <c r="G2079">
        <v>2018</v>
      </c>
      <c r="H2079">
        <v>1380.0715026855401</v>
      </c>
    </row>
    <row r="2080" spans="1:8" ht="12.5" x14ac:dyDescent="0.25">
      <c r="A2080" t="s">
        <v>748</v>
      </c>
      <c r="B2080" t="s">
        <v>69</v>
      </c>
      <c r="C2080" t="s">
        <v>264</v>
      </c>
      <c r="D2080" t="str">
        <f t="shared" si="97"/>
        <v>5564</v>
      </c>
      <c r="E2080" t="s">
        <v>598</v>
      </c>
      <c r="F2080" t="s">
        <v>266</v>
      </c>
      <c r="G2080">
        <v>2019</v>
      </c>
      <c r="H2080">
        <v>1390.18273925781</v>
      </c>
    </row>
    <row r="2081" spans="1:8" ht="12.5" x14ac:dyDescent="0.25">
      <c r="A2081" t="s">
        <v>748</v>
      </c>
      <c r="B2081" t="s">
        <v>69</v>
      </c>
      <c r="C2081" t="s">
        <v>264</v>
      </c>
      <c r="D2081" t="str">
        <f t="shared" si="97"/>
        <v>5564</v>
      </c>
      <c r="E2081" t="s">
        <v>598</v>
      </c>
      <c r="F2081" t="s">
        <v>266</v>
      </c>
      <c r="G2081">
        <v>2020</v>
      </c>
      <c r="H2081">
        <v>1399.0034790039001</v>
      </c>
    </row>
    <row r="2082" spans="1:8" ht="12.5" x14ac:dyDescent="0.25">
      <c r="A2082" t="s">
        <v>748</v>
      </c>
      <c r="B2082" t="s">
        <v>69</v>
      </c>
      <c r="C2082" t="s">
        <v>264</v>
      </c>
      <c r="D2082" t="str">
        <f t="shared" si="97"/>
        <v>5564</v>
      </c>
      <c r="E2082" t="s">
        <v>598</v>
      </c>
      <c r="F2082" t="s">
        <v>266</v>
      </c>
      <c r="G2082">
        <v>2021</v>
      </c>
      <c r="H2082">
        <v>1408.81225585937</v>
      </c>
    </row>
    <row r="2083" spans="1:8" ht="12.5" x14ac:dyDescent="0.25">
      <c r="A2083" t="s">
        <v>748</v>
      </c>
      <c r="B2083" t="s">
        <v>69</v>
      </c>
      <c r="C2083" t="s">
        <v>264</v>
      </c>
      <c r="D2083" t="str">
        <f t="shared" si="97"/>
        <v>5564</v>
      </c>
      <c r="E2083" t="s">
        <v>598</v>
      </c>
      <c r="F2083" t="s">
        <v>266</v>
      </c>
      <c r="G2083">
        <v>2022</v>
      </c>
      <c r="H2083">
        <v>1429.5097351074201</v>
      </c>
    </row>
    <row r="2084" spans="1:8" ht="12.5" x14ac:dyDescent="0.25">
      <c r="A2084" t="s">
        <v>749</v>
      </c>
      <c r="B2084" t="s">
        <v>69</v>
      </c>
      <c r="C2084" t="s">
        <v>264</v>
      </c>
      <c r="D2084" t="str">
        <f t="shared" ref="D2084:D2105" si="98">"6569"</f>
        <v>6569</v>
      </c>
      <c r="E2084" t="s">
        <v>596</v>
      </c>
      <c r="F2084" t="s">
        <v>266</v>
      </c>
      <c r="G2084">
        <v>2012</v>
      </c>
      <c r="H2084">
        <v>40.352999687194803</v>
      </c>
    </row>
    <row r="2085" spans="1:8" ht="12.5" x14ac:dyDescent="0.25">
      <c r="A2085" t="s">
        <v>749</v>
      </c>
      <c r="B2085" t="s">
        <v>69</v>
      </c>
      <c r="C2085" t="s">
        <v>264</v>
      </c>
      <c r="D2085" t="str">
        <f t="shared" si="98"/>
        <v>6569</v>
      </c>
      <c r="E2085" t="s">
        <v>596</v>
      </c>
      <c r="F2085" t="s">
        <v>266</v>
      </c>
      <c r="G2085">
        <v>2013</v>
      </c>
      <c r="H2085">
        <v>38.290749549865701</v>
      </c>
    </row>
    <row r="2086" spans="1:8" ht="12.5" x14ac:dyDescent="0.25">
      <c r="A2086" t="s">
        <v>749</v>
      </c>
      <c r="B2086" t="s">
        <v>69</v>
      </c>
      <c r="C2086" t="s">
        <v>264</v>
      </c>
      <c r="D2086" t="str">
        <f t="shared" si="98"/>
        <v>6569</v>
      </c>
      <c r="E2086" t="s">
        <v>596</v>
      </c>
      <c r="F2086" t="s">
        <v>266</v>
      </c>
      <c r="G2086">
        <v>2014</v>
      </c>
      <c r="H2086">
        <v>38.542500495910602</v>
      </c>
    </row>
    <row r="2087" spans="1:8" ht="12.5" x14ac:dyDescent="0.25">
      <c r="A2087" t="s">
        <v>749</v>
      </c>
      <c r="B2087" t="s">
        <v>69</v>
      </c>
      <c r="C2087" t="s">
        <v>264</v>
      </c>
      <c r="D2087" t="str">
        <f t="shared" si="98"/>
        <v>6569</v>
      </c>
      <c r="E2087" t="s">
        <v>596</v>
      </c>
      <c r="F2087" t="s">
        <v>266</v>
      </c>
      <c r="G2087">
        <v>2015</v>
      </c>
      <c r="H2087">
        <v>46.921001434326101</v>
      </c>
    </row>
    <row r="2088" spans="1:8" ht="12.5" x14ac:dyDescent="0.25">
      <c r="A2088" t="s">
        <v>749</v>
      </c>
      <c r="B2088" t="s">
        <v>69</v>
      </c>
      <c r="C2088" t="s">
        <v>264</v>
      </c>
      <c r="D2088" t="str">
        <f t="shared" si="98"/>
        <v>6569</v>
      </c>
      <c r="E2088" t="s">
        <v>596</v>
      </c>
      <c r="F2088" t="s">
        <v>266</v>
      </c>
      <c r="G2088">
        <v>2016</v>
      </c>
      <c r="H2088">
        <v>50.565999984741197</v>
      </c>
    </row>
    <row r="2089" spans="1:8" ht="12.5" x14ac:dyDescent="0.25">
      <c r="A2089" t="s">
        <v>749</v>
      </c>
      <c r="B2089" t="s">
        <v>69</v>
      </c>
      <c r="C2089" t="s">
        <v>264</v>
      </c>
      <c r="D2089" t="str">
        <f t="shared" si="98"/>
        <v>6569</v>
      </c>
      <c r="E2089" t="s">
        <v>596</v>
      </c>
      <c r="F2089" t="s">
        <v>266</v>
      </c>
      <c r="G2089">
        <v>2017</v>
      </c>
      <c r="H2089">
        <v>56.190252304077099</v>
      </c>
    </row>
    <row r="2090" spans="1:8" ht="12.5" x14ac:dyDescent="0.25">
      <c r="A2090" t="s">
        <v>749</v>
      </c>
      <c r="B2090" t="s">
        <v>69</v>
      </c>
      <c r="C2090" t="s">
        <v>264</v>
      </c>
      <c r="D2090" t="str">
        <f t="shared" si="98"/>
        <v>6569</v>
      </c>
      <c r="E2090" t="s">
        <v>596</v>
      </c>
      <c r="F2090" t="s">
        <v>266</v>
      </c>
      <c r="G2090">
        <v>2018</v>
      </c>
      <c r="H2090">
        <v>62.787500381469698</v>
      </c>
    </row>
    <row r="2091" spans="1:8" ht="12.5" x14ac:dyDescent="0.25">
      <c r="A2091" t="s">
        <v>749</v>
      </c>
      <c r="B2091" t="s">
        <v>69</v>
      </c>
      <c r="C2091" t="s">
        <v>264</v>
      </c>
      <c r="D2091" t="str">
        <f t="shared" si="98"/>
        <v>6569</v>
      </c>
      <c r="E2091" t="s">
        <v>596</v>
      </c>
      <c r="F2091" t="s">
        <v>266</v>
      </c>
      <c r="G2091">
        <v>2019</v>
      </c>
      <c r="H2091">
        <v>68.483501434326101</v>
      </c>
    </row>
    <row r="2092" spans="1:8" ht="12.5" x14ac:dyDescent="0.25">
      <c r="A2092" t="s">
        <v>749</v>
      </c>
      <c r="B2092" t="s">
        <v>69</v>
      </c>
      <c r="C2092" t="s">
        <v>264</v>
      </c>
      <c r="D2092" t="str">
        <f t="shared" si="98"/>
        <v>6569</v>
      </c>
      <c r="E2092" t="s">
        <v>596</v>
      </c>
      <c r="F2092" t="s">
        <v>266</v>
      </c>
      <c r="G2092">
        <v>2020</v>
      </c>
      <c r="H2092">
        <v>76.574249267578097</v>
      </c>
    </row>
    <row r="2093" spans="1:8" ht="12.5" x14ac:dyDescent="0.25">
      <c r="A2093" t="s">
        <v>749</v>
      </c>
      <c r="B2093" t="s">
        <v>69</v>
      </c>
      <c r="C2093" t="s">
        <v>264</v>
      </c>
      <c r="D2093" t="str">
        <f t="shared" si="98"/>
        <v>6569</v>
      </c>
      <c r="E2093" t="s">
        <v>596</v>
      </c>
      <c r="F2093" t="s">
        <v>266</v>
      </c>
      <c r="G2093">
        <v>2021</v>
      </c>
      <c r="H2093">
        <v>85.437999725341697</v>
      </c>
    </row>
    <row r="2094" spans="1:8" ht="12.5" x14ac:dyDescent="0.25">
      <c r="A2094" t="s">
        <v>749</v>
      </c>
      <c r="B2094" t="s">
        <v>69</v>
      </c>
      <c r="C2094" t="s">
        <v>264</v>
      </c>
      <c r="D2094" t="str">
        <f t="shared" si="98"/>
        <v>6569</v>
      </c>
      <c r="E2094" t="s">
        <v>596</v>
      </c>
      <c r="F2094" t="s">
        <v>266</v>
      </c>
      <c r="G2094">
        <v>2022</v>
      </c>
      <c r="H2094">
        <v>91.597000122070298</v>
      </c>
    </row>
    <row r="2095" spans="1:8" ht="12.5" x14ac:dyDescent="0.25">
      <c r="A2095" t="s">
        <v>750</v>
      </c>
      <c r="B2095" t="s">
        <v>69</v>
      </c>
      <c r="C2095" t="s">
        <v>264</v>
      </c>
      <c r="D2095" t="str">
        <f t="shared" si="98"/>
        <v>6569</v>
      </c>
      <c r="E2095" t="s">
        <v>598</v>
      </c>
      <c r="F2095" t="s">
        <v>266</v>
      </c>
      <c r="G2095">
        <v>2012</v>
      </c>
      <c r="H2095">
        <v>586.74224853515602</v>
      </c>
    </row>
    <row r="2096" spans="1:8" ht="12.5" x14ac:dyDescent="0.25">
      <c r="A2096" t="s">
        <v>750</v>
      </c>
      <c r="B2096" t="s">
        <v>69</v>
      </c>
      <c r="C2096" t="s">
        <v>264</v>
      </c>
      <c r="D2096" t="str">
        <f t="shared" si="98"/>
        <v>6569</v>
      </c>
      <c r="E2096" t="s">
        <v>598</v>
      </c>
      <c r="F2096" t="s">
        <v>266</v>
      </c>
      <c r="G2096">
        <v>2013</v>
      </c>
      <c r="H2096">
        <v>597.33950805664006</v>
      </c>
    </row>
    <row r="2097" spans="1:8" ht="12.5" x14ac:dyDescent="0.25">
      <c r="A2097" t="s">
        <v>750</v>
      </c>
      <c r="B2097" t="s">
        <v>69</v>
      </c>
      <c r="C2097" t="s">
        <v>264</v>
      </c>
      <c r="D2097" t="str">
        <f t="shared" si="98"/>
        <v>6569</v>
      </c>
      <c r="E2097" t="s">
        <v>598</v>
      </c>
      <c r="F2097" t="s">
        <v>266</v>
      </c>
      <c r="G2097">
        <v>2014</v>
      </c>
      <c r="H2097">
        <v>597.31350708007801</v>
      </c>
    </row>
    <row r="2098" spans="1:8" ht="12.5" x14ac:dyDescent="0.25">
      <c r="A2098" t="s">
        <v>750</v>
      </c>
      <c r="B2098" t="s">
        <v>69</v>
      </c>
      <c r="C2098" t="s">
        <v>264</v>
      </c>
      <c r="D2098" t="str">
        <f t="shared" si="98"/>
        <v>6569</v>
      </c>
      <c r="E2098" t="s">
        <v>598</v>
      </c>
      <c r="F2098" t="s">
        <v>266</v>
      </c>
      <c r="G2098">
        <v>2015</v>
      </c>
      <c r="H2098">
        <v>595.74801635742097</v>
      </c>
    </row>
    <row r="2099" spans="1:8" ht="12.5" x14ac:dyDescent="0.25">
      <c r="A2099" t="s">
        <v>750</v>
      </c>
      <c r="B2099" t="s">
        <v>69</v>
      </c>
      <c r="C2099" t="s">
        <v>264</v>
      </c>
      <c r="D2099" t="str">
        <f t="shared" si="98"/>
        <v>6569</v>
      </c>
      <c r="E2099" t="s">
        <v>598</v>
      </c>
      <c r="F2099" t="s">
        <v>266</v>
      </c>
      <c r="G2099">
        <v>2016</v>
      </c>
      <c r="H2099">
        <v>582.115234375</v>
      </c>
    </row>
    <row r="2100" spans="1:8" ht="12.5" x14ac:dyDescent="0.25">
      <c r="A2100" t="s">
        <v>750</v>
      </c>
      <c r="B2100" t="s">
        <v>69</v>
      </c>
      <c r="C2100" t="s">
        <v>264</v>
      </c>
      <c r="D2100" t="str">
        <f t="shared" si="98"/>
        <v>6569</v>
      </c>
      <c r="E2100" t="s">
        <v>598</v>
      </c>
      <c r="F2100" t="s">
        <v>266</v>
      </c>
      <c r="G2100">
        <v>2017</v>
      </c>
      <c r="H2100">
        <v>580.35702514648403</v>
      </c>
    </row>
    <row r="2101" spans="1:8" ht="12.5" x14ac:dyDescent="0.25">
      <c r="A2101" t="s">
        <v>750</v>
      </c>
      <c r="B2101" t="s">
        <v>69</v>
      </c>
      <c r="C2101" t="s">
        <v>264</v>
      </c>
      <c r="D2101" t="str">
        <f t="shared" si="98"/>
        <v>6569</v>
      </c>
      <c r="E2101" t="s">
        <v>598</v>
      </c>
      <c r="F2101" t="s">
        <v>266</v>
      </c>
      <c r="G2101">
        <v>2018</v>
      </c>
      <c r="H2101">
        <v>590.26550292968705</v>
      </c>
    </row>
    <row r="2102" spans="1:8" ht="12.5" x14ac:dyDescent="0.25">
      <c r="A2102" t="s">
        <v>750</v>
      </c>
      <c r="B2102" t="s">
        <v>69</v>
      </c>
      <c r="C2102" t="s">
        <v>264</v>
      </c>
      <c r="D2102" t="str">
        <f t="shared" si="98"/>
        <v>6569</v>
      </c>
      <c r="E2102" t="s">
        <v>598</v>
      </c>
      <c r="F2102" t="s">
        <v>266</v>
      </c>
      <c r="G2102">
        <v>2019</v>
      </c>
      <c r="H2102">
        <v>587.45523071289006</v>
      </c>
    </row>
    <row r="2103" spans="1:8" ht="12.5" x14ac:dyDescent="0.25">
      <c r="A2103" t="s">
        <v>750</v>
      </c>
      <c r="B2103" t="s">
        <v>69</v>
      </c>
      <c r="C2103" t="s">
        <v>264</v>
      </c>
      <c r="D2103" t="str">
        <f t="shared" si="98"/>
        <v>6569</v>
      </c>
      <c r="E2103" t="s">
        <v>598</v>
      </c>
      <c r="F2103" t="s">
        <v>266</v>
      </c>
      <c r="G2103">
        <v>2020</v>
      </c>
      <c r="H2103">
        <v>591.78924560546795</v>
      </c>
    </row>
    <row r="2104" spans="1:8" ht="12.5" x14ac:dyDescent="0.25">
      <c r="A2104" t="s">
        <v>750</v>
      </c>
      <c r="B2104" t="s">
        <v>69</v>
      </c>
      <c r="C2104" t="s">
        <v>264</v>
      </c>
      <c r="D2104" t="str">
        <f t="shared" si="98"/>
        <v>6569</v>
      </c>
      <c r="E2104" t="s">
        <v>598</v>
      </c>
      <c r="F2104" t="s">
        <v>266</v>
      </c>
      <c r="G2104">
        <v>2021</v>
      </c>
      <c r="H2104">
        <v>620.00225830078102</v>
      </c>
    </row>
    <row r="2105" spans="1:8" ht="12.5" x14ac:dyDescent="0.25">
      <c r="A2105" t="s">
        <v>750</v>
      </c>
      <c r="B2105" t="s">
        <v>69</v>
      </c>
      <c r="C2105" t="s">
        <v>264</v>
      </c>
      <c r="D2105" t="str">
        <f t="shared" si="98"/>
        <v>6569</v>
      </c>
      <c r="E2105" t="s">
        <v>598</v>
      </c>
      <c r="F2105" t="s">
        <v>266</v>
      </c>
      <c r="G2105">
        <v>2022</v>
      </c>
      <c r="H2105">
        <v>651.07550048828102</v>
      </c>
    </row>
    <row r="2106" spans="1:8" ht="12.5" x14ac:dyDescent="0.25">
      <c r="A2106" t="s">
        <v>997</v>
      </c>
      <c r="B2106" t="s">
        <v>69</v>
      </c>
      <c r="C2106" t="s">
        <v>264</v>
      </c>
      <c r="D2106" t="str">
        <f t="shared" ref="D2106:D2127" si="99">"6599"</f>
        <v>6599</v>
      </c>
      <c r="E2106" t="s">
        <v>596</v>
      </c>
      <c r="F2106" t="s">
        <v>266</v>
      </c>
      <c r="G2106">
        <v>2012</v>
      </c>
      <c r="H2106">
        <v>58.938999414443899</v>
      </c>
    </row>
    <row r="2107" spans="1:8" ht="12.5" x14ac:dyDescent="0.25">
      <c r="A2107" t="s">
        <v>997</v>
      </c>
      <c r="B2107" t="s">
        <v>69</v>
      </c>
      <c r="C2107" t="s">
        <v>264</v>
      </c>
      <c r="D2107" t="str">
        <f t="shared" si="99"/>
        <v>6599</v>
      </c>
      <c r="E2107" t="s">
        <v>596</v>
      </c>
      <c r="F2107" t="s">
        <v>266</v>
      </c>
      <c r="G2107">
        <v>2013</v>
      </c>
      <c r="H2107">
        <v>54.131999209523201</v>
      </c>
    </row>
    <row r="2108" spans="1:8" ht="12.5" x14ac:dyDescent="0.25">
      <c r="A2108" t="s">
        <v>997</v>
      </c>
      <c r="B2108" t="s">
        <v>69</v>
      </c>
      <c r="C2108" t="s">
        <v>264</v>
      </c>
      <c r="D2108" t="str">
        <f t="shared" si="99"/>
        <v>6599</v>
      </c>
      <c r="E2108" t="s">
        <v>596</v>
      </c>
      <c r="F2108" t="s">
        <v>266</v>
      </c>
      <c r="G2108">
        <v>2014</v>
      </c>
      <c r="H2108">
        <v>56.714500427246001</v>
      </c>
    </row>
    <row r="2109" spans="1:8" ht="12.5" x14ac:dyDescent="0.25">
      <c r="A2109" t="s">
        <v>997</v>
      </c>
      <c r="B2109" t="s">
        <v>69</v>
      </c>
      <c r="C2109" t="s">
        <v>264</v>
      </c>
      <c r="D2109" t="str">
        <f t="shared" si="99"/>
        <v>6599</v>
      </c>
      <c r="E2109" t="s">
        <v>596</v>
      </c>
      <c r="F2109" t="s">
        <v>266</v>
      </c>
      <c r="G2109">
        <v>2015</v>
      </c>
      <c r="H2109">
        <v>62.691751182079301</v>
      </c>
    </row>
    <row r="2110" spans="1:8" ht="12.5" x14ac:dyDescent="0.25">
      <c r="A2110" t="s">
        <v>997</v>
      </c>
      <c r="B2110" t="s">
        <v>69</v>
      </c>
      <c r="C2110" t="s">
        <v>264</v>
      </c>
      <c r="D2110" t="str">
        <f t="shared" si="99"/>
        <v>6599</v>
      </c>
      <c r="E2110" t="s">
        <v>596</v>
      </c>
      <c r="F2110" t="s">
        <v>266</v>
      </c>
      <c r="G2110">
        <v>2016</v>
      </c>
      <c r="H2110">
        <v>63.250500142574303</v>
      </c>
    </row>
    <row r="2111" spans="1:8" ht="12.5" x14ac:dyDescent="0.25">
      <c r="A2111" t="s">
        <v>997</v>
      </c>
      <c r="B2111" t="s">
        <v>69</v>
      </c>
      <c r="C2111" t="s">
        <v>264</v>
      </c>
      <c r="D2111" t="str">
        <f t="shared" si="99"/>
        <v>6599</v>
      </c>
      <c r="E2111" t="s">
        <v>596</v>
      </c>
      <c r="F2111" t="s">
        <v>266</v>
      </c>
      <c r="G2111">
        <v>2017</v>
      </c>
      <c r="H2111">
        <v>69.957502484321495</v>
      </c>
    </row>
    <row r="2112" spans="1:8" ht="12.5" x14ac:dyDescent="0.25">
      <c r="A2112" t="s">
        <v>997</v>
      </c>
      <c r="B2112" t="s">
        <v>69</v>
      </c>
      <c r="C2112" t="s">
        <v>264</v>
      </c>
      <c r="D2112" t="str">
        <f t="shared" si="99"/>
        <v>6599</v>
      </c>
      <c r="E2112" t="s">
        <v>596</v>
      </c>
      <c r="F2112" t="s">
        <v>266</v>
      </c>
      <c r="G2112">
        <v>2018</v>
      </c>
      <c r="H2112">
        <v>76.895500451326299</v>
      </c>
    </row>
    <row r="2113" spans="1:8" ht="12.5" x14ac:dyDescent="0.25">
      <c r="A2113" t="s">
        <v>997</v>
      </c>
      <c r="B2113" t="s">
        <v>69</v>
      </c>
      <c r="C2113" t="s">
        <v>264</v>
      </c>
      <c r="D2113" t="str">
        <f t="shared" si="99"/>
        <v>6599</v>
      </c>
      <c r="E2113" t="s">
        <v>596</v>
      </c>
      <c r="F2113" t="s">
        <v>266</v>
      </c>
      <c r="G2113">
        <v>2019</v>
      </c>
      <c r="H2113">
        <v>86.409501776099205</v>
      </c>
    </row>
    <row r="2114" spans="1:8" ht="12.5" x14ac:dyDescent="0.25">
      <c r="A2114" t="s">
        <v>997</v>
      </c>
      <c r="B2114" t="s">
        <v>69</v>
      </c>
      <c r="C2114" t="s">
        <v>264</v>
      </c>
      <c r="D2114" t="str">
        <f t="shared" si="99"/>
        <v>6599</v>
      </c>
      <c r="E2114" t="s">
        <v>596</v>
      </c>
      <c r="F2114" t="s">
        <v>266</v>
      </c>
      <c r="G2114">
        <v>2020</v>
      </c>
      <c r="H2114">
        <v>95.100249767303396</v>
      </c>
    </row>
    <row r="2115" spans="1:8" ht="12.5" x14ac:dyDescent="0.25">
      <c r="A2115" t="s">
        <v>997</v>
      </c>
      <c r="B2115" t="s">
        <v>69</v>
      </c>
      <c r="C2115" t="s">
        <v>264</v>
      </c>
      <c r="D2115" t="str">
        <f t="shared" si="99"/>
        <v>6599</v>
      </c>
      <c r="E2115" t="s">
        <v>596</v>
      </c>
      <c r="F2115" t="s">
        <v>266</v>
      </c>
      <c r="G2115">
        <v>2021</v>
      </c>
      <c r="H2115">
        <v>105.14099994301699</v>
      </c>
    </row>
    <row r="2116" spans="1:8" ht="12.5" x14ac:dyDescent="0.25">
      <c r="A2116" t="s">
        <v>997</v>
      </c>
      <c r="B2116" t="s">
        <v>69</v>
      </c>
      <c r="C2116" t="s">
        <v>264</v>
      </c>
      <c r="D2116" t="str">
        <f t="shared" si="99"/>
        <v>6599</v>
      </c>
      <c r="E2116" t="s">
        <v>596</v>
      </c>
      <c r="F2116" t="s">
        <v>266</v>
      </c>
      <c r="G2116">
        <v>2022</v>
      </c>
      <c r="H2116">
        <v>110.430750012397</v>
      </c>
    </row>
    <row r="2117" spans="1:8" ht="12.5" x14ac:dyDescent="0.25">
      <c r="A2117" t="s">
        <v>998</v>
      </c>
      <c r="B2117" t="s">
        <v>69</v>
      </c>
      <c r="C2117" t="s">
        <v>264</v>
      </c>
      <c r="D2117" t="str">
        <f t="shared" si="99"/>
        <v>6599</v>
      </c>
      <c r="E2117" t="s">
        <v>598</v>
      </c>
      <c r="F2117" t="s">
        <v>266</v>
      </c>
      <c r="G2117">
        <v>2012</v>
      </c>
      <c r="H2117">
        <v>2188.4090118408199</v>
      </c>
    </row>
    <row r="2118" spans="1:8" ht="12.5" x14ac:dyDescent="0.25">
      <c r="A2118" t="s">
        <v>998</v>
      </c>
      <c r="B2118" t="s">
        <v>69</v>
      </c>
      <c r="C2118" t="s">
        <v>264</v>
      </c>
      <c r="D2118" t="str">
        <f t="shared" si="99"/>
        <v>6599</v>
      </c>
      <c r="E2118" t="s">
        <v>598</v>
      </c>
      <c r="F2118" t="s">
        <v>266</v>
      </c>
      <c r="G2118">
        <v>2013</v>
      </c>
      <c r="H2118">
        <v>2219.2862548828102</v>
      </c>
    </row>
    <row r="2119" spans="1:8" ht="12.5" x14ac:dyDescent="0.25">
      <c r="A2119" t="s">
        <v>998</v>
      </c>
      <c r="B2119" t="s">
        <v>69</v>
      </c>
      <c r="C2119" t="s">
        <v>264</v>
      </c>
      <c r="D2119" t="str">
        <f t="shared" si="99"/>
        <v>6599</v>
      </c>
      <c r="E2119" t="s">
        <v>598</v>
      </c>
      <c r="F2119" t="s">
        <v>266</v>
      </c>
      <c r="G2119">
        <v>2014</v>
      </c>
      <c r="H2119">
        <v>2241.7355346679601</v>
      </c>
    </row>
    <row r="2120" spans="1:8" ht="12.5" x14ac:dyDescent="0.25">
      <c r="A2120" t="s">
        <v>998</v>
      </c>
      <c r="B2120" t="s">
        <v>69</v>
      </c>
      <c r="C2120" t="s">
        <v>264</v>
      </c>
      <c r="D2120" t="str">
        <f t="shared" si="99"/>
        <v>6599</v>
      </c>
      <c r="E2120" t="s">
        <v>598</v>
      </c>
      <c r="F2120" t="s">
        <v>266</v>
      </c>
      <c r="G2120">
        <v>2015</v>
      </c>
      <c r="H2120">
        <v>2259.3102722167901</v>
      </c>
    </row>
    <row r="2121" spans="1:8" ht="12.5" x14ac:dyDescent="0.25">
      <c r="A2121" t="s">
        <v>998</v>
      </c>
      <c r="B2121" t="s">
        <v>69</v>
      </c>
      <c r="C2121" t="s">
        <v>264</v>
      </c>
      <c r="D2121" t="str">
        <f t="shared" si="99"/>
        <v>6599</v>
      </c>
      <c r="E2121" t="s">
        <v>598</v>
      </c>
      <c r="F2121" t="s">
        <v>266</v>
      </c>
      <c r="G2121">
        <v>2016</v>
      </c>
      <c r="H2121">
        <v>2276.1032409667901</v>
      </c>
    </row>
    <row r="2122" spans="1:8" ht="12.5" x14ac:dyDescent="0.25">
      <c r="A2122" t="s">
        <v>998</v>
      </c>
      <c r="B2122" t="s">
        <v>69</v>
      </c>
      <c r="C2122" t="s">
        <v>264</v>
      </c>
      <c r="D2122" t="str">
        <f t="shared" si="99"/>
        <v>6599</v>
      </c>
      <c r="E2122" t="s">
        <v>598</v>
      </c>
      <c r="F2122" t="s">
        <v>266</v>
      </c>
      <c r="G2122">
        <v>2017</v>
      </c>
      <c r="H2122">
        <v>2291.2570037841701</v>
      </c>
    </row>
    <row r="2123" spans="1:8" ht="12.5" x14ac:dyDescent="0.25">
      <c r="A2123" t="s">
        <v>998</v>
      </c>
      <c r="B2123" t="s">
        <v>69</v>
      </c>
      <c r="C2123" t="s">
        <v>264</v>
      </c>
      <c r="D2123" t="str">
        <f t="shared" si="99"/>
        <v>6599</v>
      </c>
      <c r="E2123" t="s">
        <v>598</v>
      </c>
      <c r="F2123" t="s">
        <v>266</v>
      </c>
      <c r="G2123">
        <v>2018</v>
      </c>
      <c r="H2123">
        <v>2309.36376953125</v>
      </c>
    </row>
    <row r="2124" spans="1:8" ht="12.5" x14ac:dyDescent="0.25">
      <c r="A2124" t="s">
        <v>998</v>
      </c>
      <c r="B2124" t="s">
        <v>69</v>
      </c>
      <c r="C2124" t="s">
        <v>264</v>
      </c>
      <c r="D2124" t="str">
        <f t="shared" si="99"/>
        <v>6599</v>
      </c>
      <c r="E2124" t="s">
        <v>598</v>
      </c>
      <c r="F2124" t="s">
        <v>266</v>
      </c>
      <c r="G2124">
        <v>2019</v>
      </c>
      <c r="H2124">
        <v>2332.9454803466701</v>
      </c>
    </row>
    <row r="2125" spans="1:8" ht="12.5" x14ac:dyDescent="0.25">
      <c r="A2125" t="s">
        <v>998</v>
      </c>
      <c r="B2125" t="s">
        <v>69</v>
      </c>
      <c r="C2125" t="s">
        <v>264</v>
      </c>
      <c r="D2125" t="str">
        <f t="shared" si="99"/>
        <v>6599</v>
      </c>
      <c r="E2125" t="s">
        <v>598</v>
      </c>
      <c r="F2125" t="s">
        <v>266</v>
      </c>
      <c r="G2125">
        <v>2020</v>
      </c>
      <c r="H2125">
        <v>2359.7162170410102</v>
      </c>
    </row>
    <row r="2126" spans="1:8" ht="12.5" x14ac:dyDescent="0.25">
      <c r="A2126" t="s">
        <v>998</v>
      </c>
      <c r="B2126" t="s">
        <v>69</v>
      </c>
      <c r="C2126" t="s">
        <v>264</v>
      </c>
      <c r="D2126" t="str">
        <f t="shared" si="99"/>
        <v>6599</v>
      </c>
      <c r="E2126" t="s">
        <v>598</v>
      </c>
      <c r="F2126" t="s">
        <v>266</v>
      </c>
      <c r="G2126">
        <v>2021</v>
      </c>
      <c r="H2126">
        <v>2387.1183013916002</v>
      </c>
    </row>
    <row r="2127" spans="1:8" ht="12.5" x14ac:dyDescent="0.25">
      <c r="A2127" t="s">
        <v>998</v>
      </c>
      <c r="B2127" t="s">
        <v>69</v>
      </c>
      <c r="C2127" t="s">
        <v>264</v>
      </c>
      <c r="D2127" t="str">
        <f t="shared" si="99"/>
        <v>6599</v>
      </c>
      <c r="E2127" t="s">
        <v>598</v>
      </c>
      <c r="F2127" t="s">
        <v>266</v>
      </c>
      <c r="G2127">
        <v>2022</v>
      </c>
      <c r="H2127">
        <v>2410.4549865722602</v>
      </c>
    </row>
    <row r="2128" spans="1:8" ht="12.5" x14ac:dyDescent="0.25">
      <c r="A2128" t="s">
        <v>751</v>
      </c>
      <c r="B2128" t="s">
        <v>69</v>
      </c>
      <c r="C2128" t="s">
        <v>264</v>
      </c>
      <c r="D2128" t="str">
        <f t="shared" ref="D2128:D2149" si="100">"7074"</f>
        <v>7074</v>
      </c>
      <c r="E2128" t="s">
        <v>596</v>
      </c>
      <c r="F2128" t="s">
        <v>266</v>
      </c>
      <c r="G2128">
        <v>2012</v>
      </c>
      <c r="H2128">
        <v>10.9189999103546</v>
      </c>
    </row>
    <row r="2129" spans="1:8" ht="12.5" x14ac:dyDescent="0.25">
      <c r="A2129" t="s">
        <v>751</v>
      </c>
      <c r="B2129" t="s">
        <v>69</v>
      </c>
      <c r="C2129" t="s">
        <v>264</v>
      </c>
      <c r="D2129" t="str">
        <f t="shared" si="100"/>
        <v>7074</v>
      </c>
      <c r="E2129" t="s">
        <v>596</v>
      </c>
      <c r="F2129" t="s">
        <v>266</v>
      </c>
      <c r="G2129">
        <v>2013</v>
      </c>
      <c r="H2129">
        <v>10.527749776840199</v>
      </c>
    </row>
    <row r="2130" spans="1:8" ht="12.5" x14ac:dyDescent="0.25">
      <c r="A2130" t="s">
        <v>751</v>
      </c>
      <c r="B2130" t="s">
        <v>69</v>
      </c>
      <c r="C2130" t="s">
        <v>264</v>
      </c>
      <c r="D2130" t="str">
        <f t="shared" si="100"/>
        <v>7074</v>
      </c>
      <c r="E2130" t="s">
        <v>596</v>
      </c>
      <c r="F2130" t="s">
        <v>266</v>
      </c>
      <c r="G2130">
        <v>2014</v>
      </c>
      <c r="H2130">
        <v>10.3690001964569</v>
      </c>
    </row>
    <row r="2131" spans="1:8" ht="12.5" x14ac:dyDescent="0.25">
      <c r="A2131" t="s">
        <v>751</v>
      </c>
      <c r="B2131" t="s">
        <v>69</v>
      </c>
      <c r="C2131" t="s">
        <v>264</v>
      </c>
      <c r="D2131" t="str">
        <f t="shared" si="100"/>
        <v>7074</v>
      </c>
      <c r="E2131" t="s">
        <v>596</v>
      </c>
      <c r="F2131" t="s">
        <v>266</v>
      </c>
      <c r="G2131">
        <v>2015</v>
      </c>
      <c r="H2131">
        <v>8.0347497463226301</v>
      </c>
    </row>
    <row r="2132" spans="1:8" ht="12.5" x14ac:dyDescent="0.25">
      <c r="A2132" t="s">
        <v>751</v>
      </c>
      <c r="B2132" t="s">
        <v>69</v>
      </c>
      <c r="C2132" t="s">
        <v>264</v>
      </c>
      <c r="D2132" t="str">
        <f t="shared" si="100"/>
        <v>7074</v>
      </c>
      <c r="E2132" t="s">
        <v>596</v>
      </c>
      <c r="F2132" t="s">
        <v>266</v>
      </c>
      <c r="G2132">
        <v>2016</v>
      </c>
      <c r="H2132">
        <v>7.7332501411437899</v>
      </c>
    </row>
    <row r="2133" spans="1:8" ht="12.5" x14ac:dyDescent="0.25">
      <c r="A2133" t="s">
        <v>751</v>
      </c>
      <c r="B2133" t="s">
        <v>69</v>
      </c>
      <c r="C2133" t="s">
        <v>264</v>
      </c>
      <c r="D2133" t="str">
        <f t="shared" si="100"/>
        <v>7074</v>
      </c>
      <c r="E2133" t="s">
        <v>596</v>
      </c>
      <c r="F2133" t="s">
        <v>266</v>
      </c>
      <c r="G2133">
        <v>2017</v>
      </c>
      <c r="H2133">
        <v>8.9657500982284493</v>
      </c>
    </row>
    <row r="2134" spans="1:8" ht="12.5" x14ac:dyDescent="0.25">
      <c r="A2134" t="s">
        <v>751</v>
      </c>
      <c r="B2134" t="s">
        <v>69</v>
      </c>
      <c r="C2134" t="s">
        <v>264</v>
      </c>
      <c r="D2134" t="str">
        <f t="shared" si="100"/>
        <v>7074</v>
      </c>
      <c r="E2134" t="s">
        <v>596</v>
      </c>
      <c r="F2134" t="s">
        <v>266</v>
      </c>
      <c r="G2134">
        <v>2018</v>
      </c>
      <c r="H2134">
        <v>9.7912501096725393</v>
      </c>
    </row>
    <row r="2135" spans="1:8" ht="12.5" x14ac:dyDescent="0.25">
      <c r="A2135" t="s">
        <v>751</v>
      </c>
      <c r="B2135" t="s">
        <v>69</v>
      </c>
      <c r="C2135" t="s">
        <v>264</v>
      </c>
      <c r="D2135" t="str">
        <f t="shared" si="100"/>
        <v>7074</v>
      </c>
      <c r="E2135" t="s">
        <v>596</v>
      </c>
      <c r="F2135" t="s">
        <v>266</v>
      </c>
      <c r="G2135">
        <v>2019</v>
      </c>
      <c r="H2135">
        <v>11.529500484466499</v>
      </c>
    </row>
    <row r="2136" spans="1:8" ht="12.5" x14ac:dyDescent="0.25">
      <c r="A2136" t="s">
        <v>751</v>
      </c>
      <c r="B2136" t="s">
        <v>69</v>
      </c>
      <c r="C2136" t="s">
        <v>264</v>
      </c>
      <c r="D2136" t="str">
        <f t="shared" si="100"/>
        <v>7074</v>
      </c>
      <c r="E2136" t="s">
        <v>596</v>
      </c>
      <c r="F2136" t="s">
        <v>266</v>
      </c>
      <c r="G2136">
        <v>2020</v>
      </c>
      <c r="H2136">
        <v>13.774250507354701</v>
      </c>
    </row>
    <row r="2137" spans="1:8" ht="12.5" x14ac:dyDescent="0.25">
      <c r="A2137" t="s">
        <v>751</v>
      </c>
      <c r="B2137" t="s">
        <v>69</v>
      </c>
      <c r="C2137" t="s">
        <v>264</v>
      </c>
      <c r="D2137" t="str">
        <f t="shared" si="100"/>
        <v>7074</v>
      </c>
      <c r="E2137" t="s">
        <v>596</v>
      </c>
      <c r="F2137" t="s">
        <v>266</v>
      </c>
      <c r="G2137">
        <v>2021</v>
      </c>
      <c r="H2137">
        <v>14.6907501220703</v>
      </c>
    </row>
    <row r="2138" spans="1:8" ht="12.5" x14ac:dyDescent="0.25">
      <c r="A2138" t="s">
        <v>751</v>
      </c>
      <c r="B2138" t="s">
        <v>69</v>
      </c>
      <c r="C2138" t="s">
        <v>264</v>
      </c>
      <c r="D2138" t="str">
        <f t="shared" si="100"/>
        <v>7074</v>
      </c>
      <c r="E2138" t="s">
        <v>596</v>
      </c>
      <c r="F2138" t="s">
        <v>266</v>
      </c>
      <c r="G2138">
        <v>2022</v>
      </c>
      <c r="H2138">
        <v>11.87224984169</v>
      </c>
    </row>
    <row r="2139" spans="1:8" ht="12.5" x14ac:dyDescent="0.25">
      <c r="A2139" t="s">
        <v>752</v>
      </c>
      <c r="B2139" t="s">
        <v>69</v>
      </c>
      <c r="C2139" t="s">
        <v>264</v>
      </c>
      <c r="D2139" t="str">
        <f t="shared" si="100"/>
        <v>7074</v>
      </c>
      <c r="E2139" t="s">
        <v>598</v>
      </c>
      <c r="F2139" t="s">
        <v>266</v>
      </c>
      <c r="G2139">
        <v>2012</v>
      </c>
      <c r="H2139">
        <v>503.37576293945301</v>
      </c>
    </row>
    <row r="2140" spans="1:8" ht="12.5" x14ac:dyDescent="0.25">
      <c r="A2140" t="s">
        <v>752</v>
      </c>
      <c r="B2140" t="s">
        <v>69</v>
      </c>
      <c r="C2140" t="s">
        <v>264</v>
      </c>
      <c r="D2140" t="str">
        <f t="shared" si="100"/>
        <v>7074</v>
      </c>
      <c r="E2140" t="s">
        <v>598</v>
      </c>
      <c r="F2140" t="s">
        <v>266</v>
      </c>
      <c r="G2140">
        <v>2013</v>
      </c>
      <c r="H2140">
        <v>496.09748840332003</v>
      </c>
    </row>
    <row r="2141" spans="1:8" ht="12.5" x14ac:dyDescent="0.25">
      <c r="A2141" t="s">
        <v>752</v>
      </c>
      <c r="B2141" t="s">
        <v>69</v>
      </c>
      <c r="C2141" t="s">
        <v>264</v>
      </c>
      <c r="D2141" t="str">
        <f t="shared" si="100"/>
        <v>7074</v>
      </c>
      <c r="E2141" t="s">
        <v>598</v>
      </c>
      <c r="F2141" t="s">
        <v>266</v>
      </c>
      <c r="G2141">
        <v>2014</v>
      </c>
      <c r="H2141">
        <v>497.1142578125</v>
      </c>
    </row>
    <row r="2142" spans="1:8" ht="12.5" x14ac:dyDescent="0.25">
      <c r="A2142" t="s">
        <v>752</v>
      </c>
      <c r="B2142" t="s">
        <v>69</v>
      </c>
      <c r="C2142" t="s">
        <v>264</v>
      </c>
      <c r="D2142" t="str">
        <f t="shared" si="100"/>
        <v>7074</v>
      </c>
      <c r="E2142" t="s">
        <v>598</v>
      </c>
      <c r="F2142" t="s">
        <v>266</v>
      </c>
      <c r="G2142">
        <v>2015</v>
      </c>
      <c r="H2142">
        <v>503.30500793457003</v>
      </c>
    </row>
    <row r="2143" spans="1:8" ht="12.5" x14ac:dyDescent="0.25">
      <c r="A2143" t="s">
        <v>752</v>
      </c>
      <c r="B2143" t="s">
        <v>69</v>
      </c>
      <c r="C2143" t="s">
        <v>264</v>
      </c>
      <c r="D2143" t="str">
        <f t="shared" si="100"/>
        <v>7074</v>
      </c>
      <c r="E2143" t="s">
        <v>598</v>
      </c>
      <c r="F2143" t="s">
        <v>266</v>
      </c>
      <c r="G2143">
        <v>2016</v>
      </c>
      <c r="H2143">
        <v>528.26400756835903</v>
      </c>
    </row>
    <row r="2144" spans="1:8" ht="12.5" x14ac:dyDescent="0.25">
      <c r="A2144" t="s">
        <v>752</v>
      </c>
      <c r="B2144" t="s">
        <v>69</v>
      </c>
      <c r="C2144" t="s">
        <v>264</v>
      </c>
      <c r="D2144" t="str">
        <f t="shared" si="100"/>
        <v>7074</v>
      </c>
      <c r="E2144" t="s">
        <v>598</v>
      </c>
      <c r="F2144" t="s">
        <v>266</v>
      </c>
      <c r="G2144">
        <v>2017</v>
      </c>
      <c r="H2144">
        <v>546.0625</v>
      </c>
    </row>
    <row r="2145" spans="1:8" ht="12.5" x14ac:dyDescent="0.25">
      <c r="A2145" t="s">
        <v>752</v>
      </c>
      <c r="B2145" t="s">
        <v>69</v>
      </c>
      <c r="C2145" t="s">
        <v>264</v>
      </c>
      <c r="D2145" t="str">
        <f t="shared" si="100"/>
        <v>7074</v>
      </c>
      <c r="E2145" t="s">
        <v>598</v>
      </c>
      <c r="F2145" t="s">
        <v>266</v>
      </c>
      <c r="G2145">
        <v>2018</v>
      </c>
      <c r="H2145">
        <v>553.8955078125</v>
      </c>
    </row>
    <row r="2146" spans="1:8" ht="12.5" x14ac:dyDescent="0.25">
      <c r="A2146" t="s">
        <v>752</v>
      </c>
      <c r="B2146" t="s">
        <v>69</v>
      </c>
      <c r="C2146" t="s">
        <v>264</v>
      </c>
      <c r="D2146" t="str">
        <f t="shared" si="100"/>
        <v>7074</v>
      </c>
      <c r="E2146" t="s">
        <v>598</v>
      </c>
      <c r="F2146" t="s">
        <v>266</v>
      </c>
      <c r="G2146">
        <v>2019</v>
      </c>
      <c r="H2146">
        <v>573.03875732421795</v>
      </c>
    </row>
    <row r="2147" spans="1:8" ht="12.5" x14ac:dyDescent="0.25">
      <c r="A2147" t="s">
        <v>752</v>
      </c>
      <c r="B2147" t="s">
        <v>69</v>
      </c>
      <c r="C2147" t="s">
        <v>264</v>
      </c>
      <c r="D2147" t="str">
        <f t="shared" si="100"/>
        <v>7074</v>
      </c>
      <c r="E2147" t="s">
        <v>598</v>
      </c>
      <c r="F2147" t="s">
        <v>266</v>
      </c>
      <c r="G2147">
        <v>2020</v>
      </c>
      <c r="H2147">
        <v>581.79522705078102</v>
      </c>
    </row>
    <row r="2148" spans="1:8" ht="12.5" x14ac:dyDescent="0.25">
      <c r="A2148" t="s">
        <v>752</v>
      </c>
      <c r="B2148" t="s">
        <v>69</v>
      </c>
      <c r="C2148" t="s">
        <v>264</v>
      </c>
      <c r="D2148" t="str">
        <f t="shared" si="100"/>
        <v>7074</v>
      </c>
      <c r="E2148" t="s">
        <v>598</v>
      </c>
      <c r="F2148" t="s">
        <v>266</v>
      </c>
      <c r="G2148">
        <v>2021</v>
      </c>
      <c r="H2148">
        <v>564.00726318359295</v>
      </c>
    </row>
    <row r="2149" spans="1:8" ht="12.5" x14ac:dyDescent="0.25">
      <c r="A2149" t="s">
        <v>752</v>
      </c>
      <c r="B2149" t="s">
        <v>69</v>
      </c>
      <c r="C2149" t="s">
        <v>264</v>
      </c>
      <c r="D2149" t="str">
        <f t="shared" si="100"/>
        <v>7074</v>
      </c>
      <c r="E2149" t="s">
        <v>598</v>
      </c>
      <c r="F2149" t="s">
        <v>266</v>
      </c>
      <c r="G2149">
        <v>2022</v>
      </c>
      <c r="H2149">
        <v>539.39898681640602</v>
      </c>
    </row>
    <row r="2150" spans="1:8" ht="12.5" x14ac:dyDescent="0.25">
      <c r="A2150" t="s">
        <v>753</v>
      </c>
      <c r="B2150" t="s">
        <v>92</v>
      </c>
      <c r="C2150" t="s">
        <v>264</v>
      </c>
      <c r="D2150" t="str">
        <f t="shared" ref="D2150:D2171" si="101">"5054"</f>
        <v>5054</v>
      </c>
      <c r="E2150" t="s">
        <v>596</v>
      </c>
      <c r="F2150" t="s">
        <v>266</v>
      </c>
      <c r="G2150">
        <v>2012</v>
      </c>
      <c r="H2150">
        <v>202.78824615478501</v>
      </c>
    </row>
    <row r="2151" spans="1:8" ht="12.5" x14ac:dyDescent="0.25">
      <c r="A2151" t="s">
        <v>753</v>
      </c>
      <c r="B2151" t="s">
        <v>92</v>
      </c>
      <c r="C2151" t="s">
        <v>264</v>
      </c>
      <c r="D2151" t="str">
        <f t="shared" si="101"/>
        <v>5054</v>
      </c>
      <c r="E2151" t="s">
        <v>596</v>
      </c>
      <c r="F2151" t="s">
        <v>266</v>
      </c>
      <c r="G2151">
        <v>2013</v>
      </c>
      <c r="H2151">
        <v>195.58525085449199</v>
      </c>
    </row>
    <row r="2152" spans="1:8" ht="12.5" x14ac:dyDescent="0.25">
      <c r="A2152" t="s">
        <v>753</v>
      </c>
      <c r="B2152" t="s">
        <v>92</v>
      </c>
      <c r="C2152" t="s">
        <v>264</v>
      </c>
      <c r="D2152" t="str">
        <f t="shared" si="101"/>
        <v>5054</v>
      </c>
      <c r="E2152" t="s">
        <v>596</v>
      </c>
      <c r="F2152" t="s">
        <v>266</v>
      </c>
      <c r="G2152">
        <v>2014</v>
      </c>
      <c r="H2152">
        <v>200.98224639892501</v>
      </c>
    </row>
    <row r="2153" spans="1:8" ht="12.5" x14ac:dyDescent="0.25">
      <c r="A2153" t="s">
        <v>753</v>
      </c>
      <c r="B2153" t="s">
        <v>92</v>
      </c>
      <c r="C2153" t="s">
        <v>264</v>
      </c>
      <c r="D2153" t="str">
        <f t="shared" si="101"/>
        <v>5054</v>
      </c>
      <c r="E2153" t="s">
        <v>596</v>
      </c>
      <c r="F2153" t="s">
        <v>266</v>
      </c>
      <c r="G2153">
        <v>2015</v>
      </c>
      <c r="H2153">
        <v>199.78950500488199</v>
      </c>
    </row>
    <row r="2154" spans="1:8" ht="12.5" x14ac:dyDescent="0.25">
      <c r="A2154" t="s">
        <v>753</v>
      </c>
      <c r="B2154" t="s">
        <v>92</v>
      </c>
      <c r="C2154" t="s">
        <v>264</v>
      </c>
      <c r="D2154" t="str">
        <f t="shared" si="101"/>
        <v>5054</v>
      </c>
      <c r="E2154" t="s">
        <v>596</v>
      </c>
      <c r="F2154" t="s">
        <v>266</v>
      </c>
      <c r="G2154">
        <v>2016</v>
      </c>
      <c r="H2154">
        <v>193.36799621582</v>
      </c>
    </row>
    <row r="2155" spans="1:8" ht="12.5" x14ac:dyDescent="0.25">
      <c r="A2155" t="s">
        <v>753</v>
      </c>
      <c r="B2155" t="s">
        <v>92</v>
      </c>
      <c r="C2155" t="s">
        <v>264</v>
      </c>
      <c r="D2155" t="str">
        <f t="shared" si="101"/>
        <v>5054</v>
      </c>
      <c r="E2155" t="s">
        <v>596</v>
      </c>
      <c r="F2155" t="s">
        <v>266</v>
      </c>
      <c r="G2155">
        <v>2017</v>
      </c>
      <c r="H2155">
        <v>197.664253234863</v>
      </c>
    </row>
    <row r="2156" spans="1:8" ht="12.5" x14ac:dyDescent="0.25">
      <c r="A2156" t="s">
        <v>753</v>
      </c>
      <c r="B2156" t="s">
        <v>92</v>
      </c>
      <c r="C2156" t="s">
        <v>264</v>
      </c>
      <c r="D2156" t="str">
        <f t="shared" si="101"/>
        <v>5054</v>
      </c>
      <c r="E2156" t="s">
        <v>596</v>
      </c>
      <c r="F2156" t="s">
        <v>266</v>
      </c>
      <c r="G2156">
        <v>2018</v>
      </c>
      <c r="H2156">
        <v>202.33300018310501</v>
      </c>
    </row>
    <row r="2157" spans="1:8" ht="12.5" x14ac:dyDescent="0.25">
      <c r="A2157" t="s">
        <v>753</v>
      </c>
      <c r="B2157" t="s">
        <v>92</v>
      </c>
      <c r="C2157" t="s">
        <v>264</v>
      </c>
      <c r="D2157" t="str">
        <f t="shared" si="101"/>
        <v>5054</v>
      </c>
      <c r="E2157" t="s">
        <v>596</v>
      </c>
      <c r="F2157" t="s">
        <v>266</v>
      </c>
      <c r="G2157">
        <v>2019</v>
      </c>
      <c r="H2157">
        <v>202.36049652099601</v>
      </c>
    </row>
    <row r="2158" spans="1:8" ht="12.5" x14ac:dyDescent="0.25">
      <c r="A2158" t="s">
        <v>753</v>
      </c>
      <c r="B2158" t="s">
        <v>92</v>
      </c>
      <c r="C2158" t="s">
        <v>264</v>
      </c>
      <c r="D2158" t="str">
        <f t="shared" si="101"/>
        <v>5054</v>
      </c>
      <c r="E2158" t="s">
        <v>596</v>
      </c>
      <c r="F2158" t="s">
        <v>266</v>
      </c>
      <c r="G2158">
        <v>2020</v>
      </c>
      <c r="H2158">
        <v>199.959251403808</v>
      </c>
    </row>
    <row r="2159" spans="1:8" ht="12.5" x14ac:dyDescent="0.25">
      <c r="A2159" t="s">
        <v>753</v>
      </c>
      <c r="B2159" t="s">
        <v>92</v>
      </c>
      <c r="C2159" t="s">
        <v>264</v>
      </c>
      <c r="D2159" t="str">
        <f t="shared" si="101"/>
        <v>5054</v>
      </c>
      <c r="E2159" t="s">
        <v>596</v>
      </c>
      <c r="F2159" t="s">
        <v>266</v>
      </c>
      <c r="G2159">
        <v>2021</v>
      </c>
      <c r="H2159">
        <v>199.27425384521399</v>
      </c>
    </row>
    <row r="2160" spans="1:8" ht="12.5" x14ac:dyDescent="0.25">
      <c r="A2160" t="s">
        <v>753</v>
      </c>
      <c r="B2160" t="s">
        <v>92</v>
      </c>
      <c r="C2160" t="s">
        <v>264</v>
      </c>
      <c r="D2160" t="str">
        <f t="shared" si="101"/>
        <v>5054</v>
      </c>
      <c r="E2160" t="s">
        <v>596</v>
      </c>
      <c r="F2160" t="s">
        <v>266</v>
      </c>
      <c r="G2160">
        <v>2022</v>
      </c>
      <c r="H2160">
        <v>200.09974670410099</v>
      </c>
    </row>
    <row r="2161" spans="1:8" ht="12.5" x14ac:dyDescent="0.25">
      <c r="A2161" t="s">
        <v>754</v>
      </c>
      <c r="B2161" t="s">
        <v>92</v>
      </c>
      <c r="C2161" t="s">
        <v>264</v>
      </c>
      <c r="D2161" t="str">
        <f t="shared" si="101"/>
        <v>5054</v>
      </c>
      <c r="E2161" t="s">
        <v>598</v>
      </c>
      <c r="F2161" t="s">
        <v>266</v>
      </c>
      <c r="G2161">
        <v>2012</v>
      </c>
      <c r="H2161">
        <v>315.60549926757801</v>
      </c>
    </row>
    <row r="2162" spans="1:8" ht="12.5" x14ac:dyDescent="0.25">
      <c r="A2162" t="s">
        <v>754</v>
      </c>
      <c r="B2162" t="s">
        <v>92</v>
      </c>
      <c r="C2162" t="s">
        <v>264</v>
      </c>
      <c r="D2162" t="str">
        <f t="shared" si="101"/>
        <v>5054</v>
      </c>
      <c r="E2162" t="s">
        <v>598</v>
      </c>
      <c r="F2162" t="s">
        <v>266</v>
      </c>
      <c r="G2162">
        <v>2013</v>
      </c>
      <c r="H2162">
        <v>311.947998046875</v>
      </c>
    </row>
    <row r="2163" spans="1:8" ht="12.5" x14ac:dyDescent="0.25">
      <c r="A2163" t="s">
        <v>754</v>
      </c>
      <c r="B2163" t="s">
        <v>92</v>
      </c>
      <c r="C2163" t="s">
        <v>264</v>
      </c>
      <c r="D2163" t="str">
        <f t="shared" si="101"/>
        <v>5054</v>
      </c>
      <c r="E2163" t="s">
        <v>598</v>
      </c>
      <c r="F2163" t="s">
        <v>266</v>
      </c>
      <c r="G2163">
        <v>2014</v>
      </c>
      <c r="H2163">
        <v>305.83399963378901</v>
      </c>
    </row>
    <row r="2164" spans="1:8" ht="12.5" x14ac:dyDescent="0.25">
      <c r="A2164" t="s">
        <v>754</v>
      </c>
      <c r="B2164" t="s">
        <v>92</v>
      </c>
      <c r="C2164" t="s">
        <v>264</v>
      </c>
      <c r="D2164" t="str">
        <f t="shared" si="101"/>
        <v>5054</v>
      </c>
      <c r="E2164" t="s">
        <v>598</v>
      </c>
      <c r="F2164" t="s">
        <v>266</v>
      </c>
      <c r="G2164">
        <v>2015</v>
      </c>
      <c r="H2164">
        <v>300.01925659179602</v>
      </c>
    </row>
    <row r="2165" spans="1:8" ht="12.5" x14ac:dyDescent="0.25">
      <c r="A2165" t="s">
        <v>754</v>
      </c>
      <c r="B2165" t="s">
        <v>92</v>
      </c>
      <c r="C2165" t="s">
        <v>264</v>
      </c>
      <c r="D2165" t="str">
        <f t="shared" si="101"/>
        <v>5054</v>
      </c>
      <c r="E2165" t="s">
        <v>598</v>
      </c>
      <c r="F2165" t="s">
        <v>266</v>
      </c>
      <c r="G2165">
        <v>2016</v>
      </c>
      <c r="H2165">
        <v>296.95950317382801</v>
      </c>
    </row>
    <row r="2166" spans="1:8" ht="12.5" x14ac:dyDescent="0.25">
      <c r="A2166" t="s">
        <v>754</v>
      </c>
      <c r="B2166" t="s">
        <v>92</v>
      </c>
      <c r="C2166" t="s">
        <v>264</v>
      </c>
      <c r="D2166" t="str">
        <f t="shared" si="101"/>
        <v>5054</v>
      </c>
      <c r="E2166" t="s">
        <v>598</v>
      </c>
      <c r="F2166" t="s">
        <v>266</v>
      </c>
      <c r="G2166">
        <v>2017</v>
      </c>
      <c r="H2166">
        <v>293.06201171875</v>
      </c>
    </row>
    <row r="2167" spans="1:8" ht="12.5" x14ac:dyDescent="0.25">
      <c r="A2167" t="s">
        <v>754</v>
      </c>
      <c r="B2167" t="s">
        <v>92</v>
      </c>
      <c r="C2167" t="s">
        <v>264</v>
      </c>
      <c r="D2167" t="str">
        <f t="shared" si="101"/>
        <v>5054</v>
      </c>
      <c r="E2167" t="s">
        <v>598</v>
      </c>
      <c r="F2167" t="s">
        <v>266</v>
      </c>
      <c r="G2167">
        <v>2018</v>
      </c>
      <c r="H2167">
        <v>289.33799743652298</v>
      </c>
    </row>
    <row r="2168" spans="1:8" ht="12.5" x14ac:dyDescent="0.25">
      <c r="A2168" t="s">
        <v>754</v>
      </c>
      <c r="B2168" t="s">
        <v>92</v>
      </c>
      <c r="C2168" t="s">
        <v>264</v>
      </c>
      <c r="D2168" t="str">
        <f t="shared" si="101"/>
        <v>5054</v>
      </c>
      <c r="E2168" t="s">
        <v>598</v>
      </c>
      <c r="F2168" t="s">
        <v>266</v>
      </c>
      <c r="G2168">
        <v>2019</v>
      </c>
      <c r="H2168">
        <v>285.68650817871003</v>
      </c>
    </row>
    <row r="2169" spans="1:8" ht="12.5" x14ac:dyDescent="0.25">
      <c r="A2169" t="s">
        <v>754</v>
      </c>
      <c r="B2169" t="s">
        <v>92</v>
      </c>
      <c r="C2169" t="s">
        <v>264</v>
      </c>
      <c r="D2169" t="str">
        <f t="shared" si="101"/>
        <v>5054</v>
      </c>
      <c r="E2169" t="s">
        <v>598</v>
      </c>
      <c r="F2169" t="s">
        <v>266</v>
      </c>
      <c r="G2169">
        <v>2020</v>
      </c>
      <c r="H2169">
        <v>282.10501098632801</v>
      </c>
    </row>
    <row r="2170" spans="1:8" ht="12.5" x14ac:dyDescent="0.25">
      <c r="A2170" t="s">
        <v>754</v>
      </c>
      <c r="B2170" t="s">
        <v>92</v>
      </c>
      <c r="C2170" t="s">
        <v>264</v>
      </c>
      <c r="D2170" t="str">
        <f t="shared" si="101"/>
        <v>5054</v>
      </c>
      <c r="E2170" t="s">
        <v>598</v>
      </c>
      <c r="F2170" t="s">
        <v>266</v>
      </c>
      <c r="G2170">
        <v>2021</v>
      </c>
      <c r="H2170">
        <v>278.59324645996003</v>
      </c>
    </row>
    <row r="2171" spans="1:8" ht="12.5" x14ac:dyDescent="0.25">
      <c r="A2171" t="s">
        <v>754</v>
      </c>
      <c r="B2171" t="s">
        <v>92</v>
      </c>
      <c r="C2171" t="s">
        <v>264</v>
      </c>
      <c r="D2171" t="str">
        <f t="shared" si="101"/>
        <v>5054</v>
      </c>
      <c r="E2171" t="s">
        <v>598</v>
      </c>
      <c r="F2171" t="s">
        <v>266</v>
      </c>
      <c r="G2171">
        <v>2022</v>
      </c>
      <c r="H2171">
        <v>275.14674377441401</v>
      </c>
    </row>
    <row r="2172" spans="1:8" ht="12.5" x14ac:dyDescent="0.25">
      <c r="A2172" t="s">
        <v>755</v>
      </c>
      <c r="B2172" t="s">
        <v>92</v>
      </c>
      <c r="C2172" t="s">
        <v>264</v>
      </c>
      <c r="D2172" t="str">
        <f t="shared" ref="D2172:D2193" si="102">"5564"</f>
        <v>5564</v>
      </c>
      <c r="E2172" t="s">
        <v>596</v>
      </c>
      <c r="F2172" t="s">
        <v>266</v>
      </c>
      <c r="G2172">
        <v>2012</v>
      </c>
      <c r="H2172">
        <v>222.57799911499001</v>
      </c>
    </row>
    <row r="2173" spans="1:8" ht="12.5" x14ac:dyDescent="0.25">
      <c r="A2173" t="s">
        <v>755</v>
      </c>
      <c r="B2173" t="s">
        <v>92</v>
      </c>
      <c r="C2173" t="s">
        <v>264</v>
      </c>
      <c r="D2173" t="str">
        <f t="shared" si="102"/>
        <v>5564</v>
      </c>
      <c r="E2173" t="s">
        <v>596</v>
      </c>
      <c r="F2173" t="s">
        <v>266</v>
      </c>
      <c r="G2173">
        <v>2013</v>
      </c>
      <c r="H2173">
        <v>226.23375129699701</v>
      </c>
    </row>
    <row r="2174" spans="1:8" ht="12.5" x14ac:dyDescent="0.25">
      <c r="A2174" t="s">
        <v>755</v>
      </c>
      <c r="B2174" t="s">
        <v>92</v>
      </c>
      <c r="C2174" t="s">
        <v>264</v>
      </c>
      <c r="D2174" t="str">
        <f t="shared" si="102"/>
        <v>5564</v>
      </c>
      <c r="E2174" t="s">
        <v>596</v>
      </c>
      <c r="F2174" t="s">
        <v>266</v>
      </c>
      <c r="G2174">
        <v>2014</v>
      </c>
      <c r="H2174">
        <v>218.60924911499001</v>
      </c>
    </row>
    <row r="2175" spans="1:8" ht="12.5" x14ac:dyDescent="0.25">
      <c r="A2175" t="s">
        <v>755</v>
      </c>
      <c r="B2175" t="s">
        <v>92</v>
      </c>
      <c r="C2175" t="s">
        <v>264</v>
      </c>
      <c r="D2175" t="str">
        <f t="shared" si="102"/>
        <v>5564</v>
      </c>
      <c r="E2175" t="s">
        <v>596</v>
      </c>
      <c r="F2175" t="s">
        <v>266</v>
      </c>
      <c r="G2175">
        <v>2015</v>
      </c>
      <c r="H2175">
        <v>235.63550186157201</v>
      </c>
    </row>
    <row r="2176" spans="1:8" ht="12.5" x14ac:dyDescent="0.25">
      <c r="A2176" t="s">
        <v>755</v>
      </c>
      <c r="B2176" t="s">
        <v>92</v>
      </c>
      <c r="C2176" t="s">
        <v>264</v>
      </c>
      <c r="D2176" t="str">
        <f t="shared" si="102"/>
        <v>5564</v>
      </c>
      <c r="E2176" t="s">
        <v>596</v>
      </c>
      <c r="F2176" t="s">
        <v>266</v>
      </c>
      <c r="G2176">
        <v>2016</v>
      </c>
      <c r="H2176">
        <v>228.98700141906701</v>
      </c>
    </row>
    <row r="2177" spans="1:8" ht="12.5" x14ac:dyDescent="0.25">
      <c r="A2177" t="s">
        <v>755</v>
      </c>
      <c r="B2177" t="s">
        <v>92</v>
      </c>
      <c r="C2177" t="s">
        <v>264</v>
      </c>
      <c r="D2177" t="str">
        <f t="shared" si="102"/>
        <v>5564</v>
      </c>
      <c r="E2177" t="s">
        <v>596</v>
      </c>
      <c r="F2177" t="s">
        <v>266</v>
      </c>
      <c r="G2177">
        <v>2017</v>
      </c>
      <c r="H2177">
        <v>241.954999923706</v>
      </c>
    </row>
    <row r="2178" spans="1:8" ht="12.5" x14ac:dyDescent="0.25">
      <c r="A2178" t="s">
        <v>755</v>
      </c>
      <c r="B2178" t="s">
        <v>92</v>
      </c>
      <c r="C2178" t="s">
        <v>264</v>
      </c>
      <c r="D2178" t="str">
        <f t="shared" si="102"/>
        <v>5564</v>
      </c>
      <c r="E2178" t="s">
        <v>596</v>
      </c>
      <c r="F2178" t="s">
        <v>266</v>
      </c>
      <c r="G2178">
        <v>2018</v>
      </c>
      <c r="H2178">
        <v>256.54674911499001</v>
      </c>
    </row>
    <row r="2179" spans="1:8" ht="12.5" x14ac:dyDescent="0.25">
      <c r="A2179" t="s">
        <v>755</v>
      </c>
      <c r="B2179" t="s">
        <v>92</v>
      </c>
      <c r="C2179" t="s">
        <v>264</v>
      </c>
      <c r="D2179" t="str">
        <f t="shared" si="102"/>
        <v>5564</v>
      </c>
      <c r="E2179" t="s">
        <v>596</v>
      </c>
      <c r="F2179" t="s">
        <v>266</v>
      </c>
      <c r="G2179">
        <v>2019</v>
      </c>
      <c r="H2179">
        <v>263.162506103515</v>
      </c>
    </row>
    <row r="2180" spans="1:8" ht="12.5" x14ac:dyDescent="0.25">
      <c r="A2180" t="s">
        <v>755</v>
      </c>
      <c r="B2180" t="s">
        <v>92</v>
      </c>
      <c r="C2180" t="s">
        <v>264</v>
      </c>
      <c r="D2180" t="str">
        <f t="shared" si="102"/>
        <v>5564</v>
      </c>
      <c r="E2180" t="s">
        <v>596</v>
      </c>
      <c r="F2180" t="s">
        <v>266</v>
      </c>
      <c r="G2180">
        <v>2020</v>
      </c>
      <c r="H2180">
        <v>272.381744384765</v>
      </c>
    </row>
    <row r="2181" spans="1:8" ht="12.5" x14ac:dyDescent="0.25">
      <c r="A2181" t="s">
        <v>755</v>
      </c>
      <c r="B2181" t="s">
        <v>92</v>
      </c>
      <c r="C2181" t="s">
        <v>264</v>
      </c>
      <c r="D2181" t="str">
        <f t="shared" si="102"/>
        <v>5564</v>
      </c>
      <c r="E2181" t="s">
        <v>596</v>
      </c>
      <c r="F2181" t="s">
        <v>266</v>
      </c>
      <c r="G2181">
        <v>2021</v>
      </c>
      <c r="H2181">
        <v>291.04974746704102</v>
      </c>
    </row>
    <row r="2182" spans="1:8" ht="12.5" x14ac:dyDescent="0.25">
      <c r="A2182" t="s">
        <v>755</v>
      </c>
      <c r="B2182" t="s">
        <v>92</v>
      </c>
      <c r="C2182" t="s">
        <v>264</v>
      </c>
      <c r="D2182" t="str">
        <f t="shared" si="102"/>
        <v>5564</v>
      </c>
      <c r="E2182" t="s">
        <v>596</v>
      </c>
      <c r="F2182" t="s">
        <v>266</v>
      </c>
      <c r="G2182">
        <v>2022</v>
      </c>
      <c r="H2182">
        <v>299.86325073242102</v>
      </c>
    </row>
    <row r="2183" spans="1:8" ht="12.5" x14ac:dyDescent="0.25">
      <c r="A2183" t="s">
        <v>756</v>
      </c>
      <c r="B2183" t="s">
        <v>92</v>
      </c>
      <c r="C2183" t="s">
        <v>264</v>
      </c>
      <c r="D2183" t="str">
        <f t="shared" si="102"/>
        <v>5564</v>
      </c>
      <c r="E2183" t="s">
        <v>598</v>
      </c>
      <c r="F2183" t="s">
        <v>266</v>
      </c>
      <c r="G2183">
        <v>2012</v>
      </c>
      <c r="H2183">
        <v>593.77325439453102</v>
      </c>
    </row>
    <row r="2184" spans="1:8" ht="12.5" x14ac:dyDescent="0.25">
      <c r="A2184" t="s">
        <v>756</v>
      </c>
      <c r="B2184" t="s">
        <v>92</v>
      </c>
      <c r="C2184" t="s">
        <v>264</v>
      </c>
      <c r="D2184" t="str">
        <f t="shared" si="102"/>
        <v>5564</v>
      </c>
      <c r="E2184" t="s">
        <v>598</v>
      </c>
      <c r="F2184" t="s">
        <v>266</v>
      </c>
      <c r="G2184">
        <v>2013</v>
      </c>
      <c r="H2184">
        <v>599.01174926757801</v>
      </c>
    </row>
    <row r="2185" spans="1:8" ht="12.5" x14ac:dyDescent="0.25">
      <c r="A2185" t="s">
        <v>756</v>
      </c>
      <c r="B2185" t="s">
        <v>92</v>
      </c>
      <c r="C2185" t="s">
        <v>264</v>
      </c>
      <c r="D2185" t="str">
        <f t="shared" si="102"/>
        <v>5564</v>
      </c>
      <c r="E2185" t="s">
        <v>598</v>
      </c>
      <c r="F2185" t="s">
        <v>266</v>
      </c>
      <c r="G2185">
        <v>2014</v>
      </c>
      <c r="H2185">
        <v>603.07026672363202</v>
      </c>
    </row>
    <row r="2186" spans="1:8" ht="12.5" x14ac:dyDescent="0.25">
      <c r="A2186" t="s">
        <v>756</v>
      </c>
      <c r="B2186" t="s">
        <v>92</v>
      </c>
      <c r="C2186" t="s">
        <v>264</v>
      </c>
      <c r="D2186" t="str">
        <f t="shared" si="102"/>
        <v>5564</v>
      </c>
      <c r="E2186" t="s">
        <v>598</v>
      </c>
      <c r="F2186" t="s">
        <v>266</v>
      </c>
      <c r="G2186">
        <v>2015</v>
      </c>
      <c r="H2186">
        <v>601.23800659179597</v>
      </c>
    </row>
    <row r="2187" spans="1:8" ht="12.5" x14ac:dyDescent="0.25">
      <c r="A2187" t="s">
        <v>756</v>
      </c>
      <c r="B2187" t="s">
        <v>92</v>
      </c>
      <c r="C2187" t="s">
        <v>264</v>
      </c>
      <c r="D2187" t="str">
        <f t="shared" si="102"/>
        <v>5564</v>
      </c>
      <c r="E2187" t="s">
        <v>598</v>
      </c>
      <c r="F2187" t="s">
        <v>266</v>
      </c>
      <c r="G2187">
        <v>2016</v>
      </c>
      <c r="H2187">
        <v>600.40350341796795</v>
      </c>
    </row>
    <row r="2188" spans="1:8" ht="12.5" x14ac:dyDescent="0.25">
      <c r="A2188" t="s">
        <v>756</v>
      </c>
      <c r="B2188" t="s">
        <v>92</v>
      </c>
      <c r="C2188" t="s">
        <v>264</v>
      </c>
      <c r="D2188" t="str">
        <f t="shared" si="102"/>
        <v>5564</v>
      </c>
      <c r="E2188" t="s">
        <v>598</v>
      </c>
      <c r="F2188" t="s">
        <v>266</v>
      </c>
      <c r="G2188">
        <v>2017</v>
      </c>
      <c r="H2188">
        <v>599.74174499511696</v>
      </c>
    </row>
    <row r="2189" spans="1:8" ht="12.5" x14ac:dyDescent="0.25">
      <c r="A2189" t="s">
        <v>756</v>
      </c>
      <c r="B2189" t="s">
        <v>92</v>
      </c>
      <c r="C2189" t="s">
        <v>264</v>
      </c>
      <c r="D2189" t="str">
        <f t="shared" si="102"/>
        <v>5564</v>
      </c>
      <c r="E2189" t="s">
        <v>598</v>
      </c>
      <c r="F2189" t="s">
        <v>266</v>
      </c>
      <c r="G2189">
        <v>2018</v>
      </c>
      <c r="H2189">
        <v>599.23448181152298</v>
      </c>
    </row>
    <row r="2190" spans="1:8" ht="12.5" x14ac:dyDescent="0.25">
      <c r="A2190" t="s">
        <v>756</v>
      </c>
      <c r="B2190" t="s">
        <v>92</v>
      </c>
      <c r="C2190" t="s">
        <v>264</v>
      </c>
      <c r="D2190" t="str">
        <f t="shared" si="102"/>
        <v>5564</v>
      </c>
      <c r="E2190" t="s">
        <v>598</v>
      </c>
      <c r="F2190" t="s">
        <v>266</v>
      </c>
      <c r="G2190">
        <v>2019</v>
      </c>
      <c r="H2190">
        <v>598.83549499511696</v>
      </c>
    </row>
    <row r="2191" spans="1:8" ht="12.5" x14ac:dyDescent="0.25">
      <c r="A2191" t="s">
        <v>756</v>
      </c>
      <c r="B2191" t="s">
        <v>92</v>
      </c>
      <c r="C2191" t="s">
        <v>264</v>
      </c>
      <c r="D2191" t="str">
        <f t="shared" si="102"/>
        <v>5564</v>
      </c>
      <c r="E2191" t="s">
        <v>598</v>
      </c>
      <c r="F2191" t="s">
        <v>266</v>
      </c>
      <c r="G2191">
        <v>2020</v>
      </c>
      <c r="H2191">
        <v>598.53974914550702</v>
      </c>
    </row>
    <row r="2192" spans="1:8" ht="12.5" x14ac:dyDescent="0.25">
      <c r="A2192" t="s">
        <v>756</v>
      </c>
      <c r="B2192" t="s">
        <v>92</v>
      </c>
      <c r="C2192" t="s">
        <v>264</v>
      </c>
      <c r="D2192" t="str">
        <f t="shared" si="102"/>
        <v>5564</v>
      </c>
      <c r="E2192" t="s">
        <v>598</v>
      </c>
      <c r="F2192" t="s">
        <v>266</v>
      </c>
      <c r="G2192">
        <v>2021</v>
      </c>
      <c r="H2192">
        <v>598.36074829101506</v>
      </c>
    </row>
    <row r="2193" spans="1:8" ht="12.5" x14ac:dyDescent="0.25">
      <c r="A2193" t="s">
        <v>756</v>
      </c>
      <c r="B2193" t="s">
        <v>92</v>
      </c>
      <c r="C2193" t="s">
        <v>264</v>
      </c>
      <c r="D2193" t="str">
        <f t="shared" si="102"/>
        <v>5564</v>
      </c>
      <c r="E2193" t="s">
        <v>598</v>
      </c>
      <c r="F2193" t="s">
        <v>266</v>
      </c>
      <c r="G2193">
        <v>2022</v>
      </c>
      <c r="H2193">
        <v>598.27850341796795</v>
      </c>
    </row>
    <row r="2194" spans="1:8" ht="12.5" x14ac:dyDescent="0.25">
      <c r="A2194" t="s">
        <v>757</v>
      </c>
      <c r="B2194" t="s">
        <v>92</v>
      </c>
      <c r="C2194" t="s">
        <v>264</v>
      </c>
      <c r="D2194" t="str">
        <f t="shared" ref="D2194:D2215" si="103">"6569"</f>
        <v>6569</v>
      </c>
      <c r="E2194" t="s">
        <v>596</v>
      </c>
      <c r="F2194" t="s">
        <v>266</v>
      </c>
      <c r="G2194">
        <v>2012</v>
      </c>
      <c r="H2194">
        <v>17.1215000152587</v>
      </c>
    </row>
    <row r="2195" spans="1:8" ht="12.5" x14ac:dyDescent="0.25">
      <c r="A2195" t="s">
        <v>757</v>
      </c>
      <c r="B2195" t="s">
        <v>92</v>
      </c>
      <c r="C2195" t="s">
        <v>264</v>
      </c>
      <c r="D2195" t="str">
        <f t="shared" si="103"/>
        <v>6569</v>
      </c>
      <c r="E2195" t="s">
        <v>596</v>
      </c>
      <c r="F2195" t="s">
        <v>266</v>
      </c>
      <c r="G2195">
        <v>2013</v>
      </c>
      <c r="H2195">
        <v>15.4417505264282</v>
      </c>
    </row>
    <row r="2196" spans="1:8" ht="12.5" x14ac:dyDescent="0.25">
      <c r="A2196" t="s">
        <v>757</v>
      </c>
      <c r="B2196" t="s">
        <v>92</v>
      </c>
      <c r="C2196" t="s">
        <v>264</v>
      </c>
      <c r="D2196" t="str">
        <f t="shared" si="103"/>
        <v>6569</v>
      </c>
      <c r="E2196" t="s">
        <v>596</v>
      </c>
      <c r="F2196" t="s">
        <v>266</v>
      </c>
      <c r="G2196">
        <v>2014</v>
      </c>
      <c r="H2196">
        <v>13.450500011443999</v>
      </c>
    </row>
    <row r="2197" spans="1:8" ht="12.5" x14ac:dyDescent="0.25">
      <c r="A2197" t="s">
        <v>757</v>
      </c>
      <c r="B2197" t="s">
        <v>92</v>
      </c>
      <c r="C2197" t="s">
        <v>264</v>
      </c>
      <c r="D2197" t="str">
        <f t="shared" si="103"/>
        <v>6569</v>
      </c>
      <c r="E2197" t="s">
        <v>596</v>
      </c>
      <c r="F2197" t="s">
        <v>266</v>
      </c>
      <c r="G2197">
        <v>2015</v>
      </c>
      <c r="H2197">
        <v>16.049249649047798</v>
      </c>
    </row>
    <row r="2198" spans="1:8" ht="12.5" x14ac:dyDescent="0.25">
      <c r="A2198" t="s">
        <v>757</v>
      </c>
      <c r="B2198" t="s">
        <v>92</v>
      </c>
      <c r="C2198" t="s">
        <v>264</v>
      </c>
      <c r="D2198" t="str">
        <f t="shared" si="103"/>
        <v>6569</v>
      </c>
      <c r="E2198" t="s">
        <v>596</v>
      </c>
      <c r="F2198" t="s">
        <v>266</v>
      </c>
      <c r="G2198">
        <v>2016</v>
      </c>
      <c r="H2198">
        <v>15.6770000457763</v>
      </c>
    </row>
    <row r="2199" spans="1:8" ht="12.5" x14ac:dyDescent="0.25">
      <c r="A2199" t="s">
        <v>757</v>
      </c>
      <c r="B2199" t="s">
        <v>92</v>
      </c>
      <c r="C2199" t="s">
        <v>264</v>
      </c>
      <c r="D2199" t="str">
        <f t="shared" si="103"/>
        <v>6569</v>
      </c>
      <c r="E2199" t="s">
        <v>596</v>
      </c>
      <c r="F2199" t="s">
        <v>266</v>
      </c>
      <c r="G2199">
        <v>2017</v>
      </c>
      <c r="H2199">
        <v>15.832750320434499</v>
      </c>
    </row>
    <row r="2200" spans="1:8" ht="12.5" x14ac:dyDescent="0.25">
      <c r="A2200" t="s">
        <v>757</v>
      </c>
      <c r="B2200" t="s">
        <v>92</v>
      </c>
      <c r="C2200" t="s">
        <v>264</v>
      </c>
      <c r="D2200" t="str">
        <f t="shared" si="103"/>
        <v>6569</v>
      </c>
      <c r="E2200" t="s">
        <v>596</v>
      </c>
      <c r="F2200" t="s">
        <v>266</v>
      </c>
      <c r="G2200">
        <v>2018</v>
      </c>
      <c r="H2200">
        <v>17.0397496223449</v>
      </c>
    </row>
    <row r="2201" spans="1:8" ht="12.5" x14ac:dyDescent="0.25">
      <c r="A2201" t="s">
        <v>757</v>
      </c>
      <c r="B2201" t="s">
        <v>92</v>
      </c>
      <c r="C2201" t="s">
        <v>264</v>
      </c>
      <c r="D2201" t="str">
        <f t="shared" si="103"/>
        <v>6569</v>
      </c>
      <c r="E2201" t="s">
        <v>596</v>
      </c>
      <c r="F2201" t="s">
        <v>266</v>
      </c>
      <c r="G2201">
        <v>2019</v>
      </c>
      <c r="H2201">
        <v>21.143250465392999</v>
      </c>
    </row>
    <row r="2202" spans="1:8" ht="12.5" x14ac:dyDescent="0.25">
      <c r="A2202" t="s">
        <v>757</v>
      </c>
      <c r="B2202" t="s">
        <v>92</v>
      </c>
      <c r="C2202" t="s">
        <v>264</v>
      </c>
      <c r="D2202" t="str">
        <f t="shared" si="103"/>
        <v>6569</v>
      </c>
      <c r="E2202" t="s">
        <v>596</v>
      </c>
      <c r="F2202" t="s">
        <v>266</v>
      </c>
      <c r="G2202">
        <v>2020</v>
      </c>
      <c r="H2202">
        <v>19.7517504692077</v>
      </c>
    </row>
    <row r="2203" spans="1:8" ht="12.5" x14ac:dyDescent="0.25">
      <c r="A2203" t="s">
        <v>757</v>
      </c>
      <c r="B2203" t="s">
        <v>92</v>
      </c>
      <c r="C2203" t="s">
        <v>264</v>
      </c>
      <c r="D2203" t="str">
        <f t="shared" si="103"/>
        <v>6569</v>
      </c>
      <c r="E2203" t="s">
        <v>596</v>
      </c>
      <c r="F2203" t="s">
        <v>266</v>
      </c>
      <c r="G2203">
        <v>2021</v>
      </c>
      <c r="H2203">
        <v>22.578000545501698</v>
      </c>
    </row>
    <row r="2204" spans="1:8" ht="12.5" x14ac:dyDescent="0.25">
      <c r="A2204" t="s">
        <v>757</v>
      </c>
      <c r="B2204" t="s">
        <v>92</v>
      </c>
      <c r="C2204" t="s">
        <v>264</v>
      </c>
      <c r="D2204" t="str">
        <f t="shared" si="103"/>
        <v>6569</v>
      </c>
      <c r="E2204" t="s">
        <v>596</v>
      </c>
      <c r="F2204" t="s">
        <v>266</v>
      </c>
      <c r="G2204">
        <v>2022</v>
      </c>
      <c r="H2204">
        <v>30.171749114990199</v>
      </c>
    </row>
    <row r="2205" spans="1:8" ht="12.5" x14ac:dyDescent="0.25">
      <c r="A2205" t="s">
        <v>758</v>
      </c>
      <c r="B2205" t="s">
        <v>92</v>
      </c>
      <c r="C2205" t="s">
        <v>264</v>
      </c>
      <c r="D2205" t="str">
        <f t="shared" si="103"/>
        <v>6569</v>
      </c>
      <c r="E2205" t="s">
        <v>598</v>
      </c>
      <c r="F2205" t="s">
        <v>266</v>
      </c>
      <c r="G2205">
        <v>2012</v>
      </c>
      <c r="H2205">
        <v>205.796501159667</v>
      </c>
    </row>
    <row r="2206" spans="1:8" ht="12.5" x14ac:dyDescent="0.25">
      <c r="A2206" t="s">
        <v>758</v>
      </c>
      <c r="B2206" t="s">
        <v>92</v>
      </c>
      <c r="C2206" t="s">
        <v>264</v>
      </c>
      <c r="D2206" t="str">
        <f t="shared" si="103"/>
        <v>6569</v>
      </c>
      <c r="E2206" t="s">
        <v>598</v>
      </c>
      <c r="F2206" t="s">
        <v>266</v>
      </c>
      <c r="G2206">
        <v>2013</v>
      </c>
      <c r="H2206">
        <v>210.69449615478501</v>
      </c>
    </row>
    <row r="2207" spans="1:8" ht="12.5" x14ac:dyDescent="0.25">
      <c r="A2207" t="s">
        <v>758</v>
      </c>
      <c r="B2207" t="s">
        <v>92</v>
      </c>
      <c r="C2207" t="s">
        <v>264</v>
      </c>
      <c r="D2207" t="str">
        <f t="shared" si="103"/>
        <v>6569</v>
      </c>
      <c r="E2207" t="s">
        <v>598</v>
      </c>
      <c r="F2207" t="s">
        <v>266</v>
      </c>
      <c r="G2207">
        <v>2014</v>
      </c>
      <c r="H2207">
        <v>218.46675109863199</v>
      </c>
    </row>
    <row r="2208" spans="1:8" ht="12.5" x14ac:dyDescent="0.25">
      <c r="A2208" t="s">
        <v>758</v>
      </c>
      <c r="B2208" t="s">
        <v>92</v>
      </c>
      <c r="C2208" t="s">
        <v>264</v>
      </c>
      <c r="D2208" t="str">
        <f t="shared" si="103"/>
        <v>6569</v>
      </c>
      <c r="E2208" t="s">
        <v>598</v>
      </c>
      <c r="F2208" t="s">
        <v>266</v>
      </c>
      <c r="G2208">
        <v>2015</v>
      </c>
      <c r="H2208">
        <v>238.67274475097599</v>
      </c>
    </row>
    <row r="2209" spans="1:8" ht="12.5" x14ac:dyDescent="0.25">
      <c r="A2209" t="s">
        <v>758</v>
      </c>
      <c r="B2209" t="s">
        <v>92</v>
      </c>
      <c r="C2209" t="s">
        <v>264</v>
      </c>
      <c r="D2209" t="str">
        <f t="shared" si="103"/>
        <v>6569</v>
      </c>
      <c r="E2209" t="s">
        <v>598</v>
      </c>
      <c r="F2209" t="s">
        <v>266</v>
      </c>
      <c r="G2209">
        <v>2016</v>
      </c>
      <c r="H2209">
        <v>257.44775390625</v>
      </c>
    </row>
    <row r="2210" spans="1:8" ht="12.5" x14ac:dyDescent="0.25">
      <c r="A2210" t="s">
        <v>758</v>
      </c>
      <c r="B2210" t="s">
        <v>92</v>
      </c>
      <c r="C2210" t="s">
        <v>264</v>
      </c>
      <c r="D2210" t="str">
        <f t="shared" si="103"/>
        <v>6569</v>
      </c>
      <c r="E2210" t="s">
        <v>598</v>
      </c>
      <c r="F2210" t="s">
        <v>266</v>
      </c>
      <c r="G2210">
        <v>2017</v>
      </c>
      <c r="H2210">
        <v>277.74549865722599</v>
      </c>
    </row>
    <row r="2211" spans="1:8" ht="12.5" x14ac:dyDescent="0.25">
      <c r="A2211" t="s">
        <v>758</v>
      </c>
      <c r="B2211" t="s">
        <v>92</v>
      </c>
      <c r="C2211" t="s">
        <v>264</v>
      </c>
      <c r="D2211" t="str">
        <f t="shared" si="103"/>
        <v>6569</v>
      </c>
      <c r="E2211" t="s">
        <v>598</v>
      </c>
      <c r="F2211" t="s">
        <v>266</v>
      </c>
      <c r="G2211">
        <v>2018</v>
      </c>
      <c r="H2211">
        <v>299.52949523925702</v>
      </c>
    </row>
    <row r="2212" spans="1:8" ht="12.5" x14ac:dyDescent="0.25">
      <c r="A2212" t="s">
        <v>758</v>
      </c>
      <c r="B2212" t="s">
        <v>92</v>
      </c>
      <c r="C2212" t="s">
        <v>264</v>
      </c>
      <c r="D2212" t="str">
        <f t="shared" si="103"/>
        <v>6569</v>
      </c>
      <c r="E2212" t="s">
        <v>598</v>
      </c>
      <c r="F2212" t="s">
        <v>266</v>
      </c>
      <c r="G2212">
        <v>2019</v>
      </c>
      <c r="H2212">
        <v>323.10826110839798</v>
      </c>
    </row>
    <row r="2213" spans="1:8" ht="12.5" x14ac:dyDescent="0.25">
      <c r="A2213" t="s">
        <v>758</v>
      </c>
      <c r="B2213" t="s">
        <v>92</v>
      </c>
      <c r="C2213" t="s">
        <v>264</v>
      </c>
      <c r="D2213" t="str">
        <f t="shared" si="103"/>
        <v>6569</v>
      </c>
      <c r="E2213" t="s">
        <v>598</v>
      </c>
      <c r="F2213" t="s">
        <v>266</v>
      </c>
      <c r="G2213">
        <v>2020</v>
      </c>
      <c r="H2213">
        <v>348.63774108886702</v>
      </c>
    </row>
    <row r="2214" spans="1:8" ht="12.5" x14ac:dyDescent="0.25">
      <c r="A2214" t="s">
        <v>758</v>
      </c>
      <c r="B2214" t="s">
        <v>92</v>
      </c>
      <c r="C2214" t="s">
        <v>264</v>
      </c>
      <c r="D2214" t="str">
        <f t="shared" si="103"/>
        <v>6569</v>
      </c>
      <c r="E2214" t="s">
        <v>598</v>
      </c>
      <c r="F2214" t="s">
        <v>266</v>
      </c>
      <c r="G2214">
        <v>2021</v>
      </c>
      <c r="H2214">
        <v>376.29200744628901</v>
      </c>
    </row>
    <row r="2215" spans="1:8" ht="12.5" x14ac:dyDescent="0.25">
      <c r="A2215" t="s">
        <v>758</v>
      </c>
      <c r="B2215" t="s">
        <v>92</v>
      </c>
      <c r="C2215" t="s">
        <v>264</v>
      </c>
      <c r="D2215" t="str">
        <f t="shared" si="103"/>
        <v>6569</v>
      </c>
      <c r="E2215" t="s">
        <v>598</v>
      </c>
      <c r="F2215" t="s">
        <v>266</v>
      </c>
      <c r="G2215">
        <v>2022</v>
      </c>
      <c r="H2215">
        <v>406.24275207519503</v>
      </c>
    </row>
    <row r="2216" spans="1:8" ht="12.5" x14ac:dyDescent="0.25">
      <c r="A2216" t="s">
        <v>999</v>
      </c>
      <c r="B2216" t="s">
        <v>92</v>
      </c>
      <c r="C2216" t="s">
        <v>264</v>
      </c>
      <c r="D2216" t="str">
        <f t="shared" ref="D2216:D2237" si="104">"6599"</f>
        <v>6599</v>
      </c>
      <c r="E2216" t="s">
        <v>596</v>
      </c>
      <c r="F2216" t="s">
        <v>266</v>
      </c>
      <c r="G2216">
        <v>2012</v>
      </c>
      <c r="H2216">
        <v>37.991000115871401</v>
      </c>
    </row>
    <row r="2217" spans="1:8" ht="12.5" x14ac:dyDescent="0.25">
      <c r="A2217" t="s">
        <v>999</v>
      </c>
      <c r="B2217" t="s">
        <v>92</v>
      </c>
      <c r="C2217" t="s">
        <v>264</v>
      </c>
      <c r="D2217" t="str">
        <f t="shared" si="104"/>
        <v>6599</v>
      </c>
      <c r="E2217" t="s">
        <v>596</v>
      </c>
      <c r="F2217" t="s">
        <v>266</v>
      </c>
      <c r="G2217">
        <v>2013</v>
      </c>
      <c r="H2217">
        <v>30.3682507276535</v>
      </c>
    </row>
    <row r="2218" spans="1:8" ht="12.5" x14ac:dyDescent="0.25">
      <c r="A2218" t="s">
        <v>999</v>
      </c>
      <c r="B2218" t="s">
        <v>92</v>
      </c>
      <c r="C2218" t="s">
        <v>264</v>
      </c>
      <c r="D2218" t="str">
        <f t="shared" si="104"/>
        <v>6599</v>
      </c>
      <c r="E2218" t="s">
        <v>596</v>
      </c>
      <c r="F2218" t="s">
        <v>266</v>
      </c>
      <c r="G2218">
        <v>2014</v>
      </c>
      <c r="H2218">
        <v>23.876750230789099</v>
      </c>
    </row>
    <row r="2219" spans="1:8" ht="12.5" x14ac:dyDescent="0.25">
      <c r="A2219" t="s">
        <v>999</v>
      </c>
      <c r="B2219" t="s">
        <v>92</v>
      </c>
      <c r="C2219" t="s">
        <v>264</v>
      </c>
      <c r="D2219" t="str">
        <f t="shared" si="104"/>
        <v>6599</v>
      </c>
      <c r="E2219" t="s">
        <v>596</v>
      </c>
      <c r="F2219" t="s">
        <v>266</v>
      </c>
      <c r="G2219">
        <v>2015</v>
      </c>
      <c r="H2219">
        <v>26.190999358892402</v>
      </c>
    </row>
    <row r="2220" spans="1:8" ht="12.5" x14ac:dyDescent="0.25">
      <c r="A2220" t="s">
        <v>999</v>
      </c>
      <c r="B2220" t="s">
        <v>92</v>
      </c>
      <c r="C2220" t="s">
        <v>264</v>
      </c>
      <c r="D2220" t="str">
        <f t="shared" si="104"/>
        <v>6599</v>
      </c>
      <c r="E2220" t="s">
        <v>596</v>
      </c>
      <c r="F2220" t="s">
        <v>266</v>
      </c>
      <c r="G2220">
        <v>2016</v>
      </c>
      <c r="H2220">
        <v>23.343249976634901</v>
      </c>
    </row>
    <row r="2221" spans="1:8" ht="12.5" x14ac:dyDescent="0.25">
      <c r="A2221" t="s">
        <v>999</v>
      </c>
      <c r="B2221" t="s">
        <v>92</v>
      </c>
      <c r="C2221" t="s">
        <v>264</v>
      </c>
      <c r="D2221" t="str">
        <f t="shared" si="104"/>
        <v>6599</v>
      </c>
      <c r="E2221" t="s">
        <v>596</v>
      </c>
      <c r="F2221" t="s">
        <v>266</v>
      </c>
      <c r="G2221">
        <v>2017</v>
      </c>
      <c r="H2221">
        <v>22.0550003349781</v>
      </c>
    </row>
    <row r="2222" spans="1:8" ht="12.5" x14ac:dyDescent="0.25">
      <c r="A2222" t="s">
        <v>999</v>
      </c>
      <c r="B2222" t="s">
        <v>92</v>
      </c>
      <c r="C2222" t="s">
        <v>264</v>
      </c>
      <c r="D2222" t="str">
        <f t="shared" si="104"/>
        <v>6599</v>
      </c>
      <c r="E2222" t="s">
        <v>596</v>
      </c>
      <c r="F2222" t="s">
        <v>266</v>
      </c>
      <c r="G2222">
        <v>2018</v>
      </c>
      <c r="H2222">
        <v>24.826249599456698</v>
      </c>
    </row>
    <row r="2223" spans="1:8" ht="12.5" x14ac:dyDescent="0.25">
      <c r="A2223" t="s">
        <v>999</v>
      </c>
      <c r="B2223" t="s">
        <v>92</v>
      </c>
      <c r="C2223" t="s">
        <v>264</v>
      </c>
      <c r="D2223" t="str">
        <f t="shared" si="104"/>
        <v>6599</v>
      </c>
      <c r="E2223" t="s">
        <v>596</v>
      </c>
      <c r="F2223" t="s">
        <v>266</v>
      </c>
      <c r="G2223">
        <v>2019</v>
      </c>
      <c r="H2223">
        <v>29.861500553786701</v>
      </c>
    </row>
    <row r="2224" spans="1:8" ht="12.5" x14ac:dyDescent="0.25">
      <c r="A2224" t="s">
        <v>999</v>
      </c>
      <c r="B2224" t="s">
        <v>92</v>
      </c>
      <c r="C2224" t="s">
        <v>264</v>
      </c>
      <c r="D2224" t="str">
        <f t="shared" si="104"/>
        <v>6599</v>
      </c>
      <c r="E2224" t="s">
        <v>596</v>
      </c>
      <c r="F2224" t="s">
        <v>266</v>
      </c>
      <c r="G2224">
        <v>2020</v>
      </c>
      <c r="H2224">
        <v>27.584500432014401</v>
      </c>
    </row>
    <row r="2225" spans="1:8" ht="12.5" x14ac:dyDescent="0.25">
      <c r="A2225" t="s">
        <v>999</v>
      </c>
      <c r="B2225" t="s">
        <v>92</v>
      </c>
      <c r="C2225" t="s">
        <v>264</v>
      </c>
      <c r="D2225" t="str">
        <f t="shared" si="104"/>
        <v>6599</v>
      </c>
      <c r="E2225" t="s">
        <v>596</v>
      </c>
      <c r="F2225" t="s">
        <v>266</v>
      </c>
      <c r="G2225">
        <v>2021</v>
      </c>
      <c r="H2225">
        <v>28.931000538170299</v>
      </c>
    </row>
    <row r="2226" spans="1:8" ht="12.5" x14ac:dyDescent="0.25">
      <c r="A2226" t="s">
        <v>999</v>
      </c>
      <c r="B2226" t="s">
        <v>92</v>
      </c>
      <c r="C2226" t="s">
        <v>264</v>
      </c>
      <c r="D2226" t="str">
        <f t="shared" si="104"/>
        <v>6599</v>
      </c>
      <c r="E2226" t="s">
        <v>596</v>
      </c>
      <c r="F2226" t="s">
        <v>266</v>
      </c>
      <c r="G2226">
        <v>2022</v>
      </c>
      <c r="H2226">
        <v>36.373499199747997</v>
      </c>
    </row>
    <row r="2227" spans="1:8" ht="12.5" x14ac:dyDescent="0.25">
      <c r="A2227" t="s">
        <v>1000</v>
      </c>
      <c r="B2227" t="s">
        <v>92</v>
      </c>
      <c r="C2227" t="s">
        <v>264</v>
      </c>
      <c r="D2227" t="str">
        <f t="shared" si="104"/>
        <v>6599</v>
      </c>
      <c r="E2227" t="s">
        <v>598</v>
      </c>
      <c r="F2227" t="s">
        <v>266</v>
      </c>
      <c r="G2227">
        <v>2012</v>
      </c>
      <c r="H2227">
        <v>770.13425445556595</v>
      </c>
    </row>
    <row r="2228" spans="1:8" ht="12.5" x14ac:dyDescent="0.25">
      <c r="A2228" t="s">
        <v>1000</v>
      </c>
      <c r="B2228" t="s">
        <v>92</v>
      </c>
      <c r="C2228" t="s">
        <v>264</v>
      </c>
      <c r="D2228" t="str">
        <f t="shared" si="104"/>
        <v>6599</v>
      </c>
      <c r="E2228" t="s">
        <v>598</v>
      </c>
      <c r="F2228" t="s">
        <v>266</v>
      </c>
      <c r="G2228">
        <v>2013</v>
      </c>
      <c r="H2228">
        <v>778.910743713378</v>
      </c>
    </row>
    <row r="2229" spans="1:8" ht="12.5" x14ac:dyDescent="0.25">
      <c r="A2229" t="s">
        <v>1000</v>
      </c>
      <c r="B2229" t="s">
        <v>92</v>
      </c>
      <c r="C2229" t="s">
        <v>264</v>
      </c>
      <c r="D2229" t="str">
        <f t="shared" si="104"/>
        <v>6599</v>
      </c>
      <c r="E2229" t="s">
        <v>598</v>
      </c>
      <c r="F2229" t="s">
        <v>266</v>
      </c>
      <c r="G2229">
        <v>2014</v>
      </c>
      <c r="H2229">
        <v>789.15175628662098</v>
      </c>
    </row>
    <row r="2230" spans="1:8" ht="12.5" x14ac:dyDescent="0.25">
      <c r="A2230" t="s">
        <v>1000</v>
      </c>
      <c r="B2230" t="s">
        <v>92</v>
      </c>
      <c r="C2230" t="s">
        <v>264</v>
      </c>
      <c r="D2230" t="str">
        <f t="shared" si="104"/>
        <v>6599</v>
      </c>
      <c r="E2230" t="s">
        <v>598</v>
      </c>
      <c r="F2230" t="s">
        <v>266</v>
      </c>
      <c r="G2230">
        <v>2015</v>
      </c>
      <c r="H2230">
        <v>800.86049270629803</v>
      </c>
    </row>
    <row r="2231" spans="1:8" ht="12.5" x14ac:dyDescent="0.25">
      <c r="A2231" t="s">
        <v>1000</v>
      </c>
      <c r="B2231" t="s">
        <v>92</v>
      </c>
      <c r="C2231" t="s">
        <v>264</v>
      </c>
      <c r="D2231" t="str">
        <f t="shared" si="104"/>
        <v>6599</v>
      </c>
      <c r="E2231" t="s">
        <v>598</v>
      </c>
      <c r="F2231" t="s">
        <v>266</v>
      </c>
      <c r="G2231">
        <v>2016</v>
      </c>
      <c r="H2231">
        <v>812.30026245117097</v>
      </c>
    </row>
    <row r="2232" spans="1:8" ht="12.5" x14ac:dyDescent="0.25">
      <c r="A2232" t="s">
        <v>1000</v>
      </c>
      <c r="B2232" t="s">
        <v>92</v>
      </c>
      <c r="C2232" t="s">
        <v>264</v>
      </c>
      <c r="D2232" t="str">
        <f t="shared" si="104"/>
        <v>6599</v>
      </c>
      <c r="E2232" t="s">
        <v>598</v>
      </c>
      <c r="F2232" t="s">
        <v>266</v>
      </c>
      <c r="G2232">
        <v>2017</v>
      </c>
      <c r="H2232">
        <v>826.05799865722599</v>
      </c>
    </row>
    <row r="2233" spans="1:8" ht="12.5" x14ac:dyDescent="0.25">
      <c r="A2233" t="s">
        <v>1000</v>
      </c>
      <c r="B2233" t="s">
        <v>92</v>
      </c>
      <c r="C2233" t="s">
        <v>264</v>
      </c>
      <c r="D2233" t="str">
        <f t="shared" si="104"/>
        <v>6599</v>
      </c>
      <c r="E2233" t="s">
        <v>598</v>
      </c>
      <c r="F2233" t="s">
        <v>266</v>
      </c>
      <c r="G2233">
        <v>2018</v>
      </c>
      <c r="H2233">
        <v>842.38425445556595</v>
      </c>
    </row>
    <row r="2234" spans="1:8" ht="12.5" x14ac:dyDescent="0.25">
      <c r="A2234" t="s">
        <v>1000</v>
      </c>
      <c r="B2234" t="s">
        <v>92</v>
      </c>
      <c r="C2234" t="s">
        <v>264</v>
      </c>
      <c r="D2234" t="str">
        <f t="shared" si="104"/>
        <v>6599</v>
      </c>
      <c r="E2234" t="s">
        <v>598</v>
      </c>
      <c r="F2234" t="s">
        <v>266</v>
      </c>
      <c r="G2234">
        <v>2019</v>
      </c>
      <c r="H2234">
        <v>861.36576080322197</v>
      </c>
    </row>
    <row r="2235" spans="1:8" ht="12.5" x14ac:dyDescent="0.25">
      <c r="A2235" t="s">
        <v>1000</v>
      </c>
      <c r="B2235" t="s">
        <v>92</v>
      </c>
      <c r="C2235" t="s">
        <v>264</v>
      </c>
      <c r="D2235" t="str">
        <f t="shared" si="104"/>
        <v>6599</v>
      </c>
      <c r="E2235" t="s">
        <v>598</v>
      </c>
      <c r="F2235" t="s">
        <v>266</v>
      </c>
      <c r="G2235">
        <v>2020</v>
      </c>
      <c r="H2235">
        <v>883.119483947753</v>
      </c>
    </row>
    <row r="2236" spans="1:8" ht="12.5" x14ac:dyDescent="0.25">
      <c r="A2236" t="s">
        <v>1000</v>
      </c>
      <c r="B2236" t="s">
        <v>92</v>
      </c>
      <c r="C2236" t="s">
        <v>264</v>
      </c>
      <c r="D2236" t="str">
        <f t="shared" si="104"/>
        <v>6599</v>
      </c>
      <c r="E2236" t="s">
        <v>598</v>
      </c>
      <c r="F2236" t="s">
        <v>266</v>
      </c>
      <c r="G2236">
        <v>2021</v>
      </c>
      <c r="H2236">
        <v>907.78250503540005</v>
      </c>
    </row>
    <row r="2237" spans="1:8" ht="12.5" x14ac:dyDescent="0.25">
      <c r="A2237" t="s">
        <v>1000</v>
      </c>
      <c r="B2237" t="s">
        <v>92</v>
      </c>
      <c r="C2237" t="s">
        <v>264</v>
      </c>
      <c r="D2237" t="str">
        <f t="shared" si="104"/>
        <v>6599</v>
      </c>
      <c r="E2237" t="s">
        <v>598</v>
      </c>
      <c r="F2237" t="s">
        <v>266</v>
      </c>
      <c r="G2237">
        <v>2022</v>
      </c>
      <c r="H2237">
        <v>935.47199249267499</v>
      </c>
    </row>
    <row r="2238" spans="1:8" ht="12.5" x14ac:dyDescent="0.25">
      <c r="A2238" t="s">
        <v>759</v>
      </c>
      <c r="B2238" t="s">
        <v>92</v>
      </c>
      <c r="C2238" t="s">
        <v>264</v>
      </c>
      <c r="D2238" t="str">
        <f t="shared" ref="D2238:D2259" si="105">"7074"</f>
        <v>7074</v>
      </c>
      <c r="E2238" t="s">
        <v>596</v>
      </c>
      <c r="F2238" t="s">
        <v>266</v>
      </c>
      <c r="G2238">
        <v>2012</v>
      </c>
      <c r="H2238">
        <v>12.7472500801086</v>
      </c>
    </row>
    <row r="2239" spans="1:8" ht="12.5" x14ac:dyDescent="0.25">
      <c r="A2239" t="s">
        <v>759</v>
      </c>
      <c r="B2239" t="s">
        <v>92</v>
      </c>
      <c r="C2239" t="s">
        <v>264</v>
      </c>
      <c r="D2239" t="str">
        <f t="shared" si="105"/>
        <v>7074</v>
      </c>
      <c r="E2239" t="s">
        <v>596</v>
      </c>
      <c r="F2239" t="s">
        <v>266</v>
      </c>
      <c r="G2239">
        <v>2013</v>
      </c>
      <c r="H2239">
        <v>9.0260002613067591</v>
      </c>
    </row>
    <row r="2240" spans="1:8" ht="12.5" x14ac:dyDescent="0.25">
      <c r="A2240" t="s">
        <v>759</v>
      </c>
      <c r="B2240" t="s">
        <v>92</v>
      </c>
      <c r="C2240" t="s">
        <v>264</v>
      </c>
      <c r="D2240" t="str">
        <f t="shared" si="105"/>
        <v>7074</v>
      </c>
      <c r="E2240" t="s">
        <v>596</v>
      </c>
      <c r="F2240" t="s">
        <v>266</v>
      </c>
      <c r="G2240">
        <v>2014</v>
      </c>
      <c r="H2240">
        <v>6.3452501296996999</v>
      </c>
    </row>
    <row r="2241" spans="1:8" ht="12.5" x14ac:dyDescent="0.25">
      <c r="A2241" t="s">
        <v>759</v>
      </c>
      <c r="B2241" t="s">
        <v>92</v>
      </c>
      <c r="C2241" t="s">
        <v>264</v>
      </c>
      <c r="D2241" t="str">
        <f t="shared" si="105"/>
        <v>7074</v>
      </c>
      <c r="E2241" t="s">
        <v>596</v>
      </c>
      <c r="F2241" t="s">
        <v>266</v>
      </c>
      <c r="G2241">
        <v>2015</v>
      </c>
      <c r="H2241">
        <v>6.8052496910095197</v>
      </c>
    </row>
    <row r="2242" spans="1:8" ht="12.5" x14ac:dyDescent="0.25">
      <c r="A2242" t="s">
        <v>759</v>
      </c>
      <c r="B2242" t="s">
        <v>92</v>
      </c>
      <c r="C2242" t="s">
        <v>264</v>
      </c>
      <c r="D2242" t="str">
        <f t="shared" si="105"/>
        <v>7074</v>
      </c>
      <c r="E2242" t="s">
        <v>596</v>
      </c>
      <c r="F2242" t="s">
        <v>266</v>
      </c>
      <c r="G2242">
        <v>2016</v>
      </c>
      <c r="H2242">
        <v>4.8109999895095799</v>
      </c>
    </row>
    <row r="2243" spans="1:8" ht="12.5" x14ac:dyDescent="0.25">
      <c r="A2243" t="s">
        <v>759</v>
      </c>
      <c r="B2243" t="s">
        <v>92</v>
      </c>
      <c r="C2243" t="s">
        <v>264</v>
      </c>
      <c r="D2243" t="str">
        <f t="shared" si="105"/>
        <v>7074</v>
      </c>
      <c r="E2243" t="s">
        <v>596</v>
      </c>
      <c r="F2243" t="s">
        <v>266</v>
      </c>
      <c r="G2243">
        <v>2017</v>
      </c>
      <c r="H2243">
        <v>3.7380000352859399</v>
      </c>
    </row>
    <row r="2244" spans="1:8" ht="12.5" x14ac:dyDescent="0.25">
      <c r="A2244" t="s">
        <v>759</v>
      </c>
      <c r="B2244" t="s">
        <v>92</v>
      </c>
      <c r="C2244" t="s">
        <v>264</v>
      </c>
      <c r="D2244" t="str">
        <f t="shared" si="105"/>
        <v>7074</v>
      </c>
      <c r="E2244" t="s">
        <v>596</v>
      </c>
      <c r="F2244" t="s">
        <v>266</v>
      </c>
      <c r="G2244">
        <v>2018</v>
      </c>
      <c r="H2244">
        <v>3.2517499923706001</v>
      </c>
    </row>
    <row r="2245" spans="1:8" ht="12.5" x14ac:dyDescent="0.25">
      <c r="A2245" t="s">
        <v>759</v>
      </c>
      <c r="B2245" t="s">
        <v>92</v>
      </c>
      <c r="C2245" t="s">
        <v>264</v>
      </c>
      <c r="D2245" t="str">
        <f t="shared" si="105"/>
        <v>7074</v>
      </c>
      <c r="E2245" t="s">
        <v>596</v>
      </c>
      <c r="F2245" t="s">
        <v>266</v>
      </c>
      <c r="G2245">
        <v>2019</v>
      </c>
      <c r="H2245">
        <v>4.2087500095367396</v>
      </c>
    </row>
    <row r="2246" spans="1:8" ht="12.5" x14ac:dyDescent="0.25">
      <c r="A2246" t="s">
        <v>759</v>
      </c>
      <c r="B2246" t="s">
        <v>92</v>
      </c>
      <c r="C2246" t="s">
        <v>264</v>
      </c>
      <c r="D2246" t="str">
        <f t="shared" si="105"/>
        <v>7074</v>
      </c>
      <c r="E2246" t="s">
        <v>596</v>
      </c>
      <c r="F2246" t="s">
        <v>266</v>
      </c>
      <c r="G2246">
        <v>2020</v>
      </c>
      <c r="H2246">
        <v>2.7300000190734801</v>
      </c>
    </row>
    <row r="2247" spans="1:8" ht="12.5" x14ac:dyDescent="0.25">
      <c r="A2247" t="s">
        <v>759</v>
      </c>
      <c r="B2247" t="s">
        <v>92</v>
      </c>
      <c r="C2247" t="s">
        <v>264</v>
      </c>
      <c r="D2247" t="str">
        <f t="shared" si="105"/>
        <v>7074</v>
      </c>
      <c r="E2247" t="s">
        <v>596</v>
      </c>
      <c r="F2247" t="s">
        <v>266</v>
      </c>
      <c r="G2247">
        <v>2021</v>
      </c>
      <c r="H2247">
        <v>2.9909999370574898</v>
      </c>
    </row>
    <row r="2248" spans="1:8" ht="12.5" x14ac:dyDescent="0.25">
      <c r="A2248" t="s">
        <v>759</v>
      </c>
      <c r="B2248" t="s">
        <v>92</v>
      </c>
      <c r="C2248" t="s">
        <v>264</v>
      </c>
      <c r="D2248" t="str">
        <f t="shared" si="105"/>
        <v>7074</v>
      </c>
      <c r="E2248" t="s">
        <v>596</v>
      </c>
      <c r="F2248" t="s">
        <v>266</v>
      </c>
      <c r="G2248">
        <v>2022</v>
      </c>
      <c r="H2248">
        <v>1.9652499556541401</v>
      </c>
    </row>
    <row r="2249" spans="1:8" ht="12.5" x14ac:dyDescent="0.25">
      <c r="A2249" t="s">
        <v>760</v>
      </c>
      <c r="B2249" t="s">
        <v>92</v>
      </c>
      <c r="C2249" t="s">
        <v>264</v>
      </c>
      <c r="D2249" t="str">
        <f t="shared" si="105"/>
        <v>7074</v>
      </c>
      <c r="E2249" t="s">
        <v>598</v>
      </c>
      <c r="F2249" t="s">
        <v>266</v>
      </c>
      <c r="G2249">
        <v>2012</v>
      </c>
      <c r="H2249">
        <v>208.168495178222</v>
      </c>
    </row>
    <row r="2250" spans="1:8" ht="12.5" x14ac:dyDescent="0.25">
      <c r="A2250" t="s">
        <v>760</v>
      </c>
      <c r="B2250" t="s">
        <v>92</v>
      </c>
      <c r="C2250" t="s">
        <v>264</v>
      </c>
      <c r="D2250" t="str">
        <f t="shared" si="105"/>
        <v>7074</v>
      </c>
      <c r="E2250" t="s">
        <v>598</v>
      </c>
      <c r="F2250" t="s">
        <v>266</v>
      </c>
      <c r="G2250">
        <v>2013</v>
      </c>
      <c r="H2250">
        <v>203.93325042724601</v>
      </c>
    </row>
    <row r="2251" spans="1:8" ht="12.5" x14ac:dyDescent="0.25">
      <c r="A2251" t="s">
        <v>760</v>
      </c>
      <c r="B2251" t="s">
        <v>92</v>
      </c>
      <c r="C2251" t="s">
        <v>264</v>
      </c>
      <c r="D2251" t="str">
        <f t="shared" si="105"/>
        <v>7074</v>
      </c>
      <c r="E2251" t="s">
        <v>598</v>
      </c>
      <c r="F2251" t="s">
        <v>266</v>
      </c>
      <c r="G2251">
        <v>2014</v>
      </c>
      <c r="H2251">
        <v>198.410499572753</v>
      </c>
    </row>
    <row r="2252" spans="1:8" ht="12.5" x14ac:dyDescent="0.25">
      <c r="A2252" t="s">
        <v>760</v>
      </c>
      <c r="B2252" t="s">
        <v>92</v>
      </c>
      <c r="C2252" t="s">
        <v>264</v>
      </c>
      <c r="D2252" t="str">
        <f t="shared" si="105"/>
        <v>7074</v>
      </c>
      <c r="E2252" t="s">
        <v>598</v>
      </c>
      <c r="F2252" t="s">
        <v>266</v>
      </c>
      <c r="G2252">
        <v>2015</v>
      </c>
      <c r="H2252">
        <v>186.021751403808</v>
      </c>
    </row>
    <row r="2253" spans="1:8" ht="12.5" x14ac:dyDescent="0.25">
      <c r="A2253" t="s">
        <v>760</v>
      </c>
      <c r="B2253" t="s">
        <v>92</v>
      </c>
      <c r="C2253" t="s">
        <v>264</v>
      </c>
      <c r="D2253" t="str">
        <f t="shared" si="105"/>
        <v>7074</v>
      </c>
      <c r="E2253" t="s">
        <v>598</v>
      </c>
      <c r="F2253" t="s">
        <v>266</v>
      </c>
      <c r="G2253">
        <v>2016</v>
      </c>
      <c r="H2253">
        <v>174.213752746582</v>
      </c>
    </row>
    <row r="2254" spans="1:8" ht="12.5" x14ac:dyDescent="0.25">
      <c r="A2254" t="s">
        <v>760</v>
      </c>
      <c r="B2254" t="s">
        <v>92</v>
      </c>
      <c r="C2254" t="s">
        <v>264</v>
      </c>
      <c r="D2254" t="str">
        <f t="shared" si="105"/>
        <v>7074</v>
      </c>
      <c r="E2254" t="s">
        <v>598</v>
      </c>
      <c r="F2254" t="s">
        <v>266</v>
      </c>
      <c r="G2254">
        <v>2017</v>
      </c>
      <c r="H2254">
        <v>163.41525268554599</v>
      </c>
    </row>
    <row r="2255" spans="1:8" ht="12.5" x14ac:dyDescent="0.25">
      <c r="A2255" t="s">
        <v>760</v>
      </c>
      <c r="B2255" t="s">
        <v>92</v>
      </c>
      <c r="C2255" t="s">
        <v>264</v>
      </c>
      <c r="D2255" t="str">
        <f t="shared" si="105"/>
        <v>7074</v>
      </c>
      <c r="E2255" t="s">
        <v>598</v>
      </c>
      <c r="F2255" t="s">
        <v>266</v>
      </c>
      <c r="G2255">
        <v>2018</v>
      </c>
      <c r="H2255">
        <v>153.515251159667</v>
      </c>
    </row>
    <row r="2256" spans="1:8" ht="12.5" x14ac:dyDescent="0.25">
      <c r="A2256" t="s">
        <v>760</v>
      </c>
      <c r="B2256" t="s">
        <v>92</v>
      </c>
      <c r="C2256" t="s">
        <v>264</v>
      </c>
      <c r="D2256" t="str">
        <f t="shared" si="105"/>
        <v>7074</v>
      </c>
      <c r="E2256" t="s">
        <v>598</v>
      </c>
      <c r="F2256" t="s">
        <v>266</v>
      </c>
      <c r="G2256">
        <v>2019</v>
      </c>
      <c r="H2256">
        <v>144.28924560546801</v>
      </c>
    </row>
    <row r="2257" spans="1:8" ht="12.5" x14ac:dyDescent="0.25">
      <c r="A2257" t="s">
        <v>760</v>
      </c>
      <c r="B2257" t="s">
        <v>92</v>
      </c>
      <c r="C2257" t="s">
        <v>264</v>
      </c>
      <c r="D2257" t="str">
        <f t="shared" si="105"/>
        <v>7074</v>
      </c>
      <c r="E2257" t="s">
        <v>598</v>
      </c>
      <c r="F2257" t="s">
        <v>266</v>
      </c>
      <c r="G2257">
        <v>2020</v>
      </c>
      <c r="H2257">
        <v>135.69100189208899</v>
      </c>
    </row>
    <row r="2258" spans="1:8" ht="12.5" x14ac:dyDescent="0.25">
      <c r="A2258" t="s">
        <v>760</v>
      </c>
      <c r="B2258" t="s">
        <v>92</v>
      </c>
      <c r="C2258" t="s">
        <v>264</v>
      </c>
      <c r="D2258" t="str">
        <f t="shared" si="105"/>
        <v>7074</v>
      </c>
      <c r="E2258" t="s">
        <v>598</v>
      </c>
      <c r="F2258" t="s">
        <v>266</v>
      </c>
      <c r="G2258">
        <v>2021</v>
      </c>
      <c r="H2258">
        <v>127.67824935913001</v>
      </c>
    </row>
    <row r="2259" spans="1:8" ht="12.5" x14ac:dyDescent="0.25">
      <c r="A2259" t="s">
        <v>760</v>
      </c>
      <c r="B2259" t="s">
        <v>92</v>
      </c>
      <c r="C2259" t="s">
        <v>264</v>
      </c>
      <c r="D2259" t="str">
        <f t="shared" si="105"/>
        <v>7074</v>
      </c>
      <c r="E2259" t="s">
        <v>598</v>
      </c>
      <c r="F2259" t="s">
        <v>266</v>
      </c>
      <c r="G2259">
        <v>2022</v>
      </c>
      <c r="H2259">
        <v>120.20024871826099</v>
      </c>
    </row>
    <row r="2260" spans="1:8" ht="12.5" x14ac:dyDescent="0.25">
      <c r="A2260" t="s">
        <v>761</v>
      </c>
      <c r="B2260" t="s">
        <v>70</v>
      </c>
      <c r="C2260" t="s">
        <v>264</v>
      </c>
      <c r="D2260" t="str">
        <f t="shared" ref="D2260:D2281" si="106">"5054"</f>
        <v>5054</v>
      </c>
      <c r="E2260" t="s">
        <v>596</v>
      </c>
      <c r="F2260" t="s">
        <v>266</v>
      </c>
      <c r="G2260">
        <v>2012</v>
      </c>
      <c r="H2260">
        <v>458.39999389648398</v>
      </c>
    </row>
    <row r="2261" spans="1:8" ht="12.5" x14ac:dyDescent="0.25">
      <c r="A2261" t="s">
        <v>761</v>
      </c>
      <c r="B2261" t="s">
        <v>70</v>
      </c>
      <c r="C2261" t="s">
        <v>264</v>
      </c>
      <c r="D2261" t="str">
        <f t="shared" si="106"/>
        <v>5054</v>
      </c>
      <c r="E2261" t="s">
        <v>596</v>
      </c>
      <c r="F2261" t="s">
        <v>266</v>
      </c>
      <c r="G2261">
        <v>2013</v>
      </c>
      <c r="H2261">
        <v>449.600006103515</v>
      </c>
    </row>
    <row r="2262" spans="1:8" ht="12.5" x14ac:dyDescent="0.25">
      <c r="A2262" t="s">
        <v>761</v>
      </c>
      <c r="B2262" t="s">
        <v>70</v>
      </c>
      <c r="C2262" t="s">
        <v>264</v>
      </c>
      <c r="D2262" t="str">
        <f t="shared" si="106"/>
        <v>5054</v>
      </c>
      <c r="E2262" t="s">
        <v>596</v>
      </c>
      <c r="F2262" t="s">
        <v>266</v>
      </c>
      <c r="G2262">
        <v>2014</v>
      </c>
      <c r="H2262">
        <v>458.100006103515</v>
      </c>
    </row>
    <row r="2263" spans="1:8" ht="12.5" x14ac:dyDescent="0.25">
      <c r="A2263" t="s">
        <v>761</v>
      </c>
      <c r="B2263" t="s">
        <v>70</v>
      </c>
      <c r="C2263" t="s">
        <v>264</v>
      </c>
      <c r="D2263" t="str">
        <f t="shared" si="106"/>
        <v>5054</v>
      </c>
      <c r="E2263" t="s">
        <v>596</v>
      </c>
      <c r="F2263" t="s">
        <v>266</v>
      </c>
      <c r="G2263">
        <v>2015</v>
      </c>
      <c r="H2263">
        <v>468.82499694824202</v>
      </c>
    </row>
    <row r="2264" spans="1:8" ht="12.5" x14ac:dyDescent="0.25">
      <c r="A2264" t="s">
        <v>761</v>
      </c>
      <c r="B2264" t="s">
        <v>70</v>
      </c>
      <c r="C2264" t="s">
        <v>264</v>
      </c>
      <c r="D2264" t="str">
        <f t="shared" si="106"/>
        <v>5054</v>
      </c>
      <c r="E2264" t="s">
        <v>596</v>
      </c>
      <c r="F2264" t="s">
        <v>266</v>
      </c>
      <c r="G2264">
        <v>2016</v>
      </c>
      <c r="H2264">
        <v>477.42999267578102</v>
      </c>
    </row>
    <row r="2265" spans="1:8" ht="12.5" x14ac:dyDescent="0.25">
      <c r="A2265" t="s">
        <v>761</v>
      </c>
      <c r="B2265" t="s">
        <v>70</v>
      </c>
      <c r="C2265" t="s">
        <v>264</v>
      </c>
      <c r="D2265" t="str">
        <f t="shared" si="106"/>
        <v>5054</v>
      </c>
      <c r="E2265" t="s">
        <v>596</v>
      </c>
      <c r="F2265" t="s">
        <v>266</v>
      </c>
      <c r="G2265">
        <v>2017</v>
      </c>
      <c r="H2265">
        <v>495.24200439453102</v>
      </c>
    </row>
    <row r="2266" spans="1:8" ht="12.5" x14ac:dyDescent="0.25">
      <c r="A2266" t="s">
        <v>761</v>
      </c>
      <c r="B2266" t="s">
        <v>70</v>
      </c>
      <c r="C2266" t="s">
        <v>264</v>
      </c>
      <c r="D2266" t="str">
        <f t="shared" si="106"/>
        <v>5054</v>
      </c>
      <c r="E2266" t="s">
        <v>596</v>
      </c>
      <c r="F2266" t="s">
        <v>266</v>
      </c>
      <c r="G2266">
        <v>2018</v>
      </c>
      <c r="H2266">
        <v>525.75302124023403</v>
      </c>
    </row>
    <row r="2267" spans="1:8" ht="12.5" x14ac:dyDescent="0.25">
      <c r="A2267" t="s">
        <v>761</v>
      </c>
      <c r="B2267" t="s">
        <v>70</v>
      </c>
      <c r="C2267" t="s">
        <v>264</v>
      </c>
      <c r="D2267" t="str">
        <f t="shared" si="106"/>
        <v>5054</v>
      </c>
      <c r="E2267" t="s">
        <v>596</v>
      </c>
      <c r="F2267" t="s">
        <v>266</v>
      </c>
      <c r="G2267">
        <v>2019</v>
      </c>
      <c r="H2267">
        <v>550.60998535156205</v>
      </c>
    </row>
    <row r="2268" spans="1:8" ht="12.5" x14ac:dyDescent="0.25">
      <c r="A2268" t="s">
        <v>761</v>
      </c>
      <c r="B2268" t="s">
        <v>70</v>
      </c>
      <c r="C2268" t="s">
        <v>264</v>
      </c>
      <c r="D2268" t="str">
        <f t="shared" si="106"/>
        <v>5054</v>
      </c>
      <c r="E2268" t="s">
        <v>596</v>
      </c>
      <c r="F2268" t="s">
        <v>266</v>
      </c>
      <c r="G2268">
        <v>2020</v>
      </c>
      <c r="H2268">
        <v>576.07000732421795</v>
      </c>
    </row>
    <row r="2269" spans="1:8" ht="12.5" x14ac:dyDescent="0.25">
      <c r="A2269" t="s">
        <v>761</v>
      </c>
      <c r="B2269" t="s">
        <v>70</v>
      </c>
      <c r="C2269" t="s">
        <v>264</v>
      </c>
      <c r="D2269" t="str">
        <f t="shared" si="106"/>
        <v>5054</v>
      </c>
      <c r="E2269" t="s">
        <v>596</v>
      </c>
      <c r="F2269" t="s">
        <v>266</v>
      </c>
      <c r="G2269">
        <v>2021</v>
      </c>
      <c r="H2269">
        <v>597.48001098632801</v>
      </c>
    </row>
    <row r="2270" spans="1:8" ht="12.5" x14ac:dyDescent="0.25">
      <c r="A2270" t="s">
        <v>761</v>
      </c>
      <c r="B2270" t="s">
        <v>70</v>
      </c>
      <c r="C2270" t="s">
        <v>264</v>
      </c>
      <c r="D2270" t="str">
        <f t="shared" si="106"/>
        <v>5054</v>
      </c>
      <c r="E2270" t="s">
        <v>596</v>
      </c>
      <c r="F2270" t="s">
        <v>266</v>
      </c>
      <c r="G2270">
        <v>2022</v>
      </c>
      <c r="H2270">
        <v>610.53999999999905</v>
      </c>
    </row>
    <row r="2271" spans="1:8" ht="12.5" x14ac:dyDescent="0.25">
      <c r="A2271" t="s">
        <v>762</v>
      </c>
      <c r="B2271" t="s">
        <v>70</v>
      </c>
      <c r="C2271" t="s">
        <v>264</v>
      </c>
      <c r="D2271" t="str">
        <f t="shared" si="106"/>
        <v>5054</v>
      </c>
      <c r="E2271" t="s">
        <v>598</v>
      </c>
      <c r="F2271" t="s">
        <v>266</v>
      </c>
      <c r="G2271">
        <v>2012</v>
      </c>
      <c r="H2271">
        <v>628.5</v>
      </c>
    </row>
    <row r="2272" spans="1:8" ht="12.5" x14ac:dyDescent="0.25">
      <c r="A2272" t="s">
        <v>762</v>
      </c>
      <c r="B2272" t="s">
        <v>70</v>
      </c>
      <c r="C2272" t="s">
        <v>264</v>
      </c>
      <c r="D2272" t="str">
        <f t="shared" si="106"/>
        <v>5054</v>
      </c>
      <c r="E2272" t="s">
        <v>598</v>
      </c>
      <c r="F2272" t="s">
        <v>266</v>
      </c>
      <c r="G2272">
        <v>2013</v>
      </c>
      <c r="H2272">
        <v>606.39999389648403</v>
      </c>
    </row>
    <row r="2273" spans="1:8" ht="12.5" x14ac:dyDescent="0.25">
      <c r="A2273" t="s">
        <v>762</v>
      </c>
      <c r="B2273" t="s">
        <v>70</v>
      </c>
      <c r="C2273" t="s">
        <v>264</v>
      </c>
      <c r="D2273" t="str">
        <f t="shared" si="106"/>
        <v>5054</v>
      </c>
      <c r="E2273" t="s">
        <v>598</v>
      </c>
      <c r="F2273" t="s">
        <v>266</v>
      </c>
      <c r="G2273">
        <v>2014</v>
      </c>
      <c r="H2273">
        <v>591.79998779296795</v>
      </c>
    </row>
    <row r="2274" spans="1:8" ht="12.5" x14ac:dyDescent="0.25">
      <c r="A2274" t="s">
        <v>762</v>
      </c>
      <c r="B2274" t="s">
        <v>70</v>
      </c>
      <c r="C2274" t="s">
        <v>264</v>
      </c>
      <c r="D2274" t="str">
        <f t="shared" si="106"/>
        <v>5054</v>
      </c>
      <c r="E2274" t="s">
        <v>598</v>
      </c>
      <c r="F2274" t="s">
        <v>266</v>
      </c>
      <c r="G2274">
        <v>2015</v>
      </c>
      <c r="H2274">
        <v>582.89599609375</v>
      </c>
    </row>
    <row r="2275" spans="1:8" ht="12.5" x14ac:dyDescent="0.25">
      <c r="A2275" t="s">
        <v>762</v>
      </c>
      <c r="B2275" t="s">
        <v>70</v>
      </c>
      <c r="C2275" t="s">
        <v>264</v>
      </c>
      <c r="D2275" t="str">
        <f t="shared" si="106"/>
        <v>5054</v>
      </c>
      <c r="E2275" t="s">
        <v>598</v>
      </c>
      <c r="F2275" t="s">
        <v>266</v>
      </c>
      <c r="G2275">
        <v>2016</v>
      </c>
      <c r="H2275">
        <v>580.36001586914006</v>
      </c>
    </row>
    <row r="2276" spans="1:8" ht="12.5" x14ac:dyDescent="0.25">
      <c r="A2276" t="s">
        <v>762</v>
      </c>
      <c r="B2276" t="s">
        <v>70</v>
      </c>
      <c r="C2276" t="s">
        <v>264</v>
      </c>
      <c r="D2276" t="str">
        <f t="shared" si="106"/>
        <v>5054</v>
      </c>
      <c r="E2276" t="s">
        <v>598</v>
      </c>
      <c r="F2276" t="s">
        <v>266</v>
      </c>
      <c r="G2276">
        <v>2017</v>
      </c>
      <c r="H2276">
        <v>591.15802001953102</v>
      </c>
    </row>
    <row r="2277" spans="1:8" ht="12.5" x14ac:dyDescent="0.25">
      <c r="A2277" t="s">
        <v>762</v>
      </c>
      <c r="B2277" t="s">
        <v>70</v>
      </c>
      <c r="C2277" t="s">
        <v>264</v>
      </c>
      <c r="D2277" t="str">
        <f t="shared" si="106"/>
        <v>5054</v>
      </c>
      <c r="E2277" t="s">
        <v>598</v>
      </c>
      <c r="F2277" t="s">
        <v>266</v>
      </c>
      <c r="G2277">
        <v>2018</v>
      </c>
      <c r="H2277">
        <v>614.97698974609295</v>
      </c>
    </row>
    <row r="2278" spans="1:8" ht="12.5" x14ac:dyDescent="0.25">
      <c r="A2278" t="s">
        <v>762</v>
      </c>
      <c r="B2278" t="s">
        <v>70</v>
      </c>
      <c r="C2278" t="s">
        <v>264</v>
      </c>
      <c r="D2278" t="str">
        <f t="shared" si="106"/>
        <v>5054</v>
      </c>
      <c r="E2278" t="s">
        <v>598</v>
      </c>
      <c r="F2278" t="s">
        <v>266</v>
      </c>
      <c r="G2278">
        <v>2019</v>
      </c>
      <c r="H2278">
        <v>641.30999755859295</v>
      </c>
    </row>
    <row r="2279" spans="1:8" ht="12.5" x14ac:dyDescent="0.25">
      <c r="A2279" t="s">
        <v>762</v>
      </c>
      <c r="B2279" t="s">
        <v>70</v>
      </c>
      <c r="C2279" t="s">
        <v>264</v>
      </c>
      <c r="D2279" t="str">
        <f t="shared" si="106"/>
        <v>5054</v>
      </c>
      <c r="E2279" t="s">
        <v>598</v>
      </c>
      <c r="F2279" t="s">
        <v>266</v>
      </c>
      <c r="G2279">
        <v>2020</v>
      </c>
      <c r="H2279">
        <v>665.92999267578102</v>
      </c>
    </row>
    <row r="2280" spans="1:8" ht="12.5" x14ac:dyDescent="0.25">
      <c r="A2280" t="s">
        <v>762</v>
      </c>
      <c r="B2280" t="s">
        <v>70</v>
      </c>
      <c r="C2280" t="s">
        <v>264</v>
      </c>
      <c r="D2280" t="str">
        <f t="shared" si="106"/>
        <v>5054</v>
      </c>
      <c r="E2280" t="s">
        <v>598</v>
      </c>
      <c r="F2280" t="s">
        <v>266</v>
      </c>
      <c r="G2280">
        <v>2021</v>
      </c>
      <c r="H2280">
        <v>683.83999633789006</v>
      </c>
    </row>
    <row r="2281" spans="1:8" ht="12.5" x14ac:dyDescent="0.25">
      <c r="A2281" t="s">
        <v>762</v>
      </c>
      <c r="B2281" t="s">
        <v>70</v>
      </c>
      <c r="C2281" t="s">
        <v>264</v>
      </c>
      <c r="D2281" t="str">
        <f t="shared" si="106"/>
        <v>5054</v>
      </c>
      <c r="E2281" t="s">
        <v>598</v>
      </c>
      <c r="F2281" t="s">
        <v>266</v>
      </c>
      <c r="G2281">
        <v>2022</v>
      </c>
      <c r="H2281">
        <v>695.76999999999896</v>
      </c>
    </row>
    <row r="2282" spans="1:8" ht="12.5" x14ac:dyDescent="0.25">
      <c r="A2282" t="s">
        <v>763</v>
      </c>
      <c r="B2282" t="s">
        <v>70</v>
      </c>
      <c r="C2282" t="s">
        <v>264</v>
      </c>
      <c r="D2282" t="str">
        <f t="shared" ref="D2282:D2303" si="107">"5564"</f>
        <v>5564</v>
      </c>
      <c r="E2282" t="s">
        <v>596</v>
      </c>
      <c r="F2282" t="s">
        <v>266</v>
      </c>
      <c r="G2282">
        <v>2012</v>
      </c>
      <c r="H2282">
        <v>512.69999694824196</v>
      </c>
    </row>
    <row r="2283" spans="1:8" ht="12.5" x14ac:dyDescent="0.25">
      <c r="A2283" t="s">
        <v>763</v>
      </c>
      <c r="B2283" t="s">
        <v>70</v>
      </c>
      <c r="C2283" t="s">
        <v>264</v>
      </c>
      <c r="D2283" t="str">
        <f t="shared" si="107"/>
        <v>5564</v>
      </c>
      <c r="E2283" t="s">
        <v>596</v>
      </c>
      <c r="F2283" t="s">
        <v>266</v>
      </c>
      <c r="G2283">
        <v>2013</v>
      </c>
      <c r="H2283">
        <v>535.39999771118096</v>
      </c>
    </row>
    <row r="2284" spans="1:8" ht="12.5" x14ac:dyDescent="0.25">
      <c r="A2284" t="s">
        <v>763</v>
      </c>
      <c r="B2284" t="s">
        <v>70</v>
      </c>
      <c r="C2284" t="s">
        <v>264</v>
      </c>
      <c r="D2284" t="str">
        <f t="shared" si="107"/>
        <v>5564</v>
      </c>
      <c r="E2284" t="s">
        <v>596</v>
      </c>
      <c r="F2284" t="s">
        <v>266</v>
      </c>
      <c r="G2284">
        <v>2014</v>
      </c>
      <c r="H2284">
        <v>583.30000305175702</v>
      </c>
    </row>
    <row r="2285" spans="1:8" ht="12.5" x14ac:dyDescent="0.25">
      <c r="A2285" t="s">
        <v>763</v>
      </c>
      <c r="B2285" t="s">
        <v>70</v>
      </c>
      <c r="C2285" t="s">
        <v>264</v>
      </c>
      <c r="D2285" t="str">
        <f t="shared" si="107"/>
        <v>5564</v>
      </c>
      <c r="E2285" t="s">
        <v>596</v>
      </c>
      <c r="F2285" t="s">
        <v>266</v>
      </c>
      <c r="G2285">
        <v>2015</v>
      </c>
      <c r="H2285">
        <v>623.23900604248001</v>
      </c>
    </row>
    <row r="2286" spans="1:8" ht="12.5" x14ac:dyDescent="0.25">
      <c r="A2286" t="s">
        <v>763</v>
      </c>
      <c r="B2286" t="s">
        <v>70</v>
      </c>
      <c r="C2286" t="s">
        <v>264</v>
      </c>
      <c r="D2286" t="str">
        <f t="shared" si="107"/>
        <v>5564</v>
      </c>
      <c r="E2286" t="s">
        <v>596</v>
      </c>
      <c r="F2286" t="s">
        <v>266</v>
      </c>
      <c r="G2286">
        <v>2016</v>
      </c>
      <c r="H2286">
        <v>672.60999298095703</v>
      </c>
    </row>
    <row r="2287" spans="1:8" ht="12.5" x14ac:dyDescent="0.25">
      <c r="A2287" t="s">
        <v>763</v>
      </c>
      <c r="B2287" t="s">
        <v>70</v>
      </c>
      <c r="C2287" t="s">
        <v>264</v>
      </c>
      <c r="D2287" t="str">
        <f t="shared" si="107"/>
        <v>5564</v>
      </c>
      <c r="E2287" t="s">
        <v>596</v>
      </c>
      <c r="F2287" t="s">
        <v>266</v>
      </c>
      <c r="G2287">
        <v>2017</v>
      </c>
      <c r="H2287">
        <v>681.23300170898403</v>
      </c>
    </row>
    <row r="2288" spans="1:8" ht="12.5" x14ac:dyDescent="0.25">
      <c r="A2288" t="s">
        <v>763</v>
      </c>
      <c r="B2288" t="s">
        <v>70</v>
      </c>
      <c r="C2288" t="s">
        <v>264</v>
      </c>
      <c r="D2288" t="str">
        <f t="shared" si="107"/>
        <v>5564</v>
      </c>
      <c r="E2288" t="s">
        <v>596</v>
      </c>
      <c r="F2288" t="s">
        <v>266</v>
      </c>
      <c r="G2288">
        <v>2018</v>
      </c>
      <c r="H2288">
        <v>696.37801361083905</v>
      </c>
    </row>
    <row r="2289" spans="1:8" ht="12.5" x14ac:dyDescent="0.25">
      <c r="A2289" t="s">
        <v>763</v>
      </c>
      <c r="B2289" t="s">
        <v>70</v>
      </c>
      <c r="C2289" t="s">
        <v>264</v>
      </c>
      <c r="D2289" t="str">
        <f t="shared" si="107"/>
        <v>5564</v>
      </c>
      <c r="E2289" t="s">
        <v>596</v>
      </c>
      <c r="F2289" t="s">
        <v>266</v>
      </c>
      <c r="G2289">
        <v>2019</v>
      </c>
      <c r="H2289">
        <v>699.39999389648403</v>
      </c>
    </row>
    <row r="2290" spans="1:8" ht="12.5" x14ac:dyDescent="0.25">
      <c r="A2290" t="s">
        <v>763</v>
      </c>
      <c r="B2290" t="s">
        <v>70</v>
      </c>
      <c r="C2290" t="s">
        <v>264</v>
      </c>
      <c r="D2290" t="str">
        <f t="shared" si="107"/>
        <v>5564</v>
      </c>
      <c r="E2290" t="s">
        <v>596</v>
      </c>
      <c r="F2290" t="s">
        <v>266</v>
      </c>
      <c r="G2290">
        <v>2020</v>
      </c>
      <c r="H2290">
        <v>707.08000946044899</v>
      </c>
    </row>
    <row r="2291" spans="1:8" ht="12.5" x14ac:dyDescent="0.25">
      <c r="A2291" t="s">
        <v>763</v>
      </c>
      <c r="B2291" t="s">
        <v>70</v>
      </c>
      <c r="C2291" t="s">
        <v>264</v>
      </c>
      <c r="D2291" t="str">
        <f t="shared" si="107"/>
        <v>5564</v>
      </c>
      <c r="E2291" t="s">
        <v>596</v>
      </c>
      <c r="F2291" t="s">
        <v>266</v>
      </c>
      <c r="G2291">
        <v>2021</v>
      </c>
      <c r="H2291">
        <v>720.53999328613202</v>
      </c>
    </row>
    <row r="2292" spans="1:8" ht="12.5" x14ac:dyDescent="0.25">
      <c r="A2292" t="s">
        <v>763</v>
      </c>
      <c r="B2292" t="s">
        <v>70</v>
      </c>
      <c r="C2292" t="s">
        <v>264</v>
      </c>
      <c r="D2292" t="str">
        <f t="shared" si="107"/>
        <v>5564</v>
      </c>
      <c r="E2292" t="s">
        <v>596</v>
      </c>
      <c r="F2292" t="s">
        <v>266</v>
      </c>
      <c r="G2292">
        <v>2022</v>
      </c>
      <c r="H2292">
        <v>742.25999999999897</v>
      </c>
    </row>
    <row r="2293" spans="1:8" ht="12.5" x14ac:dyDescent="0.25">
      <c r="A2293" t="s">
        <v>764</v>
      </c>
      <c r="B2293" t="s">
        <v>70</v>
      </c>
      <c r="C2293" t="s">
        <v>264</v>
      </c>
      <c r="D2293" t="str">
        <f t="shared" si="107"/>
        <v>5564</v>
      </c>
      <c r="E2293" t="s">
        <v>598</v>
      </c>
      <c r="F2293" t="s">
        <v>266</v>
      </c>
      <c r="G2293">
        <v>2012</v>
      </c>
      <c r="H2293">
        <v>1418.90002441406</v>
      </c>
    </row>
    <row r="2294" spans="1:8" ht="12.5" x14ac:dyDescent="0.25">
      <c r="A2294" t="s">
        <v>764</v>
      </c>
      <c r="B2294" t="s">
        <v>70</v>
      </c>
      <c r="C2294" t="s">
        <v>264</v>
      </c>
      <c r="D2294" t="str">
        <f t="shared" si="107"/>
        <v>5564</v>
      </c>
      <c r="E2294" t="s">
        <v>598</v>
      </c>
      <c r="F2294" t="s">
        <v>266</v>
      </c>
      <c r="G2294">
        <v>2013</v>
      </c>
      <c r="H2294">
        <v>1412.3999938964801</v>
      </c>
    </row>
    <row r="2295" spans="1:8" ht="12.5" x14ac:dyDescent="0.25">
      <c r="A2295" t="s">
        <v>764</v>
      </c>
      <c r="B2295" t="s">
        <v>70</v>
      </c>
      <c r="C2295" t="s">
        <v>264</v>
      </c>
      <c r="D2295" t="str">
        <f t="shared" si="107"/>
        <v>5564</v>
      </c>
      <c r="E2295" t="s">
        <v>598</v>
      </c>
      <c r="F2295" t="s">
        <v>266</v>
      </c>
      <c r="G2295">
        <v>2014</v>
      </c>
      <c r="H2295">
        <v>1397.09997558593</v>
      </c>
    </row>
    <row r="2296" spans="1:8" ht="12.5" x14ac:dyDescent="0.25">
      <c r="A2296" t="s">
        <v>764</v>
      </c>
      <c r="B2296" t="s">
        <v>70</v>
      </c>
      <c r="C2296" t="s">
        <v>264</v>
      </c>
      <c r="D2296" t="str">
        <f t="shared" si="107"/>
        <v>5564</v>
      </c>
      <c r="E2296" t="s">
        <v>598</v>
      </c>
      <c r="F2296" t="s">
        <v>266</v>
      </c>
      <c r="G2296">
        <v>2015</v>
      </c>
      <c r="H2296">
        <v>1375.5190124511701</v>
      </c>
    </row>
    <row r="2297" spans="1:8" ht="12.5" x14ac:dyDescent="0.25">
      <c r="A2297" t="s">
        <v>764</v>
      </c>
      <c r="B2297" t="s">
        <v>70</v>
      </c>
      <c r="C2297" t="s">
        <v>264</v>
      </c>
      <c r="D2297" t="str">
        <f t="shared" si="107"/>
        <v>5564</v>
      </c>
      <c r="E2297" t="s">
        <v>598</v>
      </c>
      <c r="F2297" t="s">
        <v>266</v>
      </c>
      <c r="G2297">
        <v>2016</v>
      </c>
      <c r="H2297">
        <v>1349.85998535156</v>
      </c>
    </row>
    <row r="2298" spans="1:8" ht="12.5" x14ac:dyDescent="0.25">
      <c r="A2298" t="s">
        <v>764</v>
      </c>
      <c r="B2298" t="s">
        <v>70</v>
      </c>
      <c r="C2298" t="s">
        <v>264</v>
      </c>
      <c r="D2298" t="str">
        <f t="shared" si="107"/>
        <v>5564</v>
      </c>
      <c r="E2298" t="s">
        <v>598</v>
      </c>
      <c r="F2298" t="s">
        <v>266</v>
      </c>
      <c r="G2298">
        <v>2017</v>
      </c>
      <c r="H2298">
        <v>1318.7999877929601</v>
      </c>
    </row>
    <row r="2299" spans="1:8" ht="12.5" x14ac:dyDescent="0.25">
      <c r="A2299" t="s">
        <v>764</v>
      </c>
      <c r="B2299" t="s">
        <v>70</v>
      </c>
      <c r="C2299" t="s">
        <v>264</v>
      </c>
      <c r="D2299" t="str">
        <f t="shared" si="107"/>
        <v>5564</v>
      </c>
      <c r="E2299" t="s">
        <v>598</v>
      </c>
      <c r="F2299" t="s">
        <v>266</v>
      </c>
      <c r="G2299">
        <v>2018</v>
      </c>
      <c r="H2299">
        <v>1280.0929870605401</v>
      </c>
    </row>
    <row r="2300" spans="1:8" ht="12.5" x14ac:dyDescent="0.25">
      <c r="A2300" t="s">
        <v>764</v>
      </c>
      <c r="B2300" t="s">
        <v>70</v>
      </c>
      <c r="C2300" t="s">
        <v>264</v>
      </c>
      <c r="D2300" t="str">
        <f t="shared" si="107"/>
        <v>5564</v>
      </c>
      <c r="E2300" t="s">
        <v>598</v>
      </c>
      <c r="F2300" t="s">
        <v>266</v>
      </c>
      <c r="G2300">
        <v>2019</v>
      </c>
      <c r="H2300">
        <v>1233.5099792480401</v>
      </c>
    </row>
    <row r="2301" spans="1:8" ht="12.5" x14ac:dyDescent="0.25">
      <c r="A2301" t="s">
        <v>764</v>
      </c>
      <c r="B2301" t="s">
        <v>70</v>
      </c>
      <c r="C2301" t="s">
        <v>264</v>
      </c>
      <c r="D2301" t="str">
        <f t="shared" si="107"/>
        <v>5564</v>
      </c>
      <c r="E2301" t="s">
        <v>598</v>
      </c>
      <c r="F2301" t="s">
        <v>266</v>
      </c>
      <c r="G2301">
        <v>2020</v>
      </c>
      <c r="H2301">
        <v>1186.3999938964801</v>
      </c>
    </row>
    <row r="2302" spans="1:8" ht="12.5" x14ac:dyDescent="0.25">
      <c r="A2302" t="s">
        <v>764</v>
      </c>
      <c r="B2302" t="s">
        <v>70</v>
      </c>
      <c r="C2302" t="s">
        <v>264</v>
      </c>
      <c r="D2302" t="str">
        <f t="shared" si="107"/>
        <v>5564</v>
      </c>
      <c r="E2302" t="s">
        <v>598</v>
      </c>
      <c r="F2302" t="s">
        <v>266</v>
      </c>
      <c r="G2302">
        <v>2021</v>
      </c>
      <c r="H2302">
        <v>1147.47998046875</v>
      </c>
    </row>
    <row r="2303" spans="1:8" ht="12.5" x14ac:dyDescent="0.25">
      <c r="A2303" t="s">
        <v>764</v>
      </c>
      <c r="B2303" t="s">
        <v>70</v>
      </c>
      <c r="C2303" t="s">
        <v>264</v>
      </c>
      <c r="D2303" t="str">
        <f t="shared" si="107"/>
        <v>5564</v>
      </c>
      <c r="E2303" t="s">
        <v>598</v>
      </c>
      <c r="F2303" t="s">
        <v>266</v>
      </c>
      <c r="G2303">
        <v>2022</v>
      </c>
      <c r="H2303">
        <v>1131.94</v>
      </c>
    </row>
    <row r="2304" spans="1:8" ht="12.5" x14ac:dyDescent="0.25">
      <c r="A2304" t="s">
        <v>765</v>
      </c>
      <c r="B2304" t="s">
        <v>70</v>
      </c>
      <c r="C2304" t="s">
        <v>264</v>
      </c>
      <c r="D2304" t="str">
        <f t="shared" ref="D2304:D2325" si="108">"6569"</f>
        <v>6569</v>
      </c>
      <c r="E2304" t="s">
        <v>596</v>
      </c>
      <c r="F2304" t="s">
        <v>266</v>
      </c>
      <c r="G2304">
        <v>2012</v>
      </c>
      <c r="H2304">
        <v>27.299999237060501</v>
      </c>
    </row>
    <row r="2305" spans="1:8" ht="12.5" x14ac:dyDescent="0.25">
      <c r="A2305" t="s">
        <v>765</v>
      </c>
      <c r="B2305" t="s">
        <v>70</v>
      </c>
      <c r="C2305" t="s">
        <v>264</v>
      </c>
      <c r="D2305" t="str">
        <f t="shared" si="108"/>
        <v>6569</v>
      </c>
      <c r="E2305" t="s">
        <v>596</v>
      </c>
      <c r="F2305" t="s">
        <v>266</v>
      </c>
      <c r="G2305">
        <v>2013</v>
      </c>
      <c r="H2305">
        <v>26</v>
      </c>
    </row>
    <row r="2306" spans="1:8" ht="12.5" x14ac:dyDescent="0.25">
      <c r="A2306" t="s">
        <v>765</v>
      </c>
      <c r="B2306" t="s">
        <v>70</v>
      </c>
      <c r="C2306" t="s">
        <v>264</v>
      </c>
      <c r="D2306" t="str">
        <f t="shared" si="108"/>
        <v>6569</v>
      </c>
      <c r="E2306" t="s">
        <v>596</v>
      </c>
      <c r="F2306" t="s">
        <v>266</v>
      </c>
      <c r="G2306">
        <v>2014</v>
      </c>
      <c r="H2306">
        <v>23.100000381469702</v>
      </c>
    </row>
    <row r="2307" spans="1:8" ht="12.5" x14ac:dyDescent="0.25">
      <c r="A2307" t="s">
        <v>765</v>
      </c>
      <c r="B2307" t="s">
        <v>70</v>
      </c>
      <c r="C2307" t="s">
        <v>264</v>
      </c>
      <c r="D2307" t="str">
        <f t="shared" si="108"/>
        <v>6569</v>
      </c>
      <c r="E2307" t="s">
        <v>596</v>
      </c>
      <c r="F2307" t="s">
        <v>266</v>
      </c>
      <c r="G2307">
        <v>2015</v>
      </c>
      <c r="H2307">
        <v>25.6079998016357</v>
      </c>
    </row>
    <row r="2308" spans="1:8" ht="12.5" x14ac:dyDescent="0.25">
      <c r="A2308" t="s">
        <v>765</v>
      </c>
      <c r="B2308" t="s">
        <v>70</v>
      </c>
      <c r="C2308" t="s">
        <v>264</v>
      </c>
      <c r="D2308" t="str">
        <f t="shared" si="108"/>
        <v>6569</v>
      </c>
      <c r="E2308" t="s">
        <v>596</v>
      </c>
      <c r="F2308" t="s">
        <v>266</v>
      </c>
      <c r="G2308">
        <v>2016</v>
      </c>
      <c r="H2308">
        <v>30.4899997711181</v>
      </c>
    </row>
    <row r="2309" spans="1:8" ht="12.5" x14ac:dyDescent="0.25">
      <c r="A2309" t="s">
        <v>765</v>
      </c>
      <c r="B2309" t="s">
        <v>70</v>
      </c>
      <c r="C2309" t="s">
        <v>264</v>
      </c>
      <c r="D2309" t="str">
        <f t="shared" si="108"/>
        <v>6569</v>
      </c>
      <c r="E2309" t="s">
        <v>596</v>
      </c>
      <c r="F2309" t="s">
        <v>266</v>
      </c>
      <c r="G2309">
        <v>2017</v>
      </c>
      <c r="H2309">
        <v>34.6149997711181</v>
      </c>
    </row>
    <row r="2310" spans="1:8" ht="12.5" x14ac:dyDescent="0.25">
      <c r="A2310" t="s">
        <v>765</v>
      </c>
      <c r="B2310" t="s">
        <v>70</v>
      </c>
      <c r="C2310" t="s">
        <v>264</v>
      </c>
      <c r="D2310" t="str">
        <f t="shared" si="108"/>
        <v>6569</v>
      </c>
      <c r="E2310" t="s">
        <v>596</v>
      </c>
      <c r="F2310" t="s">
        <v>266</v>
      </c>
      <c r="G2310">
        <v>2018</v>
      </c>
      <c r="H2310">
        <v>41.534999847412102</v>
      </c>
    </row>
    <row r="2311" spans="1:8" ht="12.5" x14ac:dyDescent="0.25">
      <c r="A2311" t="s">
        <v>765</v>
      </c>
      <c r="B2311" t="s">
        <v>70</v>
      </c>
      <c r="C2311" t="s">
        <v>264</v>
      </c>
      <c r="D2311" t="str">
        <f t="shared" si="108"/>
        <v>6569</v>
      </c>
      <c r="E2311" t="s">
        <v>596</v>
      </c>
      <c r="F2311" t="s">
        <v>266</v>
      </c>
      <c r="G2311">
        <v>2019</v>
      </c>
      <c r="H2311">
        <v>56.329999923705998</v>
      </c>
    </row>
    <row r="2312" spans="1:8" ht="12.5" x14ac:dyDescent="0.25">
      <c r="A2312" t="s">
        <v>765</v>
      </c>
      <c r="B2312" t="s">
        <v>70</v>
      </c>
      <c r="C2312" t="s">
        <v>264</v>
      </c>
      <c r="D2312" t="str">
        <f t="shared" si="108"/>
        <v>6569</v>
      </c>
      <c r="E2312" t="s">
        <v>596</v>
      </c>
      <c r="F2312" t="s">
        <v>266</v>
      </c>
      <c r="G2312">
        <v>2020</v>
      </c>
      <c r="H2312">
        <v>63.520000457763601</v>
      </c>
    </row>
    <row r="2313" spans="1:8" ht="12.5" x14ac:dyDescent="0.25">
      <c r="A2313" t="s">
        <v>765</v>
      </c>
      <c r="B2313" t="s">
        <v>70</v>
      </c>
      <c r="C2313" t="s">
        <v>264</v>
      </c>
      <c r="D2313" t="str">
        <f t="shared" si="108"/>
        <v>6569</v>
      </c>
      <c r="E2313" t="s">
        <v>596</v>
      </c>
      <c r="F2313" t="s">
        <v>266</v>
      </c>
      <c r="G2313">
        <v>2021</v>
      </c>
      <c r="H2313">
        <v>76.240001678466697</v>
      </c>
    </row>
    <row r="2314" spans="1:8" ht="12.5" x14ac:dyDescent="0.25">
      <c r="A2314" t="s">
        <v>765</v>
      </c>
      <c r="B2314" t="s">
        <v>70</v>
      </c>
      <c r="C2314" t="s">
        <v>264</v>
      </c>
      <c r="D2314" t="str">
        <f t="shared" si="108"/>
        <v>6569</v>
      </c>
      <c r="E2314" t="s">
        <v>596</v>
      </c>
      <c r="F2314" t="s">
        <v>266</v>
      </c>
      <c r="G2314">
        <v>2022</v>
      </c>
      <c r="H2314">
        <v>82.74</v>
      </c>
    </row>
    <row r="2315" spans="1:8" ht="12.5" x14ac:dyDescent="0.25">
      <c r="A2315" t="s">
        <v>766</v>
      </c>
      <c r="B2315" t="s">
        <v>70</v>
      </c>
      <c r="C2315" t="s">
        <v>264</v>
      </c>
      <c r="D2315" t="str">
        <f t="shared" si="108"/>
        <v>6569</v>
      </c>
      <c r="E2315" t="s">
        <v>598</v>
      </c>
      <c r="F2315" t="s">
        <v>266</v>
      </c>
      <c r="G2315">
        <v>2012</v>
      </c>
      <c r="H2315">
        <v>518.69999694824196</v>
      </c>
    </row>
    <row r="2316" spans="1:8" ht="12.5" x14ac:dyDescent="0.25">
      <c r="A2316" t="s">
        <v>766</v>
      </c>
      <c r="B2316" t="s">
        <v>70</v>
      </c>
      <c r="C2316" t="s">
        <v>264</v>
      </c>
      <c r="D2316" t="str">
        <f t="shared" si="108"/>
        <v>6569</v>
      </c>
      <c r="E2316" t="s">
        <v>598</v>
      </c>
      <c r="F2316" t="s">
        <v>266</v>
      </c>
      <c r="G2316">
        <v>2013</v>
      </c>
      <c r="H2316">
        <v>529.20001220703102</v>
      </c>
    </row>
    <row r="2317" spans="1:8" ht="12.5" x14ac:dyDescent="0.25">
      <c r="A2317" t="s">
        <v>766</v>
      </c>
      <c r="B2317" t="s">
        <v>70</v>
      </c>
      <c r="C2317" t="s">
        <v>264</v>
      </c>
      <c r="D2317" t="str">
        <f t="shared" si="108"/>
        <v>6569</v>
      </c>
      <c r="E2317" t="s">
        <v>598</v>
      </c>
      <c r="F2317" t="s">
        <v>266</v>
      </c>
      <c r="G2317">
        <v>2014</v>
      </c>
      <c r="H2317">
        <v>540.60000610351506</v>
      </c>
    </row>
    <row r="2318" spans="1:8" ht="12.5" x14ac:dyDescent="0.25">
      <c r="A2318" t="s">
        <v>766</v>
      </c>
      <c r="B2318" t="s">
        <v>70</v>
      </c>
      <c r="C2318" t="s">
        <v>264</v>
      </c>
      <c r="D2318" t="str">
        <f t="shared" si="108"/>
        <v>6569</v>
      </c>
      <c r="E2318" t="s">
        <v>598</v>
      </c>
      <c r="F2318" t="s">
        <v>266</v>
      </c>
      <c r="G2318">
        <v>2015</v>
      </c>
      <c r="H2318">
        <v>556.54698181152298</v>
      </c>
    </row>
    <row r="2319" spans="1:8" ht="12.5" x14ac:dyDescent="0.25">
      <c r="A2319" t="s">
        <v>766</v>
      </c>
      <c r="B2319" t="s">
        <v>70</v>
      </c>
      <c r="C2319" t="s">
        <v>264</v>
      </c>
      <c r="D2319" t="str">
        <f t="shared" si="108"/>
        <v>6569</v>
      </c>
      <c r="E2319" t="s">
        <v>598</v>
      </c>
      <c r="F2319" t="s">
        <v>266</v>
      </c>
      <c r="G2319">
        <v>2016</v>
      </c>
      <c r="H2319">
        <v>580.41001892089798</v>
      </c>
    </row>
    <row r="2320" spans="1:8" ht="12.5" x14ac:dyDescent="0.25">
      <c r="A2320" t="s">
        <v>766</v>
      </c>
      <c r="B2320" t="s">
        <v>70</v>
      </c>
      <c r="C2320" t="s">
        <v>264</v>
      </c>
      <c r="D2320" t="str">
        <f t="shared" si="108"/>
        <v>6569</v>
      </c>
      <c r="E2320" t="s">
        <v>598</v>
      </c>
      <c r="F2320" t="s">
        <v>266</v>
      </c>
      <c r="G2320">
        <v>2017</v>
      </c>
      <c r="H2320">
        <v>593.35400390625</v>
      </c>
    </row>
    <row r="2321" spans="1:8" ht="12.5" x14ac:dyDescent="0.25">
      <c r="A2321" t="s">
        <v>766</v>
      </c>
      <c r="B2321" t="s">
        <v>70</v>
      </c>
      <c r="C2321" t="s">
        <v>264</v>
      </c>
      <c r="D2321" t="str">
        <f t="shared" si="108"/>
        <v>6569</v>
      </c>
      <c r="E2321" t="s">
        <v>598</v>
      </c>
      <c r="F2321" t="s">
        <v>266</v>
      </c>
      <c r="G2321">
        <v>2018</v>
      </c>
      <c r="H2321">
        <v>602.28500366210903</v>
      </c>
    </row>
    <row r="2322" spans="1:8" ht="12.5" x14ac:dyDescent="0.25">
      <c r="A2322" t="s">
        <v>766</v>
      </c>
      <c r="B2322" t="s">
        <v>70</v>
      </c>
      <c r="C2322" t="s">
        <v>264</v>
      </c>
      <c r="D2322" t="str">
        <f t="shared" si="108"/>
        <v>6569</v>
      </c>
      <c r="E2322" t="s">
        <v>598</v>
      </c>
      <c r="F2322" t="s">
        <v>266</v>
      </c>
      <c r="G2322">
        <v>2019</v>
      </c>
      <c r="H2322">
        <v>622</v>
      </c>
    </row>
    <row r="2323" spans="1:8" ht="12.5" x14ac:dyDescent="0.25">
      <c r="A2323" t="s">
        <v>766</v>
      </c>
      <c r="B2323" t="s">
        <v>70</v>
      </c>
      <c r="C2323" t="s">
        <v>264</v>
      </c>
      <c r="D2323" t="str">
        <f t="shared" si="108"/>
        <v>6569</v>
      </c>
      <c r="E2323" t="s">
        <v>598</v>
      </c>
      <c r="F2323" t="s">
        <v>266</v>
      </c>
      <c r="G2323">
        <v>2020</v>
      </c>
      <c r="H2323">
        <v>643.61999511718705</v>
      </c>
    </row>
    <row r="2324" spans="1:8" ht="12.5" x14ac:dyDescent="0.25">
      <c r="A2324" t="s">
        <v>766</v>
      </c>
      <c r="B2324" t="s">
        <v>70</v>
      </c>
      <c r="C2324" t="s">
        <v>264</v>
      </c>
      <c r="D2324" t="str">
        <f t="shared" si="108"/>
        <v>6569</v>
      </c>
      <c r="E2324" t="s">
        <v>598</v>
      </c>
      <c r="F2324" t="s">
        <v>266</v>
      </c>
      <c r="G2324">
        <v>2021</v>
      </c>
      <c r="H2324">
        <v>651.39001464843705</v>
      </c>
    </row>
    <row r="2325" spans="1:8" ht="12.5" x14ac:dyDescent="0.25">
      <c r="A2325" t="s">
        <v>766</v>
      </c>
      <c r="B2325" t="s">
        <v>70</v>
      </c>
      <c r="C2325" t="s">
        <v>264</v>
      </c>
      <c r="D2325" t="str">
        <f t="shared" si="108"/>
        <v>6569</v>
      </c>
      <c r="E2325" t="s">
        <v>598</v>
      </c>
      <c r="F2325" t="s">
        <v>266</v>
      </c>
      <c r="G2325">
        <v>2022</v>
      </c>
      <c r="H2325">
        <v>648.54999999999905</v>
      </c>
    </row>
    <row r="2326" spans="1:8" ht="12.5" x14ac:dyDescent="0.25">
      <c r="A2326" t="s">
        <v>1001</v>
      </c>
      <c r="B2326" t="s">
        <v>70</v>
      </c>
      <c r="C2326" t="s">
        <v>264</v>
      </c>
      <c r="D2326" t="str">
        <f t="shared" ref="D2326:D2347" si="109">"6599"</f>
        <v>6599</v>
      </c>
      <c r="E2326" t="s">
        <v>596</v>
      </c>
      <c r="F2326" t="s">
        <v>266</v>
      </c>
      <c r="G2326">
        <v>2012</v>
      </c>
      <c r="H2326">
        <v>34.499999523162799</v>
      </c>
    </row>
    <row r="2327" spans="1:8" ht="12.5" x14ac:dyDescent="0.25">
      <c r="A2327" t="s">
        <v>1001</v>
      </c>
      <c r="B2327" t="s">
        <v>70</v>
      </c>
      <c r="C2327" t="s">
        <v>264</v>
      </c>
      <c r="D2327" t="str">
        <f t="shared" si="109"/>
        <v>6599</v>
      </c>
      <c r="E2327" t="s">
        <v>596</v>
      </c>
      <c r="F2327" t="s">
        <v>266</v>
      </c>
      <c r="G2327">
        <v>2013</v>
      </c>
      <c r="H2327">
        <v>32.700000166892998</v>
      </c>
    </row>
    <row r="2328" spans="1:8" ht="12.5" x14ac:dyDescent="0.25">
      <c r="A2328" t="s">
        <v>1001</v>
      </c>
      <c r="B2328" t="s">
        <v>70</v>
      </c>
      <c r="C2328" t="s">
        <v>264</v>
      </c>
      <c r="D2328" t="str">
        <f t="shared" si="109"/>
        <v>6599</v>
      </c>
      <c r="E2328" t="s">
        <v>596</v>
      </c>
      <c r="F2328" t="s">
        <v>266</v>
      </c>
      <c r="G2328">
        <v>2014</v>
      </c>
      <c r="H2328">
        <v>31.000000476837101</v>
      </c>
    </row>
    <row r="2329" spans="1:8" ht="12.5" x14ac:dyDescent="0.25">
      <c r="A2329" t="s">
        <v>1001</v>
      </c>
      <c r="B2329" t="s">
        <v>70</v>
      </c>
      <c r="C2329" t="s">
        <v>264</v>
      </c>
      <c r="D2329" t="str">
        <f t="shared" si="109"/>
        <v>6599</v>
      </c>
      <c r="E2329" t="s">
        <v>596</v>
      </c>
      <c r="F2329" t="s">
        <v>266</v>
      </c>
      <c r="G2329">
        <v>2015</v>
      </c>
      <c r="H2329">
        <v>34.722999572753899</v>
      </c>
    </row>
    <row r="2330" spans="1:8" ht="12.5" x14ac:dyDescent="0.25">
      <c r="A2330" t="s">
        <v>1001</v>
      </c>
      <c r="B2330" t="s">
        <v>70</v>
      </c>
      <c r="C2330" t="s">
        <v>264</v>
      </c>
      <c r="D2330" t="str">
        <f t="shared" si="109"/>
        <v>6599</v>
      </c>
      <c r="E2330" t="s">
        <v>596</v>
      </c>
      <c r="F2330" t="s">
        <v>266</v>
      </c>
      <c r="G2330">
        <v>2016</v>
      </c>
      <c r="H2330">
        <v>42.2800002098083</v>
      </c>
    </row>
    <row r="2331" spans="1:8" ht="12.5" x14ac:dyDescent="0.25">
      <c r="A2331" t="s">
        <v>1001</v>
      </c>
      <c r="B2331" t="s">
        <v>70</v>
      </c>
      <c r="C2331" t="s">
        <v>264</v>
      </c>
      <c r="D2331" t="str">
        <f t="shared" si="109"/>
        <v>6599</v>
      </c>
      <c r="E2331" t="s">
        <v>596</v>
      </c>
      <c r="F2331" t="s">
        <v>266</v>
      </c>
      <c r="G2331">
        <v>2017</v>
      </c>
      <c r="H2331">
        <v>47.983999729156402</v>
      </c>
    </row>
    <row r="2332" spans="1:8" ht="12.5" x14ac:dyDescent="0.25">
      <c r="A2332" t="s">
        <v>1001</v>
      </c>
      <c r="B2332" t="s">
        <v>70</v>
      </c>
      <c r="C2332" t="s">
        <v>264</v>
      </c>
      <c r="D2332" t="str">
        <f t="shared" si="109"/>
        <v>6599</v>
      </c>
      <c r="E2332" t="s">
        <v>596</v>
      </c>
      <c r="F2332" t="s">
        <v>266</v>
      </c>
      <c r="G2332">
        <v>2018</v>
      </c>
      <c r="H2332">
        <v>58.814999580383301</v>
      </c>
    </row>
    <row r="2333" spans="1:8" ht="12.5" x14ac:dyDescent="0.25">
      <c r="A2333" t="s">
        <v>1001</v>
      </c>
      <c r="B2333" t="s">
        <v>70</v>
      </c>
      <c r="C2333" t="s">
        <v>264</v>
      </c>
      <c r="D2333" t="str">
        <f t="shared" si="109"/>
        <v>6599</v>
      </c>
      <c r="E2333" t="s">
        <v>596</v>
      </c>
      <c r="F2333" t="s">
        <v>266</v>
      </c>
      <c r="G2333">
        <v>2019</v>
      </c>
      <c r="H2333">
        <v>76.100000381469698</v>
      </c>
    </row>
    <row r="2334" spans="1:8" ht="12.5" x14ac:dyDescent="0.25">
      <c r="A2334" t="s">
        <v>1001</v>
      </c>
      <c r="B2334" t="s">
        <v>70</v>
      </c>
      <c r="C2334" t="s">
        <v>264</v>
      </c>
      <c r="D2334" t="str">
        <f t="shared" si="109"/>
        <v>6599</v>
      </c>
      <c r="E2334" t="s">
        <v>596</v>
      </c>
      <c r="F2334" t="s">
        <v>266</v>
      </c>
      <c r="G2334">
        <v>2020</v>
      </c>
      <c r="H2334">
        <v>84.649999618530202</v>
      </c>
    </row>
    <row r="2335" spans="1:8" ht="12.5" x14ac:dyDescent="0.25">
      <c r="A2335" t="s">
        <v>1001</v>
      </c>
      <c r="B2335" t="s">
        <v>70</v>
      </c>
      <c r="C2335" t="s">
        <v>264</v>
      </c>
      <c r="D2335" t="str">
        <f t="shared" si="109"/>
        <v>6599</v>
      </c>
      <c r="E2335" t="s">
        <v>596</v>
      </c>
      <c r="F2335" t="s">
        <v>266</v>
      </c>
      <c r="G2335">
        <v>2021</v>
      </c>
      <c r="H2335">
        <v>99.180001258849998</v>
      </c>
    </row>
    <row r="2336" spans="1:8" ht="12.5" x14ac:dyDescent="0.25">
      <c r="A2336" t="s">
        <v>1001</v>
      </c>
      <c r="B2336" t="s">
        <v>70</v>
      </c>
      <c r="C2336" t="s">
        <v>264</v>
      </c>
      <c r="D2336" t="str">
        <f t="shared" si="109"/>
        <v>6599</v>
      </c>
      <c r="E2336" t="s">
        <v>596</v>
      </c>
      <c r="F2336" t="s">
        <v>266</v>
      </c>
      <c r="G2336">
        <v>2022</v>
      </c>
      <c r="H2336">
        <v>109.23</v>
      </c>
    </row>
    <row r="2337" spans="1:8" ht="12.5" x14ac:dyDescent="0.25">
      <c r="A2337" t="s">
        <v>1002</v>
      </c>
      <c r="B2337" t="s">
        <v>70</v>
      </c>
      <c r="C2337" t="s">
        <v>264</v>
      </c>
      <c r="D2337" t="str">
        <f t="shared" si="109"/>
        <v>6599</v>
      </c>
      <c r="E2337" t="s">
        <v>598</v>
      </c>
      <c r="F2337" t="s">
        <v>266</v>
      </c>
      <c r="G2337">
        <v>2012</v>
      </c>
      <c r="H2337">
        <v>1630.40000915527</v>
      </c>
    </row>
    <row r="2338" spans="1:8" ht="12.5" x14ac:dyDescent="0.25">
      <c r="A2338" t="s">
        <v>1002</v>
      </c>
      <c r="B2338" t="s">
        <v>70</v>
      </c>
      <c r="C2338" t="s">
        <v>264</v>
      </c>
      <c r="D2338" t="str">
        <f t="shared" si="109"/>
        <v>6599</v>
      </c>
      <c r="E2338" t="s">
        <v>598</v>
      </c>
      <c r="F2338" t="s">
        <v>266</v>
      </c>
      <c r="G2338">
        <v>2013</v>
      </c>
      <c r="H2338">
        <v>1658.50001525878</v>
      </c>
    </row>
    <row r="2339" spans="1:8" ht="12.5" x14ac:dyDescent="0.25">
      <c r="A2339" t="s">
        <v>1002</v>
      </c>
      <c r="B2339" t="s">
        <v>70</v>
      </c>
      <c r="C2339" t="s">
        <v>264</v>
      </c>
      <c r="D2339" t="str">
        <f t="shared" si="109"/>
        <v>6599</v>
      </c>
      <c r="E2339" t="s">
        <v>598</v>
      </c>
      <c r="F2339" t="s">
        <v>266</v>
      </c>
      <c r="G2339">
        <v>2014</v>
      </c>
      <c r="H2339">
        <v>1691.1000061035099</v>
      </c>
    </row>
    <row r="2340" spans="1:8" ht="12.5" x14ac:dyDescent="0.25">
      <c r="A2340" t="s">
        <v>1002</v>
      </c>
      <c r="B2340" t="s">
        <v>70</v>
      </c>
      <c r="C2340" t="s">
        <v>264</v>
      </c>
      <c r="D2340" t="str">
        <f t="shared" si="109"/>
        <v>6599</v>
      </c>
      <c r="E2340" t="s">
        <v>598</v>
      </c>
      <c r="F2340" t="s">
        <v>266</v>
      </c>
      <c r="G2340">
        <v>2015</v>
      </c>
      <c r="H2340">
        <v>1721.1339874267501</v>
      </c>
    </row>
    <row r="2341" spans="1:8" ht="12.5" x14ac:dyDescent="0.25">
      <c r="A2341" t="s">
        <v>1002</v>
      </c>
      <c r="B2341" t="s">
        <v>70</v>
      </c>
      <c r="C2341" t="s">
        <v>264</v>
      </c>
      <c r="D2341" t="str">
        <f t="shared" si="109"/>
        <v>6599</v>
      </c>
      <c r="E2341" t="s">
        <v>598</v>
      </c>
      <c r="F2341" t="s">
        <v>266</v>
      </c>
      <c r="G2341">
        <v>2016</v>
      </c>
      <c r="H2341">
        <v>1756.4400024414001</v>
      </c>
    </row>
    <row r="2342" spans="1:8" ht="12.5" x14ac:dyDescent="0.25">
      <c r="A2342" t="s">
        <v>1002</v>
      </c>
      <c r="B2342" t="s">
        <v>70</v>
      </c>
      <c r="C2342" t="s">
        <v>264</v>
      </c>
      <c r="D2342" t="str">
        <f t="shared" si="109"/>
        <v>6599</v>
      </c>
      <c r="E2342" t="s">
        <v>598</v>
      </c>
      <c r="F2342" t="s">
        <v>266</v>
      </c>
      <c r="G2342">
        <v>2017</v>
      </c>
      <c r="H2342">
        <v>1782.4709930419899</v>
      </c>
    </row>
    <row r="2343" spans="1:8" ht="12.5" x14ac:dyDescent="0.25">
      <c r="A2343" t="s">
        <v>1002</v>
      </c>
      <c r="B2343" t="s">
        <v>70</v>
      </c>
      <c r="C2343" t="s">
        <v>264</v>
      </c>
      <c r="D2343" t="str">
        <f t="shared" si="109"/>
        <v>6599</v>
      </c>
      <c r="E2343" t="s">
        <v>598</v>
      </c>
      <c r="F2343" t="s">
        <v>266</v>
      </c>
      <c r="G2343">
        <v>2018</v>
      </c>
      <c r="H2343">
        <v>1812.3030090331999</v>
      </c>
    </row>
    <row r="2344" spans="1:8" ht="12.5" x14ac:dyDescent="0.25">
      <c r="A2344" t="s">
        <v>1002</v>
      </c>
      <c r="B2344" t="s">
        <v>70</v>
      </c>
      <c r="C2344" t="s">
        <v>264</v>
      </c>
      <c r="D2344" t="str">
        <f t="shared" si="109"/>
        <v>6599</v>
      </c>
      <c r="E2344" t="s">
        <v>598</v>
      </c>
      <c r="F2344" t="s">
        <v>266</v>
      </c>
      <c r="G2344">
        <v>2019</v>
      </c>
      <c r="H2344">
        <v>1854.9199981689401</v>
      </c>
    </row>
    <row r="2345" spans="1:8" ht="12.5" x14ac:dyDescent="0.25">
      <c r="A2345" t="s">
        <v>1002</v>
      </c>
      <c r="B2345" t="s">
        <v>70</v>
      </c>
      <c r="C2345" t="s">
        <v>264</v>
      </c>
      <c r="D2345" t="str">
        <f t="shared" si="109"/>
        <v>6599</v>
      </c>
      <c r="E2345" t="s">
        <v>598</v>
      </c>
      <c r="F2345" t="s">
        <v>266</v>
      </c>
      <c r="G2345">
        <v>2020</v>
      </c>
      <c r="H2345">
        <v>1906.76000976562</v>
      </c>
    </row>
    <row r="2346" spans="1:8" ht="12.5" x14ac:dyDescent="0.25">
      <c r="A2346" t="s">
        <v>1002</v>
      </c>
      <c r="B2346" t="s">
        <v>70</v>
      </c>
      <c r="C2346" t="s">
        <v>264</v>
      </c>
      <c r="D2346" t="str">
        <f t="shared" si="109"/>
        <v>6599</v>
      </c>
      <c r="E2346" t="s">
        <v>598</v>
      </c>
      <c r="F2346" t="s">
        <v>266</v>
      </c>
      <c r="G2346">
        <v>2021</v>
      </c>
      <c r="H2346">
        <v>1152.37001037597</v>
      </c>
    </row>
    <row r="2347" spans="1:8" ht="12.5" x14ac:dyDescent="0.25">
      <c r="A2347" t="s">
        <v>1002</v>
      </c>
      <c r="B2347" t="s">
        <v>70</v>
      </c>
      <c r="C2347" t="s">
        <v>264</v>
      </c>
      <c r="D2347" t="str">
        <f t="shared" si="109"/>
        <v>6599</v>
      </c>
      <c r="E2347" t="s">
        <v>598</v>
      </c>
      <c r="F2347" t="s">
        <v>266</v>
      </c>
      <c r="G2347">
        <v>2022</v>
      </c>
      <c r="H2347">
        <v>1158.6799999999901</v>
      </c>
    </row>
    <row r="2348" spans="1:8" ht="12.5" x14ac:dyDescent="0.25">
      <c r="A2348" t="s">
        <v>767</v>
      </c>
      <c r="B2348" t="s">
        <v>70</v>
      </c>
      <c r="C2348" t="s">
        <v>264</v>
      </c>
      <c r="D2348" t="str">
        <f t="shared" ref="D2348:D2369" si="110">"7074"</f>
        <v>7074</v>
      </c>
      <c r="E2348" t="s">
        <v>596</v>
      </c>
      <c r="F2348" t="s">
        <v>266</v>
      </c>
      <c r="G2348">
        <v>2012</v>
      </c>
      <c r="H2348">
        <v>7.2000002861022896</v>
      </c>
    </row>
    <row r="2349" spans="1:8" ht="12.5" x14ac:dyDescent="0.25">
      <c r="A2349" t="s">
        <v>767</v>
      </c>
      <c r="B2349" t="s">
        <v>70</v>
      </c>
      <c r="C2349" t="s">
        <v>264</v>
      </c>
      <c r="D2349" t="str">
        <f t="shared" si="110"/>
        <v>7074</v>
      </c>
      <c r="E2349" t="s">
        <v>596</v>
      </c>
      <c r="F2349" t="s">
        <v>266</v>
      </c>
      <c r="G2349">
        <v>2013</v>
      </c>
      <c r="H2349">
        <v>6.700000166893</v>
      </c>
    </row>
    <row r="2350" spans="1:8" ht="12.5" x14ac:dyDescent="0.25">
      <c r="A2350" t="s">
        <v>767</v>
      </c>
      <c r="B2350" t="s">
        <v>70</v>
      </c>
      <c r="C2350" t="s">
        <v>264</v>
      </c>
      <c r="D2350" t="str">
        <f t="shared" si="110"/>
        <v>7074</v>
      </c>
      <c r="E2350" t="s">
        <v>596</v>
      </c>
      <c r="F2350" t="s">
        <v>266</v>
      </c>
      <c r="G2350">
        <v>2014</v>
      </c>
      <c r="H2350">
        <v>7.9000000953674299</v>
      </c>
    </row>
    <row r="2351" spans="1:8" ht="12.5" x14ac:dyDescent="0.25">
      <c r="A2351" t="s">
        <v>767</v>
      </c>
      <c r="B2351" t="s">
        <v>70</v>
      </c>
      <c r="C2351" t="s">
        <v>264</v>
      </c>
      <c r="D2351" t="str">
        <f t="shared" si="110"/>
        <v>7074</v>
      </c>
      <c r="E2351" t="s">
        <v>596</v>
      </c>
      <c r="F2351" t="s">
        <v>266</v>
      </c>
      <c r="G2351">
        <v>2015</v>
      </c>
      <c r="H2351">
        <v>9.1149997711181605</v>
      </c>
    </row>
    <row r="2352" spans="1:8" ht="12.5" x14ac:dyDescent="0.25">
      <c r="A2352" t="s">
        <v>767</v>
      </c>
      <c r="B2352" t="s">
        <v>70</v>
      </c>
      <c r="C2352" t="s">
        <v>264</v>
      </c>
      <c r="D2352" t="str">
        <f t="shared" si="110"/>
        <v>7074</v>
      </c>
      <c r="E2352" t="s">
        <v>596</v>
      </c>
      <c r="F2352" t="s">
        <v>266</v>
      </c>
      <c r="G2352">
        <v>2016</v>
      </c>
      <c r="H2352">
        <v>11.7900004386901</v>
      </c>
    </row>
    <row r="2353" spans="1:8" ht="12.5" x14ac:dyDescent="0.25">
      <c r="A2353" t="s">
        <v>767</v>
      </c>
      <c r="B2353" t="s">
        <v>70</v>
      </c>
      <c r="C2353" t="s">
        <v>264</v>
      </c>
      <c r="D2353" t="str">
        <f t="shared" si="110"/>
        <v>7074</v>
      </c>
      <c r="E2353" t="s">
        <v>596</v>
      </c>
      <c r="F2353" t="s">
        <v>266</v>
      </c>
      <c r="G2353">
        <v>2017</v>
      </c>
      <c r="H2353">
        <v>13.3689999580383</v>
      </c>
    </row>
    <row r="2354" spans="1:8" ht="12.5" x14ac:dyDescent="0.25">
      <c r="A2354" t="s">
        <v>767</v>
      </c>
      <c r="B2354" t="s">
        <v>70</v>
      </c>
      <c r="C2354" t="s">
        <v>264</v>
      </c>
      <c r="D2354" t="str">
        <f t="shared" si="110"/>
        <v>7074</v>
      </c>
      <c r="E2354" t="s">
        <v>596</v>
      </c>
      <c r="F2354" t="s">
        <v>266</v>
      </c>
      <c r="G2354">
        <v>2018</v>
      </c>
      <c r="H2354">
        <v>17.279999732971099</v>
      </c>
    </row>
    <row r="2355" spans="1:8" ht="12.5" x14ac:dyDescent="0.25">
      <c r="A2355" t="s">
        <v>767</v>
      </c>
      <c r="B2355" t="s">
        <v>70</v>
      </c>
      <c r="C2355" t="s">
        <v>264</v>
      </c>
      <c r="D2355" t="str">
        <f t="shared" si="110"/>
        <v>7074</v>
      </c>
      <c r="E2355" t="s">
        <v>596</v>
      </c>
      <c r="F2355" t="s">
        <v>266</v>
      </c>
      <c r="G2355">
        <v>2019</v>
      </c>
      <c r="H2355">
        <v>19.770000457763601</v>
      </c>
    </row>
    <row r="2356" spans="1:8" ht="12.5" x14ac:dyDescent="0.25">
      <c r="A2356" t="s">
        <v>767</v>
      </c>
      <c r="B2356" t="s">
        <v>70</v>
      </c>
      <c r="C2356" t="s">
        <v>264</v>
      </c>
      <c r="D2356" t="str">
        <f t="shared" si="110"/>
        <v>7074</v>
      </c>
      <c r="E2356" t="s">
        <v>596</v>
      </c>
      <c r="F2356" t="s">
        <v>266</v>
      </c>
      <c r="G2356">
        <v>2020</v>
      </c>
      <c r="H2356">
        <v>21.129999160766602</v>
      </c>
    </row>
    <row r="2357" spans="1:8" ht="12.5" x14ac:dyDescent="0.25">
      <c r="A2357" t="s">
        <v>767</v>
      </c>
      <c r="B2357" t="s">
        <v>70</v>
      </c>
      <c r="C2357" t="s">
        <v>264</v>
      </c>
      <c r="D2357" t="str">
        <f t="shared" si="110"/>
        <v>7074</v>
      </c>
      <c r="E2357" t="s">
        <v>596</v>
      </c>
      <c r="F2357" t="s">
        <v>266</v>
      </c>
      <c r="G2357">
        <v>2021</v>
      </c>
      <c r="H2357">
        <v>22.939999580383301</v>
      </c>
    </row>
    <row r="2358" spans="1:8" ht="12.5" x14ac:dyDescent="0.25">
      <c r="A2358" t="s">
        <v>767</v>
      </c>
      <c r="B2358" t="s">
        <v>70</v>
      </c>
      <c r="C2358" t="s">
        <v>264</v>
      </c>
      <c r="D2358" t="str">
        <f t="shared" si="110"/>
        <v>7074</v>
      </c>
      <c r="E2358" t="s">
        <v>596</v>
      </c>
      <c r="F2358" t="s">
        <v>266</v>
      </c>
      <c r="G2358">
        <v>2022</v>
      </c>
      <c r="H2358">
        <v>26.49</v>
      </c>
    </row>
    <row r="2359" spans="1:8" ht="12.5" x14ac:dyDescent="0.25">
      <c r="A2359" t="s">
        <v>768</v>
      </c>
      <c r="B2359" t="s">
        <v>70</v>
      </c>
      <c r="C2359" t="s">
        <v>264</v>
      </c>
      <c r="D2359" t="str">
        <f t="shared" si="110"/>
        <v>7074</v>
      </c>
      <c r="E2359" t="s">
        <v>598</v>
      </c>
      <c r="F2359" t="s">
        <v>266</v>
      </c>
      <c r="G2359">
        <v>2012</v>
      </c>
      <c r="H2359">
        <v>423</v>
      </c>
    </row>
    <row r="2360" spans="1:8" ht="12.5" x14ac:dyDescent="0.25">
      <c r="A2360" t="s">
        <v>768</v>
      </c>
      <c r="B2360" t="s">
        <v>70</v>
      </c>
      <c r="C2360" t="s">
        <v>264</v>
      </c>
      <c r="D2360" t="str">
        <f t="shared" si="110"/>
        <v>7074</v>
      </c>
      <c r="E2360" t="s">
        <v>598</v>
      </c>
      <c r="F2360" t="s">
        <v>266</v>
      </c>
      <c r="G2360">
        <v>2013</v>
      </c>
      <c r="H2360">
        <v>433.600006103515</v>
      </c>
    </row>
    <row r="2361" spans="1:8" ht="12.5" x14ac:dyDescent="0.25">
      <c r="A2361" t="s">
        <v>768</v>
      </c>
      <c r="B2361" t="s">
        <v>70</v>
      </c>
      <c r="C2361" t="s">
        <v>264</v>
      </c>
      <c r="D2361" t="str">
        <f t="shared" si="110"/>
        <v>7074</v>
      </c>
      <c r="E2361" t="s">
        <v>598</v>
      </c>
      <c r="F2361" t="s">
        <v>266</v>
      </c>
      <c r="G2361">
        <v>2014</v>
      </c>
      <c r="H2361">
        <v>444.90000915527298</v>
      </c>
    </row>
    <row r="2362" spans="1:8" ht="12.5" x14ac:dyDescent="0.25">
      <c r="A2362" t="s">
        <v>768</v>
      </c>
      <c r="B2362" t="s">
        <v>70</v>
      </c>
      <c r="C2362" t="s">
        <v>264</v>
      </c>
      <c r="D2362" t="str">
        <f t="shared" si="110"/>
        <v>7074</v>
      </c>
      <c r="E2362" t="s">
        <v>598</v>
      </c>
      <c r="F2362" t="s">
        <v>266</v>
      </c>
      <c r="G2362">
        <v>2015</v>
      </c>
      <c r="H2362">
        <v>450.98699951171801</v>
      </c>
    </row>
    <row r="2363" spans="1:8" ht="12.5" x14ac:dyDescent="0.25">
      <c r="A2363" t="s">
        <v>768</v>
      </c>
      <c r="B2363" t="s">
        <v>70</v>
      </c>
      <c r="C2363" t="s">
        <v>264</v>
      </c>
      <c r="D2363" t="str">
        <f t="shared" si="110"/>
        <v>7074</v>
      </c>
      <c r="E2363" t="s">
        <v>598</v>
      </c>
      <c r="F2363" t="s">
        <v>266</v>
      </c>
      <c r="G2363">
        <v>2016</v>
      </c>
      <c r="H2363">
        <v>449.22999572753901</v>
      </c>
    </row>
    <row r="2364" spans="1:8" ht="12.5" x14ac:dyDescent="0.25">
      <c r="A2364" t="s">
        <v>768</v>
      </c>
      <c r="B2364" t="s">
        <v>70</v>
      </c>
      <c r="C2364" t="s">
        <v>264</v>
      </c>
      <c r="D2364" t="str">
        <f t="shared" si="110"/>
        <v>7074</v>
      </c>
      <c r="E2364" t="s">
        <v>598</v>
      </c>
      <c r="F2364" t="s">
        <v>266</v>
      </c>
      <c r="G2364">
        <v>2017</v>
      </c>
      <c r="H2364">
        <v>451.81700134277298</v>
      </c>
    </row>
    <row r="2365" spans="1:8" ht="12.5" x14ac:dyDescent="0.25">
      <c r="A2365" t="s">
        <v>768</v>
      </c>
      <c r="B2365" t="s">
        <v>70</v>
      </c>
      <c r="C2365" t="s">
        <v>264</v>
      </c>
      <c r="D2365" t="str">
        <f t="shared" si="110"/>
        <v>7074</v>
      </c>
      <c r="E2365" t="s">
        <v>598</v>
      </c>
      <c r="F2365" t="s">
        <v>266</v>
      </c>
      <c r="G2365">
        <v>2018</v>
      </c>
      <c r="H2365">
        <v>460.41799926757801</v>
      </c>
    </row>
    <row r="2366" spans="1:8" ht="12.5" x14ac:dyDescent="0.25">
      <c r="A2366" t="s">
        <v>768</v>
      </c>
      <c r="B2366" t="s">
        <v>70</v>
      </c>
      <c r="C2366" t="s">
        <v>264</v>
      </c>
      <c r="D2366" t="str">
        <f t="shared" si="110"/>
        <v>7074</v>
      </c>
      <c r="E2366" t="s">
        <v>598</v>
      </c>
      <c r="F2366" t="s">
        <v>266</v>
      </c>
      <c r="G2366">
        <v>2019</v>
      </c>
      <c r="H2366">
        <v>469.91999816894503</v>
      </c>
    </row>
    <row r="2367" spans="1:8" ht="12.5" x14ac:dyDescent="0.25">
      <c r="A2367" t="s">
        <v>768</v>
      </c>
      <c r="B2367" t="s">
        <v>70</v>
      </c>
      <c r="C2367" t="s">
        <v>264</v>
      </c>
      <c r="D2367" t="str">
        <f t="shared" si="110"/>
        <v>7074</v>
      </c>
      <c r="E2367" t="s">
        <v>598</v>
      </c>
      <c r="F2367" t="s">
        <v>266</v>
      </c>
      <c r="G2367">
        <v>2020</v>
      </c>
      <c r="H2367">
        <v>484.83999633789</v>
      </c>
    </row>
    <row r="2368" spans="1:8" ht="12.5" x14ac:dyDescent="0.25">
      <c r="A2368" t="s">
        <v>768</v>
      </c>
      <c r="B2368" t="s">
        <v>70</v>
      </c>
      <c r="C2368" t="s">
        <v>264</v>
      </c>
      <c r="D2368" t="str">
        <f t="shared" si="110"/>
        <v>7074</v>
      </c>
      <c r="E2368" t="s">
        <v>598</v>
      </c>
      <c r="F2368" t="s">
        <v>266</v>
      </c>
      <c r="G2368">
        <v>2021</v>
      </c>
      <c r="H2368">
        <v>500.97999572753901</v>
      </c>
    </row>
    <row r="2369" spans="1:8" ht="12.5" x14ac:dyDescent="0.25">
      <c r="A2369" t="s">
        <v>768</v>
      </c>
      <c r="B2369" t="s">
        <v>70</v>
      </c>
      <c r="C2369" t="s">
        <v>264</v>
      </c>
      <c r="D2369" t="str">
        <f t="shared" si="110"/>
        <v>7074</v>
      </c>
      <c r="E2369" t="s">
        <v>598</v>
      </c>
      <c r="F2369" t="s">
        <v>266</v>
      </c>
      <c r="G2369">
        <v>2022</v>
      </c>
      <c r="H2369">
        <v>510.13</v>
      </c>
    </row>
    <row r="2370" spans="1:8" ht="12.5" x14ac:dyDescent="0.25">
      <c r="A2370" t="s">
        <v>769</v>
      </c>
      <c r="B2370" t="s">
        <v>72</v>
      </c>
      <c r="C2370" t="s">
        <v>264</v>
      </c>
      <c r="D2370" t="str">
        <f t="shared" ref="D2370:D2391" si="111">"5054"</f>
        <v>5054</v>
      </c>
      <c r="E2370" t="s">
        <v>596</v>
      </c>
      <c r="F2370" t="s">
        <v>266</v>
      </c>
      <c r="G2370">
        <v>2012</v>
      </c>
      <c r="H2370">
        <v>184.71299743652301</v>
      </c>
    </row>
    <row r="2371" spans="1:8" ht="12.5" x14ac:dyDescent="0.25">
      <c r="A2371" t="s">
        <v>769</v>
      </c>
      <c r="B2371" t="s">
        <v>72</v>
      </c>
      <c r="C2371" t="s">
        <v>264</v>
      </c>
      <c r="D2371" t="str">
        <f t="shared" si="111"/>
        <v>5054</v>
      </c>
      <c r="E2371" t="s">
        <v>596</v>
      </c>
      <c r="F2371" t="s">
        <v>266</v>
      </c>
      <c r="G2371">
        <v>2013</v>
      </c>
      <c r="H2371">
        <v>193.35724639892501</v>
      </c>
    </row>
    <row r="2372" spans="1:8" ht="12.5" x14ac:dyDescent="0.25">
      <c r="A2372" t="s">
        <v>769</v>
      </c>
      <c r="B2372" t="s">
        <v>72</v>
      </c>
      <c r="C2372" t="s">
        <v>264</v>
      </c>
      <c r="D2372" t="str">
        <f t="shared" si="111"/>
        <v>5054</v>
      </c>
      <c r="E2372" t="s">
        <v>596</v>
      </c>
      <c r="F2372" t="s">
        <v>266</v>
      </c>
      <c r="G2372">
        <v>2014</v>
      </c>
      <c r="H2372">
        <v>200.485748291015</v>
      </c>
    </row>
    <row r="2373" spans="1:8" ht="12.5" x14ac:dyDescent="0.25">
      <c r="A2373" t="s">
        <v>769</v>
      </c>
      <c r="B2373" t="s">
        <v>72</v>
      </c>
      <c r="C2373" t="s">
        <v>264</v>
      </c>
      <c r="D2373" t="str">
        <f t="shared" si="111"/>
        <v>5054</v>
      </c>
      <c r="E2373" t="s">
        <v>596</v>
      </c>
      <c r="F2373" t="s">
        <v>266</v>
      </c>
      <c r="G2373">
        <v>2015</v>
      </c>
      <c r="H2373">
        <v>211.67124938964801</v>
      </c>
    </row>
    <row r="2374" spans="1:8" ht="12.5" x14ac:dyDescent="0.25">
      <c r="A2374" t="s">
        <v>769</v>
      </c>
      <c r="B2374" t="s">
        <v>72</v>
      </c>
      <c r="C2374" t="s">
        <v>264</v>
      </c>
      <c r="D2374" t="str">
        <f t="shared" si="111"/>
        <v>5054</v>
      </c>
      <c r="E2374" t="s">
        <v>596</v>
      </c>
      <c r="F2374" t="s">
        <v>266</v>
      </c>
      <c r="G2374">
        <v>2016</v>
      </c>
      <c r="H2374">
        <v>217.10300445556601</v>
      </c>
    </row>
    <row r="2375" spans="1:8" ht="12.5" x14ac:dyDescent="0.25">
      <c r="A2375" t="s">
        <v>769</v>
      </c>
      <c r="B2375" t="s">
        <v>72</v>
      </c>
      <c r="C2375" t="s">
        <v>264</v>
      </c>
      <c r="D2375" t="str">
        <f t="shared" si="111"/>
        <v>5054</v>
      </c>
      <c r="E2375" t="s">
        <v>596</v>
      </c>
      <c r="F2375" t="s">
        <v>266</v>
      </c>
      <c r="G2375">
        <v>2017</v>
      </c>
      <c r="H2375">
        <v>225.20074462890599</v>
      </c>
    </row>
    <row r="2376" spans="1:8" ht="12.5" x14ac:dyDescent="0.25">
      <c r="A2376" t="s">
        <v>769</v>
      </c>
      <c r="B2376" t="s">
        <v>72</v>
      </c>
      <c r="C2376" t="s">
        <v>264</v>
      </c>
      <c r="D2376" t="str">
        <f t="shared" si="111"/>
        <v>5054</v>
      </c>
      <c r="E2376" t="s">
        <v>596</v>
      </c>
      <c r="F2376" t="s">
        <v>266</v>
      </c>
      <c r="G2376">
        <v>2018</v>
      </c>
      <c r="H2376">
        <v>226.53649902343699</v>
      </c>
    </row>
    <row r="2377" spans="1:8" ht="12.5" x14ac:dyDescent="0.25">
      <c r="A2377" t="s">
        <v>769</v>
      </c>
      <c r="B2377" t="s">
        <v>72</v>
      </c>
      <c r="C2377" t="s">
        <v>264</v>
      </c>
      <c r="D2377" t="str">
        <f t="shared" si="111"/>
        <v>5054</v>
      </c>
      <c r="E2377" t="s">
        <v>596</v>
      </c>
      <c r="F2377" t="s">
        <v>266</v>
      </c>
      <c r="G2377">
        <v>2019</v>
      </c>
      <c r="H2377">
        <v>237.81500244140599</v>
      </c>
    </row>
    <row r="2378" spans="1:8" ht="12.5" x14ac:dyDescent="0.25">
      <c r="A2378" t="s">
        <v>769</v>
      </c>
      <c r="B2378" t="s">
        <v>72</v>
      </c>
      <c r="C2378" t="s">
        <v>264</v>
      </c>
      <c r="D2378" t="str">
        <f t="shared" si="111"/>
        <v>5054</v>
      </c>
      <c r="E2378" t="s">
        <v>596</v>
      </c>
      <c r="F2378" t="s">
        <v>266</v>
      </c>
      <c r="G2378">
        <v>2020</v>
      </c>
      <c r="H2378">
        <v>242.653755187988</v>
      </c>
    </row>
    <row r="2379" spans="1:8" ht="12.5" x14ac:dyDescent="0.25">
      <c r="A2379" t="s">
        <v>769</v>
      </c>
      <c r="B2379" t="s">
        <v>72</v>
      </c>
      <c r="C2379" t="s">
        <v>264</v>
      </c>
      <c r="D2379" t="str">
        <f t="shared" si="111"/>
        <v>5054</v>
      </c>
      <c r="E2379" t="s">
        <v>596</v>
      </c>
      <c r="F2379" t="s">
        <v>266</v>
      </c>
      <c r="G2379">
        <v>2021</v>
      </c>
      <c r="H2379">
        <v>248.64825439453099</v>
      </c>
    </row>
    <row r="2380" spans="1:8" ht="12.5" x14ac:dyDescent="0.25">
      <c r="A2380" t="s">
        <v>769</v>
      </c>
      <c r="B2380" t="s">
        <v>72</v>
      </c>
      <c r="C2380" t="s">
        <v>264</v>
      </c>
      <c r="D2380" t="str">
        <f t="shared" si="111"/>
        <v>5054</v>
      </c>
      <c r="E2380" t="s">
        <v>596</v>
      </c>
      <c r="F2380" t="s">
        <v>266</v>
      </c>
      <c r="G2380">
        <v>2022</v>
      </c>
      <c r="H2380">
        <v>267.18474578857399</v>
      </c>
    </row>
    <row r="2381" spans="1:8" ht="12.5" x14ac:dyDescent="0.25">
      <c r="A2381" t="s">
        <v>770</v>
      </c>
      <c r="B2381" t="s">
        <v>72</v>
      </c>
      <c r="C2381" t="s">
        <v>264</v>
      </c>
      <c r="D2381" t="str">
        <f t="shared" si="111"/>
        <v>5054</v>
      </c>
      <c r="E2381" t="s">
        <v>598</v>
      </c>
      <c r="F2381" t="s">
        <v>266</v>
      </c>
      <c r="G2381">
        <v>2012</v>
      </c>
      <c r="H2381">
        <v>278.64999389648398</v>
      </c>
    </row>
    <row r="2382" spans="1:8" ht="12.5" x14ac:dyDescent="0.25">
      <c r="A2382" t="s">
        <v>770</v>
      </c>
      <c r="B2382" t="s">
        <v>72</v>
      </c>
      <c r="C2382" t="s">
        <v>264</v>
      </c>
      <c r="D2382" t="str">
        <f t="shared" si="111"/>
        <v>5054</v>
      </c>
      <c r="E2382" t="s">
        <v>598</v>
      </c>
      <c r="F2382" t="s">
        <v>266</v>
      </c>
      <c r="G2382">
        <v>2013</v>
      </c>
      <c r="H2382">
        <v>283.77700805664</v>
      </c>
    </row>
    <row r="2383" spans="1:8" ht="12.5" x14ac:dyDescent="0.25">
      <c r="A2383" t="s">
        <v>770</v>
      </c>
      <c r="B2383" t="s">
        <v>72</v>
      </c>
      <c r="C2383" t="s">
        <v>264</v>
      </c>
      <c r="D2383" t="str">
        <f t="shared" si="111"/>
        <v>5054</v>
      </c>
      <c r="E2383" t="s">
        <v>598</v>
      </c>
      <c r="F2383" t="s">
        <v>266</v>
      </c>
      <c r="G2383">
        <v>2014</v>
      </c>
      <c r="H2383">
        <v>289.86650085449202</v>
      </c>
    </row>
    <row r="2384" spans="1:8" ht="12.5" x14ac:dyDescent="0.25">
      <c r="A2384" t="s">
        <v>770</v>
      </c>
      <c r="B2384" t="s">
        <v>72</v>
      </c>
      <c r="C2384" t="s">
        <v>264</v>
      </c>
      <c r="D2384" t="str">
        <f t="shared" si="111"/>
        <v>5054</v>
      </c>
      <c r="E2384" t="s">
        <v>598</v>
      </c>
      <c r="F2384" t="s">
        <v>266</v>
      </c>
      <c r="G2384">
        <v>2015</v>
      </c>
      <c r="H2384">
        <v>295.33125305175702</v>
      </c>
    </row>
    <row r="2385" spans="1:8" ht="12.5" x14ac:dyDescent="0.25">
      <c r="A2385" t="s">
        <v>770</v>
      </c>
      <c r="B2385" t="s">
        <v>72</v>
      </c>
      <c r="C2385" t="s">
        <v>264</v>
      </c>
      <c r="D2385" t="str">
        <f t="shared" si="111"/>
        <v>5054</v>
      </c>
      <c r="E2385" t="s">
        <v>598</v>
      </c>
      <c r="F2385" t="s">
        <v>266</v>
      </c>
      <c r="G2385">
        <v>2016</v>
      </c>
      <c r="H2385">
        <v>299.13551330566401</v>
      </c>
    </row>
    <row r="2386" spans="1:8" ht="12.5" x14ac:dyDescent="0.25">
      <c r="A2386" t="s">
        <v>770</v>
      </c>
      <c r="B2386" t="s">
        <v>72</v>
      </c>
      <c r="C2386" t="s">
        <v>264</v>
      </c>
      <c r="D2386" t="str">
        <f t="shared" si="111"/>
        <v>5054</v>
      </c>
      <c r="E2386" t="s">
        <v>598</v>
      </c>
      <c r="F2386" t="s">
        <v>266</v>
      </c>
      <c r="G2386">
        <v>2017</v>
      </c>
      <c r="H2386">
        <v>302.70574951171801</v>
      </c>
    </row>
    <row r="2387" spans="1:8" ht="12.5" x14ac:dyDescent="0.25">
      <c r="A2387" t="s">
        <v>770</v>
      </c>
      <c r="B2387" t="s">
        <v>72</v>
      </c>
      <c r="C2387" t="s">
        <v>264</v>
      </c>
      <c r="D2387" t="str">
        <f t="shared" si="111"/>
        <v>5054</v>
      </c>
      <c r="E2387" t="s">
        <v>598</v>
      </c>
      <c r="F2387" t="s">
        <v>266</v>
      </c>
      <c r="G2387">
        <v>2018</v>
      </c>
      <c r="H2387">
        <v>305.87075805664</v>
      </c>
    </row>
    <row r="2388" spans="1:8" ht="12.5" x14ac:dyDescent="0.25">
      <c r="A2388" t="s">
        <v>770</v>
      </c>
      <c r="B2388" t="s">
        <v>72</v>
      </c>
      <c r="C2388" t="s">
        <v>264</v>
      </c>
      <c r="D2388" t="str">
        <f t="shared" si="111"/>
        <v>5054</v>
      </c>
      <c r="E2388" t="s">
        <v>598</v>
      </c>
      <c r="F2388" t="s">
        <v>266</v>
      </c>
      <c r="G2388">
        <v>2019</v>
      </c>
      <c r="H2388">
        <v>307.73500061035099</v>
      </c>
    </row>
    <row r="2389" spans="1:8" ht="12.5" x14ac:dyDescent="0.25">
      <c r="A2389" t="s">
        <v>770</v>
      </c>
      <c r="B2389" t="s">
        <v>72</v>
      </c>
      <c r="C2389" t="s">
        <v>264</v>
      </c>
      <c r="D2389" t="str">
        <f t="shared" si="111"/>
        <v>5054</v>
      </c>
      <c r="E2389" t="s">
        <v>598</v>
      </c>
      <c r="F2389" t="s">
        <v>266</v>
      </c>
      <c r="G2389">
        <v>2020</v>
      </c>
      <c r="H2389">
        <v>312.23350524902298</v>
      </c>
    </row>
    <row r="2390" spans="1:8" ht="12.5" x14ac:dyDescent="0.25">
      <c r="A2390" t="s">
        <v>770</v>
      </c>
      <c r="B2390" t="s">
        <v>72</v>
      </c>
      <c r="C2390" t="s">
        <v>264</v>
      </c>
      <c r="D2390" t="str">
        <f t="shared" si="111"/>
        <v>5054</v>
      </c>
      <c r="E2390" t="s">
        <v>598</v>
      </c>
      <c r="F2390" t="s">
        <v>266</v>
      </c>
      <c r="G2390">
        <v>2021</v>
      </c>
      <c r="H2390">
        <v>323.61650085449202</v>
      </c>
    </row>
    <row r="2391" spans="1:8" ht="12.5" x14ac:dyDescent="0.25">
      <c r="A2391" t="s">
        <v>770</v>
      </c>
      <c r="B2391" t="s">
        <v>72</v>
      </c>
      <c r="C2391" t="s">
        <v>264</v>
      </c>
      <c r="D2391" t="str">
        <f t="shared" si="111"/>
        <v>5054</v>
      </c>
      <c r="E2391" t="s">
        <v>598</v>
      </c>
      <c r="F2391" t="s">
        <v>266</v>
      </c>
      <c r="G2391">
        <v>2022</v>
      </c>
      <c r="H2391">
        <v>330.62449645996003</v>
      </c>
    </row>
    <row r="2392" spans="1:8" ht="12.5" x14ac:dyDescent="0.25">
      <c r="A2392" t="s">
        <v>771</v>
      </c>
      <c r="B2392" t="s">
        <v>72</v>
      </c>
      <c r="C2392" t="s">
        <v>264</v>
      </c>
      <c r="D2392" t="str">
        <f t="shared" ref="D2392:D2413" si="112">"5564"</f>
        <v>5564</v>
      </c>
      <c r="E2392" t="s">
        <v>596</v>
      </c>
      <c r="F2392" t="s">
        <v>266</v>
      </c>
      <c r="G2392">
        <v>2012</v>
      </c>
      <c r="H2392">
        <v>230.82649612426701</v>
      </c>
    </row>
    <row r="2393" spans="1:8" ht="12.5" x14ac:dyDescent="0.25">
      <c r="A2393" t="s">
        <v>771</v>
      </c>
      <c r="B2393" t="s">
        <v>72</v>
      </c>
      <c r="C2393" t="s">
        <v>264</v>
      </c>
      <c r="D2393" t="str">
        <f t="shared" si="112"/>
        <v>5564</v>
      </c>
      <c r="E2393" t="s">
        <v>596</v>
      </c>
      <c r="F2393" t="s">
        <v>266</v>
      </c>
      <c r="G2393">
        <v>2013</v>
      </c>
      <c r="H2393">
        <v>243.49150085449199</v>
      </c>
    </row>
    <row r="2394" spans="1:8" ht="12.5" x14ac:dyDescent="0.25">
      <c r="A2394" t="s">
        <v>771</v>
      </c>
      <c r="B2394" t="s">
        <v>72</v>
      </c>
      <c r="C2394" t="s">
        <v>264</v>
      </c>
      <c r="D2394" t="str">
        <f t="shared" si="112"/>
        <v>5564</v>
      </c>
      <c r="E2394" t="s">
        <v>596</v>
      </c>
      <c r="F2394" t="s">
        <v>266</v>
      </c>
      <c r="G2394">
        <v>2014</v>
      </c>
      <c r="H2394">
        <v>254.275245666503</v>
      </c>
    </row>
    <row r="2395" spans="1:8" ht="12.5" x14ac:dyDescent="0.25">
      <c r="A2395" t="s">
        <v>771</v>
      </c>
      <c r="B2395" t="s">
        <v>72</v>
      </c>
      <c r="C2395" t="s">
        <v>264</v>
      </c>
      <c r="D2395" t="str">
        <f t="shared" si="112"/>
        <v>5564</v>
      </c>
      <c r="E2395" t="s">
        <v>596</v>
      </c>
      <c r="F2395" t="s">
        <v>266</v>
      </c>
      <c r="G2395">
        <v>2015</v>
      </c>
      <c r="H2395">
        <v>273.27424621582003</v>
      </c>
    </row>
    <row r="2396" spans="1:8" ht="12.5" x14ac:dyDescent="0.25">
      <c r="A2396" t="s">
        <v>771</v>
      </c>
      <c r="B2396" t="s">
        <v>72</v>
      </c>
      <c r="C2396" t="s">
        <v>264</v>
      </c>
      <c r="D2396" t="str">
        <f t="shared" si="112"/>
        <v>5564</v>
      </c>
      <c r="E2396" t="s">
        <v>596</v>
      </c>
      <c r="F2396" t="s">
        <v>266</v>
      </c>
      <c r="G2396">
        <v>2016</v>
      </c>
      <c r="H2396">
        <v>287.22024536132801</v>
      </c>
    </row>
    <row r="2397" spans="1:8" ht="12.5" x14ac:dyDescent="0.25">
      <c r="A2397" t="s">
        <v>771</v>
      </c>
      <c r="B2397" t="s">
        <v>72</v>
      </c>
      <c r="C2397" t="s">
        <v>264</v>
      </c>
      <c r="D2397" t="str">
        <f t="shared" si="112"/>
        <v>5564</v>
      </c>
      <c r="E2397" t="s">
        <v>596</v>
      </c>
      <c r="F2397" t="s">
        <v>266</v>
      </c>
      <c r="G2397">
        <v>2017</v>
      </c>
      <c r="H2397">
        <v>301.924995422363</v>
      </c>
    </row>
    <row r="2398" spans="1:8" ht="12.5" x14ac:dyDescent="0.25">
      <c r="A2398" t="s">
        <v>771</v>
      </c>
      <c r="B2398" t="s">
        <v>72</v>
      </c>
      <c r="C2398" t="s">
        <v>264</v>
      </c>
      <c r="D2398" t="str">
        <f t="shared" si="112"/>
        <v>5564</v>
      </c>
      <c r="E2398" t="s">
        <v>596</v>
      </c>
      <c r="F2398" t="s">
        <v>266</v>
      </c>
      <c r="G2398">
        <v>2018</v>
      </c>
      <c r="H2398">
        <v>318.514003753662</v>
      </c>
    </row>
    <row r="2399" spans="1:8" ht="12.5" x14ac:dyDescent="0.25">
      <c r="A2399" t="s">
        <v>771</v>
      </c>
      <c r="B2399" t="s">
        <v>72</v>
      </c>
      <c r="C2399" t="s">
        <v>264</v>
      </c>
      <c r="D2399" t="str">
        <f t="shared" si="112"/>
        <v>5564</v>
      </c>
      <c r="E2399" t="s">
        <v>596</v>
      </c>
      <c r="F2399" t="s">
        <v>266</v>
      </c>
      <c r="G2399">
        <v>2019</v>
      </c>
      <c r="H2399">
        <v>334.28374862670802</v>
      </c>
    </row>
    <row r="2400" spans="1:8" ht="12.5" x14ac:dyDescent="0.25">
      <c r="A2400" t="s">
        <v>771</v>
      </c>
      <c r="B2400" t="s">
        <v>72</v>
      </c>
      <c r="C2400" t="s">
        <v>264</v>
      </c>
      <c r="D2400" t="str">
        <f t="shared" si="112"/>
        <v>5564</v>
      </c>
      <c r="E2400" t="s">
        <v>596</v>
      </c>
      <c r="F2400" t="s">
        <v>266</v>
      </c>
      <c r="G2400">
        <v>2020</v>
      </c>
      <c r="H2400">
        <v>341.90499877929602</v>
      </c>
    </row>
    <row r="2401" spans="1:8" ht="12.5" x14ac:dyDescent="0.25">
      <c r="A2401" t="s">
        <v>771</v>
      </c>
      <c r="B2401" t="s">
        <v>72</v>
      </c>
      <c r="C2401" t="s">
        <v>264</v>
      </c>
      <c r="D2401" t="str">
        <f t="shared" si="112"/>
        <v>5564</v>
      </c>
      <c r="E2401" t="s">
        <v>596</v>
      </c>
      <c r="F2401" t="s">
        <v>266</v>
      </c>
      <c r="G2401">
        <v>2021</v>
      </c>
      <c r="H2401">
        <v>354.18000411987299</v>
      </c>
    </row>
    <row r="2402" spans="1:8" ht="12.5" x14ac:dyDescent="0.25">
      <c r="A2402" t="s">
        <v>771</v>
      </c>
      <c r="B2402" t="s">
        <v>72</v>
      </c>
      <c r="C2402" t="s">
        <v>264</v>
      </c>
      <c r="D2402" t="str">
        <f t="shared" si="112"/>
        <v>5564</v>
      </c>
      <c r="E2402" t="s">
        <v>596</v>
      </c>
      <c r="F2402" t="s">
        <v>266</v>
      </c>
      <c r="G2402">
        <v>2022</v>
      </c>
      <c r="H2402">
        <v>384.86000061035099</v>
      </c>
    </row>
    <row r="2403" spans="1:8" ht="12.5" x14ac:dyDescent="0.25">
      <c r="A2403" t="s">
        <v>772</v>
      </c>
      <c r="B2403" t="s">
        <v>72</v>
      </c>
      <c r="C2403" t="s">
        <v>264</v>
      </c>
      <c r="D2403" t="str">
        <f t="shared" si="112"/>
        <v>5564</v>
      </c>
      <c r="E2403" t="s">
        <v>598</v>
      </c>
      <c r="F2403" t="s">
        <v>266</v>
      </c>
      <c r="G2403">
        <v>2012</v>
      </c>
      <c r="H2403">
        <v>468.04450225829999</v>
      </c>
    </row>
    <row r="2404" spans="1:8" ht="12.5" x14ac:dyDescent="0.25">
      <c r="A2404" t="s">
        <v>772</v>
      </c>
      <c r="B2404" t="s">
        <v>72</v>
      </c>
      <c r="C2404" t="s">
        <v>264</v>
      </c>
      <c r="D2404" t="str">
        <f t="shared" si="112"/>
        <v>5564</v>
      </c>
      <c r="E2404" t="s">
        <v>598</v>
      </c>
      <c r="F2404" t="s">
        <v>266</v>
      </c>
      <c r="G2404">
        <v>2013</v>
      </c>
      <c r="H2404">
        <v>475.38900756835898</v>
      </c>
    </row>
    <row r="2405" spans="1:8" ht="12.5" x14ac:dyDescent="0.25">
      <c r="A2405" t="s">
        <v>772</v>
      </c>
      <c r="B2405" t="s">
        <v>72</v>
      </c>
      <c r="C2405" t="s">
        <v>264</v>
      </c>
      <c r="D2405" t="str">
        <f t="shared" si="112"/>
        <v>5564</v>
      </c>
      <c r="E2405" t="s">
        <v>598</v>
      </c>
      <c r="F2405" t="s">
        <v>266</v>
      </c>
      <c r="G2405">
        <v>2014</v>
      </c>
      <c r="H2405">
        <v>483.24024963378901</v>
      </c>
    </row>
    <row r="2406" spans="1:8" ht="12.5" x14ac:dyDescent="0.25">
      <c r="A2406" t="s">
        <v>772</v>
      </c>
      <c r="B2406" t="s">
        <v>72</v>
      </c>
      <c r="C2406" t="s">
        <v>264</v>
      </c>
      <c r="D2406" t="str">
        <f t="shared" si="112"/>
        <v>5564</v>
      </c>
      <c r="E2406" t="s">
        <v>598</v>
      </c>
      <c r="F2406" t="s">
        <v>266</v>
      </c>
      <c r="G2406">
        <v>2015</v>
      </c>
      <c r="H2406">
        <v>493.19274902343699</v>
      </c>
    </row>
    <row r="2407" spans="1:8" ht="12.5" x14ac:dyDescent="0.25">
      <c r="A2407" t="s">
        <v>772</v>
      </c>
      <c r="B2407" t="s">
        <v>72</v>
      </c>
      <c r="C2407" t="s">
        <v>264</v>
      </c>
      <c r="D2407" t="str">
        <f t="shared" si="112"/>
        <v>5564</v>
      </c>
      <c r="E2407" t="s">
        <v>598</v>
      </c>
      <c r="F2407" t="s">
        <v>266</v>
      </c>
      <c r="G2407">
        <v>2016</v>
      </c>
      <c r="H2407">
        <v>504.81900024414</v>
      </c>
    </row>
    <row r="2408" spans="1:8" ht="12.5" x14ac:dyDescent="0.25">
      <c r="A2408" t="s">
        <v>772</v>
      </c>
      <c r="B2408" t="s">
        <v>72</v>
      </c>
      <c r="C2408" t="s">
        <v>264</v>
      </c>
      <c r="D2408" t="str">
        <f t="shared" si="112"/>
        <v>5564</v>
      </c>
      <c r="E2408" t="s">
        <v>598</v>
      </c>
      <c r="F2408" t="s">
        <v>266</v>
      </c>
      <c r="G2408">
        <v>2017</v>
      </c>
      <c r="H2408">
        <v>515.41550445556595</v>
      </c>
    </row>
    <row r="2409" spans="1:8" ht="12.5" x14ac:dyDescent="0.25">
      <c r="A2409" t="s">
        <v>772</v>
      </c>
      <c r="B2409" t="s">
        <v>72</v>
      </c>
      <c r="C2409" t="s">
        <v>264</v>
      </c>
      <c r="D2409" t="str">
        <f t="shared" si="112"/>
        <v>5564</v>
      </c>
      <c r="E2409" t="s">
        <v>598</v>
      </c>
      <c r="F2409" t="s">
        <v>266</v>
      </c>
      <c r="G2409">
        <v>2018</v>
      </c>
      <c r="H2409">
        <v>521.47724914550702</v>
      </c>
    </row>
    <row r="2410" spans="1:8" ht="12.5" x14ac:dyDescent="0.25">
      <c r="A2410" t="s">
        <v>772</v>
      </c>
      <c r="B2410" t="s">
        <v>72</v>
      </c>
      <c r="C2410" t="s">
        <v>264</v>
      </c>
      <c r="D2410" t="str">
        <f t="shared" si="112"/>
        <v>5564</v>
      </c>
      <c r="E2410" t="s">
        <v>598</v>
      </c>
      <c r="F2410" t="s">
        <v>266</v>
      </c>
      <c r="G2410">
        <v>2019</v>
      </c>
      <c r="H2410">
        <v>531.69300079345703</v>
      </c>
    </row>
    <row r="2411" spans="1:8" ht="12.5" x14ac:dyDescent="0.25">
      <c r="A2411" t="s">
        <v>772</v>
      </c>
      <c r="B2411" t="s">
        <v>72</v>
      </c>
      <c r="C2411" t="s">
        <v>264</v>
      </c>
      <c r="D2411" t="str">
        <f t="shared" si="112"/>
        <v>5564</v>
      </c>
      <c r="E2411" t="s">
        <v>598</v>
      </c>
      <c r="F2411" t="s">
        <v>266</v>
      </c>
      <c r="G2411">
        <v>2020</v>
      </c>
      <c r="H2411">
        <v>543.96224975585903</v>
      </c>
    </row>
    <row r="2412" spans="1:8" ht="12.5" x14ac:dyDescent="0.25">
      <c r="A2412" t="s">
        <v>772</v>
      </c>
      <c r="B2412" t="s">
        <v>72</v>
      </c>
      <c r="C2412" t="s">
        <v>264</v>
      </c>
      <c r="D2412" t="str">
        <f t="shared" si="112"/>
        <v>5564</v>
      </c>
      <c r="E2412" t="s">
        <v>598</v>
      </c>
      <c r="F2412" t="s">
        <v>266</v>
      </c>
      <c r="G2412">
        <v>2021</v>
      </c>
      <c r="H2412">
        <v>552.30449676513604</v>
      </c>
    </row>
    <row r="2413" spans="1:8" ht="12.5" x14ac:dyDescent="0.25">
      <c r="A2413" t="s">
        <v>772</v>
      </c>
      <c r="B2413" t="s">
        <v>72</v>
      </c>
      <c r="C2413" t="s">
        <v>264</v>
      </c>
      <c r="D2413" t="str">
        <f t="shared" si="112"/>
        <v>5564</v>
      </c>
      <c r="E2413" t="s">
        <v>598</v>
      </c>
      <c r="F2413" t="s">
        <v>266</v>
      </c>
      <c r="G2413">
        <v>2022</v>
      </c>
      <c r="H2413">
        <v>564.75575256347599</v>
      </c>
    </row>
    <row r="2414" spans="1:8" ht="12.5" x14ac:dyDescent="0.25">
      <c r="A2414" t="s">
        <v>773</v>
      </c>
      <c r="B2414" t="s">
        <v>72</v>
      </c>
      <c r="C2414" t="s">
        <v>264</v>
      </c>
      <c r="D2414" t="str">
        <f t="shared" ref="D2414:D2435" si="113">"6569"</f>
        <v>6569</v>
      </c>
      <c r="E2414" t="s">
        <v>596</v>
      </c>
      <c r="F2414" t="s">
        <v>266</v>
      </c>
      <c r="G2414">
        <v>2012</v>
      </c>
      <c r="H2414">
        <v>30.267499923706001</v>
      </c>
    </row>
    <row r="2415" spans="1:8" ht="12.5" x14ac:dyDescent="0.25">
      <c r="A2415" t="s">
        <v>773</v>
      </c>
      <c r="B2415" t="s">
        <v>72</v>
      </c>
      <c r="C2415" t="s">
        <v>264</v>
      </c>
      <c r="D2415" t="str">
        <f t="shared" si="113"/>
        <v>6569</v>
      </c>
      <c r="E2415" t="s">
        <v>596</v>
      </c>
      <c r="F2415" t="s">
        <v>266</v>
      </c>
      <c r="G2415">
        <v>2013</v>
      </c>
      <c r="H2415">
        <v>31.224999427795399</v>
      </c>
    </row>
    <row r="2416" spans="1:8" ht="12.5" x14ac:dyDescent="0.25">
      <c r="A2416" t="s">
        <v>773</v>
      </c>
      <c r="B2416" t="s">
        <v>72</v>
      </c>
      <c r="C2416" t="s">
        <v>264</v>
      </c>
      <c r="D2416" t="str">
        <f t="shared" si="113"/>
        <v>6569</v>
      </c>
      <c r="E2416" t="s">
        <v>596</v>
      </c>
      <c r="F2416" t="s">
        <v>266</v>
      </c>
      <c r="G2416">
        <v>2014</v>
      </c>
      <c r="H2416">
        <v>35.187750816345201</v>
      </c>
    </row>
    <row r="2417" spans="1:8" ht="12.5" x14ac:dyDescent="0.25">
      <c r="A2417" t="s">
        <v>773</v>
      </c>
      <c r="B2417" t="s">
        <v>72</v>
      </c>
      <c r="C2417" t="s">
        <v>264</v>
      </c>
      <c r="D2417" t="str">
        <f t="shared" si="113"/>
        <v>6569</v>
      </c>
      <c r="E2417" t="s">
        <v>596</v>
      </c>
      <c r="F2417" t="s">
        <v>266</v>
      </c>
      <c r="G2417">
        <v>2015</v>
      </c>
      <c r="H2417">
        <v>38.417249679565401</v>
      </c>
    </row>
    <row r="2418" spans="1:8" ht="12.5" x14ac:dyDescent="0.25">
      <c r="A2418" t="s">
        <v>773</v>
      </c>
      <c r="B2418" t="s">
        <v>72</v>
      </c>
      <c r="C2418" t="s">
        <v>264</v>
      </c>
      <c r="D2418" t="str">
        <f t="shared" si="113"/>
        <v>6569</v>
      </c>
      <c r="E2418" t="s">
        <v>596</v>
      </c>
      <c r="F2418" t="s">
        <v>266</v>
      </c>
      <c r="G2418">
        <v>2016</v>
      </c>
      <c r="H2418">
        <v>40.029499053955</v>
      </c>
    </row>
    <row r="2419" spans="1:8" ht="12.5" x14ac:dyDescent="0.25">
      <c r="A2419" t="s">
        <v>773</v>
      </c>
      <c r="B2419" t="s">
        <v>72</v>
      </c>
      <c r="C2419" t="s">
        <v>264</v>
      </c>
      <c r="D2419" t="str">
        <f t="shared" si="113"/>
        <v>6569</v>
      </c>
      <c r="E2419" t="s">
        <v>596</v>
      </c>
      <c r="F2419" t="s">
        <v>266</v>
      </c>
      <c r="G2419">
        <v>2017</v>
      </c>
      <c r="H2419">
        <v>40.591750144958397</v>
      </c>
    </row>
    <row r="2420" spans="1:8" ht="12.5" x14ac:dyDescent="0.25">
      <c r="A2420" t="s">
        <v>773</v>
      </c>
      <c r="B2420" t="s">
        <v>72</v>
      </c>
      <c r="C2420" t="s">
        <v>264</v>
      </c>
      <c r="D2420" t="str">
        <f t="shared" si="113"/>
        <v>6569</v>
      </c>
      <c r="E2420" t="s">
        <v>596</v>
      </c>
      <c r="F2420" t="s">
        <v>266</v>
      </c>
      <c r="G2420">
        <v>2018</v>
      </c>
      <c r="H2420">
        <v>48.013250350952099</v>
      </c>
    </row>
    <row r="2421" spans="1:8" ht="12.5" x14ac:dyDescent="0.25">
      <c r="A2421" t="s">
        <v>773</v>
      </c>
      <c r="B2421" t="s">
        <v>72</v>
      </c>
      <c r="C2421" t="s">
        <v>264</v>
      </c>
      <c r="D2421" t="str">
        <f t="shared" si="113"/>
        <v>6569</v>
      </c>
      <c r="E2421" t="s">
        <v>596</v>
      </c>
      <c r="F2421" t="s">
        <v>266</v>
      </c>
      <c r="G2421">
        <v>2019</v>
      </c>
      <c r="H2421">
        <v>52.205501556396399</v>
      </c>
    </row>
    <row r="2422" spans="1:8" ht="12.5" x14ac:dyDescent="0.25">
      <c r="A2422" t="s">
        <v>773</v>
      </c>
      <c r="B2422" t="s">
        <v>72</v>
      </c>
      <c r="C2422" t="s">
        <v>264</v>
      </c>
      <c r="D2422" t="str">
        <f t="shared" si="113"/>
        <v>6569</v>
      </c>
      <c r="E2422" t="s">
        <v>596</v>
      </c>
      <c r="F2422" t="s">
        <v>266</v>
      </c>
      <c r="G2422">
        <v>2020</v>
      </c>
      <c r="H2422">
        <v>53.478498458862298</v>
      </c>
    </row>
    <row r="2423" spans="1:8" ht="12.5" x14ac:dyDescent="0.25">
      <c r="A2423" t="s">
        <v>773</v>
      </c>
      <c r="B2423" t="s">
        <v>72</v>
      </c>
      <c r="C2423" t="s">
        <v>264</v>
      </c>
      <c r="D2423" t="str">
        <f t="shared" si="113"/>
        <v>6569</v>
      </c>
      <c r="E2423" t="s">
        <v>596</v>
      </c>
      <c r="F2423" t="s">
        <v>266</v>
      </c>
      <c r="G2423">
        <v>2021</v>
      </c>
      <c r="H2423">
        <v>60.047000885009702</v>
      </c>
    </row>
    <row r="2424" spans="1:8" ht="12.5" x14ac:dyDescent="0.25">
      <c r="A2424" t="s">
        <v>773</v>
      </c>
      <c r="B2424" t="s">
        <v>72</v>
      </c>
      <c r="C2424" t="s">
        <v>264</v>
      </c>
      <c r="D2424" t="str">
        <f t="shared" si="113"/>
        <v>6569</v>
      </c>
      <c r="E2424" t="s">
        <v>596</v>
      </c>
      <c r="F2424" t="s">
        <v>266</v>
      </c>
      <c r="G2424">
        <v>2022</v>
      </c>
      <c r="H2424">
        <v>59.923250198364201</v>
      </c>
    </row>
    <row r="2425" spans="1:8" ht="12.5" x14ac:dyDescent="0.25">
      <c r="A2425" t="s">
        <v>774</v>
      </c>
      <c r="B2425" t="s">
        <v>72</v>
      </c>
      <c r="C2425" t="s">
        <v>264</v>
      </c>
      <c r="D2425" t="str">
        <f t="shared" si="113"/>
        <v>6569</v>
      </c>
      <c r="E2425" t="s">
        <v>598</v>
      </c>
      <c r="F2425" t="s">
        <v>266</v>
      </c>
      <c r="G2425">
        <v>2012</v>
      </c>
      <c r="H2425">
        <v>181.85925292968699</v>
      </c>
    </row>
    <row r="2426" spans="1:8" ht="12.5" x14ac:dyDescent="0.25">
      <c r="A2426" t="s">
        <v>774</v>
      </c>
      <c r="B2426" t="s">
        <v>72</v>
      </c>
      <c r="C2426" t="s">
        <v>264</v>
      </c>
      <c r="D2426" t="str">
        <f t="shared" si="113"/>
        <v>6569</v>
      </c>
      <c r="E2426" t="s">
        <v>598</v>
      </c>
      <c r="F2426" t="s">
        <v>266</v>
      </c>
      <c r="G2426">
        <v>2013</v>
      </c>
      <c r="H2426">
        <v>189.78424835205001</v>
      </c>
    </row>
    <row r="2427" spans="1:8" ht="12.5" x14ac:dyDescent="0.25">
      <c r="A2427" t="s">
        <v>774</v>
      </c>
      <c r="B2427" t="s">
        <v>72</v>
      </c>
      <c r="C2427" t="s">
        <v>264</v>
      </c>
      <c r="D2427" t="str">
        <f t="shared" si="113"/>
        <v>6569</v>
      </c>
      <c r="E2427" t="s">
        <v>598</v>
      </c>
      <c r="F2427" t="s">
        <v>266</v>
      </c>
      <c r="G2427">
        <v>2014</v>
      </c>
      <c r="H2427">
        <v>197.03900146484301</v>
      </c>
    </row>
    <row r="2428" spans="1:8" ht="12.5" x14ac:dyDescent="0.25">
      <c r="A2428" t="s">
        <v>774</v>
      </c>
      <c r="B2428" t="s">
        <v>72</v>
      </c>
      <c r="C2428" t="s">
        <v>264</v>
      </c>
      <c r="D2428" t="str">
        <f t="shared" si="113"/>
        <v>6569</v>
      </c>
      <c r="E2428" t="s">
        <v>598</v>
      </c>
      <c r="F2428" t="s">
        <v>266</v>
      </c>
      <c r="G2428">
        <v>2015</v>
      </c>
      <c r="H2428">
        <v>202.61924743652301</v>
      </c>
    </row>
    <row r="2429" spans="1:8" ht="12.5" x14ac:dyDescent="0.25">
      <c r="A2429" t="s">
        <v>774</v>
      </c>
      <c r="B2429" t="s">
        <v>72</v>
      </c>
      <c r="C2429" t="s">
        <v>264</v>
      </c>
      <c r="D2429" t="str">
        <f t="shared" si="113"/>
        <v>6569</v>
      </c>
      <c r="E2429" t="s">
        <v>598</v>
      </c>
      <c r="F2429" t="s">
        <v>266</v>
      </c>
      <c r="G2429">
        <v>2016</v>
      </c>
      <c r="H2429">
        <v>207.060752868652</v>
      </c>
    </row>
    <row r="2430" spans="1:8" ht="12.5" x14ac:dyDescent="0.25">
      <c r="A2430" t="s">
        <v>774</v>
      </c>
      <c r="B2430" t="s">
        <v>72</v>
      </c>
      <c r="C2430" t="s">
        <v>264</v>
      </c>
      <c r="D2430" t="str">
        <f t="shared" si="113"/>
        <v>6569</v>
      </c>
      <c r="E2430" t="s">
        <v>598</v>
      </c>
      <c r="F2430" t="s">
        <v>266</v>
      </c>
      <c r="G2430">
        <v>2017</v>
      </c>
      <c r="H2430">
        <v>210.92374420166001</v>
      </c>
    </row>
    <row r="2431" spans="1:8" ht="12.5" x14ac:dyDescent="0.25">
      <c r="A2431" t="s">
        <v>774</v>
      </c>
      <c r="B2431" t="s">
        <v>72</v>
      </c>
      <c r="C2431" t="s">
        <v>264</v>
      </c>
      <c r="D2431" t="str">
        <f t="shared" si="113"/>
        <v>6569</v>
      </c>
      <c r="E2431" t="s">
        <v>598</v>
      </c>
      <c r="F2431" t="s">
        <v>266</v>
      </c>
      <c r="G2431">
        <v>2018</v>
      </c>
      <c r="H2431">
        <v>215.275001525878</v>
      </c>
    </row>
    <row r="2432" spans="1:8" ht="12.5" x14ac:dyDescent="0.25">
      <c r="A2432" t="s">
        <v>774</v>
      </c>
      <c r="B2432" t="s">
        <v>72</v>
      </c>
      <c r="C2432" t="s">
        <v>264</v>
      </c>
      <c r="D2432" t="str">
        <f t="shared" si="113"/>
        <v>6569</v>
      </c>
      <c r="E2432" t="s">
        <v>598</v>
      </c>
      <c r="F2432" t="s">
        <v>266</v>
      </c>
      <c r="G2432">
        <v>2019</v>
      </c>
      <c r="H2432">
        <v>219.14974975585901</v>
      </c>
    </row>
    <row r="2433" spans="1:8" ht="12.5" x14ac:dyDescent="0.25">
      <c r="A2433" t="s">
        <v>774</v>
      </c>
      <c r="B2433" t="s">
        <v>72</v>
      </c>
      <c r="C2433" t="s">
        <v>264</v>
      </c>
      <c r="D2433" t="str">
        <f t="shared" si="113"/>
        <v>6569</v>
      </c>
      <c r="E2433" t="s">
        <v>598</v>
      </c>
      <c r="F2433" t="s">
        <v>266</v>
      </c>
      <c r="G2433">
        <v>2020</v>
      </c>
      <c r="H2433">
        <v>223.61149597167901</v>
      </c>
    </row>
    <row r="2434" spans="1:8" ht="12.5" x14ac:dyDescent="0.25">
      <c r="A2434" t="s">
        <v>774</v>
      </c>
      <c r="B2434" t="s">
        <v>72</v>
      </c>
      <c r="C2434" t="s">
        <v>264</v>
      </c>
      <c r="D2434" t="str">
        <f t="shared" si="113"/>
        <v>6569</v>
      </c>
      <c r="E2434" t="s">
        <v>598</v>
      </c>
      <c r="F2434" t="s">
        <v>266</v>
      </c>
      <c r="G2434">
        <v>2021</v>
      </c>
      <c r="H2434">
        <v>227.887001037597</v>
      </c>
    </row>
    <row r="2435" spans="1:8" ht="12.5" x14ac:dyDescent="0.25">
      <c r="A2435" t="s">
        <v>774</v>
      </c>
      <c r="B2435" t="s">
        <v>72</v>
      </c>
      <c r="C2435" t="s">
        <v>264</v>
      </c>
      <c r="D2435" t="str">
        <f t="shared" si="113"/>
        <v>6569</v>
      </c>
      <c r="E2435" t="s">
        <v>598</v>
      </c>
      <c r="F2435" t="s">
        <v>266</v>
      </c>
      <c r="G2435">
        <v>2022</v>
      </c>
      <c r="H2435">
        <v>234.45899963378901</v>
      </c>
    </row>
    <row r="2436" spans="1:8" ht="12.5" x14ac:dyDescent="0.25">
      <c r="A2436" t="s">
        <v>1003</v>
      </c>
      <c r="B2436" t="s">
        <v>72</v>
      </c>
      <c r="C2436" t="s">
        <v>264</v>
      </c>
      <c r="D2436" t="str">
        <f t="shared" ref="D2436:D2457" si="114">"6599"</f>
        <v>6599</v>
      </c>
      <c r="E2436" t="s">
        <v>596</v>
      </c>
      <c r="F2436" t="s">
        <v>266</v>
      </c>
      <c r="G2436">
        <v>2012</v>
      </c>
      <c r="H2436">
        <v>46.699749946594203</v>
      </c>
    </row>
    <row r="2437" spans="1:8" ht="12.5" x14ac:dyDescent="0.25">
      <c r="A2437" t="s">
        <v>1003</v>
      </c>
      <c r="B2437" t="s">
        <v>72</v>
      </c>
      <c r="C2437" t="s">
        <v>264</v>
      </c>
      <c r="D2437" t="str">
        <f t="shared" si="114"/>
        <v>6599</v>
      </c>
      <c r="E2437" t="s">
        <v>596</v>
      </c>
      <c r="F2437" t="s">
        <v>266</v>
      </c>
      <c r="G2437">
        <v>2013</v>
      </c>
      <c r="H2437">
        <v>49.404999017715397</v>
      </c>
    </row>
    <row r="2438" spans="1:8" ht="12.5" x14ac:dyDescent="0.25">
      <c r="A2438" t="s">
        <v>1003</v>
      </c>
      <c r="B2438" t="s">
        <v>72</v>
      </c>
      <c r="C2438" t="s">
        <v>264</v>
      </c>
      <c r="D2438" t="str">
        <f t="shared" si="114"/>
        <v>6599</v>
      </c>
      <c r="E2438" t="s">
        <v>596</v>
      </c>
      <c r="F2438" t="s">
        <v>266</v>
      </c>
      <c r="G2438">
        <v>2014</v>
      </c>
      <c r="H2438">
        <v>53.1295006275177</v>
      </c>
    </row>
    <row r="2439" spans="1:8" ht="12.5" x14ac:dyDescent="0.25">
      <c r="A2439" t="s">
        <v>1003</v>
      </c>
      <c r="B2439" t="s">
        <v>72</v>
      </c>
      <c r="C2439" t="s">
        <v>264</v>
      </c>
      <c r="D2439" t="str">
        <f t="shared" si="114"/>
        <v>6599</v>
      </c>
      <c r="E2439" t="s">
        <v>596</v>
      </c>
      <c r="F2439" t="s">
        <v>266</v>
      </c>
      <c r="G2439">
        <v>2015</v>
      </c>
      <c r="H2439">
        <v>60.164749383926299</v>
      </c>
    </row>
    <row r="2440" spans="1:8" ht="12.5" x14ac:dyDescent="0.25">
      <c r="A2440" t="s">
        <v>1003</v>
      </c>
      <c r="B2440" t="s">
        <v>72</v>
      </c>
      <c r="C2440" t="s">
        <v>264</v>
      </c>
      <c r="D2440" t="str">
        <f t="shared" si="114"/>
        <v>6599</v>
      </c>
      <c r="E2440" t="s">
        <v>596</v>
      </c>
      <c r="F2440" t="s">
        <v>266</v>
      </c>
      <c r="G2440">
        <v>2016</v>
      </c>
      <c r="H2440">
        <v>63.278998851776102</v>
      </c>
    </row>
    <row r="2441" spans="1:8" ht="12.5" x14ac:dyDescent="0.25">
      <c r="A2441" t="s">
        <v>1003</v>
      </c>
      <c r="B2441" t="s">
        <v>72</v>
      </c>
      <c r="C2441" t="s">
        <v>264</v>
      </c>
      <c r="D2441" t="str">
        <f t="shared" si="114"/>
        <v>6599</v>
      </c>
      <c r="E2441" t="s">
        <v>596</v>
      </c>
      <c r="F2441" t="s">
        <v>266</v>
      </c>
      <c r="G2441">
        <v>2017</v>
      </c>
      <c r="H2441">
        <v>63.779500007629302</v>
      </c>
    </row>
    <row r="2442" spans="1:8" ht="12.5" x14ac:dyDescent="0.25">
      <c r="A2442" t="s">
        <v>1003</v>
      </c>
      <c r="B2442" t="s">
        <v>72</v>
      </c>
      <c r="C2442" t="s">
        <v>264</v>
      </c>
      <c r="D2442" t="str">
        <f t="shared" si="114"/>
        <v>6599</v>
      </c>
      <c r="E2442" t="s">
        <v>596</v>
      </c>
      <c r="F2442" t="s">
        <v>266</v>
      </c>
      <c r="G2442">
        <v>2018</v>
      </c>
      <c r="H2442">
        <v>70.568250417709294</v>
      </c>
    </row>
    <row r="2443" spans="1:8" ht="12.5" x14ac:dyDescent="0.25">
      <c r="A2443" t="s">
        <v>1003</v>
      </c>
      <c r="B2443" t="s">
        <v>72</v>
      </c>
      <c r="C2443" t="s">
        <v>264</v>
      </c>
      <c r="D2443" t="str">
        <f t="shared" si="114"/>
        <v>6599</v>
      </c>
      <c r="E2443" t="s">
        <v>596</v>
      </c>
      <c r="F2443" t="s">
        <v>266</v>
      </c>
      <c r="G2443">
        <v>2019</v>
      </c>
      <c r="H2443">
        <v>77.790251731872502</v>
      </c>
    </row>
    <row r="2444" spans="1:8" ht="12.5" x14ac:dyDescent="0.25">
      <c r="A2444" t="s">
        <v>1003</v>
      </c>
      <c r="B2444" t="s">
        <v>72</v>
      </c>
      <c r="C2444" t="s">
        <v>264</v>
      </c>
      <c r="D2444" t="str">
        <f t="shared" si="114"/>
        <v>6599</v>
      </c>
      <c r="E2444" t="s">
        <v>596</v>
      </c>
      <c r="F2444" t="s">
        <v>266</v>
      </c>
      <c r="G2444">
        <v>2020</v>
      </c>
      <c r="H2444">
        <v>81.707997798919607</v>
      </c>
    </row>
    <row r="2445" spans="1:8" ht="12.5" x14ac:dyDescent="0.25">
      <c r="A2445" t="s">
        <v>1003</v>
      </c>
      <c r="B2445" t="s">
        <v>72</v>
      </c>
      <c r="C2445" t="s">
        <v>264</v>
      </c>
      <c r="D2445" t="str">
        <f t="shared" si="114"/>
        <v>6599</v>
      </c>
      <c r="E2445" t="s">
        <v>596</v>
      </c>
      <c r="F2445" t="s">
        <v>266</v>
      </c>
      <c r="G2445">
        <v>2021</v>
      </c>
      <c r="H2445">
        <v>94.617002010345402</v>
      </c>
    </row>
    <row r="2446" spans="1:8" ht="12.5" x14ac:dyDescent="0.25">
      <c r="A2446" t="s">
        <v>1003</v>
      </c>
      <c r="B2446" t="s">
        <v>72</v>
      </c>
      <c r="C2446" t="s">
        <v>264</v>
      </c>
      <c r="D2446" t="str">
        <f t="shared" si="114"/>
        <v>6599</v>
      </c>
      <c r="E2446" t="s">
        <v>596</v>
      </c>
      <c r="F2446" t="s">
        <v>266</v>
      </c>
      <c r="G2446">
        <v>2022</v>
      </c>
      <c r="H2446">
        <v>94.650500297546301</v>
      </c>
    </row>
    <row r="2447" spans="1:8" ht="12.5" x14ac:dyDescent="0.25">
      <c r="A2447" t="s">
        <v>1004</v>
      </c>
      <c r="B2447" t="s">
        <v>72</v>
      </c>
      <c r="C2447" t="s">
        <v>264</v>
      </c>
      <c r="D2447" t="str">
        <f t="shared" si="114"/>
        <v>6599</v>
      </c>
      <c r="E2447" t="s">
        <v>598</v>
      </c>
      <c r="F2447" t="s">
        <v>266</v>
      </c>
      <c r="G2447">
        <v>2012</v>
      </c>
      <c r="H2447">
        <v>548.97475051879803</v>
      </c>
    </row>
    <row r="2448" spans="1:8" ht="12.5" x14ac:dyDescent="0.25">
      <c r="A2448" t="s">
        <v>1004</v>
      </c>
      <c r="B2448" t="s">
        <v>72</v>
      </c>
      <c r="C2448" t="s">
        <v>264</v>
      </c>
      <c r="D2448" t="str">
        <f t="shared" si="114"/>
        <v>6599</v>
      </c>
      <c r="E2448" t="s">
        <v>598</v>
      </c>
      <c r="F2448" t="s">
        <v>266</v>
      </c>
      <c r="G2448">
        <v>2013</v>
      </c>
      <c r="H2448">
        <v>567.54674911499001</v>
      </c>
    </row>
    <row r="2449" spans="1:8" ht="12.5" x14ac:dyDescent="0.25">
      <c r="A2449" t="s">
        <v>1004</v>
      </c>
      <c r="B2449" t="s">
        <v>72</v>
      </c>
      <c r="C2449" t="s">
        <v>264</v>
      </c>
      <c r="D2449" t="str">
        <f t="shared" si="114"/>
        <v>6599</v>
      </c>
      <c r="E2449" t="s">
        <v>598</v>
      </c>
      <c r="F2449" t="s">
        <v>266</v>
      </c>
      <c r="G2449">
        <v>2014</v>
      </c>
      <c r="H2449">
        <v>588.69700241088799</v>
      </c>
    </row>
    <row r="2450" spans="1:8" ht="12.5" x14ac:dyDescent="0.25">
      <c r="A2450" t="s">
        <v>1004</v>
      </c>
      <c r="B2450" t="s">
        <v>72</v>
      </c>
      <c r="C2450" t="s">
        <v>264</v>
      </c>
      <c r="D2450" t="str">
        <f t="shared" si="114"/>
        <v>6599</v>
      </c>
      <c r="E2450" t="s">
        <v>598</v>
      </c>
      <c r="F2450" t="s">
        <v>266</v>
      </c>
      <c r="G2450">
        <v>2015</v>
      </c>
      <c r="H2450">
        <v>609.63323974609295</v>
      </c>
    </row>
    <row r="2451" spans="1:8" ht="12.5" x14ac:dyDescent="0.25">
      <c r="A2451" t="s">
        <v>1004</v>
      </c>
      <c r="B2451" t="s">
        <v>72</v>
      </c>
      <c r="C2451" t="s">
        <v>264</v>
      </c>
      <c r="D2451" t="str">
        <f t="shared" si="114"/>
        <v>6599</v>
      </c>
      <c r="E2451" t="s">
        <v>598</v>
      </c>
      <c r="F2451" t="s">
        <v>266</v>
      </c>
      <c r="G2451">
        <v>2016</v>
      </c>
      <c r="H2451">
        <v>628.87075805664006</v>
      </c>
    </row>
    <row r="2452" spans="1:8" ht="12.5" x14ac:dyDescent="0.25">
      <c r="A2452" t="s">
        <v>1004</v>
      </c>
      <c r="B2452" t="s">
        <v>72</v>
      </c>
      <c r="C2452" t="s">
        <v>264</v>
      </c>
      <c r="D2452" t="str">
        <f t="shared" si="114"/>
        <v>6599</v>
      </c>
      <c r="E2452" t="s">
        <v>598</v>
      </c>
      <c r="F2452" t="s">
        <v>266</v>
      </c>
      <c r="G2452">
        <v>2017</v>
      </c>
      <c r="H2452">
        <v>647.71274185180596</v>
      </c>
    </row>
    <row r="2453" spans="1:8" ht="12.5" x14ac:dyDescent="0.25">
      <c r="A2453" t="s">
        <v>1004</v>
      </c>
      <c r="B2453" t="s">
        <v>72</v>
      </c>
      <c r="C2453" t="s">
        <v>264</v>
      </c>
      <c r="D2453" t="str">
        <f t="shared" si="114"/>
        <v>6599</v>
      </c>
      <c r="E2453" t="s">
        <v>598</v>
      </c>
      <c r="F2453" t="s">
        <v>266</v>
      </c>
      <c r="G2453">
        <v>2018</v>
      </c>
      <c r="H2453">
        <v>668.80875396728504</v>
      </c>
    </row>
    <row r="2454" spans="1:8" ht="12.5" x14ac:dyDescent="0.25">
      <c r="A2454" t="s">
        <v>1004</v>
      </c>
      <c r="B2454" t="s">
        <v>72</v>
      </c>
      <c r="C2454" t="s">
        <v>264</v>
      </c>
      <c r="D2454" t="str">
        <f t="shared" si="114"/>
        <v>6599</v>
      </c>
      <c r="E2454" t="s">
        <v>598</v>
      </c>
      <c r="F2454" t="s">
        <v>266</v>
      </c>
      <c r="G2454">
        <v>2019</v>
      </c>
      <c r="H2454">
        <v>692.88649749755803</v>
      </c>
    </row>
    <row r="2455" spans="1:8" ht="12.5" x14ac:dyDescent="0.25">
      <c r="A2455" t="s">
        <v>1004</v>
      </c>
      <c r="B2455" t="s">
        <v>72</v>
      </c>
      <c r="C2455" t="s">
        <v>264</v>
      </c>
      <c r="D2455" t="str">
        <f t="shared" si="114"/>
        <v>6599</v>
      </c>
      <c r="E2455" t="s">
        <v>598</v>
      </c>
      <c r="F2455" t="s">
        <v>266</v>
      </c>
      <c r="G2455">
        <v>2020</v>
      </c>
      <c r="H2455">
        <v>713.29574584960903</v>
      </c>
    </row>
    <row r="2456" spans="1:8" ht="12.5" x14ac:dyDescent="0.25">
      <c r="A2456" t="s">
        <v>1004</v>
      </c>
      <c r="B2456" t="s">
        <v>72</v>
      </c>
      <c r="C2456" t="s">
        <v>264</v>
      </c>
      <c r="D2456" t="str">
        <f t="shared" si="114"/>
        <v>6599</v>
      </c>
      <c r="E2456" t="s">
        <v>598</v>
      </c>
      <c r="F2456" t="s">
        <v>266</v>
      </c>
      <c r="G2456">
        <v>2021</v>
      </c>
      <c r="H2456">
        <v>737.87999725341695</v>
      </c>
    </row>
    <row r="2457" spans="1:8" ht="12.5" x14ac:dyDescent="0.25">
      <c r="A2457" t="s">
        <v>1004</v>
      </c>
      <c r="B2457" t="s">
        <v>72</v>
      </c>
      <c r="C2457" t="s">
        <v>264</v>
      </c>
      <c r="D2457" t="str">
        <f t="shared" si="114"/>
        <v>6599</v>
      </c>
      <c r="E2457" t="s">
        <v>598</v>
      </c>
      <c r="F2457" t="s">
        <v>266</v>
      </c>
      <c r="G2457">
        <v>2022</v>
      </c>
      <c r="H2457">
        <v>762.85749053954999</v>
      </c>
    </row>
    <row r="2458" spans="1:8" ht="12.5" x14ac:dyDescent="0.25">
      <c r="A2458" t="s">
        <v>775</v>
      </c>
      <c r="B2458" t="s">
        <v>72</v>
      </c>
      <c r="C2458" t="s">
        <v>264</v>
      </c>
      <c r="D2458" t="str">
        <f t="shared" ref="D2458:D2479" si="115">"7074"</f>
        <v>7074</v>
      </c>
      <c r="E2458" t="s">
        <v>596</v>
      </c>
      <c r="F2458" t="s">
        <v>266</v>
      </c>
      <c r="G2458">
        <v>2012</v>
      </c>
      <c r="H2458">
        <v>12.0850000381469</v>
      </c>
    </row>
    <row r="2459" spans="1:8" ht="12.5" x14ac:dyDescent="0.25">
      <c r="A2459" t="s">
        <v>775</v>
      </c>
      <c r="B2459" t="s">
        <v>72</v>
      </c>
      <c r="C2459" t="s">
        <v>264</v>
      </c>
      <c r="D2459" t="str">
        <f t="shared" si="115"/>
        <v>7074</v>
      </c>
      <c r="E2459" t="s">
        <v>596</v>
      </c>
      <c r="F2459" t="s">
        <v>266</v>
      </c>
      <c r="G2459">
        <v>2013</v>
      </c>
      <c r="H2459">
        <v>13.713749647140499</v>
      </c>
    </row>
    <row r="2460" spans="1:8" ht="12.5" x14ac:dyDescent="0.25">
      <c r="A2460" t="s">
        <v>775</v>
      </c>
      <c r="B2460" t="s">
        <v>72</v>
      </c>
      <c r="C2460" t="s">
        <v>264</v>
      </c>
      <c r="D2460" t="str">
        <f t="shared" si="115"/>
        <v>7074</v>
      </c>
      <c r="E2460" t="s">
        <v>596</v>
      </c>
      <c r="F2460" t="s">
        <v>266</v>
      </c>
      <c r="G2460">
        <v>2014</v>
      </c>
      <c r="H2460">
        <v>11.487499952316201</v>
      </c>
    </row>
    <row r="2461" spans="1:8" ht="12.5" x14ac:dyDescent="0.25">
      <c r="A2461" t="s">
        <v>775</v>
      </c>
      <c r="B2461" t="s">
        <v>72</v>
      </c>
      <c r="C2461" t="s">
        <v>264</v>
      </c>
      <c r="D2461" t="str">
        <f t="shared" si="115"/>
        <v>7074</v>
      </c>
      <c r="E2461" t="s">
        <v>596</v>
      </c>
      <c r="F2461" t="s">
        <v>266</v>
      </c>
      <c r="G2461">
        <v>2015</v>
      </c>
      <c r="H2461">
        <v>13.840999603271401</v>
      </c>
    </row>
    <row r="2462" spans="1:8" ht="12.5" x14ac:dyDescent="0.25">
      <c r="A2462" t="s">
        <v>775</v>
      </c>
      <c r="B2462" t="s">
        <v>72</v>
      </c>
      <c r="C2462" t="s">
        <v>264</v>
      </c>
      <c r="D2462" t="str">
        <f t="shared" si="115"/>
        <v>7074</v>
      </c>
      <c r="E2462" t="s">
        <v>596</v>
      </c>
      <c r="F2462" t="s">
        <v>266</v>
      </c>
      <c r="G2462">
        <v>2016</v>
      </c>
      <c r="H2462">
        <v>15.7432498931884</v>
      </c>
    </row>
    <row r="2463" spans="1:8" ht="12.5" x14ac:dyDescent="0.25">
      <c r="A2463" t="s">
        <v>775</v>
      </c>
      <c r="B2463" t="s">
        <v>72</v>
      </c>
      <c r="C2463" t="s">
        <v>264</v>
      </c>
      <c r="D2463" t="str">
        <f t="shared" si="115"/>
        <v>7074</v>
      </c>
      <c r="E2463" t="s">
        <v>596</v>
      </c>
      <c r="F2463" t="s">
        <v>266</v>
      </c>
      <c r="G2463">
        <v>2017</v>
      </c>
      <c r="H2463">
        <v>18.371999740600501</v>
      </c>
    </row>
    <row r="2464" spans="1:8" ht="12.5" x14ac:dyDescent="0.25">
      <c r="A2464" t="s">
        <v>775</v>
      </c>
      <c r="B2464" t="s">
        <v>72</v>
      </c>
      <c r="C2464" t="s">
        <v>264</v>
      </c>
      <c r="D2464" t="str">
        <f t="shared" si="115"/>
        <v>7074</v>
      </c>
      <c r="E2464" t="s">
        <v>596</v>
      </c>
      <c r="F2464" t="s">
        <v>266</v>
      </c>
      <c r="G2464">
        <v>2018</v>
      </c>
      <c r="H2464">
        <v>16.747500181198099</v>
      </c>
    </row>
    <row r="2465" spans="1:8" ht="12.5" x14ac:dyDescent="0.25">
      <c r="A2465" t="s">
        <v>775</v>
      </c>
      <c r="B2465" t="s">
        <v>72</v>
      </c>
      <c r="C2465" t="s">
        <v>264</v>
      </c>
      <c r="D2465" t="str">
        <f t="shared" si="115"/>
        <v>7074</v>
      </c>
      <c r="E2465" t="s">
        <v>596</v>
      </c>
      <c r="F2465" t="s">
        <v>266</v>
      </c>
      <c r="G2465">
        <v>2019</v>
      </c>
      <c r="H2465">
        <v>20.1195001602172</v>
      </c>
    </row>
    <row r="2466" spans="1:8" ht="12.5" x14ac:dyDescent="0.25">
      <c r="A2466" t="s">
        <v>775</v>
      </c>
      <c r="B2466" t="s">
        <v>72</v>
      </c>
      <c r="C2466" t="s">
        <v>264</v>
      </c>
      <c r="D2466" t="str">
        <f t="shared" si="115"/>
        <v>7074</v>
      </c>
      <c r="E2466" t="s">
        <v>596</v>
      </c>
      <c r="F2466" t="s">
        <v>266</v>
      </c>
      <c r="G2466">
        <v>2020</v>
      </c>
      <c r="H2466">
        <v>21.085249423980699</v>
      </c>
    </row>
    <row r="2467" spans="1:8" ht="12.5" x14ac:dyDescent="0.25">
      <c r="A2467" t="s">
        <v>775</v>
      </c>
      <c r="B2467" t="s">
        <v>72</v>
      </c>
      <c r="C2467" t="s">
        <v>264</v>
      </c>
      <c r="D2467" t="str">
        <f t="shared" si="115"/>
        <v>7074</v>
      </c>
      <c r="E2467" t="s">
        <v>596</v>
      </c>
      <c r="F2467" t="s">
        <v>266</v>
      </c>
      <c r="G2467">
        <v>2021</v>
      </c>
      <c r="H2467">
        <v>26.3570008277893</v>
      </c>
    </row>
    <row r="2468" spans="1:8" ht="12.5" x14ac:dyDescent="0.25">
      <c r="A2468" t="s">
        <v>775</v>
      </c>
      <c r="B2468" t="s">
        <v>72</v>
      </c>
      <c r="C2468" t="s">
        <v>264</v>
      </c>
      <c r="D2468" t="str">
        <f t="shared" si="115"/>
        <v>7074</v>
      </c>
      <c r="E2468" t="s">
        <v>596</v>
      </c>
      <c r="F2468" t="s">
        <v>266</v>
      </c>
      <c r="G2468">
        <v>2022</v>
      </c>
      <c r="H2468">
        <v>26.411000251770002</v>
      </c>
    </row>
    <row r="2469" spans="1:8" ht="12.5" x14ac:dyDescent="0.25">
      <c r="A2469" t="s">
        <v>776</v>
      </c>
      <c r="B2469" t="s">
        <v>72</v>
      </c>
      <c r="C2469" t="s">
        <v>264</v>
      </c>
      <c r="D2469" t="str">
        <f t="shared" si="115"/>
        <v>7074</v>
      </c>
      <c r="E2469" t="s">
        <v>598</v>
      </c>
      <c r="F2469" t="s">
        <v>266</v>
      </c>
      <c r="G2469">
        <v>2012</v>
      </c>
      <c r="H2469">
        <v>133.99900054931601</v>
      </c>
    </row>
    <row r="2470" spans="1:8" ht="12.5" x14ac:dyDescent="0.25">
      <c r="A2470" t="s">
        <v>776</v>
      </c>
      <c r="B2470" t="s">
        <v>72</v>
      </c>
      <c r="C2470" t="s">
        <v>264</v>
      </c>
      <c r="D2470" t="str">
        <f t="shared" si="115"/>
        <v>7074</v>
      </c>
      <c r="E2470" t="s">
        <v>598</v>
      </c>
      <c r="F2470" t="s">
        <v>266</v>
      </c>
      <c r="G2470">
        <v>2013</v>
      </c>
      <c r="H2470">
        <v>139.32699584960901</v>
      </c>
    </row>
    <row r="2471" spans="1:8" ht="12.5" x14ac:dyDescent="0.25">
      <c r="A2471" t="s">
        <v>776</v>
      </c>
      <c r="B2471" t="s">
        <v>72</v>
      </c>
      <c r="C2471" t="s">
        <v>264</v>
      </c>
      <c r="D2471" t="str">
        <f t="shared" si="115"/>
        <v>7074</v>
      </c>
      <c r="E2471" t="s">
        <v>598</v>
      </c>
      <c r="F2471" t="s">
        <v>266</v>
      </c>
      <c r="G2471">
        <v>2014</v>
      </c>
      <c r="H2471">
        <v>144.66200256347599</v>
      </c>
    </row>
    <row r="2472" spans="1:8" ht="12.5" x14ac:dyDescent="0.25">
      <c r="A2472" t="s">
        <v>776</v>
      </c>
      <c r="B2472" t="s">
        <v>72</v>
      </c>
      <c r="C2472" t="s">
        <v>264</v>
      </c>
      <c r="D2472" t="str">
        <f t="shared" si="115"/>
        <v>7074</v>
      </c>
      <c r="E2472" t="s">
        <v>598</v>
      </c>
      <c r="F2472" t="s">
        <v>266</v>
      </c>
      <c r="G2472">
        <v>2015</v>
      </c>
      <c r="H2472">
        <v>152.129493713378</v>
      </c>
    </row>
    <row r="2473" spans="1:8" ht="12.5" x14ac:dyDescent="0.25">
      <c r="A2473" t="s">
        <v>776</v>
      </c>
      <c r="B2473" t="s">
        <v>72</v>
      </c>
      <c r="C2473" t="s">
        <v>264</v>
      </c>
      <c r="D2473" t="str">
        <f t="shared" si="115"/>
        <v>7074</v>
      </c>
      <c r="E2473" t="s">
        <v>598</v>
      </c>
      <c r="F2473" t="s">
        <v>266</v>
      </c>
      <c r="G2473">
        <v>2016</v>
      </c>
      <c r="H2473">
        <v>161.03400421142501</v>
      </c>
    </row>
    <row r="2474" spans="1:8" ht="12.5" x14ac:dyDescent="0.25">
      <c r="A2474" t="s">
        <v>776</v>
      </c>
      <c r="B2474" t="s">
        <v>72</v>
      </c>
      <c r="C2474" t="s">
        <v>264</v>
      </c>
      <c r="D2474" t="str">
        <f t="shared" si="115"/>
        <v>7074</v>
      </c>
      <c r="E2474" t="s">
        <v>598</v>
      </c>
      <c r="F2474" t="s">
        <v>266</v>
      </c>
      <c r="G2474">
        <v>2017</v>
      </c>
      <c r="H2474">
        <v>170.22599792480401</v>
      </c>
    </row>
    <row r="2475" spans="1:8" ht="12.5" x14ac:dyDescent="0.25">
      <c r="A2475" t="s">
        <v>776</v>
      </c>
      <c r="B2475" t="s">
        <v>72</v>
      </c>
      <c r="C2475" t="s">
        <v>264</v>
      </c>
      <c r="D2475" t="str">
        <f t="shared" si="115"/>
        <v>7074</v>
      </c>
      <c r="E2475" t="s">
        <v>598</v>
      </c>
      <c r="F2475" t="s">
        <v>266</v>
      </c>
      <c r="G2475">
        <v>2018</v>
      </c>
      <c r="H2475">
        <v>177.234504699707</v>
      </c>
    </row>
    <row r="2476" spans="1:8" ht="12.5" x14ac:dyDescent="0.25">
      <c r="A2476" t="s">
        <v>776</v>
      </c>
      <c r="B2476" t="s">
        <v>72</v>
      </c>
      <c r="C2476" t="s">
        <v>264</v>
      </c>
      <c r="D2476" t="str">
        <f t="shared" si="115"/>
        <v>7074</v>
      </c>
      <c r="E2476" t="s">
        <v>598</v>
      </c>
      <c r="F2476" t="s">
        <v>266</v>
      </c>
      <c r="G2476">
        <v>2019</v>
      </c>
      <c r="H2476">
        <v>185.484748840332</v>
      </c>
    </row>
    <row r="2477" spans="1:8" ht="12.5" x14ac:dyDescent="0.25">
      <c r="A2477" t="s">
        <v>776</v>
      </c>
      <c r="B2477" t="s">
        <v>72</v>
      </c>
      <c r="C2477" t="s">
        <v>264</v>
      </c>
      <c r="D2477" t="str">
        <f t="shared" si="115"/>
        <v>7074</v>
      </c>
      <c r="E2477" t="s">
        <v>598</v>
      </c>
      <c r="F2477" t="s">
        <v>266</v>
      </c>
      <c r="G2477">
        <v>2020</v>
      </c>
      <c r="H2477">
        <v>189.876747131347</v>
      </c>
    </row>
    <row r="2478" spans="1:8" ht="12.5" x14ac:dyDescent="0.25">
      <c r="A2478" t="s">
        <v>776</v>
      </c>
      <c r="B2478" t="s">
        <v>72</v>
      </c>
      <c r="C2478" t="s">
        <v>264</v>
      </c>
      <c r="D2478" t="str">
        <f t="shared" si="115"/>
        <v>7074</v>
      </c>
      <c r="E2478" t="s">
        <v>598</v>
      </c>
      <c r="F2478" t="s">
        <v>266</v>
      </c>
      <c r="G2478">
        <v>2021</v>
      </c>
      <c r="H2478">
        <v>194.21125030517501</v>
      </c>
    </row>
    <row r="2479" spans="1:8" ht="12.5" x14ac:dyDescent="0.25">
      <c r="A2479" t="s">
        <v>776</v>
      </c>
      <c r="B2479" t="s">
        <v>72</v>
      </c>
      <c r="C2479" t="s">
        <v>264</v>
      </c>
      <c r="D2479" t="str">
        <f t="shared" si="115"/>
        <v>7074</v>
      </c>
      <c r="E2479" t="s">
        <v>598</v>
      </c>
      <c r="F2479" t="s">
        <v>266</v>
      </c>
      <c r="G2479">
        <v>2022</v>
      </c>
      <c r="H2479">
        <v>198.79399871826101</v>
      </c>
    </row>
    <row r="2480" spans="1:8" ht="12.5" x14ac:dyDescent="0.25">
      <c r="A2480" t="s">
        <v>777</v>
      </c>
      <c r="B2480" t="s">
        <v>71</v>
      </c>
      <c r="C2480" t="s">
        <v>264</v>
      </c>
      <c r="D2480" t="str">
        <f t="shared" ref="D2480:D2501" si="116">"5054"</f>
        <v>5054</v>
      </c>
      <c r="E2480" t="s">
        <v>596</v>
      </c>
      <c r="F2480" t="s">
        <v>266</v>
      </c>
      <c r="G2480">
        <v>2012</v>
      </c>
      <c r="H2480">
        <v>18.3200006484985</v>
      </c>
    </row>
    <row r="2481" spans="1:8" ht="12.5" x14ac:dyDescent="0.25">
      <c r="A2481" t="s">
        <v>777</v>
      </c>
      <c r="B2481" t="s">
        <v>71</v>
      </c>
      <c r="C2481" t="s">
        <v>264</v>
      </c>
      <c r="D2481" t="str">
        <f t="shared" si="116"/>
        <v>5054</v>
      </c>
      <c r="E2481" t="s">
        <v>596</v>
      </c>
      <c r="F2481" t="s">
        <v>266</v>
      </c>
      <c r="G2481">
        <v>2013</v>
      </c>
      <c r="H2481">
        <v>18.539999961852999</v>
      </c>
    </row>
    <row r="2482" spans="1:8" ht="12.5" x14ac:dyDescent="0.25">
      <c r="A2482" t="s">
        <v>777</v>
      </c>
      <c r="B2482" t="s">
        <v>71</v>
      </c>
      <c r="C2482" t="s">
        <v>264</v>
      </c>
      <c r="D2482" t="str">
        <f t="shared" si="116"/>
        <v>5054</v>
      </c>
      <c r="E2482" t="s">
        <v>596</v>
      </c>
      <c r="F2482" t="s">
        <v>266</v>
      </c>
      <c r="G2482">
        <v>2014</v>
      </c>
      <c r="H2482">
        <v>18.759999275207502</v>
      </c>
    </row>
    <row r="2483" spans="1:8" ht="12.5" x14ac:dyDescent="0.25">
      <c r="A2483" t="s">
        <v>777</v>
      </c>
      <c r="B2483" t="s">
        <v>71</v>
      </c>
      <c r="C2483" t="s">
        <v>264</v>
      </c>
      <c r="D2483" t="str">
        <f t="shared" si="116"/>
        <v>5054</v>
      </c>
      <c r="E2483" t="s">
        <v>596</v>
      </c>
      <c r="F2483" t="s">
        <v>266</v>
      </c>
      <c r="G2483">
        <v>2015</v>
      </c>
      <c r="H2483">
        <v>18.600000381469702</v>
      </c>
    </row>
    <row r="2484" spans="1:8" ht="12.5" x14ac:dyDescent="0.25">
      <c r="A2484" t="s">
        <v>777</v>
      </c>
      <c r="B2484" t="s">
        <v>71</v>
      </c>
      <c r="C2484" t="s">
        <v>264</v>
      </c>
      <c r="D2484" t="str">
        <f t="shared" si="116"/>
        <v>5054</v>
      </c>
      <c r="E2484" t="s">
        <v>596</v>
      </c>
      <c r="F2484" t="s">
        <v>266</v>
      </c>
      <c r="G2484">
        <v>2016</v>
      </c>
      <c r="H2484">
        <v>19.039999961852999</v>
      </c>
    </row>
    <row r="2485" spans="1:8" ht="12.5" x14ac:dyDescent="0.25">
      <c r="A2485" t="s">
        <v>777</v>
      </c>
      <c r="B2485" t="s">
        <v>71</v>
      </c>
      <c r="C2485" t="s">
        <v>264</v>
      </c>
      <c r="D2485" t="str">
        <f t="shared" si="116"/>
        <v>5054</v>
      </c>
      <c r="E2485" t="s">
        <v>596</v>
      </c>
      <c r="F2485" t="s">
        <v>266</v>
      </c>
      <c r="G2485">
        <v>2017</v>
      </c>
      <c r="H2485">
        <v>19.170000076293899</v>
      </c>
    </row>
    <row r="2486" spans="1:8" ht="12.5" x14ac:dyDescent="0.25">
      <c r="A2486" t="s">
        <v>777</v>
      </c>
      <c r="B2486" t="s">
        <v>71</v>
      </c>
      <c r="C2486" t="s">
        <v>264</v>
      </c>
      <c r="D2486" t="str">
        <f t="shared" si="116"/>
        <v>5054</v>
      </c>
      <c r="E2486" t="s">
        <v>596</v>
      </c>
      <c r="F2486" t="s">
        <v>266</v>
      </c>
      <c r="G2486">
        <v>2018</v>
      </c>
      <c r="H2486">
        <v>18.9300003051757</v>
      </c>
    </row>
    <row r="2487" spans="1:8" ht="12.5" x14ac:dyDescent="0.25">
      <c r="A2487" t="s">
        <v>777</v>
      </c>
      <c r="B2487" t="s">
        <v>71</v>
      </c>
      <c r="C2487" t="s">
        <v>264</v>
      </c>
      <c r="D2487" t="str">
        <f t="shared" si="116"/>
        <v>5054</v>
      </c>
      <c r="E2487" t="s">
        <v>596</v>
      </c>
      <c r="F2487" t="s">
        <v>266</v>
      </c>
      <c r="G2487">
        <v>2019</v>
      </c>
      <c r="H2487">
        <v>18.379999160766602</v>
      </c>
    </row>
    <row r="2488" spans="1:8" ht="12.5" x14ac:dyDescent="0.25">
      <c r="A2488" t="s">
        <v>777</v>
      </c>
      <c r="B2488" t="s">
        <v>71</v>
      </c>
      <c r="C2488" t="s">
        <v>264</v>
      </c>
      <c r="D2488" t="str">
        <f t="shared" si="116"/>
        <v>5054</v>
      </c>
      <c r="E2488" t="s">
        <v>596</v>
      </c>
      <c r="F2488" t="s">
        <v>266</v>
      </c>
      <c r="G2488">
        <v>2020</v>
      </c>
      <c r="H2488">
        <v>17.759999275207502</v>
      </c>
    </row>
    <row r="2489" spans="1:8" ht="12.5" x14ac:dyDescent="0.25">
      <c r="A2489" t="s">
        <v>777</v>
      </c>
      <c r="B2489" t="s">
        <v>71</v>
      </c>
      <c r="C2489" t="s">
        <v>264</v>
      </c>
      <c r="D2489" t="str">
        <f t="shared" si="116"/>
        <v>5054</v>
      </c>
      <c r="E2489" t="s">
        <v>596</v>
      </c>
      <c r="F2489" t="s">
        <v>266</v>
      </c>
      <c r="G2489">
        <v>2021</v>
      </c>
      <c r="H2489">
        <v>17.75</v>
      </c>
    </row>
    <row r="2490" spans="1:8" ht="12.5" x14ac:dyDescent="0.25">
      <c r="A2490" t="s">
        <v>777</v>
      </c>
      <c r="B2490" t="s">
        <v>71</v>
      </c>
      <c r="C2490" t="s">
        <v>264</v>
      </c>
      <c r="D2490" t="str">
        <f t="shared" si="116"/>
        <v>5054</v>
      </c>
      <c r="E2490" t="s">
        <v>596</v>
      </c>
      <c r="F2490" t="s">
        <v>266</v>
      </c>
      <c r="G2490">
        <v>2022</v>
      </c>
      <c r="H2490">
        <v>18.75</v>
      </c>
    </row>
    <row r="2491" spans="1:8" ht="12.5" x14ac:dyDescent="0.25">
      <c r="A2491" t="s">
        <v>778</v>
      </c>
      <c r="B2491" t="s">
        <v>71</v>
      </c>
      <c r="C2491" t="s">
        <v>264</v>
      </c>
      <c r="D2491" t="str">
        <f t="shared" si="116"/>
        <v>5054</v>
      </c>
      <c r="E2491" t="s">
        <v>598</v>
      </c>
      <c r="F2491" t="s">
        <v>266</v>
      </c>
      <c r="G2491">
        <v>2012</v>
      </c>
      <c r="H2491">
        <v>21.139999389648398</v>
      </c>
    </row>
    <row r="2492" spans="1:8" ht="12.5" x14ac:dyDescent="0.25">
      <c r="A2492" t="s">
        <v>778</v>
      </c>
      <c r="B2492" t="s">
        <v>71</v>
      </c>
      <c r="C2492" t="s">
        <v>264</v>
      </c>
      <c r="D2492" t="str">
        <f t="shared" si="116"/>
        <v>5054</v>
      </c>
      <c r="E2492" t="s">
        <v>598</v>
      </c>
      <c r="F2492" t="s">
        <v>266</v>
      </c>
      <c r="G2492">
        <v>2013</v>
      </c>
      <c r="H2492">
        <v>21.3399991989135</v>
      </c>
    </row>
    <row r="2493" spans="1:8" ht="12.5" x14ac:dyDescent="0.25">
      <c r="A2493" t="s">
        <v>778</v>
      </c>
      <c r="B2493" t="s">
        <v>71</v>
      </c>
      <c r="C2493" t="s">
        <v>264</v>
      </c>
      <c r="D2493" t="str">
        <f t="shared" si="116"/>
        <v>5054</v>
      </c>
      <c r="E2493" t="s">
        <v>598</v>
      </c>
      <c r="F2493" t="s">
        <v>266</v>
      </c>
      <c r="G2493">
        <v>2014</v>
      </c>
      <c r="H2493">
        <v>21.420000076293899</v>
      </c>
    </row>
    <row r="2494" spans="1:8" ht="12.5" x14ac:dyDescent="0.25">
      <c r="A2494" t="s">
        <v>778</v>
      </c>
      <c r="B2494" t="s">
        <v>71</v>
      </c>
      <c r="C2494" t="s">
        <v>264</v>
      </c>
      <c r="D2494" t="str">
        <f t="shared" si="116"/>
        <v>5054</v>
      </c>
      <c r="E2494" t="s">
        <v>598</v>
      </c>
      <c r="F2494" t="s">
        <v>266</v>
      </c>
      <c r="G2494">
        <v>2015</v>
      </c>
      <c r="H2494">
        <v>21.400000572204501</v>
      </c>
    </row>
    <row r="2495" spans="1:8" ht="12.5" x14ac:dyDescent="0.25">
      <c r="A2495" t="s">
        <v>778</v>
      </c>
      <c r="B2495" t="s">
        <v>71</v>
      </c>
      <c r="C2495" t="s">
        <v>264</v>
      </c>
      <c r="D2495" t="str">
        <f t="shared" si="116"/>
        <v>5054</v>
      </c>
      <c r="E2495" t="s">
        <v>598</v>
      </c>
      <c r="F2495" t="s">
        <v>266</v>
      </c>
      <c r="G2495">
        <v>2016</v>
      </c>
      <c r="H2495">
        <v>21.599999427795399</v>
      </c>
    </row>
    <row r="2496" spans="1:8" ht="12.5" x14ac:dyDescent="0.25">
      <c r="A2496" t="s">
        <v>778</v>
      </c>
      <c r="B2496" t="s">
        <v>71</v>
      </c>
      <c r="C2496" t="s">
        <v>264</v>
      </c>
      <c r="D2496" t="str">
        <f t="shared" si="116"/>
        <v>5054</v>
      </c>
      <c r="E2496" t="s">
        <v>598</v>
      </c>
      <c r="F2496" t="s">
        <v>266</v>
      </c>
      <c r="G2496">
        <v>2017</v>
      </c>
      <c r="H2496">
        <v>21.920000076293899</v>
      </c>
    </row>
    <row r="2497" spans="1:8" ht="12.5" x14ac:dyDescent="0.25">
      <c r="A2497" t="s">
        <v>778</v>
      </c>
      <c r="B2497" t="s">
        <v>71</v>
      </c>
      <c r="C2497" t="s">
        <v>264</v>
      </c>
      <c r="D2497" t="str">
        <f t="shared" si="116"/>
        <v>5054</v>
      </c>
      <c r="E2497" t="s">
        <v>598</v>
      </c>
      <c r="F2497" t="s">
        <v>266</v>
      </c>
      <c r="G2497">
        <v>2018</v>
      </c>
      <c r="H2497">
        <v>21.899999618530199</v>
      </c>
    </row>
    <row r="2498" spans="1:8" ht="12.5" x14ac:dyDescent="0.25">
      <c r="A2498" t="s">
        <v>778</v>
      </c>
      <c r="B2498" t="s">
        <v>71</v>
      </c>
      <c r="C2498" t="s">
        <v>264</v>
      </c>
      <c r="D2498" t="str">
        <f t="shared" si="116"/>
        <v>5054</v>
      </c>
      <c r="E2498" t="s">
        <v>598</v>
      </c>
      <c r="F2498" t="s">
        <v>266</v>
      </c>
      <c r="G2498">
        <v>2019</v>
      </c>
      <c r="H2498">
        <v>21.7299995422363</v>
      </c>
    </row>
    <row r="2499" spans="1:8" ht="12.5" x14ac:dyDescent="0.25">
      <c r="A2499" t="s">
        <v>778</v>
      </c>
      <c r="B2499" t="s">
        <v>71</v>
      </c>
      <c r="C2499" t="s">
        <v>264</v>
      </c>
      <c r="D2499" t="str">
        <f t="shared" si="116"/>
        <v>5054</v>
      </c>
      <c r="E2499" t="s">
        <v>598</v>
      </c>
      <c r="F2499" t="s">
        <v>266</v>
      </c>
      <c r="G2499">
        <v>2020</v>
      </c>
      <c r="H2499">
        <v>21.670000076293899</v>
      </c>
    </row>
    <row r="2500" spans="1:8" ht="12.5" x14ac:dyDescent="0.25">
      <c r="A2500" t="s">
        <v>778</v>
      </c>
      <c r="B2500" t="s">
        <v>71</v>
      </c>
      <c r="C2500" t="s">
        <v>264</v>
      </c>
      <c r="D2500" t="str">
        <f t="shared" si="116"/>
        <v>5054</v>
      </c>
      <c r="E2500" t="s">
        <v>598</v>
      </c>
      <c r="F2500" t="s">
        <v>266</v>
      </c>
      <c r="G2500">
        <v>2021</v>
      </c>
      <c r="H2500">
        <v>21.449999809265101</v>
      </c>
    </row>
    <row r="2501" spans="1:8" ht="12.5" x14ac:dyDescent="0.25">
      <c r="A2501" t="s">
        <v>778</v>
      </c>
      <c r="B2501" t="s">
        <v>71</v>
      </c>
      <c r="C2501" t="s">
        <v>264</v>
      </c>
      <c r="D2501" t="str">
        <f t="shared" si="116"/>
        <v>5054</v>
      </c>
      <c r="E2501" t="s">
        <v>598</v>
      </c>
      <c r="F2501" t="s">
        <v>266</v>
      </c>
      <c r="G2501">
        <v>2022</v>
      </c>
      <c r="H2501">
        <v>21.7899999999999</v>
      </c>
    </row>
    <row r="2502" spans="1:8" ht="12.5" x14ac:dyDescent="0.25">
      <c r="A2502" t="s">
        <v>779</v>
      </c>
      <c r="B2502" t="s">
        <v>71</v>
      </c>
      <c r="C2502" t="s">
        <v>264</v>
      </c>
      <c r="D2502" t="str">
        <f t="shared" ref="D2502:D2523" si="117">"5564"</f>
        <v>5564</v>
      </c>
      <c r="E2502" t="s">
        <v>596</v>
      </c>
      <c r="F2502" t="s">
        <v>266</v>
      </c>
      <c r="G2502">
        <v>2012</v>
      </c>
      <c r="H2502">
        <v>27.329999923706001</v>
      </c>
    </row>
    <row r="2503" spans="1:8" ht="12.5" x14ac:dyDescent="0.25">
      <c r="A2503" t="s">
        <v>779</v>
      </c>
      <c r="B2503" t="s">
        <v>71</v>
      </c>
      <c r="C2503" t="s">
        <v>264</v>
      </c>
      <c r="D2503" t="str">
        <f t="shared" si="117"/>
        <v>5564</v>
      </c>
      <c r="E2503" t="s">
        <v>596</v>
      </c>
      <c r="F2503" t="s">
        <v>266</v>
      </c>
      <c r="G2503">
        <v>2013</v>
      </c>
      <c r="H2503">
        <v>29.019999980926499</v>
      </c>
    </row>
    <row r="2504" spans="1:8" ht="12.5" x14ac:dyDescent="0.25">
      <c r="A2504" t="s">
        <v>779</v>
      </c>
      <c r="B2504" t="s">
        <v>71</v>
      </c>
      <c r="C2504" t="s">
        <v>264</v>
      </c>
      <c r="D2504" t="str">
        <f t="shared" si="117"/>
        <v>5564</v>
      </c>
      <c r="E2504" t="s">
        <v>596</v>
      </c>
      <c r="F2504" t="s">
        <v>266</v>
      </c>
      <c r="G2504">
        <v>2014</v>
      </c>
      <c r="H2504">
        <v>30.779999732971099</v>
      </c>
    </row>
    <row r="2505" spans="1:8" ht="12.5" x14ac:dyDescent="0.25">
      <c r="A2505" t="s">
        <v>779</v>
      </c>
      <c r="B2505" t="s">
        <v>71</v>
      </c>
      <c r="C2505" t="s">
        <v>264</v>
      </c>
      <c r="D2505" t="str">
        <f t="shared" si="117"/>
        <v>5564</v>
      </c>
      <c r="E2505" t="s">
        <v>596</v>
      </c>
      <c r="F2505" t="s">
        <v>266</v>
      </c>
      <c r="G2505">
        <v>2015</v>
      </c>
      <c r="H2505">
        <v>31.710000038146902</v>
      </c>
    </row>
    <row r="2506" spans="1:8" ht="12.5" x14ac:dyDescent="0.25">
      <c r="A2506" t="s">
        <v>779</v>
      </c>
      <c r="B2506" t="s">
        <v>71</v>
      </c>
      <c r="C2506" t="s">
        <v>264</v>
      </c>
      <c r="D2506" t="str">
        <f t="shared" si="117"/>
        <v>5564</v>
      </c>
      <c r="E2506" t="s">
        <v>596</v>
      </c>
      <c r="F2506" t="s">
        <v>266</v>
      </c>
      <c r="G2506">
        <v>2016</v>
      </c>
      <c r="H2506">
        <v>32.100000381469698</v>
      </c>
    </row>
    <row r="2507" spans="1:8" ht="12.5" x14ac:dyDescent="0.25">
      <c r="A2507" t="s">
        <v>779</v>
      </c>
      <c r="B2507" t="s">
        <v>71</v>
      </c>
      <c r="C2507" t="s">
        <v>264</v>
      </c>
      <c r="D2507" t="str">
        <f t="shared" si="117"/>
        <v>5564</v>
      </c>
      <c r="E2507" t="s">
        <v>596</v>
      </c>
      <c r="F2507" t="s">
        <v>266</v>
      </c>
      <c r="G2507">
        <v>2017</v>
      </c>
      <c r="H2507">
        <v>32.439998626708899</v>
      </c>
    </row>
    <row r="2508" spans="1:8" ht="12.5" x14ac:dyDescent="0.25">
      <c r="A2508" t="s">
        <v>779</v>
      </c>
      <c r="B2508" t="s">
        <v>71</v>
      </c>
      <c r="C2508" t="s">
        <v>264</v>
      </c>
      <c r="D2508" t="str">
        <f t="shared" si="117"/>
        <v>5564</v>
      </c>
      <c r="E2508" t="s">
        <v>596</v>
      </c>
      <c r="F2508" t="s">
        <v>266</v>
      </c>
      <c r="G2508">
        <v>2018</v>
      </c>
      <c r="H2508">
        <v>31.8200006484985</v>
      </c>
    </row>
    <row r="2509" spans="1:8" ht="12.5" x14ac:dyDescent="0.25">
      <c r="A2509" t="s">
        <v>779</v>
      </c>
      <c r="B2509" t="s">
        <v>71</v>
      </c>
      <c r="C2509" t="s">
        <v>264</v>
      </c>
      <c r="D2509" t="str">
        <f t="shared" si="117"/>
        <v>5564</v>
      </c>
      <c r="E2509" t="s">
        <v>596</v>
      </c>
      <c r="F2509" t="s">
        <v>266</v>
      </c>
      <c r="G2509">
        <v>2019</v>
      </c>
      <c r="H2509">
        <v>32.490000724792402</v>
      </c>
    </row>
    <row r="2510" spans="1:8" ht="12.5" x14ac:dyDescent="0.25">
      <c r="A2510" t="s">
        <v>779</v>
      </c>
      <c r="B2510" t="s">
        <v>71</v>
      </c>
      <c r="C2510" t="s">
        <v>264</v>
      </c>
      <c r="D2510" t="str">
        <f t="shared" si="117"/>
        <v>5564</v>
      </c>
      <c r="E2510" t="s">
        <v>596</v>
      </c>
      <c r="F2510" t="s">
        <v>266</v>
      </c>
      <c r="G2510">
        <v>2020</v>
      </c>
      <c r="H2510">
        <v>32.350000381469698</v>
      </c>
    </row>
    <row r="2511" spans="1:8" ht="12.5" x14ac:dyDescent="0.25">
      <c r="A2511" t="s">
        <v>779</v>
      </c>
      <c r="B2511" t="s">
        <v>71</v>
      </c>
      <c r="C2511" t="s">
        <v>264</v>
      </c>
      <c r="D2511" t="str">
        <f t="shared" si="117"/>
        <v>5564</v>
      </c>
      <c r="E2511" t="s">
        <v>596</v>
      </c>
      <c r="F2511" t="s">
        <v>266</v>
      </c>
      <c r="G2511">
        <v>2021</v>
      </c>
      <c r="H2511">
        <v>34.090000152587798</v>
      </c>
    </row>
    <row r="2512" spans="1:8" ht="12.5" x14ac:dyDescent="0.25">
      <c r="A2512" t="s">
        <v>779</v>
      </c>
      <c r="B2512" t="s">
        <v>71</v>
      </c>
      <c r="C2512" t="s">
        <v>264</v>
      </c>
      <c r="D2512" t="str">
        <f t="shared" si="117"/>
        <v>5564</v>
      </c>
      <c r="E2512" t="s">
        <v>596</v>
      </c>
      <c r="F2512" t="s">
        <v>266</v>
      </c>
      <c r="G2512">
        <v>2022</v>
      </c>
      <c r="H2512">
        <v>35.54</v>
      </c>
    </row>
    <row r="2513" spans="1:8" ht="12.5" x14ac:dyDescent="0.25">
      <c r="A2513" t="s">
        <v>780</v>
      </c>
      <c r="B2513" t="s">
        <v>71</v>
      </c>
      <c r="C2513" t="s">
        <v>264</v>
      </c>
      <c r="D2513" t="str">
        <f t="shared" si="117"/>
        <v>5564</v>
      </c>
      <c r="E2513" t="s">
        <v>598</v>
      </c>
      <c r="F2513" t="s">
        <v>266</v>
      </c>
      <c r="G2513">
        <v>2012</v>
      </c>
      <c r="H2513">
        <v>35.539999961852999</v>
      </c>
    </row>
    <row r="2514" spans="1:8" ht="12.5" x14ac:dyDescent="0.25">
      <c r="A2514" t="s">
        <v>780</v>
      </c>
      <c r="B2514" t="s">
        <v>71</v>
      </c>
      <c r="C2514" t="s">
        <v>264</v>
      </c>
      <c r="D2514" t="str">
        <f t="shared" si="117"/>
        <v>5564</v>
      </c>
      <c r="E2514" t="s">
        <v>598</v>
      </c>
      <c r="F2514" t="s">
        <v>266</v>
      </c>
      <c r="G2514">
        <v>2013</v>
      </c>
      <c r="H2514">
        <v>36.440000534057603</v>
      </c>
    </row>
    <row r="2515" spans="1:8" ht="12.5" x14ac:dyDescent="0.25">
      <c r="A2515" t="s">
        <v>780</v>
      </c>
      <c r="B2515" t="s">
        <v>71</v>
      </c>
      <c r="C2515" t="s">
        <v>264</v>
      </c>
      <c r="D2515" t="str">
        <f t="shared" si="117"/>
        <v>5564</v>
      </c>
      <c r="E2515" t="s">
        <v>598</v>
      </c>
      <c r="F2515" t="s">
        <v>266</v>
      </c>
      <c r="G2515">
        <v>2014</v>
      </c>
      <c r="H2515">
        <v>37.349999427795403</v>
      </c>
    </row>
    <row r="2516" spans="1:8" ht="12.5" x14ac:dyDescent="0.25">
      <c r="A2516" t="s">
        <v>780</v>
      </c>
      <c r="B2516" t="s">
        <v>71</v>
      </c>
      <c r="C2516" t="s">
        <v>264</v>
      </c>
      <c r="D2516" t="str">
        <f t="shared" si="117"/>
        <v>5564</v>
      </c>
      <c r="E2516" t="s">
        <v>598</v>
      </c>
      <c r="F2516" t="s">
        <v>266</v>
      </c>
      <c r="G2516">
        <v>2015</v>
      </c>
      <c r="H2516">
        <v>38.289999961852999</v>
      </c>
    </row>
    <row r="2517" spans="1:8" ht="12.5" x14ac:dyDescent="0.25">
      <c r="A2517" t="s">
        <v>780</v>
      </c>
      <c r="B2517" t="s">
        <v>71</v>
      </c>
      <c r="C2517" t="s">
        <v>264</v>
      </c>
      <c r="D2517" t="str">
        <f t="shared" si="117"/>
        <v>5564</v>
      </c>
      <c r="E2517" t="s">
        <v>598</v>
      </c>
      <c r="F2517" t="s">
        <v>266</v>
      </c>
      <c r="G2517">
        <v>2016</v>
      </c>
      <c r="H2517">
        <v>39.019998550415004</v>
      </c>
    </row>
    <row r="2518" spans="1:8" ht="12.5" x14ac:dyDescent="0.25">
      <c r="A2518" t="s">
        <v>780</v>
      </c>
      <c r="B2518" t="s">
        <v>71</v>
      </c>
      <c r="C2518" t="s">
        <v>264</v>
      </c>
      <c r="D2518" t="str">
        <f t="shared" si="117"/>
        <v>5564</v>
      </c>
      <c r="E2518" t="s">
        <v>598</v>
      </c>
      <c r="F2518" t="s">
        <v>266</v>
      </c>
      <c r="G2518">
        <v>2017</v>
      </c>
      <c r="H2518">
        <v>39.909999847412102</v>
      </c>
    </row>
    <row r="2519" spans="1:8" ht="12.5" x14ac:dyDescent="0.25">
      <c r="A2519" t="s">
        <v>780</v>
      </c>
      <c r="B2519" t="s">
        <v>71</v>
      </c>
      <c r="C2519" t="s">
        <v>264</v>
      </c>
      <c r="D2519" t="str">
        <f t="shared" si="117"/>
        <v>5564</v>
      </c>
      <c r="E2519" t="s">
        <v>598</v>
      </c>
      <c r="F2519" t="s">
        <v>266</v>
      </c>
      <c r="G2519">
        <v>2018</v>
      </c>
      <c r="H2519">
        <v>40.869999885558997</v>
      </c>
    </row>
    <row r="2520" spans="1:8" ht="12.5" x14ac:dyDescent="0.25">
      <c r="A2520" t="s">
        <v>780</v>
      </c>
      <c r="B2520" t="s">
        <v>71</v>
      </c>
      <c r="C2520" t="s">
        <v>264</v>
      </c>
      <c r="D2520" t="str">
        <f t="shared" si="117"/>
        <v>5564</v>
      </c>
      <c r="E2520" t="s">
        <v>598</v>
      </c>
      <c r="F2520" t="s">
        <v>266</v>
      </c>
      <c r="G2520">
        <v>2019</v>
      </c>
      <c r="H2520">
        <v>41.650000572204497</v>
      </c>
    </row>
    <row r="2521" spans="1:8" ht="12.5" x14ac:dyDescent="0.25">
      <c r="A2521" t="s">
        <v>780</v>
      </c>
      <c r="B2521" t="s">
        <v>71</v>
      </c>
      <c r="C2521" t="s">
        <v>264</v>
      </c>
      <c r="D2521" t="str">
        <f t="shared" si="117"/>
        <v>5564</v>
      </c>
      <c r="E2521" t="s">
        <v>598</v>
      </c>
      <c r="F2521" t="s">
        <v>266</v>
      </c>
      <c r="G2521">
        <v>2020</v>
      </c>
      <c r="H2521">
        <v>42.119999885558997</v>
      </c>
    </row>
    <row r="2522" spans="1:8" ht="12.5" x14ac:dyDescent="0.25">
      <c r="A2522" t="s">
        <v>780</v>
      </c>
      <c r="B2522" t="s">
        <v>71</v>
      </c>
      <c r="C2522" t="s">
        <v>264</v>
      </c>
      <c r="D2522" t="str">
        <f t="shared" si="117"/>
        <v>5564</v>
      </c>
      <c r="E2522" t="s">
        <v>598</v>
      </c>
      <c r="F2522" t="s">
        <v>266</v>
      </c>
      <c r="G2522">
        <v>2021</v>
      </c>
      <c r="H2522">
        <v>42.520000457763601</v>
      </c>
    </row>
    <row r="2523" spans="1:8" ht="12.5" x14ac:dyDescent="0.25">
      <c r="A2523" t="s">
        <v>780</v>
      </c>
      <c r="B2523" t="s">
        <v>71</v>
      </c>
      <c r="C2523" t="s">
        <v>264</v>
      </c>
      <c r="D2523" t="str">
        <f t="shared" si="117"/>
        <v>5564</v>
      </c>
      <c r="E2523" t="s">
        <v>598</v>
      </c>
      <c r="F2523" t="s">
        <v>266</v>
      </c>
      <c r="G2523">
        <v>2022</v>
      </c>
      <c r="H2523">
        <v>43.03</v>
      </c>
    </row>
    <row r="2524" spans="1:8" ht="12.5" x14ac:dyDescent="0.25">
      <c r="A2524" t="s">
        <v>781</v>
      </c>
      <c r="B2524" t="s">
        <v>71</v>
      </c>
      <c r="C2524" t="s">
        <v>264</v>
      </c>
      <c r="D2524" t="str">
        <f t="shared" ref="D2524:D2545" si="118">"6569"</f>
        <v>6569</v>
      </c>
      <c r="E2524" t="s">
        <v>596</v>
      </c>
      <c r="F2524" t="s">
        <v>266</v>
      </c>
      <c r="G2524">
        <v>2012</v>
      </c>
      <c r="H2524">
        <v>5.8700001239776602</v>
      </c>
    </row>
    <row r="2525" spans="1:8" ht="12.5" x14ac:dyDescent="0.25">
      <c r="A2525" t="s">
        <v>781</v>
      </c>
      <c r="B2525" t="s">
        <v>71</v>
      </c>
      <c r="C2525" t="s">
        <v>264</v>
      </c>
      <c r="D2525" t="str">
        <f t="shared" si="118"/>
        <v>6569</v>
      </c>
      <c r="E2525" t="s">
        <v>596</v>
      </c>
      <c r="F2525" t="s">
        <v>266</v>
      </c>
      <c r="G2525">
        <v>2013</v>
      </c>
      <c r="H2525">
        <v>6.5399999618530202</v>
      </c>
    </row>
    <row r="2526" spans="1:8" ht="12.5" x14ac:dyDescent="0.25">
      <c r="A2526" t="s">
        <v>781</v>
      </c>
      <c r="B2526" t="s">
        <v>71</v>
      </c>
      <c r="C2526" t="s">
        <v>264</v>
      </c>
      <c r="D2526" t="str">
        <f t="shared" si="118"/>
        <v>6569</v>
      </c>
      <c r="E2526" t="s">
        <v>596</v>
      </c>
      <c r="F2526" t="s">
        <v>266</v>
      </c>
      <c r="G2526">
        <v>2014</v>
      </c>
      <c r="H2526">
        <v>7.3400001525878897</v>
      </c>
    </row>
    <row r="2527" spans="1:8" ht="12.5" x14ac:dyDescent="0.25">
      <c r="A2527" t="s">
        <v>781</v>
      </c>
      <c r="B2527" t="s">
        <v>71</v>
      </c>
      <c r="C2527" t="s">
        <v>264</v>
      </c>
      <c r="D2527" t="str">
        <f t="shared" si="118"/>
        <v>6569</v>
      </c>
      <c r="E2527" t="s">
        <v>596</v>
      </c>
      <c r="F2527" t="s">
        <v>266</v>
      </c>
      <c r="G2527">
        <v>2015</v>
      </c>
      <c r="H2527">
        <v>7.71000027656555</v>
      </c>
    </row>
    <row r="2528" spans="1:8" ht="12.5" x14ac:dyDescent="0.25">
      <c r="A2528" t="s">
        <v>781</v>
      </c>
      <c r="B2528" t="s">
        <v>71</v>
      </c>
      <c r="C2528" t="s">
        <v>264</v>
      </c>
      <c r="D2528" t="str">
        <f t="shared" si="118"/>
        <v>6569</v>
      </c>
      <c r="E2528" t="s">
        <v>596</v>
      </c>
      <c r="F2528" t="s">
        <v>266</v>
      </c>
      <c r="G2528">
        <v>2016</v>
      </c>
      <c r="H2528">
        <v>8.2800002098083407</v>
      </c>
    </row>
    <row r="2529" spans="1:8" ht="12.5" x14ac:dyDescent="0.25">
      <c r="A2529" t="s">
        <v>781</v>
      </c>
      <c r="B2529" t="s">
        <v>71</v>
      </c>
      <c r="C2529" t="s">
        <v>264</v>
      </c>
      <c r="D2529" t="str">
        <f t="shared" si="118"/>
        <v>6569</v>
      </c>
      <c r="E2529" t="s">
        <v>596</v>
      </c>
      <c r="F2529" t="s">
        <v>266</v>
      </c>
      <c r="G2529">
        <v>2017</v>
      </c>
      <c r="H2529">
        <v>7.8399999141693097</v>
      </c>
    </row>
    <row r="2530" spans="1:8" ht="12.5" x14ac:dyDescent="0.25">
      <c r="A2530" t="s">
        <v>781</v>
      </c>
      <c r="B2530" t="s">
        <v>71</v>
      </c>
      <c r="C2530" t="s">
        <v>264</v>
      </c>
      <c r="D2530" t="str">
        <f t="shared" si="118"/>
        <v>6569</v>
      </c>
      <c r="E2530" t="s">
        <v>596</v>
      </c>
      <c r="F2530" t="s">
        <v>266</v>
      </c>
      <c r="G2530">
        <v>2018</v>
      </c>
      <c r="H2530">
        <v>8.0699999332427907</v>
      </c>
    </row>
    <row r="2531" spans="1:8" ht="12.5" x14ac:dyDescent="0.25">
      <c r="A2531" t="s">
        <v>781</v>
      </c>
      <c r="B2531" t="s">
        <v>71</v>
      </c>
      <c r="C2531" t="s">
        <v>264</v>
      </c>
      <c r="D2531" t="str">
        <f t="shared" si="118"/>
        <v>6569</v>
      </c>
      <c r="E2531" t="s">
        <v>596</v>
      </c>
      <c r="F2531" t="s">
        <v>266</v>
      </c>
      <c r="G2531">
        <v>2019</v>
      </c>
      <c r="H2531">
        <v>8.0299999713897705</v>
      </c>
    </row>
    <row r="2532" spans="1:8" ht="12.5" x14ac:dyDescent="0.25">
      <c r="A2532" t="s">
        <v>781</v>
      </c>
      <c r="B2532" t="s">
        <v>71</v>
      </c>
      <c r="C2532" t="s">
        <v>264</v>
      </c>
      <c r="D2532" t="str">
        <f t="shared" si="118"/>
        <v>6569</v>
      </c>
      <c r="E2532" t="s">
        <v>596</v>
      </c>
      <c r="F2532" t="s">
        <v>266</v>
      </c>
      <c r="G2532">
        <v>2020</v>
      </c>
      <c r="H2532">
        <v>7.66999983787536</v>
      </c>
    </row>
    <row r="2533" spans="1:8" ht="12.5" x14ac:dyDescent="0.25">
      <c r="A2533" t="s">
        <v>781</v>
      </c>
      <c r="B2533" t="s">
        <v>71</v>
      </c>
      <c r="C2533" t="s">
        <v>264</v>
      </c>
      <c r="D2533" t="str">
        <f t="shared" si="118"/>
        <v>6569</v>
      </c>
      <c r="E2533" t="s">
        <v>596</v>
      </c>
      <c r="F2533" t="s">
        <v>266</v>
      </c>
      <c r="G2533">
        <v>2021</v>
      </c>
      <c r="H2533">
        <v>8.3299996852874703</v>
      </c>
    </row>
    <row r="2534" spans="1:8" ht="12.5" x14ac:dyDescent="0.25">
      <c r="A2534" t="s">
        <v>781</v>
      </c>
      <c r="B2534" t="s">
        <v>71</v>
      </c>
      <c r="C2534" t="s">
        <v>264</v>
      </c>
      <c r="D2534" t="str">
        <f t="shared" si="118"/>
        <v>6569</v>
      </c>
      <c r="E2534" t="s">
        <v>596</v>
      </c>
      <c r="F2534" t="s">
        <v>266</v>
      </c>
      <c r="G2534">
        <v>2022</v>
      </c>
      <c r="H2534">
        <v>8.7899999999999903</v>
      </c>
    </row>
    <row r="2535" spans="1:8" ht="12.5" x14ac:dyDescent="0.25">
      <c r="A2535" t="s">
        <v>782</v>
      </c>
      <c r="B2535" t="s">
        <v>71</v>
      </c>
      <c r="C2535" t="s">
        <v>264</v>
      </c>
      <c r="D2535" t="str">
        <f t="shared" si="118"/>
        <v>6569</v>
      </c>
      <c r="E2535" t="s">
        <v>598</v>
      </c>
      <c r="F2535" t="s">
        <v>266</v>
      </c>
      <c r="G2535">
        <v>2012</v>
      </c>
      <c r="H2535">
        <v>12.7999997138977</v>
      </c>
    </row>
    <row r="2536" spans="1:8" ht="12.5" x14ac:dyDescent="0.25">
      <c r="A2536" t="s">
        <v>782</v>
      </c>
      <c r="B2536" t="s">
        <v>71</v>
      </c>
      <c r="C2536" t="s">
        <v>264</v>
      </c>
      <c r="D2536" t="str">
        <f t="shared" si="118"/>
        <v>6569</v>
      </c>
      <c r="E2536" t="s">
        <v>598</v>
      </c>
      <c r="F2536" t="s">
        <v>266</v>
      </c>
      <c r="G2536">
        <v>2013</v>
      </c>
      <c r="H2536">
        <v>13.4299998283386</v>
      </c>
    </row>
    <row r="2537" spans="1:8" ht="12.5" x14ac:dyDescent="0.25">
      <c r="A2537" t="s">
        <v>782</v>
      </c>
      <c r="B2537" t="s">
        <v>71</v>
      </c>
      <c r="C2537" t="s">
        <v>264</v>
      </c>
      <c r="D2537" t="str">
        <f t="shared" si="118"/>
        <v>6569</v>
      </c>
      <c r="E2537" t="s">
        <v>598</v>
      </c>
      <c r="F2537" t="s">
        <v>266</v>
      </c>
      <c r="G2537">
        <v>2014</v>
      </c>
      <c r="H2537">
        <v>14.119999885559</v>
      </c>
    </row>
    <row r="2538" spans="1:8" ht="12.5" x14ac:dyDescent="0.25">
      <c r="A2538" t="s">
        <v>782</v>
      </c>
      <c r="B2538" t="s">
        <v>71</v>
      </c>
      <c r="C2538" t="s">
        <v>264</v>
      </c>
      <c r="D2538" t="str">
        <f t="shared" si="118"/>
        <v>6569</v>
      </c>
      <c r="E2538" t="s">
        <v>598</v>
      </c>
      <c r="F2538" t="s">
        <v>266</v>
      </c>
      <c r="G2538">
        <v>2015</v>
      </c>
      <c r="H2538">
        <v>14.629999637603699</v>
      </c>
    </row>
    <row r="2539" spans="1:8" ht="12.5" x14ac:dyDescent="0.25">
      <c r="A2539" t="s">
        <v>782</v>
      </c>
      <c r="B2539" t="s">
        <v>71</v>
      </c>
      <c r="C2539" t="s">
        <v>264</v>
      </c>
      <c r="D2539" t="str">
        <f t="shared" si="118"/>
        <v>6569</v>
      </c>
      <c r="E2539" t="s">
        <v>598</v>
      </c>
      <c r="F2539" t="s">
        <v>266</v>
      </c>
      <c r="G2539">
        <v>2016</v>
      </c>
      <c r="H2539">
        <v>15.230000019073399</v>
      </c>
    </row>
    <row r="2540" spans="1:8" ht="12.5" x14ac:dyDescent="0.25">
      <c r="A2540" t="s">
        <v>782</v>
      </c>
      <c r="B2540" t="s">
        <v>71</v>
      </c>
      <c r="C2540" t="s">
        <v>264</v>
      </c>
      <c r="D2540" t="str">
        <f t="shared" si="118"/>
        <v>6569</v>
      </c>
      <c r="E2540" t="s">
        <v>598</v>
      </c>
      <c r="F2540" t="s">
        <v>266</v>
      </c>
      <c r="G2540">
        <v>2017</v>
      </c>
      <c r="H2540">
        <v>15.6800003051757</v>
      </c>
    </row>
    <row r="2541" spans="1:8" ht="12.5" x14ac:dyDescent="0.25">
      <c r="A2541" t="s">
        <v>782</v>
      </c>
      <c r="B2541" t="s">
        <v>71</v>
      </c>
      <c r="C2541" t="s">
        <v>264</v>
      </c>
      <c r="D2541" t="str">
        <f t="shared" si="118"/>
        <v>6569</v>
      </c>
      <c r="E2541" t="s">
        <v>598</v>
      </c>
      <c r="F2541" t="s">
        <v>266</v>
      </c>
      <c r="G2541">
        <v>2018</v>
      </c>
      <c r="H2541">
        <v>16.119999885559</v>
      </c>
    </row>
    <row r="2542" spans="1:8" ht="12.5" x14ac:dyDescent="0.25">
      <c r="A2542" t="s">
        <v>782</v>
      </c>
      <c r="B2542" t="s">
        <v>71</v>
      </c>
      <c r="C2542" t="s">
        <v>264</v>
      </c>
      <c r="D2542" t="str">
        <f t="shared" si="118"/>
        <v>6569</v>
      </c>
      <c r="E2542" t="s">
        <v>598</v>
      </c>
      <c r="F2542" t="s">
        <v>266</v>
      </c>
      <c r="G2542">
        <v>2019</v>
      </c>
      <c r="H2542">
        <v>16.619999885559</v>
      </c>
    </row>
    <row r="2543" spans="1:8" ht="12.5" x14ac:dyDescent="0.25">
      <c r="A2543" t="s">
        <v>782</v>
      </c>
      <c r="B2543" t="s">
        <v>71</v>
      </c>
      <c r="C2543" t="s">
        <v>264</v>
      </c>
      <c r="D2543" t="str">
        <f t="shared" si="118"/>
        <v>6569</v>
      </c>
      <c r="E2543" t="s">
        <v>598</v>
      </c>
      <c r="F2543" t="s">
        <v>266</v>
      </c>
      <c r="G2543">
        <v>2020</v>
      </c>
      <c r="H2543">
        <v>17.0700006484985</v>
      </c>
    </row>
    <row r="2544" spans="1:8" ht="12.5" x14ac:dyDescent="0.25">
      <c r="A2544" t="s">
        <v>782</v>
      </c>
      <c r="B2544" t="s">
        <v>71</v>
      </c>
      <c r="C2544" t="s">
        <v>264</v>
      </c>
      <c r="D2544" t="str">
        <f t="shared" si="118"/>
        <v>6569</v>
      </c>
      <c r="E2544" t="s">
        <v>598</v>
      </c>
      <c r="F2544" t="s">
        <v>266</v>
      </c>
      <c r="G2544">
        <v>2021</v>
      </c>
      <c r="H2544">
        <v>17.5100002288818</v>
      </c>
    </row>
    <row r="2545" spans="1:8" ht="12.5" x14ac:dyDescent="0.25">
      <c r="A2545" t="s">
        <v>782</v>
      </c>
      <c r="B2545" t="s">
        <v>71</v>
      </c>
      <c r="C2545" t="s">
        <v>264</v>
      </c>
      <c r="D2545" t="str">
        <f t="shared" si="118"/>
        <v>6569</v>
      </c>
      <c r="E2545" t="s">
        <v>598</v>
      </c>
      <c r="F2545" t="s">
        <v>266</v>
      </c>
      <c r="G2545">
        <v>2022</v>
      </c>
      <c r="H2545">
        <v>18.1999999999999</v>
      </c>
    </row>
    <row r="2546" spans="1:8" ht="12.5" x14ac:dyDescent="0.25">
      <c r="A2546" t="s">
        <v>1005</v>
      </c>
      <c r="B2546" t="s">
        <v>71</v>
      </c>
      <c r="C2546" t="s">
        <v>264</v>
      </c>
      <c r="D2546" t="str">
        <f t="shared" ref="D2546:D2567" si="119">"6599"</f>
        <v>6599</v>
      </c>
      <c r="E2546" t="s">
        <v>596</v>
      </c>
      <c r="F2546" t="s">
        <v>266</v>
      </c>
      <c r="G2546">
        <v>2012</v>
      </c>
      <c r="H2546">
        <v>6.7600001394748599</v>
      </c>
    </row>
    <row r="2547" spans="1:8" ht="12.5" x14ac:dyDescent="0.25">
      <c r="A2547" t="s">
        <v>1005</v>
      </c>
      <c r="B2547" t="s">
        <v>71</v>
      </c>
      <c r="C2547" t="s">
        <v>264</v>
      </c>
      <c r="D2547" t="str">
        <f t="shared" si="119"/>
        <v>6599</v>
      </c>
      <c r="E2547" t="s">
        <v>596</v>
      </c>
      <c r="F2547" t="s">
        <v>266</v>
      </c>
      <c r="G2547">
        <v>2013</v>
      </c>
      <c r="H2547">
        <v>7.5699999332427899</v>
      </c>
    </row>
    <row r="2548" spans="1:8" ht="12.5" x14ac:dyDescent="0.25">
      <c r="A2548" t="s">
        <v>1005</v>
      </c>
      <c r="B2548" t="s">
        <v>71</v>
      </c>
      <c r="C2548" t="s">
        <v>264</v>
      </c>
      <c r="D2548" t="str">
        <f t="shared" si="119"/>
        <v>6599</v>
      </c>
      <c r="E2548" t="s">
        <v>596</v>
      </c>
      <c r="F2548" t="s">
        <v>266</v>
      </c>
      <c r="G2548">
        <v>2014</v>
      </c>
      <c r="H2548">
        <v>8.5400001406669599</v>
      </c>
    </row>
    <row r="2549" spans="1:8" ht="12.5" x14ac:dyDescent="0.25">
      <c r="A2549" t="s">
        <v>1005</v>
      </c>
      <c r="B2549" t="s">
        <v>71</v>
      </c>
      <c r="C2549" t="s">
        <v>264</v>
      </c>
      <c r="D2549" t="str">
        <f t="shared" si="119"/>
        <v>6599</v>
      </c>
      <c r="E2549" t="s">
        <v>596</v>
      </c>
      <c r="F2549" t="s">
        <v>266</v>
      </c>
      <c r="G2549">
        <v>2015</v>
      </c>
      <c r="H2549">
        <v>9.4400002360343898</v>
      </c>
    </row>
    <row r="2550" spans="1:8" ht="12.5" x14ac:dyDescent="0.25">
      <c r="A2550" t="s">
        <v>1005</v>
      </c>
      <c r="B2550" t="s">
        <v>71</v>
      </c>
      <c r="C2550" t="s">
        <v>264</v>
      </c>
      <c r="D2550" t="str">
        <f t="shared" si="119"/>
        <v>6599</v>
      </c>
      <c r="E2550" t="s">
        <v>596</v>
      </c>
      <c r="F2550" t="s">
        <v>266</v>
      </c>
      <c r="G2550">
        <v>2016</v>
      </c>
      <c r="H2550">
        <v>10.3100001513957</v>
      </c>
    </row>
    <row r="2551" spans="1:8" ht="12.5" x14ac:dyDescent="0.25">
      <c r="A2551" t="s">
        <v>1005</v>
      </c>
      <c r="B2551" t="s">
        <v>71</v>
      </c>
      <c r="C2551" t="s">
        <v>264</v>
      </c>
      <c r="D2551" t="str">
        <f t="shared" si="119"/>
        <v>6599</v>
      </c>
      <c r="E2551" t="s">
        <v>596</v>
      </c>
      <c r="F2551" t="s">
        <v>266</v>
      </c>
      <c r="G2551">
        <v>2017</v>
      </c>
      <c r="H2551">
        <v>10.049999952316201</v>
      </c>
    </row>
    <row r="2552" spans="1:8" ht="12.5" x14ac:dyDescent="0.25">
      <c r="A2552" t="s">
        <v>1005</v>
      </c>
      <c r="B2552" t="s">
        <v>71</v>
      </c>
      <c r="C2552" t="s">
        <v>264</v>
      </c>
      <c r="D2552" t="str">
        <f t="shared" si="119"/>
        <v>6599</v>
      </c>
      <c r="E2552" t="s">
        <v>596</v>
      </c>
      <c r="F2552" t="s">
        <v>266</v>
      </c>
      <c r="G2552">
        <v>2018</v>
      </c>
      <c r="H2552">
        <v>10.2399998903274</v>
      </c>
    </row>
    <row r="2553" spans="1:8" ht="12.5" x14ac:dyDescent="0.25">
      <c r="A2553" t="s">
        <v>1005</v>
      </c>
      <c r="B2553" t="s">
        <v>71</v>
      </c>
      <c r="C2553" t="s">
        <v>264</v>
      </c>
      <c r="D2553" t="str">
        <f t="shared" si="119"/>
        <v>6599</v>
      </c>
      <c r="E2553" t="s">
        <v>596</v>
      </c>
      <c r="F2553" t="s">
        <v>266</v>
      </c>
      <c r="G2553">
        <v>2019</v>
      </c>
      <c r="H2553">
        <v>9.8599999248981405</v>
      </c>
    </row>
    <row r="2554" spans="1:8" ht="12.5" x14ac:dyDescent="0.25">
      <c r="A2554" t="s">
        <v>1005</v>
      </c>
      <c r="B2554" t="s">
        <v>71</v>
      </c>
      <c r="C2554" t="s">
        <v>264</v>
      </c>
      <c r="D2554" t="str">
        <f t="shared" si="119"/>
        <v>6599</v>
      </c>
      <c r="E2554" t="s">
        <v>596</v>
      </c>
      <c r="F2554" t="s">
        <v>266</v>
      </c>
      <c r="G2554">
        <v>2020</v>
      </c>
      <c r="H2554">
        <v>9.5599998831748891</v>
      </c>
    </row>
    <row r="2555" spans="1:8" ht="12.5" x14ac:dyDescent="0.25">
      <c r="A2555" t="s">
        <v>1005</v>
      </c>
      <c r="B2555" t="s">
        <v>71</v>
      </c>
      <c r="C2555" t="s">
        <v>264</v>
      </c>
      <c r="D2555" t="str">
        <f t="shared" si="119"/>
        <v>6599</v>
      </c>
      <c r="E2555" t="s">
        <v>596</v>
      </c>
      <c r="F2555" t="s">
        <v>266</v>
      </c>
      <c r="G2555">
        <v>2021</v>
      </c>
      <c r="H2555">
        <v>10.3599997162818</v>
      </c>
    </row>
    <row r="2556" spans="1:8" ht="12.5" x14ac:dyDescent="0.25">
      <c r="A2556" t="s">
        <v>1005</v>
      </c>
      <c r="B2556" t="s">
        <v>71</v>
      </c>
      <c r="C2556" t="s">
        <v>264</v>
      </c>
      <c r="D2556" t="str">
        <f t="shared" si="119"/>
        <v>6599</v>
      </c>
      <c r="E2556" t="s">
        <v>596</v>
      </c>
      <c r="F2556" t="s">
        <v>266</v>
      </c>
      <c r="G2556">
        <v>2022</v>
      </c>
      <c r="H2556">
        <v>10.639999999999899</v>
      </c>
    </row>
    <row r="2557" spans="1:8" ht="12.5" x14ac:dyDescent="0.25">
      <c r="A2557" t="s">
        <v>1006</v>
      </c>
      <c r="B2557" t="s">
        <v>71</v>
      </c>
      <c r="C2557" t="s">
        <v>264</v>
      </c>
      <c r="D2557" t="str">
        <f t="shared" si="119"/>
        <v>6599</v>
      </c>
      <c r="E2557" t="s">
        <v>598</v>
      </c>
      <c r="F2557" t="s">
        <v>266</v>
      </c>
      <c r="G2557">
        <v>2012</v>
      </c>
      <c r="H2557">
        <v>21.749999523162799</v>
      </c>
    </row>
    <row r="2558" spans="1:8" ht="12.5" x14ac:dyDescent="0.25">
      <c r="A2558" t="s">
        <v>1006</v>
      </c>
      <c r="B2558" t="s">
        <v>71</v>
      </c>
      <c r="C2558" t="s">
        <v>264</v>
      </c>
      <c r="D2558" t="str">
        <f t="shared" si="119"/>
        <v>6599</v>
      </c>
      <c r="E2558" t="s">
        <v>598</v>
      </c>
      <c r="F2558" t="s">
        <v>266</v>
      </c>
      <c r="G2558">
        <v>2013</v>
      </c>
      <c r="H2558">
        <v>22.909999847412099</v>
      </c>
    </row>
    <row r="2559" spans="1:8" ht="12.5" x14ac:dyDescent="0.25">
      <c r="A2559" t="s">
        <v>1006</v>
      </c>
      <c r="B2559" t="s">
        <v>71</v>
      </c>
      <c r="C2559" t="s">
        <v>264</v>
      </c>
      <c r="D2559" t="str">
        <f t="shared" si="119"/>
        <v>6599</v>
      </c>
      <c r="E2559" t="s">
        <v>598</v>
      </c>
      <c r="F2559" t="s">
        <v>266</v>
      </c>
      <c r="G2559">
        <v>2014</v>
      </c>
      <c r="H2559">
        <v>24.110000133514401</v>
      </c>
    </row>
    <row r="2560" spans="1:8" ht="12.5" x14ac:dyDescent="0.25">
      <c r="A2560" t="s">
        <v>1006</v>
      </c>
      <c r="B2560" t="s">
        <v>71</v>
      </c>
      <c r="C2560" t="s">
        <v>264</v>
      </c>
      <c r="D2560" t="str">
        <f t="shared" si="119"/>
        <v>6599</v>
      </c>
      <c r="E2560" t="s">
        <v>598</v>
      </c>
      <c r="F2560" t="s">
        <v>266</v>
      </c>
      <c r="G2560">
        <v>2015</v>
      </c>
      <c r="H2560">
        <v>25.379999637603699</v>
      </c>
    </row>
    <row r="2561" spans="1:8" ht="12.5" x14ac:dyDescent="0.25">
      <c r="A2561" t="s">
        <v>1006</v>
      </c>
      <c r="B2561" t="s">
        <v>71</v>
      </c>
      <c r="C2561" t="s">
        <v>264</v>
      </c>
      <c r="D2561" t="str">
        <f t="shared" si="119"/>
        <v>6599</v>
      </c>
      <c r="E2561" t="s">
        <v>598</v>
      </c>
      <c r="F2561" t="s">
        <v>266</v>
      </c>
      <c r="G2561">
        <v>2016</v>
      </c>
      <c r="H2561">
        <v>26.6300001144409</v>
      </c>
    </row>
    <row r="2562" spans="1:8" ht="12.5" x14ac:dyDescent="0.25">
      <c r="A2562" t="s">
        <v>1006</v>
      </c>
      <c r="B2562" t="s">
        <v>71</v>
      </c>
      <c r="C2562" t="s">
        <v>264</v>
      </c>
      <c r="D2562" t="str">
        <f t="shared" si="119"/>
        <v>6599</v>
      </c>
      <c r="E2562" t="s">
        <v>598</v>
      </c>
      <c r="F2562" t="s">
        <v>266</v>
      </c>
      <c r="G2562">
        <v>2017</v>
      </c>
      <c r="H2562">
        <v>27.670000076293899</v>
      </c>
    </row>
    <row r="2563" spans="1:8" ht="12.5" x14ac:dyDescent="0.25">
      <c r="A2563" t="s">
        <v>1006</v>
      </c>
      <c r="B2563" t="s">
        <v>71</v>
      </c>
      <c r="C2563" t="s">
        <v>264</v>
      </c>
      <c r="D2563" t="str">
        <f t="shared" si="119"/>
        <v>6599</v>
      </c>
      <c r="E2563" t="s">
        <v>598</v>
      </c>
      <c r="F2563" t="s">
        <v>266</v>
      </c>
      <c r="G2563">
        <v>2018</v>
      </c>
      <c r="H2563">
        <v>28.710000038146902</v>
      </c>
    </row>
    <row r="2564" spans="1:8" ht="12.5" x14ac:dyDescent="0.25">
      <c r="A2564" t="s">
        <v>1006</v>
      </c>
      <c r="B2564" t="s">
        <v>71</v>
      </c>
      <c r="C2564" t="s">
        <v>264</v>
      </c>
      <c r="D2564" t="str">
        <f t="shared" si="119"/>
        <v>6599</v>
      </c>
      <c r="E2564" t="s">
        <v>598</v>
      </c>
      <c r="F2564" t="s">
        <v>266</v>
      </c>
      <c r="G2564">
        <v>2019</v>
      </c>
      <c r="H2564">
        <v>29.8599996566772</v>
      </c>
    </row>
    <row r="2565" spans="1:8" ht="12.5" x14ac:dyDescent="0.25">
      <c r="A2565" t="s">
        <v>1006</v>
      </c>
      <c r="B2565" t="s">
        <v>71</v>
      </c>
      <c r="C2565" t="s">
        <v>264</v>
      </c>
      <c r="D2565" t="str">
        <f t="shared" si="119"/>
        <v>6599</v>
      </c>
      <c r="E2565" t="s">
        <v>598</v>
      </c>
      <c r="F2565" t="s">
        <v>266</v>
      </c>
      <c r="G2565">
        <v>2020</v>
      </c>
      <c r="H2565">
        <v>30.800000667572</v>
      </c>
    </row>
    <row r="2566" spans="1:8" ht="12.5" x14ac:dyDescent="0.25">
      <c r="A2566" t="s">
        <v>1006</v>
      </c>
      <c r="B2566" t="s">
        <v>71</v>
      </c>
      <c r="C2566" t="s">
        <v>264</v>
      </c>
      <c r="D2566" t="str">
        <f t="shared" si="119"/>
        <v>6599</v>
      </c>
      <c r="E2566" t="s">
        <v>598</v>
      </c>
      <c r="F2566" t="s">
        <v>266</v>
      </c>
      <c r="G2566">
        <v>2021</v>
      </c>
      <c r="H2566">
        <v>31.860000133514401</v>
      </c>
    </row>
    <row r="2567" spans="1:8" ht="12.5" x14ac:dyDescent="0.25">
      <c r="A2567" t="s">
        <v>1006</v>
      </c>
      <c r="B2567" t="s">
        <v>71</v>
      </c>
      <c r="C2567" t="s">
        <v>264</v>
      </c>
      <c r="D2567" t="str">
        <f t="shared" si="119"/>
        <v>6599</v>
      </c>
      <c r="E2567" t="s">
        <v>598</v>
      </c>
      <c r="F2567" t="s">
        <v>266</v>
      </c>
      <c r="G2567">
        <v>2022</v>
      </c>
      <c r="H2567">
        <v>32.939999999999898</v>
      </c>
    </row>
    <row r="2568" spans="1:8" ht="12.5" x14ac:dyDescent="0.25">
      <c r="A2568" t="s">
        <v>783</v>
      </c>
      <c r="B2568" t="s">
        <v>71</v>
      </c>
      <c r="C2568" t="s">
        <v>264</v>
      </c>
      <c r="D2568" t="str">
        <f t="shared" ref="D2568:D2589" si="120">"7074"</f>
        <v>7074</v>
      </c>
      <c r="E2568" t="s">
        <v>596</v>
      </c>
      <c r="F2568" t="s">
        <v>266</v>
      </c>
      <c r="G2568">
        <v>2012</v>
      </c>
      <c r="H2568">
        <v>0.89000001549720698</v>
      </c>
    </row>
    <row r="2569" spans="1:8" ht="12.5" x14ac:dyDescent="0.25">
      <c r="A2569" t="s">
        <v>783</v>
      </c>
      <c r="B2569" t="s">
        <v>71</v>
      </c>
      <c r="C2569" t="s">
        <v>264</v>
      </c>
      <c r="D2569" t="str">
        <f t="shared" si="120"/>
        <v>7074</v>
      </c>
      <c r="E2569" t="s">
        <v>596</v>
      </c>
      <c r="F2569" t="s">
        <v>266</v>
      </c>
      <c r="G2569">
        <v>2013</v>
      </c>
      <c r="H2569">
        <v>1.0299999713897701</v>
      </c>
    </row>
    <row r="2570" spans="1:8" ht="12.5" x14ac:dyDescent="0.25">
      <c r="A2570" t="s">
        <v>783</v>
      </c>
      <c r="B2570" t="s">
        <v>71</v>
      </c>
      <c r="C2570" t="s">
        <v>264</v>
      </c>
      <c r="D2570" t="str">
        <f t="shared" si="120"/>
        <v>7074</v>
      </c>
      <c r="E2570" t="s">
        <v>596</v>
      </c>
      <c r="F2570" t="s">
        <v>266</v>
      </c>
      <c r="G2570">
        <v>2014</v>
      </c>
      <c r="H2570">
        <v>1.1999999880790699</v>
      </c>
    </row>
    <row r="2571" spans="1:8" ht="12.5" x14ac:dyDescent="0.25">
      <c r="A2571" t="s">
        <v>783</v>
      </c>
      <c r="B2571" t="s">
        <v>71</v>
      </c>
      <c r="C2571" t="s">
        <v>264</v>
      </c>
      <c r="D2571" t="str">
        <f t="shared" si="120"/>
        <v>7074</v>
      </c>
      <c r="E2571" t="s">
        <v>596</v>
      </c>
      <c r="F2571" t="s">
        <v>266</v>
      </c>
      <c r="G2571">
        <v>2015</v>
      </c>
      <c r="H2571">
        <v>1.72999995946884</v>
      </c>
    </row>
    <row r="2572" spans="1:8" ht="12.5" x14ac:dyDescent="0.25">
      <c r="A2572" t="s">
        <v>783</v>
      </c>
      <c r="B2572" t="s">
        <v>71</v>
      </c>
      <c r="C2572" t="s">
        <v>264</v>
      </c>
      <c r="D2572" t="str">
        <f t="shared" si="120"/>
        <v>7074</v>
      </c>
      <c r="E2572" t="s">
        <v>596</v>
      </c>
      <c r="F2572" t="s">
        <v>266</v>
      </c>
      <c r="G2572">
        <v>2016</v>
      </c>
      <c r="H2572">
        <v>2.0299999415874401</v>
      </c>
    </row>
    <row r="2573" spans="1:8" ht="12.5" x14ac:dyDescent="0.25">
      <c r="A2573" t="s">
        <v>783</v>
      </c>
      <c r="B2573" t="s">
        <v>71</v>
      </c>
      <c r="C2573" t="s">
        <v>264</v>
      </c>
      <c r="D2573" t="str">
        <f t="shared" si="120"/>
        <v>7074</v>
      </c>
      <c r="E2573" t="s">
        <v>596</v>
      </c>
      <c r="F2573" t="s">
        <v>266</v>
      </c>
      <c r="G2573">
        <v>2017</v>
      </c>
      <c r="H2573">
        <v>2.21000003814697</v>
      </c>
    </row>
    <row r="2574" spans="1:8" ht="12.5" x14ac:dyDescent="0.25">
      <c r="A2574" t="s">
        <v>783</v>
      </c>
      <c r="B2574" t="s">
        <v>71</v>
      </c>
      <c r="C2574" t="s">
        <v>264</v>
      </c>
      <c r="D2574" t="str">
        <f t="shared" si="120"/>
        <v>7074</v>
      </c>
      <c r="E2574" t="s">
        <v>596</v>
      </c>
      <c r="F2574" t="s">
        <v>266</v>
      </c>
      <c r="G2574">
        <v>2018</v>
      </c>
      <c r="H2574">
        <v>2.16999995708465</v>
      </c>
    </row>
    <row r="2575" spans="1:8" ht="12.5" x14ac:dyDescent="0.25">
      <c r="A2575" t="s">
        <v>783</v>
      </c>
      <c r="B2575" t="s">
        <v>71</v>
      </c>
      <c r="C2575" t="s">
        <v>264</v>
      </c>
      <c r="D2575" t="str">
        <f t="shared" si="120"/>
        <v>7074</v>
      </c>
      <c r="E2575" t="s">
        <v>596</v>
      </c>
      <c r="F2575" t="s">
        <v>266</v>
      </c>
      <c r="G2575">
        <v>2019</v>
      </c>
      <c r="H2575">
        <v>1.82999995350837</v>
      </c>
    </row>
    <row r="2576" spans="1:8" ht="12.5" x14ac:dyDescent="0.25">
      <c r="A2576" t="s">
        <v>783</v>
      </c>
      <c r="B2576" t="s">
        <v>71</v>
      </c>
      <c r="C2576" t="s">
        <v>264</v>
      </c>
      <c r="D2576" t="str">
        <f t="shared" si="120"/>
        <v>7074</v>
      </c>
      <c r="E2576" t="s">
        <v>596</v>
      </c>
      <c r="F2576" t="s">
        <v>266</v>
      </c>
      <c r="G2576">
        <v>2020</v>
      </c>
      <c r="H2576">
        <v>1.89000004529953</v>
      </c>
    </row>
    <row r="2577" spans="1:8" ht="12.5" x14ac:dyDescent="0.25">
      <c r="A2577" t="s">
        <v>783</v>
      </c>
      <c r="B2577" t="s">
        <v>71</v>
      </c>
      <c r="C2577" t="s">
        <v>264</v>
      </c>
      <c r="D2577" t="str">
        <f t="shared" si="120"/>
        <v>7074</v>
      </c>
      <c r="E2577" t="s">
        <v>596</v>
      </c>
      <c r="F2577" t="s">
        <v>266</v>
      </c>
      <c r="G2577">
        <v>2021</v>
      </c>
      <c r="H2577">
        <v>2.03000003099441</v>
      </c>
    </row>
    <row r="2578" spans="1:8" ht="12.5" x14ac:dyDescent="0.25">
      <c r="A2578" t="s">
        <v>783</v>
      </c>
      <c r="B2578" t="s">
        <v>71</v>
      </c>
      <c r="C2578" t="s">
        <v>264</v>
      </c>
      <c r="D2578" t="str">
        <f t="shared" si="120"/>
        <v>7074</v>
      </c>
      <c r="E2578" t="s">
        <v>596</v>
      </c>
      <c r="F2578" t="s">
        <v>266</v>
      </c>
      <c r="G2578">
        <v>2022</v>
      </c>
      <c r="H2578">
        <v>1.8499999999999901</v>
      </c>
    </row>
    <row r="2579" spans="1:8" ht="12.5" x14ac:dyDescent="0.25">
      <c r="A2579" t="s">
        <v>784</v>
      </c>
      <c r="B2579" t="s">
        <v>71</v>
      </c>
      <c r="C2579" t="s">
        <v>264</v>
      </c>
      <c r="D2579" t="str">
        <f t="shared" si="120"/>
        <v>7074</v>
      </c>
      <c r="E2579" t="s">
        <v>598</v>
      </c>
      <c r="F2579" t="s">
        <v>266</v>
      </c>
      <c r="G2579">
        <v>2012</v>
      </c>
      <c r="H2579">
        <v>8.9499998092651296</v>
      </c>
    </row>
    <row r="2580" spans="1:8" ht="12.5" x14ac:dyDescent="0.25">
      <c r="A2580" t="s">
        <v>784</v>
      </c>
      <c r="B2580" t="s">
        <v>71</v>
      </c>
      <c r="C2580" t="s">
        <v>264</v>
      </c>
      <c r="D2580" t="str">
        <f t="shared" si="120"/>
        <v>7074</v>
      </c>
      <c r="E2580" t="s">
        <v>598</v>
      </c>
      <c r="F2580" t="s">
        <v>266</v>
      </c>
      <c r="G2580">
        <v>2013</v>
      </c>
      <c r="H2580">
        <v>9.4800000190734792</v>
      </c>
    </row>
    <row r="2581" spans="1:8" ht="12.5" x14ac:dyDescent="0.25">
      <c r="A2581" t="s">
        <v>784</v>
      </c>
      <c r="B2581" t="s">
        <v>71</v>
      </c>
      <c r="C2581" t="s">
        <v>264</v>
      </c>
      <c r="D2581" t="str">
        <f t="shared" si="120"/>
        <v>7074</v>
      </c>
      <c r="E2581" t="s">
        <v>598</v>
      </c>
      <c r="F2581" t="s">
        <v>266</v>
      </c>
      <c r="G2581">
        <v>2014</v>
      </c>
      <c r="H2581">
        <v>9.9900002479553205</v>
      </c>
    </row>
    <row r="2582" spans="1:8" ht="12.5" x14ac:dyDescent="0.25">
      <c r="A2582" t="s">
        <v>784</v>
      </c>
      <c r="B2582" t="s">
        <v>71</v>
      </c>
      <c r="C2582" t="s">
        <v>264</v>
      </c>
      <c r="D2582" t="str">
        <f t="shared" si="120"/>
        <v>7074</v>
      </c>
      <c r="E2582" t="s">
        <v>598</v>
      </c>
      <c r="F2582" t="s">
        <v>266</v>
      </c>
      <c r="G2582">
        <v>2015</v>
      </c>
      <c r="H2582">
        <v>10.75</v>
      </c>
    </row>
    <row r="2583" spans="1:8" ht="12.5" x14ac:dyDescent="0.25">
      <c r="A2583" t="s">
        <v>784</v>
      </c>
      <c r="B2583" t="s">
        <v>71</v>
      </c>
      <c r="C2583" t="s">
        <v>264</v>
      </c>
      <c r="D2583" t="str">
        <f t="shared" si="120"/>
        <v>7074</v>
      </c>
      <c r="E2583" t="s">
        <v>598</v>
      </c>
      <c r="F2583" t="s">
        <v>266</v>
      </c>
      <c r="G2583">
        <v>2016</v>
      </c>
      <c r="H2583">
        <v>11.4000000953674</v>
      </c>
    </row>
    <row r="2584" spans="1:8" ht="12.5" x14ac:dyDescent="0.25">
      <c r="A2584" t="s">
        <v>784</v>
      </c>
      <c r="B2584" t="s">
        <v>71</v>
      </c>
      <c r="C2584" t="s">
        <v>264</v>
      </c>
      <c r="D2584" t="str">
        <f t="shared" si="120"/>
        <v>7074</v>
      </c>
      <c r="E2584" t="s">
        <v>598</v>
      </c>
      <c r="F2584" t="s">
        <v>266</v>
      </c>
      <c r="G2584">
        <v>2017</v>
      </c>
      <c r="H2584">
        <v>11.9899997711181</v>
      </c>
    </row>
    <row r="2585" spans="1:8" ht="12.5" x14ac:dyDescent="0.25">
      <c r="A2585" t="s">
        <v>784</v>
      </c>
      <c r="B2585" t="s">
        <v>71</v>
      </c>
      <c r="C2585" t="s">
        <v>264</v>
      </c>
      <c r="D2585" t="str">
        <f t="shared" si="120"/>
        <v>7074</v>
      </c>
      <c r="E2585" t="s">
        <v>598</v>
      </c>
      <c r="F2585" t="s">
        <v>266</v>
      </c>
      <c r="G2585">
        <v>2018</v>
      </c>
      <c r="H2585">
        <v>12.5900001525878</v>
      </c>
    </row>
    <row r="2586" spans="1:8" ht="12.5" x14ac:dyDescent="0.25">
      <c r="A2586" t="s">
        <v>784</v>
      </c>
      <c r="B2586" t="s">
        <v>71</v>
      </c>
      <c r="C2586" t="s">
        <v>264</v>
      </c>
      <c r="D2586" t="str">
        <f t="shared" si="120"/>
        <v>7074</v>
      </c>
      <c r="E2586" t="s">
        <v>598</v>
      </c>
      <c r="F2586" t="s">
        <v>266</v>
      </c>
      <c r="G2586">
        <v>2019</v>
      </c>
      <c r="H2586">
        <v>13.2399997711181</v>
      </c>
    </row>
    <row r="2587" spans="1:8" ht="12.5" x14ac:dyDescent="0.25">
      <c r="A2587" t="s">
        <v>784</v>
      </c>
      <c r="B2587" t="s">
        <v>71</v>
      </c>
      <c r="C2587" t="s">
        <v>264</v>
      </c>
      <c r="D2587" t="str">
        <f t="shared" si="120"/>
        <v>7074</v>
      </c>
      <c r="E2587" t="s">
        <v>598</v>
      </c>
      <c r="F2587" t="s">
        <v>266</v>
      </c>
      <c r="G2587">
        <v>2020</v>
      </c>
      <c r="H2587">
        <v>13.730000019073399</v>
      </c>
    </row>
    <row r="2588" spans="1:8" ht="12.5" x14ac:dyDescent="0.25">
      <c r="A2588" t="s">
        <v>784</v>
      </c>
      <c r="B2588" t="s">
        <v>71</v>
      </c>
      <c r="C2588" t="s">
        <v>264</v>
      </c>
      <c r="D2588" t="str">
        <f t="shared" si="120"/>
        <v>7074</v>
      </c>
      <c r="E2588" t="s">
        <v>598</v>
      </c>
      <c r="F2588" t="s">
        <v>266</v>
      </c>
      <c r="G2588">
        <v>2021</v>
      </c>
      <c r="H2588">
        <v>14.349999904632501</v>
      </c>
    </row>
    <row r="2589" spans="1:8" ht="12.5" x14ac:dyDescent="0.25">
      <c r="A2589" t="s">
        <v>784</v>
      </c>
      <c r="B2589" t="s">
        <v>71</v>
      </c>
      <c r="C2589" t="s">
        <v>264</v>
      </c>
      <c r="D2589" t="str">
        <f t="shared" si="120"/>
        <v>7074</v>
      </c>
      <c r="E2589" t="s">
        <v>598</v>
      </c>
      <c r="F2589" t="s">
        <v>266</v>
      </c>
      <c r="G2589">
        <v>2022</v>
      </c>
      <c r="H2589">
        <v>14.74</v>
      </c>
    </row>
    <row r="2590" spans="1:8" ht="12.5" x14ac:dyDescent="0.25">
      <c r="A2590" t="s">
        <v>785</v>
      </c>
      <c r="B2590" t="s">
        <v>73</v>
      </c>
      <c r="C2590" t="s">
        <v>264</v>
      </c>
      <c r="D2590" t="str">
        <f t="shared" ref="D2590:D2611" si="121">"5054"</f>
        <v>5054</v>
      </c>
      <c r="E2590" t="s">
        <v>596</v>
      </c>
      <c r="F2590" t="s">
        <v>266</v>
      </c>
      <c r="G2590">
        <v>2012</v>
      </c>
      <c r="H2590">
        <v>298.89999389648398</v>
      </c>
    </row>
    <row r="2591" spans="1:8" ht="12.5" x14ac:dyDescent="0.25">
      <c r="A2591" t="s">
        <v>785</v>
      </c>
      <c r="B2591" t="s">
        <v>73</v>
      </c>
      <c r="C2591" t="s">
        <v>264</v>
      </c>
      <c r="D2591" t="str">
        <f t="shared" si="121"/>
        <v>5054</v>
      </c>
      <c r="E2591" t="s">
        <v>596</v>
      </c>
      <c r="F2591" t="s">
        <v>266</v>
      </c>
      <c r="G2591">
        <v>2013</v>
      </c>
      <c r="H2591">
        <v>299.5</v>
      </c>
    </row>
    <row r="2592" spans="1:8" ht="12.5" x14ac:dyDescent="0.25">
      <c r="A2592" t="s">
        <v>785</v>
      </c>
      <c r="B2592" t="s">
        <v>73</v>
      </c>
      <c r="C2592" t="s">
        <v>264</v>
      </c>
      <c r="D2592" t="str">
        <f t="shared" si="121"/>
        <v>5054</v>
      </c>
      <c r="E2592" t="s">
        <v>596</v>
      </c>
      <c r="F2592" t="s">
        <v>266</v>
      </c>
      <c r="G2592">
        <v>2014</v>
      </c>
      <c r="H2592">
        <v>311.29200744628901</v>
      </c>
    </row>
    <row r="2593" spans="1:8" ht="12.5" x14ac:dyDescent="0.25">
      <c r="A2593" t="s">
        <v>785</v>
      </c>
      <c r="B2593" t="s">
        <v>73</v>
      </c>
      <c r="C2593" t="s">
        <v>264</v>
      </c>
      <c r="D2593" t="str">
        <f t="shared" si="121"/>
        <v>5054</v>
      </c>
      <c r="E2593" t="s">
        <v>596</v>
      </c>
      <c r="F2593" t="s">
        <v>266</v>
      </c>
      <c r="G2593">
        <v>2015</v>
      </c>
      <c r="H2593">
        <v>318.14599609375</v>
      </c>
    </row>
    <row r="2594" spans="1:8" ht="12.5" x14ac:dyDescent="0.25">
      <c r="A2594" t="s">
        <v>785</v>
      </c>
      <c r="B2594" t="s">
        <v>73</v>
      </c>
      <c r="C2594" t="s">
        <v>264</v>
      </c>
      <c r="D2594" t="str">
        <f t="shared" si="121"/>
        <v>5054</v>
      </c>
      <c r="E2594" t="s">
        <v>596</v>
      </c>
      <c r="F2594" t="s">
        <v>266</v>
      </c>
      <c r="G2594">
        <v>2016</v>
      </c>
      <c r="H2594">
        <v>315.37899780273398</v>
      </c>
    </row>
    <row r="2595" spans="1:8" ht="12.5" x14ac:dyDescent="0.25">
      <c r="A2595" t="s">
        <v>785</v>
      </c>
      <c r="B2595" t="s">
        <v>73</v>
      </c>
      <c r="C2595" t="s">
        <v>264</v>
      </c>
      <c r="D2595" t="str">
        <f t="shared" si="121"/>
        <v>5054</v>
      </c>
      <c r="E2595" t="s">
        <v>596</v>
      </c>
      <c r="F2595" t="s">
        <v>266</v>
      </c>
      <c r="G2595">
        <v>2017</v>
      </c>
      <c r="H2595">
        <v>324.42100524902298</v>
      </c>
    </row>
    <row r="2596" spans="1:8" ht="12.5" x14ac:dyDescent="0.25">
      <c r="A2596" t="s">
        <v>785</v>
      </c>
      <c r="B2596" t="s">
        <v>73</v>
      </c>
      <c r="C2596" t="s">
        <v>264</v>
      </c>
      <c r="D2596" t="str">
        <f t="shared" si="121"/>
        <v>5054</v>
      </c>
      <c r="E2596" t="s">
        <v>596</v>
      </c>
      <c r="F2596" t="s">
        <v>266</v>
      </c>
      <c r="G2596">
        <v>2018</v>
      </c>
      <c r="H2596">
        <v>336.600006103515</v>
      </c>
    </row>
    <row r="2597" spans="1:8" ht="12.5" x14ac:dyDescent="0.25">
      <c r="A2597" t="s">
        <v>785</v>
      </c>
      <c r="B2597" t="s">
        <v>73</v>
      </c>
      <c r="C2597" t="s">
        <v>264</v>
      </c>
      <c r="D2597" t="str">
        <f t="shared" si="121"/>
        <v>5054</v>
      </c>
      <c r="E2597" t="s">
        <v>596</v>
      </c>
      <c r="F2597" t="s">
        <v>266</v>
      </c>
      <c r="G2597">
        <v>2019</v>
      </c>
      <c r="H2597">
        <v>350.19999694824202</v>
      </c>
    </row>
    <row r="2598" spans="1:8" ht="12.5" x14ac:dyDescent="0.25">
      <c r="A2598" t="s">
        <v>785</v>
      </c>
      <c r="B2598" t="s">
        <v>73</v>
      </c>
      <c r="C2598" t="s">
        <v>264</v>
      </c>
      <c r="D2598" t="str">
        <f t="shared" si="121"/>
        <v>5054</v>
      </c>
      <c r="E2598" t="s">
        <v>596</v>
      </c>
      <c r="F2598" t="s">
        <v>266</v>
      </c>
      <c r="G2598">
        <v>2020</v>
      </c>
      <c r="H2598">
        <v>351.88999999999902</v>
      </c>
    </row>
    <row r="2599" spans="1:8" ht="12.5" x14ac:dyDescent="0.25">
      <c r="A2599" t="s">
        <v>785</v>
      </c>
      <c r="B2599" t="s">
        <v>73</v>
      </c>
      <c r="C2599" t="s">
        <v>264</v>
      </c>
      <c r="D2599" t="str">
        <f t="shared" si="121"/>
        <v>5054</v>
      </c>
      <c r="E2599" t="s">
        <v>596</v>
      </c>
      <c r="F2599" t="s">
        <v>266</v>
      </c>
      <c r="G2599">
        <v>2021</v>
      </c>
      <c r="H2599">
        <v>368.31999206542901</v>
      </c>
    </row>
    <row r="2600" spans="1:8" ht="12.5" x14ac:dyDescent="0.25">
      <c r="A2600" t="s">
        <v>785</v>
      </c>
      <c r="B2600" t="s">
        <v>73</v>
      </c>
      <c r="C2600" t="s">
        <v>264</v>
      </c>
      <c r="D2600" t="str">
        <f t="shared" si="121"/>
        <v>5054</v>
      </c>
      <c r="E2600" t="s">
        <v>596</v>
      </c>
      <c r="F2600" t="s">
        <v>266</v>
      </c>
      <c r="G2600">
        <v>2022</v>
      </c>
      <c r="H2600">
        <v>413.25999999999902</v>
      </c>
    </row>
    <row r="2601" spans="1:8" ht="12.5" x14ac:dyDescent="0.25">
      <c r="A2601" t="s">
        <v>786</v>
      </c>
      <c r="B2601" t="s">
        <v>73</v>
      </c>
      <c r="C2601" t="s">
        <v>264</v>
      </c>
      <c r="D2601" t="str">
        <f t="shared" si="121"/>
        <v>5054</v>
      </c>
      <c r="E2601" t="s">
        <v>598</v>
      </c>
      <c r="F2601" t="s">
        <v>266</v>
      </c>
      <c r="G2601">
        <v>2012</v>
      </c>
      <c r="H2601">
        <v>394.600006103515</v>
      </c>
    </row>
    <row r="2602" spans="1:8" ht="12.5" x14ac:dyDescent="0.25">
      <c r="A2602" t="s">
        <v>786</v>
      </c>
      <c r="B2602" t="s">
        <v>73</v>
      </c>
      <c r="C2602" t="s">
        <v>264</v>
      </c>
      <c r="D2602" t="str">
        <f t="shared" si="121"/>
        <v>5054</v>
      </c>
      <c r="E2602" t="s">
        <v>598</v>
      </c>
      <c r="F2602" t="s">
        <v>266</v>
      </c>
      <c r="G2602">
        <v>2013</v>
      </c>
      <c r="H2602">
        <v>400.19999694824202</v>
      </c>
    </row>
    <row r="2603" spans="1:8" ht="12.5" x14ac:dyDescent="0.25">
      <c r="A2603" t="s">
        <v>786</v>
      </c>
      <c r="B2603" t="s">
        <v>73</v>
      </c>
      <c r="C2603" t="s">
        <v>264</v>
      </c>
      <c r="D2603" t="str">
        <f t="shared" si="121"/>
        <v>5054</v>
      </c>
      <c r="E2603" t="s">
        <v>598</v>
      </c>
      <c r="F2603" t="s">
        <v>266</v>
      </c>
      <c r="G2603">
        <v>2014</v>
      </c>
      <c r="H2603">
        <v>409.62599182128901</v>
      </c>
    </row>
    <row r="2604" spans="1:8" ht="12.5" x14ac:dyDescent="0.25">
      <c r="A2604" t="s">
        <v>786</v>
      </c>
      <c r="B2604" t="s">
        <v>73</v>
      </c>
      <c r="C2604" t="s">
        <v>264</v>
      </c>
      <c r="D2604" t="str">
        <f t="shared" si="121"/>
        <v>5054</v>
      </c>
      <c r="E2604" t="s">
        <v>598</v>
      </c>
      <c r="F2604" t="s">
        <v>266</v>
      </c>
      <c r="G2604">
        <v>2015</v>
      </c>
      <c r="H2604">
        <v>417.00698852539</v>
      </c>
    </row>
    <row r="2605" spans="1:8" ht="12.5" x14ac:dyDescent="0.25">
      <c r="A2605" t="s">
        <v>786</v>
      </c>
      <c r="B2605" t="s">
        <v>73</v>
      </c>
      <c r="C2605" t="s">
        <v>264</v>
      </c>
      <c r="D2605" t="str">
        <f t="shared" si="121"/>
        <v>5054</v>
      </c>
      <c r="E2605" t="s">
        <v>598</v>
      </c>
      <c r="F2605" t="s">
        <v>266</v>
      </c>
      <c r="G2605">
        <v>2016</v>
      </c>
      <c r="H2605">
        <v>408.48699951171801</v>
      </c>
    </row>
    <row r="2606" spans="1:8" ht="12.5" x14ac:dyDescent="0.25">
      <c r="A2606" t="s">
        <v>786</v>
      </c>
      <c r="B2606" t="s">
        <v>73</v>
      </c>
      <c r="C2606" t="s">
        <v>264</v>
      </c>
      <c r="D2606" t="str">
        <f t="shared" si="121"/>
        <v>5054</v>
      </c>
      <c r="E2606" t="s">
        <v>598</v>
      </c>
      <c r="F2606" t="s">
        <v>266</v>
      </c>
      <c r="G2606">
        <v>2017</v>
      </c>
      <c r="H2606">
        <v>415.93800354003901</v>
      </c>
    </row>
    <row r="2607" spans="1:8" ht="12.5" x14ac:dyDescent="0.25">
      <c r="A2607" t="s">
        <v>786</v>
      </c>
      <c r="B2607" t="s">
        <v>73</v>
      </c>
      <c r="C2607" t="s">
        <v>264</v>
      </c>
      <c r="D2607" t="str">
        <f t="shared" si="121"/>
        <v>5054</v>
      </c>
      <c r="E2607" t="s">
        <v>598</v>
      </c>
      <c r="F2607" t="s">
        <v>266</v>
      </c>
      <c r="G2607">
        <v>2018</v>
      </c>
      <c r="H2607">
        <v>425.47999572753901</v>
      </c>
    </row>
    <row r="2608" spans="1:8" ht="12.5" x14ac:dyDescent="0.25">
      <c r="A2608" t="s">
        <v>786</v>
      </c>
      <c r="B2608" t="s">
        <v>73</v>
      </c>
      <c r="C2608" t="s">
        <v>264</v>
      </c>
      <c r="D2608" t="str">
        <f t="shared" si="121"/>
        <v>5054</v>
      </c>
      <c r="E2608" t="s">
        <v>598</v>
      </c>
      <c r="F2608" t="s">
        <v>266</v>
      </c>
      <c r="G2608">
        <v>2019</v>
      </c>
      <c r="H2608">
        <v>444.39999389648398</v>
      </c>
    </row>
    <row r="2609" spans="1:8" ht="12.5" x14ac:dyDescent="0.25">
      <c r="A2609" t="s">
        <v>786</v>
      </c>
      <c r="B2609" t="s">
        <v>73</v>
      </c>
      <c r="C2609" t="s">
        <v>264</v>
      </c>
      <c r="D2609" t="str">
        <f t="shared" si="121"/>
        <v>5054</v>
      </c>
      <c r="E2609" t="s">
        <v>598</v>
      </c>
      <c r="F2609" t="s">
        <v>266</v>
      </c>
      <c r="G2609">
        <v>2020</v>
      </c>
      <c r="H2609">
        <v>451.31</v>
      </c>
    </row>
    <row r="2610" spans="1:8" ht="12.5" x14ac:dyDescent="0.25">
      <c r="A2610" t="s">
        <v>786</v>
      </c>
      <c r="B2610" t="s">
        <v>73</v>
      </c>
      <c r="C2610" t="s">
        <v>264</v>
      </c>
      <c r="D2610" t="str">
        <f t="shared" si="121"/>
        <v>5054</v>
      </c>
      <c r="E2610" t="s">
        <v>598</v>
      </c>
      <c r="F2610" t="s">
        <v>266</v>
      </c>
      <c r="G2610">
        <v>2021</v>
      </c>
      <c r="H2610">
        <v>470.50999450683503</v>
      </c>
    </row>
    <row r="2611" spans="1:8" ht="12.5" x14ac:dyDescent="0.25">
      <c r="A2611" t="s">
        <v>786</v>
      </c>
      <c r="B2611" t="s">
        <v>73</v>
      </c>
      <c r="C2611" t="s">
        <v>264</v>
      </c>
      <c r="D2611" t="str">
        <f t="shared" si="121"/>
        <v>5054</v>
      </c>
      <c r="E2611" t="s">
        <v>598</v>
      </c>
      <c r="F2611" t="s">
        <v>266</v>
      </c>
      <c r="G2611">
        <v>2022</v>
      </c>
      <c r="H2611">
        <v>502.75999999999902</v>
      </c>
    </row>
    <row r="2612" spans="1:8" ht="12.5" x14ac:dyDescent="0.25">
      <c r="A2612" t="s">
        <v>787</v>
      </c>
      <c r="B2612" t="s">
        <v>73</v>
      </c>
      <c r="C2612" t="s">
        <v>264</v>
      </c>
      <c r="D2612" t="str">
        <f t="shared" ref="D2612:D2633" si="122">"5564"</f>
        <v>5564</v>
      </c>
      <c r="E2612" t="s">
        <v>596</v>
      </c>
      <c r="F2612" t="s">
        <v>266</v>
      </c>
      <c r="G2612">
        <v>2012</v>
      </c>
      <c r="H2612">
        <v>466.99999237060501</v>
      </c>
    </row>
    <row r="2613" spans="1:8" ht="12.5" x14ac:dyDescent="0.25">
      <c r="A2613" t="s">
        <v>787</v>
      </c>
      <c r="B2613" t="s">
        <v>73</v>
      </c>
      <c r="C2613" t="s">
        <v>264</v>
      </c>
      <c r="D2613" t="str">
        <f t="shared" si="122"/>
        <v>5564</v>
      </c>
      <c r="E2613" t="s">
        <v>596</v>
      </c>
      <c r="F2613" t="s">
        <v>266</v>
      </c>
      <c r="G2613">
        <v>2013</v>
      </c>
      <c r="H2613">
        <v>490</v>
      </c>
    </row>
    <row r="2614" spans="1:8" ht="12.5" x14ac:dyDescent="0.25">
      <c r="A2614" t="s">
        <v>787</v>
      </c>
      <c r="B2614" t="s">
        <v>73</v>
      </c>
      <c r="C2614" t="s">
        <v>264</v>
      </c>
      <c r="D2614" t="str">
        <f t="shared" si="122"/>
        <v>5564</v>
      </c>
      <c r="E2614" t="s">
        <v>596</v>
      </c>
      <c r="F2614" t="s">
        <v>266</v>
      </c>
      <c r="G2614">
        <v>2014</v>
      </c>
      <c r="H2614">
        <v>505.33900451660099</v>
      </c>
    </row>
    <row r="2615" spans="1:8" ht="12.5" x14ac:dyDescent="0.25">
      <c r="A2615" t="s">
        <v>787</v>
      </c>
      <c r="B2615" t="s">
        <v>73</v>
      </c>
      <c r="C2615" t="s">
        <v>264</v>
      </c>
      <c r="D2615" t="str">
        <f t="shared" si="122"/>
        <v>5564</v>
      </c>
      <c r="E2615" t="s">
        <v>596</v>
      </c>
      <c r="F2615" t="s">
        <v>266</v>
      </c>
      <c r="G2615">
        <v>2015</v>
      </c>
      <c r="H2615">
        <v>516.01199340820301</v>
      </c>
    </row>
    <row r="2616" spans="1:8" ht="12.5" x14ac:dyDescent="0.25">
      <c r="A2616" t="s">
        <v>787</v>
      </c>
      <c r="B2616" t="s">
        <v>73</v>
      </c>
      <c r="C2616" t="s">
        <v>264</v>
      </c>
      <c r="D2616" t="str">
        <f t="shared" si="122"/>
        <v>5564</v>
      </c>
      <c r="E2616" t="s">
        <v>596</v>
      </c>
      <c r="F2616" t="s">
        <v>266</v>
      </c>
      <c r="G2616">
        <v>2016</v>
      </c>
      <c r="H2616">
        <v>524.24101257324196</v>
      </c>
    </row>
    <row r="2617" spans="1:8" ht="12.5" x14ac:dyDescent="0.25">
      <c r="A2617" t="s">
        <v>787</v>
      </c>
      <c r="B2617" t="s">
        <v>73</v>
      </c>
      <c r="C2617" t="s">
        <v>264</v>
      </c>
      <c r="D2617" t="str">
        <f t="shared" si="122"/>
        <v>5564</v>
      </c>
      <c r="E2617" t="s">
        <v>596</v>
      </c>
      <c r="F2617" t="s">
        <v>266</v>
      </c>
      <c r="G2617">
        <v>2017</v>
      </c>
      <c r="H2617">
        <v>536.05199432373001</v>
      </c>
    </row>
    <row r="2618" spans="1:8" ht="12.5" x14ac:dyDescent="0.25">
      <c r="A2618" t="s">
        <v>787</v>
      </c>
      <c r="B2618" t="s">
        <v>73</v>
      </c>
      <c r="C2618" t="s">
        <v>264</v>
      </c>
      <c r="D2618" t="str">
        <f t="shared" si="122"/>
        <v>5564</v>
      </c>
      <c r="E2618" t="s">
        <v>596</v>
      </c>
      <c r="F2618" t="s">
        <v>266</v>
      </c>
      <c r="G2618">
        <v>2018</v>
      </c>
      <c r="H2618">
        <v>540.15999603271405</v>
      </c>
    </row>
    <row r="2619" spans="1:8" ht="12.5" x14ac:dyDescent="0.25">
      <c r="A2619" t="s">
        <v>787</v>
      </c>
      <c r="B2619" t="s">
        <v>73</v>
      </c>
      <c r="C2619" t="s">
        <v>264</v>
      </c>
      <c r="D2619" t="str">
        <f t="shared" si="122"/>
        <v>5564</v>
      </c>
      <c r="E2619" t="s">
        <v>596</v>
      </c>
      <c r="F2619" t="s">
        <v>266</v>
      </c>
      <c r="G2619">
        <v>2019</v>
      </c>
      <c r="H2619">
        <v>556.139991760253</v>
      </c>
    </row>
    <row r="2620" spans="1:8" ht="12.5" x14ac:dyDescent="0.25">
      <c r="A2620" t="s">
        <v>787</v>
      </c>
      <c r="B2620" t="s">
        <v>73</v>
      </c>
      <c r="C2620" t="s">
        <v>264</v>
      </c>
      <c r="D2620" t="str">
        <f t="shared" si="122"/>
        <v>5564</v>
      </c>
      <c r="E2620" t="s">
        <v>596</v>
      </c>
      <c r="F2620" t="s">
        <v>266</v>
      </c>
      <c r="G2620">
        <v>2020</v>
      </c>
      <c r="H2620">
        <v>563.83000000000004</v>
      </c>
    </row>
    <row r="2621" spans="1:8" ht="12.5" x14ac:dyDescent="0.25">
      <c r="A2621" t="s">
        <v>787</v>
      </c>
      <c r="B2621" t="s">
        <v>73</v>
      </c>
      <c r="C2621" t="s">
        <v>264</v>
      </c>
      <c r="D2621" t="str">
        <f t="shared" si="122"/>
        <v>5564</v>
      </c>
      <c r="E2621" t="s">
        <v>596</v>
      </c>
      <c r="F2621" t="s">
        <v>266</v>
      </c>
      <c r="G2621">
        <v>2021</v>
      </c>
      <c r="H2621">
        <v>563.11999511718705</v>
      </c>
    </row>
    <row r="2622" spans="1:8" ht="12.5" x14ac:dyDescent="0.25">
      <c r="A2622" t="s">
        <v>787</v>
      </c>
      <c r="B2622" t="s">
        <v>73</v>
      </c>
      <c r="C2622" t="s">
        <v>264</v>
      </c>
      <c r="D2622" t="str">
        <f t="shared" si="122"/>
        <v>5564</v>
      </c>
      <c r="E2622" t="s">
        <v>596</v>
      </c>
      <c r="F2622" t="s">
        <v>266</v>
      </c>
      <c r="G2622">
        <v>2022</v>
      </c>
      <c r="H2622">
        <v>598.39</v>
      </c>
    </row>
    <row r="2623" spans="1:8" ht="12.5" x14ac:dyDescent="0.25">
      <c r="A2623" t="s">
        <v>788</v>
      </c>
      <c r="B2623" t="s">
        <v>73</v>
      </c>
      <c r="C2623" t="s">
        <v>264</v>
      </c>
      <c r="D2623" t="str">
        <f t="shared" si="122"/>
        <v>5564</v>
      </c>
      <c r="E2623" t="s">
        <v>598</v>
      </c>
      <c r="F2623" t="s">
        <v>266</v>
      </c>
      <c r="G2623">
        <v>2012</v>
      </c>
      <c r="H2623">
        <v>739.80001831054597</v>
      </c>
    </row>
    <row r="2624" spans="1:8" ht="12.5" x14ac:dyDescent="0.25">
      <c r="A2624" t="s">
        <v>788</v>
      </c>
      <c r="B2624" t="s">
        <v>73</v>
      </c>
      <c r="C2624" t="s">
        <v>264</v>
      </c>
      <c r="D2624" t="str">
        <f t="shared" si="122"/>
        <v>5564</v>
      </c>
      <c r="E2624" t="s">
        <v>598</v>
      </c>
      <c r="F2624" t="s">
        <v>266</v>
      </c>
      <c r="G2624">
        <v>2013</v>
      </c>
      <c r="H2624">
        <v>758.20001220703102</v>
      </c>
    </row>
    <row r="2625" spans="1:8" ht="12.5" x14ac:dyDescent="0.25">
      <c r="A2625" t="s">
        <v>788</v>
      </c>
      <c r="B2625" t="s">
        <v>73</v>
      </c>
      <c r="C2625" t="s">
        <v>264</v>
      </c>
      <c r="D2625" t="str">
        <f t="shared" si="122"/>
        <v>5564</v>
      </c>
      <c r="E2625" t="s">
        <v>598</v>
      </c>
      <c r="F2625" t="s">
        <v>266</v>
      </c>
      <c r="G2625">
        <v>2014</v>
      </c>
      <c r="H2625">
        <v>775.95999145507801</v>
      </c>
    </row>
    <row r="2626" spans="1:8" ht="12.5" x14ac:dyDescent="0.25">
      <c r="A2626" t="s">
        <v>788</v>
      </c>
      <c r="B2626" t="s">
        <v>73</v>
      </c>
      <c r="C2626" t="s">
        <v>264</v>
      </c>
      <c r="D2626" t="str">
        <f t="shared" si="122"/>
        <v>5564</v>
      </c>
      <c r="E2626" t="s">
        <v>598</v>
      </c>
      <c r="F2626" t="s">
        <v>266</v>
      </c>
      <c r="G2626">
        <v>2015</v>
      </c>
      <c r="H2626">
        <v>779.01602172851506</v>
      </c>
    </row>
    <row r="2627" spans="1:8" ht="12.5" x14ac:dyDescent="0.25">
      <c r="A2627" t="s">
        <v>788</v>
      </c>
      <c r="B2627" t="s">
        <v>73</v>
      </c>
      <c r="C2627" t="s">
        <v>264</v>
      </c>
      <c r="D2627" t="str">
        <f t="shared" si="122"/>
        <v>5564</v>
      </c>
      <c r="E2627" t="s">
        <v>598</v>
      </c>
      <c r="F2627" t="s">
        <v>266</v>
      </c>
      <c r="G2627">
        <v>2016</v>
      </c>
      <c r="H2627">
        <v>787.93099975585903</v>
      </c>
    </row>
    <row r="2628" spans="1:8" ht="12.5" x14ac:dyDescent="0.25">
      <c r="A2628" t="s">
        <v>788</v>
      </c>
      <c r="B2628" t="s">
        <v>73</v>
      </c>
      <c r="C2628" t="s">
        <v>264</v>
      </c>
      <c r="D2628" t="str">
        <f t="shared" si="122"/>
        <v>5564</v>
      </c>
      <c r="E2628" t="s">
        <v>598</v>
      </c>
      <c r="F2628" t="s">
        <v>266</v>
      </c>
      <c r="G2628">
        <v>2017</v>
      </c>
      <c r="H2628">
        <v>803.03797912597599</v>
      </c>
    </row>
    <row r="2629" spans="1:8" ht="12.5" x14ac:dyDescent="0.25">
      <c r="A2629" t="s">
        <v>788</v>
      </c>
      <c r="B2629" t="s">
        <v>73</v>
      </c>
      <c r="C2629" t="s">
        <v>264</v>
      </c>
      <c r="D2629" t="str">
        <f t="shared" si="122"/>
        <v>5564</v>
      </c>
      <c r="E2629" t="s">
        <v>598</v>
      </c>
      <c r="F2629" t="s">
        <v>266</v>
      </c>
      <c r="G2629">
        <v>2018</v>
      </c>
      <c r="H2629">
        <v>803.10000610351506</v>
      </c>
    </row>
    <row r="2630" spans="1:8" ht="12.5" x14ac:dyDescent="0.25">
      <c r="A2630" t="s">
        <v>788</v>
      </c>
      <c r="B2630" t="s">
        <v>73</v>
      </c>
      <c r="C2630" t="s">
        <v>264</v>
      </c>
      <c r="D2630" t="str">
        <f t="shared" si="122"/>
        <v>5564</v>
      </c>
      <c r="E2630" t="s">
        <v>598</v>
      </c>
      <c r="F2630" t="s">
        <v>266</v>
      </c>
      <c r="G2630">
        <v>2019</v>
      </c>
      <c r="H2630">
        <v>818.59999084472599</v>
      </c>
    </row>
    <row r="2631" spans="1:8" ht="12.5" x14ac:dyDescent="0.25">
      <c r="A2631" t="s">
        <v>788</v>
      </c>
      <c r="B2631" t="s">
        <v>73</v>
      </c>
      <c r="C2631" t="s">
        <v>264</v>
      </c>
      <c r="D2631" t="str">
        <f t="shared" si="122"/>
        <v>5564</v>
      </c>
      <c r="E2631" t="s">
        <v>598</v>
      </c>
      <c r="F2631" t="s">
        <v>266</v>
      </c>
      <c r="G2631">
        <v>2020</v>
      </c>
      <c r="H2631">
        <v>830.38999999999896</v>
      </c>
    </row>
    <row r="2632" spans="1:8" ht="12.5" x14ac:dyDescent="0.25">
      <c r="A2632" t="s">
        <v>788</v>
      </c>
      <c r="B2632" t="s">
        <v>73</v>
      </c>
      <c r="C2632" t="s">
        <v>264</v>
      </c>
      <c r="D2632" t="str">
        <f t="shared" si="122"/>
        <v>5564</v>
      </c>
      <c r="E2632" t="s">
        <v>598</v>
      </c>
      <c r="F2632" t="s">
        <v>266</v>
      </c>
      <c r="G2632">
        <v>2021</v>
      </c>
      <c r="H2632">
        <v>835.83999633789006</v>
      </c>
    </row>
    <row r="2633" spans="1:8" ht="12.5" x14ac:dyDescent="0.25">
      <c r="A2633" t="s">
        <v>788</v>
      </c>
      <c r="B2633" t="s">
        <v>73</v>
      </c>
      <c r="C2633" t="s">
        <v>264</v>
      </c>
      <c r="D2633" t="str">
        <f t="shared" si="122"/>
        <v>5564</v>
      </c>
      <c r="E2633" t="s">
        <v>598</v>
      </c>
      <c r="F2633" t="s">
        <v>266</v>
      </c>
      <c r="G2633">
        <v>2022</v>
      </c>
      <c r="H2633">
        <v>856.61</v>
      </c>
    </row>
    <row r="2634" spans="1:8" ht="12.5" x14ac:dyDescent="0.25">
      <c r="A2634" t="s">
        <v>789</v>
      </c>
      <c r="B2634" t="s">
        <v>73</v>
      </c>
      <c r="C2634" t="s">
        <v>264</v>
      </c>
      <c r="D2634" t="str">
        <f t="shared" ref="D2634:D2655" si="123">"6569"</f>
        <v>6569</v>
      </c>
      <c r="E2634" t="s">
        <v>596</v>
      </c>
      <c r="F2634" t="s">
        <v>266</v>
      </c>
      <c r="G2634">
        <v>2012</v>
      </c>
      <c r="H2634">
        <v>83.199996948242102</v>
      </c>
    </row>
    <row r="2635" spans="1:8" ht="12.5" x14ac:dyDescent="0.25">
      <c r="A2635" t="s">
        <v>789</v>
      </c>
      <c r="B2635" t="s">
        <v>73</v>
      </c>
      <c r="C2635" t="s">
        <v>264</v>
      </c>
      <c r="D2635" t="str">
        <f t="shared" si="123"/>
        <v>6569</v>
      </c>
      <c r="E2635" t="s">
        <v>596</v>
      </c>
      <c r="F2635" t="s">
        <v>266</v>
      </c>
      <c r="G2635">
        <v>2013</v>
      </c>
      <c r="H2635">
        <v>100.400001525878</v>
      </c>
    </row>
    <row r="2636" spans="1:8" ht="12.5" x14ac:dyDescent="0.25">
      <c r="A2636" t="s">
        <v>789</v>
      </c>
      <c r="B2636" t="s">
        <v>73</v>
      </c>
      <c r="C2636" t="s">
        <v>264</v>
      </c>
      <c r="D2636" t="str">
        <f t="shared" si="123"/>
        <v>6569</v>
      </c>
      <c r="E2636" t="s">
        <v>596</v>
      </c>
      <c r="F2636" t="s">
        <v>266</v>
      </c>
      <c r="G2636">
        <v>2014</v>
      </c>
      <c r="H2636">
        <v>110.342002868652</v>
      </c>
    </row>
    <row r="2637" spans="1:8" ht="12.5" x14ac:dyDescent="0.25">
      <c r="A2637" t="s">
        <v>789</v>
      </c>
      <c r="B2637" t="s">
        <v>73</v>
      </c>
      <c r="C2637" t="s">
        <v>264</v>
      </c>
      <c r="D2637" t="str">
        <f t="shared" si="123"/>
        <v>6569</v>
      </c>
      <c r="E2637" t="s">
        <v>596</v>
      </c>
      <c r="F2637" t="s">
        <v>266</v>
      </c>
      <c r="G2637">
        <v>2015</v>
      </c>
      <c r="H2637">
        <v>115.262004852294</v>
      </c>
    </row>
    <row r="2638" spans="1:8" ht="12.5" x14ac:dyDescent="0.25">
      <c r="A2638" t="s">
        <v>789</v>
      </c>
      <c r="B2638" t="s">
        <v>73</v>
      </c>
      <c r="C2638" t="s">
        <v>264</v>
      </c>
      <c r="D2638" t="str">
        <f t="shared" si="123"/>
        <v>6569</v>
      </c>
      <c r="E2638" t="s">
        <v>596</v>
      </c>
      <c r="F2638" t="s">
        <v>266</v>
      </c>
      <c r="G2638">
        <v>2016</v>
      </c>
      <c r="H2638">
        <v>131.22500228881799</v>
      </c>
    </row>
    <row r="2639" spans="1:8" ht="12.5" x14ac:dyDescent="0.25">
      <c r="A2639" t="s">
        <v>789</v>
      </c>
      <c r="B2639" t="s">
        <v>73</v>
      </c>
      <c r="C2639" t="s">
        <v>264</v>
      </c>
      <c r="D2639" t="str">
        <f t="shared" si="123"/>
        <v>6569</v>
      </c>
      <c r="E2639" t="s">
        <v>596</v>
      </c>
      <c r="F2639" t="s">
        <v>266</v>
      </c>
      <c r="G2639">
        <v>2017</v>
      </c>
      <c r="H2639">
        <v>133.588996887207</v>
      </c>
    </row>
    <row r="2640" spans="1:8" ht="12.5" x14ac:dyDescent="0.25">
      <c r="A2640" t="s">
        <v>789</v>
      </c>
      <c r="B2640" t="s">
        <v>73</v>
      </c>
      <c r="C2640" t="s">
        <v>264</v>
      </c>
      <c r="D2640" t="str">
        <f t="shared" si="123"/>
        <v>6569</v>
      </c>
      <c r="E2640" t="s">
        <v>596</v>
      </c>
      <c r="F2640" t="s">
        <v>266</v>
      </c>
      <c r="G2640">
        <v>2018</v>
      </c>
      <c r="H2640">
        <v>145.22999954223599</v>
      </c>
    </row>
    <row r="2641" spans="1:8" ht="12.5" x14ac:dyDescent="0.25">
      <c r="A2641" t="s">
        <v>789</v>
      </c>
      <c r="B2641" t="s">
        <v>73</v>
      </c>
      <c r="C2641" t="s">
        <v>264</v>
      </c>
      <c r="D2641" t="str">
        <f t="shared" si="123"/>
        <v>6569</v>
      </c>
      <c r="E2641" t="s">
        <v>596</v>
      </c>
      <c r="F2641" t="s">
        <v>266</v>
      </c>
      <c r="G2641">
        <v>2019</v>
      </c>
      <c r="H2641">
        <v>149.18000030517501</v>
      </c>
    </row>
    <row r="2642" spans="1:8" ht="12.5" x14ac:dyDescent="0.25">
      <c r="A2642" t="s">
        <v>789</v>
      </c>
      <c r="B2642" t="s">
        <v>73</v>
      </c>
      <c r="C2642" t="s">
        <v>264</v>
      </c>
      <c r="D2642" t="str">
        <f t="shared" si="123"/>
        <v>6569</v>
      </c>
      <c r="E2642" t="s">
        <v>596</v>
      </c>
      <c r="F2642" t="s">
        <v>266</v>
      </c>
      <c r="G2642">
        <v>2020</v>
      </c>
      <c r="H2642">
        <v>140.66</v>
      </c>
    </row>
    <row r="2643" spans="1:8" ht="12.5" x14ac:dyDescent="0.25">
      <c r="A2643" t="s">
        <v>789</v>
      </c>
      <c r="B2643" t="s">
        <v>73</v>
      </c>
      <c r="C2643" t="s">
        <v>264</v>
      </c>
      <c r="D2643" t="str">
        <f t="shared" si="123"/>
        <v>6569</v>
      </c>
      <c r="E2643" t="s">
        <v>596</v>
      </c>
      <c r="F2643" t="s">
        <v>266</v>
      </c>
      <c r="G2643">
        <v>2021</v>
      </c>
      <c r="H2643">
        <v>139.97999954223599</v>
      </c>
    </row>
    <row r="2644" spans="1:8" ht="12.5" x14ac:dyDescent="0.25">
      <c r="A2644" t="s">
        <v>789</v>
      </c>
      <c r="B2644" t="s">
        <v>73</v>
      </c>
      <c r="C2644" t="s">
        <v>264</v>
      </c>
      <c r="D2644" t="str">
        <f t="shared" si="123"/>
        <v>6569</v>
      </c>
      <c r="E2644" t="s">
        <v>596</v>
      </c>
      <c r="F2644" t="s">
        <v>266</v>
      </c>
      <c r="G2644">
        <v>2022</v>
      </c>
      <c r="H2644">
        <v>144.16</v>
      </c>
    </row>
    <row r="2645" spans="1:8" ht="12.5" x14ac:dyDescent="0.25">
      <c r="A2645" t="s">
        <v>790</v>
      </c>
      <c r="B2645" t="s">
        <v>73</v>
      </c>
      <c r="C2645" t="s">
        <v>264</v>
      </c>
      <c r="D2645" t="str">
        <f t="shared" si="123"/>
        <v>6569</v>
      </c>
      <c r="E2645" t="s">
        <v>598</v>
      </c>
      <c r="F2645" t="s">
        <v>266</v>
      </c>
      <c r="G2645">
        <v>2012</v>
      </c>
      <c r="H2645">
        <v>249.100006103515</v>
      </c>
    </row>
    <row r="2646" spans="1:8" ht="12.5" x14ac:dyDescent="0.25">
      <c r="A2646" t="s">
        <v>790</v>
      </c>
      <c r="B2646" t="s">
        <v>73</v>
      </c>
      <c r="C2646" t="s">
        <v>264</v>
      </c>
      <c r="D2646" t="str">
        <f t="shared" si="123"/>
        <v>6569</v>
      </c>
      <c r="E2646" t="s">
        <v>598</v>
      </c>
      <c r="F2646" t="s">
        <v>266</v>
      </c>
      <c r="G2646">
        <v>2013</v>
      </c>
      <c r="H2646">
        <v>277.69999694824202</v>
      </c>
    </row>
    <row r="2647" spans="1:8" ht="12.5" x14ac:dyDescent="0.25">
      <c r="A2647" t="s">
        <v>790</v>
      </c>
      <c r="B2647" t="s">
        <v>73</v>
      </c>
      <c r="C2647" t="s">
        <v>264</v>
      </c>
      <c r="D2647" t="str">
        <f t="shared" si="123"/>
        <v>6569</v>
      </c>
      <c r="E2647" t="s">
        <v>598</v>
      </c>
      <c r="F2647" t="s">
        <v>266</v>
      </c>
      <c r="G2647">
        <v>2014</v>
      </c>
      <c r="H2647">
        <v>299.44699096679602</v>
      </c>
    </row>
    <row r="2648" spans="1:8" ht="12.5" x14ac:dyDescent="0.25">
      <c r="A2648" t="s">
        <v>790</v>
      </c>
      <c r="B2648" t="s">
        <v>73</v>
      </c>
      <c r="C2648" t="s">
        <v>264</v>
      </c>
      <c r="D2648" t="str">
        <f t="shared" si="123"/>
        <v>6569</v>
      </c>
      <c r="E2648" t="s">
        <v>598</v>
      </c>
      <c r="F2648" t="s">
        <v>266</v>
      </c>
      <c r="G2648">
        <v>2015</v>
      </c>
      <c r="H2648">
        <v>316.27301025390602</v>
      </c>
    </row>
    <row r="2649" spans="1:8" ht="12.5" x14ac:dyDescent="0.25">
      <c r="A2649" t="s">
        <v>790</v>
      </c>
      <c r="B2649" t="s">
        <v>73</v>
      </c>
      <c r="C2649" t="s">
        <v>264</v>
      </c>
      <c r="D2649" t="str">
        <f t="shared" si="123"/>
        <v>6569</v>
      </c>
      <c r="E2649" t="s">
        <v>598</v>
      </c>
      <c r="F2649" t="s">
        <v>266</v>
      </c>
      <c r="G2649">
        <v>2016</v>
      </c>
      <c r="H2649">
        <v>334.03498840332003</v>
      </c>
    </row>
    <row r="2650" spans="1:8" ht="12.5" x14ac:dyDescent="0.25">
      <c r="A2650" t="s">
        <v>790</v>
      </c>
      <c r="B2650" t="s">
        <v>73</v>
      </c>
      <c r="C2650" t="s">
        <v>264</v>
      </c>
      <c r="D2650" t="str">
        <f t="shared" si="123"/>
        <v>6569</v>
      </c>
      <c r="E2650" t="s">
        <v>598</v>
      </c>
      <c r="F2650" t="s">
        <v>266</v>
      </c>
      <c r="G2650">
        <v>2017</v>
      </c>
      <c r="H2650">
        <v>342.45700073242102</v>
      </c>
    </row>
    <row r="2651" spans="1:8" ht="12.5" x14ac:dyDescent="0.25">
      <c r="A2651" t="s">
        <v>790</v>
      </c>
      <c r="B2651" t="s">
        <v>73</v>
      </c>
      <c r="C2651" t="s">
        <v>264</v>
      </c>
      <c r="D2651" t="str">
        <f t="shared" si="123"/>
        <v>6569</v>
      </c>
      <c r="E2651" t="s">
        <v>598</v>
      </c>
      <c r="F2651" t="s">
        <v>266</v>
      </c>
      <c r="G2651">
        <v>2018</v>
      </c>
      <c r="H2651">
        <v>346.83999633789</v>
      </c>
    </row>
    <row r="2652" spans="1:8" ht="12.5" x14ac:dyDescent="0.25">
      <c r="A2652" t="s">
        <v>790</v>
      </c>
      <c r="B2652" t="s">
        <v>73</v>
      </c>
      <c r="C2652" t="s">
        <v>264</v>
      </c>
      <c r="D2652" t="str">
        <f t="shared" si="123"/>
        <v>6569</v>
      </c>
      <c r="E2652" t="s">
        <v>598</v>
      </c>
      <c r="F2652" t="s">
        <v>266</v>
      </c>
      <c r="G2652">
        <v>2019</v>
      </c>
      <c r="H2652">
        <v>357.52000427246003</v>
      </c>
    </row>
    <row r="2653" spans="1:8" ht="12.5" x14ac:dyDescent="0.25">
      <c r="A2653" t="s">
        <v>790</v>
      </c>
      <c r="B2653" t="s">
        <v>73</v>
      </c>
      <c r="C2653" t="s">
        <v>264</v>
      </c>
      <c r="D2653" t="str">
        <f t="shared" si="123"/>
        <v>6569</v>
      </c>
      <c r="E2653" t="s">
        <v>598</v>
      </c>
      <c r="F2653" t="s">
        <v>266</v>
      </c>
      <c r="G2653">
        <v>2020</v>
      </c>
      <c r="H2653">
        <v>355.96</v>
      </c>
    </row>
    <row r="2654" spans="1:8" ht="12.5" x14ac:dyDescent="0.25">
      <c r="A2654" t="s">
        <v>790</v>
      </c>
      <c r="B2654" t="s">
        <v>73</v>
      </c>
      <c r="C2654" t="s">
        <v>264</v>
      </c>
      <c r="D2654" t="str">
        <f t="shared" si="123"/>
        <v>6569</v>
      </c>
      <c r="E2654" t="s">
        <v>598</v>
      </c>
      <c r="F2654" t="s">
        <v>266</v>
      </c>
      <c r="G2654">
        <v>2021</v>
      </c>
      <c r="H2654">
        <v>362.92999267578102</v>
      </c>
    </row>
    <row r="2655" spans="1:8" ht="12.5" x14ac:dyDescent="0.25">
      <c r="A2655" t="s">
        <v>790</v>
      </c>
      <c r="B2655" t="s">
        <v>73</v>
      </c>
      <c r="C2655" t="s">
        <v>264</v>
      </c>
      <c r="D2655" t="str">
        <f t="shared" si="123"/>
        <v>6569</v>
      </c>
      <c r="E2655" t="s">
        <v>598</v>
      </c>
      <c r="F2655" t="s">
        <v>266</v>
      </c>
      <c r="G2655">
        <v>2022</v>
      </c>
      <c r="H2655">
        <v>362.409999999999</v>
      </c>
    </row>
    <row r="2656" spans="1:8" ht="12.5" x14ac:dyDescent="0.25">
      <c r="A2656" t="s">
        <v>1007</v>
      </c>
      <c r="B2656" t="s">
        <v>73</v>
      </c>
      <c r="C2656" t="s">
        <v>264</v>
      </c>
      <c r="D2656" t="str">
        <f t="shared" ref="D2656:D2677" si="124">"6599"</f>
        <v>6599</v>
      </c>
      <c r="E2656" t="s">
        <v>596</v>
      </c>
      <c r="F2656" t="s">
        <v>266</v>
      </c>
      <c r="G2656">
        <v>2012</v>
      </c>
      <c r="H2656">
        <v>130.59999656677201</v>
      </c>
    </row>
    <row r="2657" spans="1:8" ht="12.5" x14ac:dyDescent="0.25">
      <c r="A2657" t="s">
        <v>1007</v>
      </c>
      <c r="B2657" t="s">
        <v>73</v>
      </c>
      <c r="C2657" t="s">
        <v>264</v>
      </c>
      <c r="D2657" t="str">
        <f t="shared" si="124"/>
        <v>6599</v>
      </c>
      <c r="E2657" t="s">
        <v>596</v>
      </c>
      <c r="F2657" t="s">
        <v>266</v>
      </c>
      <c r="G2657">
        <v>2013</v>
      </c>
      <c r="H2657">
        <v>147.10000276565501</v>
      </c>
    </row>
    <row r="2658" spans="1:8" ht="12.5" x14ac:dyDescent="0.25">
      <c r="A2658" t="s">
        <v>1007</v>
      </c>
      <c r="B2658" t="s">
        <v>73</v>
      </c>
      <c r="C2658" t="s">
        <v>264</v>
      </c>
      <c r="D2658" t="str">
        <f t="shared" si="124"/>
        <v>6599</v>
      </c>
      <c r="E2658" t="s">
        <v>596</v>
      </c>
      <c r="F2658" t="s">
        <v>266</v>
      </c>
      <c r="G2658">
        <v>2014</v>
      </c>
      <c r="H2658">
        <v>156.606003284454</v>
      </c>
    </row>
    <row r="2659" spans="1:8" ht="12.5" x14ac:dyDescent="0.25">
      <c r="A2659" t="s">
        <v>1007</v>
      </c>
      <c r="B2659" t="s">
        <v>73</v>
      </c>
      <c r="C2659" t="s">
        <v>264</v>
      </c>
      <c r="D2659" t="str">
        <f t="shared" si="124"/>
        <v>6599</v>
      </c>
      <c r="E2659" t="s">
        <v>596</v>
      </c>
      <c r="F2659" t="s">
        <v>266</v>
      </c>
      <c r="G2659">
        <v>2015</v>
      </c>
      <c r="H2659">
        <v>169.26200532913199</v>
      </c>
    </row>
    <row r="2660" spans="1:8" ht="12.5" x14ac:dyDescent="0.25">
      <c r="A2660" t="s">
        <v>1007</v>
      </c>
      <c r="B2660" t="s">
        <v>73</v>
      </c>
      <c r="C2660" t="s">
        <v>264</v>
      </c>
      <c r="D2660" t="str">
        <f t="shared" si="124"/>
        <v>6599</v>
      </c>
      <c r="E2660" t="s">
        <v>596</v>
      </c>
      <c r="F2660" t="s">
        <v>266</v>
      </c>
      <c r="G2660">
        <v>2016</v>
      </c>
      <c r="H2660">
        <v>195.110003471374</v>
      </c>
    </row>
    <row r="2661" spans="1:8" ht="12.5" x14ac:dyDescent="0.25">
      <c r="A2661" t="s">
        <v>1007</v>
      </c>
      <c r="B2661" t="s">
        <v>73</v>
      </c>
      <c r="C2661" t="s">
        <v>264</v>
      </c>
      <c r="D2661" t="str">
        <f t="shared" si="124"/>
        <v>6599</v>
      </c>
      <c r="E2661" t="s">
        <v>596</v>
      </c>
      <c r="F2661" t="s">
        <v>266</v>
      </c>
      <c r="G2661">
        <v>2017</v>
      </c>
      <c r="H2661">
        <v>204.79599666595399</v>
      </c>
    </row>
    <row r="2662" spans="1:8" ht="12.5" x14ac:dyDescent="0.25">
      <c r="A2662" t="s">
        <v>1007</v>
      </c>
      <c r="B2662" t="s">
        <v>73</v>
      </c>
      <c r="C2662" t="s">
        <v>264</v>
      </c>
      <c r="D2662" t="str">
        <f t="shared" si="124"/>
        <v>6599</v>
      </c>
      <c r="E2662" t="s">
        <v>596</v>
      </c>
      <c r="F2662" t="s">
        <v>266</v>
      </c>
      <c r="G2662">
        <v>2018</v>
      </c>
      <c r="H2662">
        <v>225.669999122619</v>
      </c>
    </row>
    <row r="2663" spans="1:8" ht="12.5" x14ac:dyDescent="0.25">
      <c r="A2663" t="s">
        <v>1007</v>
      </c>
      <c r="B2663" t="s">
        <v>73</v>
      </c>
      <c r="C2663" t="s">
        <v>264</v>
      </c>
      <c r="D2663" t="str">
        <f t="shared" si="124"/>
        <v>6599</v>
      </c>
      <c r="E2663" t="s">
        <v>596</v>
      </c>
      <c r="F2663" t="s">
        <v>266</v>
      </c>
      <c r="G2663">
        <v>2019</v>
      </c>
      <c r="H2663">
        <v>233.13000154495199</v>
      </c>
    </row>
    <row r="2664" spans="1:8" ht="12.5" x14ac:dyDescent="0.25">
      <c r="A2664" t="s">
        <v>1007</v>
      </c>
      <c r="B2664" t="s">
        <v>73</v>
      </c>
      <c r="C2664" t="s">
        <v>264</v>
      </c>
      <c r="D2664" t="str">
        <f t="shared" si="124"/>
        <v>6599</v>
      </c>
      <c r="E2664" t="s">
        <v>596</v>
      </c>
      <c r="F2664" t="s">
        <v>266</v>
      </c>
      <c r="G2664">
        <v>2020</v>
      </c>
      <c r="H2664">
        <v>232.28</v>
      </c>
    </row>
    <row r="2665" spans="1:8" ht="12.5" x14ac:dyDescent="0.25">
      <c r="A2665" t="s">
        <v>1007</v>
      </c>
      <c r="B2665" t="s">
        <v>73</v>
      </c>
      <c r="C2665" t="s">
        <v>264</v>
      </c>
      <c r="D2665" t="str">
        <f t="shared" si="124"/>
        <v>6599</v>
      </c>
      <c r="E2665" t="s">
        <v>596</v>
      </c>
      <c r="F2665" t="s">
        <v>266</v>
      </c>
      <c r="G2665">
        <v>2021</v>
      </c>
      <c r="H2665">
        <v>231.59000015258701</v>
      </c>
    </row>
    <row r="2666" spans="1:8" ht="12.5" x14ac:dyDescent="0.25">
      <c r="A2666" t="s">
        <v>1007</v>
      </c>
      <c r="B2666" t="s">
        <v>73</v>
      </c>
      <c r="C2666" t="s">
        <v>264</v>
      </c>
      <c r="D2666" t="str">
        <f t="shared" si="124"/>
        <v>6599</v>
      </c>
      <c r="E2666" t="s">
        <v>596</v>
      </c>
      <c r="F2666" t="s">
        <v>266</v>
      </c>
      <c r="G2666">
        <v>2022</v>
      </c>
      <c r="H2666">
        <v>246.8</v>
      </c>
    </row>
    <row r="2667" spans="1:8" ht="12.5" x14ac:dyDescent="0.25">
      <c r="A2667" t="s">
        <v>1008</v>
      </c>
      <c r="B2667" t="s">
        <v>73</v>
      </c>
      <c r="C2667" t="s">
        <v>264</v>
      </c>
      <c r="D2667" t="str">
        <f t="shared" si="124"/>
        <v>6599</v>
      </c>
      <c r="E2667" t="s">
        <v>598</v>
      </c>
      <c r="F2667" t="s">
        <v>266</v>
      </c>
      <c r="G2667">
        <v>2012</v>
      </c>
      <c r="H2667">
        <v>817.20000457763604</v>
      </c>
    </row>
    <row r="2668" spans="1:8" ht="12.5" x14ac:dyDescent="0.25">
      <c r="A2668" t="s">
        <v>1008</v>
      </c>
      <c r="B2668" t="s">
        <v>73</v>
      </c>
      <c r="C2668" t="s">
        <v>264</v>
      </c>
      <c r="D2668" t="str">
        <f t="shared" si="124"/>
        <v>6599</v>
      </c>
      <c r="E2668" t="s">
        <v>598</v>
      </c>
      <c r="F2668" t="s">
        <v>266</v>
      </c>
      <c r="G2668">
        <v>2013</v>
      </c>
      <c r="H2668">
        <v>851.29999542236305</v>
      </c>
    </row>
    <row r="2669" spans="1:8" ht="12.5" x14ac:dyDescent="0.25">
      <c r="A2669" t="s">
        <v>1008</v>
      </c>
      <c r="B2669" t="s">
        <v>73</v>
      </c>
      <c r="C2669" t="s">
        <v>264</v>
      </c>
      <c r="D2669" t="str">
        <f t="shared" si="124"/>
        <v>6599</v>
      </c>
      <c r="E2669" t="s">
        <v>598</v>
      </c>
      <c r="F2669" t="s">
        <v>266</v>
      </c>
      <c r="G2669">
        <v>2014</v>
      </c>
      <c r="H2669">
        <v>875.94300079345703</v>
      </c>
    </row>
    <row r="2670" spans="1:8" ht="12.5" x14ac:dyDescent="0.25">
      <c r="A2670" t="s">
        <v>1008</v>
      </c>
      <c r="B2670" t="s">
        <v>73</v>
      </c>
      <c r="C2670" t="s">
        <v>264</v>
      </c>
      <c r="D2670" t="str">
        <f t="shared" si="124"/>
        <v>6599</v>
      </c>
      <c r="E2670" t="s">
        <v>598</v>
      </c>
      <c r="F2670" t="s">
        <v>266</v>
      </c>
      <c r="G2670">
        <v>2015</v>
      </c>
      <c r="H2670">
        <v>914.45101165771405</v>
      </c>
    </row>
    <row r="2671" spans="1:8" ht="12.5" x14ac:dyDescent="0.25">
      <c r="A2671" t="s">
        <v>1008</v>
      </c>
      <c r="B2671" t="s">
        <v>73</v>
      </c>
      <c r="C2671" t="s">
        <v>264</v>
      </c>
      <c r="D2671" t="str">
        <f t="shared" si="124"/>
        <v>6599</v>
      </c>
      <c r="E2671" t="s">
        <v>598</v>
      </c>
      <c r="F2671" t="s">
        <v>266</v>
      </c>
      <c r="G2671">
        <v>2016</v>
      </c>
      <c r="H2671">
        <v>956.52297973632801</v>
      </c>
    </row>
    <row r="2672" spans="1:8" ht="12.5" x14ac:dyDescent="0.25">
      <c r="A2672" t="s">
        <v>1008</v>
      </c>
      <c r="B2672" t="s">
        <v>73</v>
      </c>
      <c r="C2672" t="s">
        <v>264</v>
      </c>
      <c r="D2672" t="str">
        <f t="shared" si="124"/>
        <v>6599</v>
      </c>
      <c r="E2672" t="s">
        <v>598</v>
      </c>
      <c r="F2672" t="s">
        <v>266</v>
      </c>
      <c r="G2672">
        <v>2017</v>
      </c>
      <c r="H2672">
        <v>995.37799072265602</v>
      </c>
    </row>
    <row r="2673" spans="1:8" ht="12.5" x14ac:dyDescent="0.25">
      <c r="A2673" t="s">
        <v>1008</v>
      </c>
      <c r="B2673" t="s">
        <v>73</v>
      </c>
      <c r="C2673" t="s">
        <v>264</v>
      </c>
      <c r="D2673" t="str">
        <f t="shared" si="124"/>
        <v>6599</v>
      </c>
      <c r="E2673" t="s">
        <v>598</v>
      </c>
      <c r="F2673" t="s">
        <v>266</v>
      </c>
      <c r="G2673">
        <v>2018</v>
      </c>
      <c r="H2673">
        <v>1032.47999572753</v>
      </c>
    </row>
    <row r="2674" spans="1:8" ht="12.5" x14ac:dyDescent="0.25">
      <c r="A2674" t="s">
        <v>1008</v>
      </c>
      <c r="B2674" t="s">
        <v>73</v>
      </c>
      <c r="C2674" t="s">
        <v>264</v>
      </c>
      <c r="D2674" t="str">
        <f t="shared" si="124"/>
        <v>6599</v>
      </c>
      <c r="E2674" t="s">
        <v>598</v>
      </c>
      <c r="F2674" t="s">
        <v>266</v>
      </c>
      <c r="G2674">
        <v>2019</v>
      </c>
      <c r="H2674">
        <v>1076.4300079345701</v>
      </c>
    </row>
    <row r="2675" spans="1:8" ht="12.5" x14ac:dyDescent="0.25">
      <c r="A2675" t="s">
        <v>1008</v>
      </c>
      <c r="B2675" t="s">
        <v>73</v>
      </c>
      <c r="C2675" t="s">
        <v>264</v>
      </c>
      <c r="D2675" t="str">
        <f t="shared" si="124"/>
        <v>6599</v>
      </c>
      <c r="E2675" t="s">
        <v>598</v>
      </c>
      <c r="F2675" t="s">
        <v>266</v>
      </c>
      <c r="G2675">
        <v>2020</v>
      </c>
      <c r="H2675">
        <v>1107.3699999999899</v>
      </c>
    </row>
    <row r="2676" spans="1:8" ht="12.5" x14ac:dyDescent="0.25">
      <c r="A2676" t="s">
        <v>1008</v>
      </c>
      <c r="B2676" t="s">
        <v>73</v>
      </c>
      <c r="C2676" t="s">
        <v>264</v>
      </c>
      <c r="D2676" t="str">
        <f t="shared" si="124"/>
        <v>6599</v>
      </c>
      <c r="E2676" t="s">
        <v>598</v>
      </c>
      <c r="F2676" t="s">
        <v>266</v>
      </c>
      <c r="G2676">
        <v>2021</v>
      </c>
      <c r="H2676">
        <v>1144.5799865722599</v>
      </c>
    </row>
    <row r="2677" spans="1:8" ht="12.5" x14ac:dyDescent="0.25">
      <c r="A2677" t="s">
        <v>1008</v>
      </c>
      <c r="B2677" t="s">
        <v>73</v>
      </c>
      <c r="C2677" t="s">
        <v>264</v>
      </c>
      <c r="D2677" t="str">
        <f t="shared" si="124"/>
        <v>6599</v>
      </c>
      <c r="E2677" t="s">
        <v>598</v>
      </c>
      <c r="F2677" t="s">
        <v>266</v>
      </c>
      <c r="G2677">
        <v>2022</v>
      </c>
      <c r="H2677">
        <v>1182.3899999999901</v>
      </c>
    </row>
    <row r="2678" spans="1:8" ht="12.5" x14ac:dyDescent="0.25">
      <c r="A2678" t="s">
        <v>791</v>
      </c>
      <c r="B2678" t="s">
        <v>73</v>
      </c>
      <c r="C2678" t="s">
        <v>264</v>
      </c>
      <c r="D2678" t="str">
        <f t="shared" ref="D2678:D2699" si="125">"7074"</f>
        <v>7074</v>
      </c>
      <c r="E2678" t="s">
        <v>596</v>
      </c>
      <c r="F2678" t="s">
        <v>266</v>
      </c>
      <c r="G2678">
        <v>2012</v>
      </c>
      <c r="H2678">
        <v>28.599999427795399</v>
      </c>
    </row>
    <row r="2679" spans="1:8" ht="12.5" x14ac:dyDescent="0.25">
      <c r="A2679" t="s">
        <v>791</v>
      </c>
      <c r="B2679" t="s">
        <v>73</v>
      </c>
      <c r="C2679" t="s">
        <v>264</v>
      </c>
      <c r="D2679" t="str">
        <f t="shared" si="125"/>
        <v>7074</v>
      </c>
      <c r="E2679" t="s">
        <v>596</v>
      </c>
      <c r="F2679" t="s">
        <v>266</v>
      </c>
      <c r="G2679">
        <v>2013</v>
      </c>
      <c r="H2679">
        <v>28.000000953674299</v>
      </c>
    </row>
    <row r="2680" spans="1:8" ht="12.5" x14ac:dyDescent="0.25">
      <c r="A2680" t="s">
        <v>791</v>
      </c>
      <c r="B2680" t="s">
        <v>73</v>
      </c>
      <c r="C2680" t="s">
        <v>264</v>
      </c>
      <c r="D2680" t="str">
        <f t="shared" si="125"/>
        <v>7074</v>
      </c>
      <c r="E2680" t="s">
        <v>596</v>
      </c>
      <c r="F2680" t="s">
        <v>266</v>
      </c>
      <c r="G2680">
        <v>2014</v>
      </c>
      <c r="H2680">
        <v>27.5210008621215</v>
      </c>
    </row>
    <row r="2681" spans="1:8" ht="12.5" x14ac:dyDescent="0.25">
      <c r="A2681" t="s">
        <v>791</v>
      </c>
      <c r="B2681" t="s">
        <v>73</v>
      </c>
      <c r="C2681" t="s">
        <v>264</v>
      </c>
      <c r="D2681" t="str">
        <f t="shared" si="125"/>
        <v>7074</v>
      </c>
      <c r="E2681" t="s">
        <v>596</v>
      </c>
      <c r="F2681" t="s">
        <v>266</v>
      </c>
      <c r="G2681">
        <v>2015</v>
      </c>
      <c r="H2681">
        <v>32.1789999008178</v>
      </c>
    </row>
    <row r="2682" spans="1:8" ht="12.5" x14ac:dyDescent="0.25">
      <c r="A2682" t="s">
        <v>791</v>
      </c>
      <c r="B2682" t="s">
        <v>73</v>
      </c>
      <c r="C2682" t="s">
        <v>264</v>
      </c>
      <c r="D2682" t="str">
        <f t="shared" si="125"/>
        <v>7074</v>
      </c>
      <c r="E2682" t="s">
        <v>596</v>
      </c>
      <c r="F2682" t="s">
        <v>266</v>
      </c>
      <c r="G2682">
        <v>2016</v>
      </c>
      <c r="H2682">
        <v>41.460000991821197</v>
      </c>
    </row>
    <row r="2683" spans="1:8" ht="12.5" x14ac:dyDescent="0.25">
      <c r="A2683" t="s">
        <v>791</v>
      </c>
      <c r="B2683" t="s">
        <v>73</v>
      </c>
      <c r="C2683" t="s">
        <v>264</v>
      </c>
      <c r="D2683" t="str">
        <f t="shared" si="125"/>
        <v>7074</v>
      </c>
      <c r="E2683" t="s">
        <v>596</v>
      </c>
      <c r="F2683" t="s">
        <v>266</v>
      </c>
      <c r="G2683">
        <v>2017</v>
      </c>
      <c r="H2683">
        <v>48.590000152587798</v>
      </c>
    </row>
    <row r="2684" spans="1:8" ht="12.5" x14ac:dyDescent="0.25">
      <c r="A2684" t="s">
        <v>791</v>
      </c>
      <c r="B2684" t="s">
        <v>73</v>
      </c>
      <c r="C2684" t="s">
        <v>264</v>
      </c>
      <c r="D2684" t="str">
        <f t="shared" si="125"/>
        <v>7074</v>
      </c>
      <c r="E2684" t="s">
        <v>596</v>
      </c>
      <c r="F2684" t="s">
        <v>266</v>
      </c>
      <c r="G2684">
        <v>2018</v>
      </c>
      <c r="H2684">
        <v>56.779998779296797</v>
      </c>
    </row>
    <row r="2685" spans="1:8" ht="12.5" x14ac:dyDescent="0.25">
      <c r="A2685" t="s">
        <v>791</v>
      </c>
      <c r="B2685" t="s">
        <v>73</v>
      </c>
      <c r="C2685" t="s">
        <v>264</v>
      </c>
      <c r="D2685" t="str">
        <f t="shared" si="125"/>
        <v>7074</v>
      </c>
      <c r="E2685" t="s">
        <v>596</v>
      </c>
      <c r="F2685" t="s">
        <v>266</v>
      </c>
      <c r="G2685">
        <v>2019</v>
      </c>
      <c r="H2685">
        <v>61.220001220703097</v>
      </c>
    </row>
    <row r="2686" spans="1:8" ht="12.5" x14ac:dyDescent="0.25">
      <c r="A2686" t="s">
        <v>791</v>
      </c>
      <c r="B2686" t="s">
        <v>73</v>
      </c>
      <c r="C2686" t="s">
        <v>264</v>
      </c>
      <c r="D2686" t="str">
        <f t="shared" si="125"/>
        <v>7074</v>
      </c>
      <c r="E2686" t="s">
        <v>596</v>
      </c>
      <c r="F2686" t="s">
        <v>266</v>
      </c>
      <c r="G2686">
        <v>2020</v>
      </c>
      <c r="H2686">
        <v>66.75</v>
      </c>
    </row>
    <row r="2687" spans="1:8" ht="12.5" x14ac:dyDescent="0.25">
      <c r="A2687" t="s">
        <v>791</v>
      </c>
      <c r="B2687" t="s">
        <v>73</v>
      </c>
      <c r="C2687" t="s">
        <v>264</v>
      </c>
      <c r="D2687" t="str">
        <f t="shared" si="125"/>
        <v>7074</v>
      </c>
      <c r="E2687" t="s">
        <v>596</v>
      </c>
      <c r="F2687" t="s">
        <v>266</v>
      </c>
      <c r="G2687">
        <v>2021</v>
      </c>
      <c r="H2687">
        <v>63.409999847412102</v>
      </c>
    </row>
    <row r="2688" spans="1:8" ht="12.5" x14ac:dyDescent="0.25">
      <c r="A2688" t="s">
        <v>791</v>
      </c>
      <c r="B2688" t="s">
        <v>73</v>
      </c>
      <c r="C2688" t="s">
        <v>264</v>
      </c>
      <c r="D2688" t="str">
        <f t="shared" si="125"/>
        <v>7074</v>
      </c>
      <c r="E2688" t="s">
        <v>596</v>
      </c>
      <c r="F2688" t="s">
        <v>266</v>
      </c>
      <c r="G2688">
        <v>2022</v>
      </c>
      <c r="H2688">
        <v>68.189999999999898</v>
      </c>
    </row>
    <row r="2689" spans="1:8" ht="12.5" x14ac:dyDescent="0.25">
      <c r="A2689" t="s">
        <v>792</v>
      </c>
      <c r="B2689" t="s">
        <v>73</v>
      </c>
      <c r="C2689" t="s">
        <v>264</v>
      </c>
      <c r="D2689" t="str">
        <f t="shared" si="125"/>
        <v>7074</v>
      </c>
      <c r="E2689" t="s">
        <v>598</v>
      </c>
      <c r="F2689" t="s">
        <v>266</v>
      </c>
      <c r="G2689">
        <v>2012</v>
      </c>
      <c r="H2689">
        <v>192.09999847412101</v>
      </c>
    </row>
    <row r="2690" spans="1:8" ht="12.5" x14ac:dyDescent="0.25">
      <c r="A2690" t="s">
        <v>792</v>
      </c>
      <c r="B2690" t="s">
        <v>73</v>
      </c>
      <c r="C2690" t="s">
        <v>264</v>
      </c>
      <c r="D2690" t="str">
        <f t="shared" si="125"/>
        <v>7074</v>
      </c>
      <c r="E2690" t="s">
        <v>598</v>
      </c>
      <c r="F2690" t="s">
        <v>266</v>
      </c>
      <c r="G2690">
        <v>2013</v>
      </c>
      <c r="H2690">
        <v>186.900001525878</v>
      </c>
    </row>
    <row r="2691" spans="1:8" ht="12.5" x14ac:dyDescent="0.25">
      <c r="A2691" t="s">
        <v>792</v>
      </c>
      <c r="B2691" t="s">
        <v>73</v>
      </c>
      <c r="C2691" t="s">
        <v>264</v>
      </c>
      <c r="D2691" t="str">
        <f t="shared" si="125"/>
        <v>7074</v>
      </c>
      <c r="E2691" t="s">
        <v>598</v>
      </c>
      <c r="F2691" t="s">
        <v>266</v>
      </c>
      <c r="G2691">
        <v>2014</v>
      </c>
      <c r="H2691">
        <v>180.653999328613</v>
      </c>
    </row>
    <row r="2692" spans="1:8" ht="12.5" x14ac:dyDescent="0.25">
      <c r="A2692" t="s">
        <v>792</v>
      </c>
      <c r="B2692" t="s">
        <v>73</v>
      </c>
      <c r="C2692" t="s">
        <v>264</v>
      </c>
      <c r="D2692" t="str">
        <f t="shared" si="125"/>
        <v>7074</v>
      </c>
      <c r="E2692" t="s">
        <v>598</v>
      </c>
      <c r="F2692" t="s">
        <v>266</v>
      </c>
      <c r="G2692">
        <v>2015</v>
      </c>
      <c r="H2692">
        <v>189.532997131347</v>
      </c>
    </row>
    <row r="2693" spans="1:8" ht="12.5" x14ac:dyDescent="0.25">
      <c r="A2693" t="s">
        <v>792</v>
      </c>
      <c r="B2693" t="s">
        <v>73</v>
      </c>
      <c r="C2693" t="s">
        <v>264</v>
      </c>
      <c r="D2693" t="str">
        <f t="shared" si="125"/>
        <v>7074</v>
      </c>
      <c r="E2693" t="s">
        <v>598</v>
      </c>
      <c r="F2693" t="s">
        <v>266</v>
      </c>
      <c r="G2693">
        <v>2016</v>
      </c>
      <c r="H2693">
        <v>204.912994384765</v>
      </c>
    </row>
    <row r="2694" spans="1:8" ht="12.5" x14ac:dyDescent="0.25">
      <c r="A2694" t="s">
        <v>792</v>
      </c>
      <c r="B2694" t="s">
        <v>73</v>
      </c>
      <c r="C2694" t="s">
        <v>264</v>
      </c>
      <c r="D2694" t="str">
        <f t="shared" si="125"/>
        <v>7074</v>
      </c>
      <c r="E2694" t="s">
        <v>598</v>
      </c>
      <c r="F2694" t="s">
        <v>266</v>
      </c>
      <c r="G2694">
        <v>2017</v>
      </c>
      <c r="H2694">
        <v>229.63800048828099</v>
      </c>
    </row>
    <row r="2695" spans="1:8" ht="12.5" x14ac:dyDescent="0.25">
      <c r="A2695" t="s">
        <v>792</v>
      </c>
      <c r="B2695" t="s">
        <v>73</v>
      </c>
      <c r="C2695" t="s">
        <v>264</v>
      </c>
      <c r="D2695" t="str">
        <f t="shared" si="125"/>
        <v>7074</v>
      </c>
      <c r="E2695" t="s">
        <v>598</v>
      </c>
      <c r="F2695" t="s">
        <v>266</v>
      </c>
      <c r="G2695">
        <v>2018</v>
      </c>
      <c r="H2695">
        <v>260.16999816894503</v>
      </c>
    </row>
    <row r="2696" spans="1:8" ht="12.5" x14ac:dyDescent="0.25">
      <c r="A2696" t="s">
        <v>792</v>
      </c>
      <c r="B2696" t="s">
        <v>73</v>
      </c>
      <c r="C2696" t="s">
        <v>264</v>
      </c>
      <c r="D2696" t="str">
        <f t="shared" si="125"/>
        <v>7074</v>
      </c>
      <c r="E2696" t="s">
        <v>598</v>
      </c>
      <c r="F2696" t="s">
        <v>266</v>
      </c>
      <c r="G2696">
        <v>2019</v>
      </c>
      <c r="H2696">
        <v>278.27000427246003</v>
      </c>
    </row>
    <row r="2697" spans="1:8" ht="12.5" x14ac:dyDescent="0.25">
      <c r="A2697" t="s">
        <v>792</v>
      </c>
      <c r="B2697" t="s">
        <v>73</v>
      </c>
      <c r="C2697" t="s">
        <v>264</v>
      </c>
      <c r="D2697" t="str">
        <f t="shared" si="125"/>
        <v>7074</v>
      </c>
      <c r="E2697" t="s">
        <v>598</v>
      </c>
      <c r="F2697" t="s">
        <v>266</v>
      </c>
      <c r="G2697">
        <v>2020</v>
      </c>
      <c r="H2697">
        <v>301.52999999999901</v>
      </c>
    </row>
    <row r="2698" spans="1:8" ht="12.5" x14ac:dyDescent="0.25">
      <c r="A2698" t="s">
        <v>792</v>
      </c>
      <c r="B2698" t="s">
        <v>73</v>
      </c>
      <c r="C2698" t="s">
        <v>264</v>
      </c>
      <c r="D2698" t="str">
        <f t="shared" si="125"/>
        <v>7074</v>
      </c>
      <c r="E2698" t="s">
        <v>598</v>
      </c>
      <c r="F2698" t="s">
        <v>266</v>
      </c>
      <c r="G2698">
        <v>2021</v>
      </c>
      <c r="H2698">
        <v>314.92999267578102</v>
      </c>
    </row>
    <row r="2699" spans="1:8" ht="12.5" x14ac:dyDescent="0.25">
      <c r="A2699" t="s">
        <v>792</v>
      </c>
      <c r="B2699" t="s">
        <v>73</v>
      </c>
      <c r="C2699" t="s">
        <v>264</v>
      </c>
      <c r="D2699" t="str">
        <f t="shared" si="125"/>
        <v>7074</v>
      </c>
      <c r="E2699" t="s">
        <v>598</v>
      </c>
      <c r="F2699" t="s">
        <v>266</v>
      </c>
      <c r="G2699">
        <v>2022</v>
      </c>
      <c r="H2699">
        <v>312.20999999999998</v>
      </c>
    </row>
    <row r="2700" spans="1:8" ht="12.5" x14ac:dyDescent="0.25">
      <c r="A2700" t="s">
        <v>793</v>
      </c>
      <c r="B2700" t="s">
        <v>74</v>
      </c>
      <c r="C2700" t="s">
        <v>264</v>
      </c>
      <c r="D2700" t="str">
        <f t="shared" ref="D2700:D2721" si="126">"5054"</f>
        <v>5054</v>
      </c>
      <c r="E2700" t="s">
        <v>596</v>
      </c>
      <c r="F2700" t="s">
        <v>266</v>
      </c>
      <c r="G2700">
        <v>2012</v>
      </c>
      <c r="H2700">
        <v>2980.03051757812</v>
      </c>
    </row>
    <row r="2701" spans="1:8" ht="12.5" x14ac:dyDescent="0.25">
      <c r="A2701" t="s">
        <v>793</v>
      </c>
      <c r="B2701" t="s">
        <v>74</v>
      </c>
      <c r="C2701" t="s">
        <v>264</v>
      </c>
      <c r="D2701" t="str">
        <f t="shared" si="126"/>
        <v>5054</v>
      </c>
      <c r="E2701" t="s">
        <v>596</v>
      </c>
      <c r="F2701" t="s">
        <v>266</v>
      </c>
      <c r="G2701">
        <v>2013</v>
      </c>
      <c r="H2701">
        <v>3038.5665283203102</v>
      </c>
    </row>
    <row r="2702" spans="1:8" ht="12.5" x14ac:dyDescent="0.25">
      <c r="A2702" t="s">
        <v>793</v>
      </c>
      <c r="B2702" t="s">
        <v>74</v>
      </c>
      <c r="C2702" t="s">
        <v>264</v>
      </c>
      <c r="D2702" t="str">
        <f t="shared" si="126"/>
        <v>5054</v>
      </c>
      <c r="E2702" t="s">
        <v>596</v>
      </c>
      <c r="F2702" t="s">
        <v>266</v>
      </c>
      <c r="G2702">
        <v>2014</v>
      </c>
      <c r="H2702">
        <v>3116.1591796875</v>
      </c>
    </row>
    <row r="2703" spans="1:8" ht="12.5" x14ac:dyDescent="0.25">
      <c r="A2703" t="s">
        <v>793</v>
      </c>
      <c r="B2703" t="s">
        <v>74</v>
      </c>
      <c r="C2703" t="s">
        <v>264</v>
      </c>
      <c r="D2703" t="str">
        <f t="shared" si="126"/>
        <v>5054</v>
      </c>
      <c r="E2703" t="s">
        <v>596</v>
      </c>
      <c r="F2703" t="s">
        <v>266</v>
      </c>
      <c r="G2703">
        <v>2015</v>
      </c>
      <c r="H2703">
        <v>3233.62548828125</v>
      </c>
    </row>
    <row r="2704" spans="1:8" ht="12.5" x14ac:dyDescent="0.25">
      <c r="A2704" t="s">
        <v>793</v>
      </c>
      <c r="B2704" t="s">
        <v>74</v>
      </c>
      <c r="C2704" t="s">
        <v>264</v>
      </c>
      <c r="D2704" t="str">
        <f t="shared" si="126"/>
        <v>5054</v>
      </c>
      <c r="E2704" t="s">
        <v>596</v>
      </c>
      <c r="F2704" t="s">
        <v>266</v>
      </c>
      <c r="G2704">
        <v>2016</v>
      </c>
      <c r="H2704">
        <v>3356.04248046875</v>
      </c>
    </row>
    <row r="2705" spans="1:8" ht="12.5" x14ac:dyDescent="0.25">
      <c r="A2705" t="s">
        <v>793</v>
      </c>
      <c r="B2705" t="s">
        <v>74</v>
      </c>
      <c r="C2705" t="s">
        <v>264</v>
      </c>
      <c r="D2705" t="str">
        <f t="shared" si="126"/>
        <v>5054</v>
      </c>
      <c r="E2705" t="s">
        <v>596</v>
      </c>
      <c r="F2705" t="s">
        <v>266</v>
      </c>
      <c r="G2705">
        <v>2017</v>
      </c>
      <c r="H2705">
        <v>3411.9627685546802</v>
      </c>
    </row>
    <row r="2706" spans="1:8" ht="12.5" x14ac:dyDescent="0.25">
      <c r="A2706" t="s">
        <v>793</v>
      </c>
      <c r="B2706" t="s">
        <v>74</v>
      </c>
      <c r="C2706" t="s">
        <v>264</v>
      </c>
      <c r="D2706" t="str">
        <f t="shared" si="126"/>
        <v>5054</v>
      </c>
      <c r="E2706" t="s">
        <v>596</v>
      </c>
      <c r="F2706" t="s">
        <v>266</v>
      </c>
      <c r="G2706">
        <v>2018</v>
      </c>
      <c r="H2706">
        <v>3482.5123291015602</v>
      </c>
    </row>
    <row r="2707" spans="1:8" ht="12.5" x14ac:dyDescent="0.25">
      <c r="A2707" t="s">
        <v>793</v>
      </c>
      <c r="B2707" t="s">
        <v>74</v>
      </c>
      <c r="C2707" t="s">
        <v>264</v>
      </c>
      <c r="D2707" t="str">
        <f t="shared" si="126"/>
        <v>5054</v>
      </c>
      <c r="E2707" t="s">
        <v>596</v>
      </c>
      <c r="F2707" t="s">
        <v>266</v>
      </c>
      <c r="G2707">
        <v>2019</v>
      </c>
      <c r="H2707">
        <v>3551.5377197265602</v>
      </c>
    </row>
    <row r="2708" spans="1:8" ht="12.5" x14ac:dyDescent="0.25">
      <c r="A2708" t="s">
        <v>793</v>
      </c>
      <c r="B2708" t="s">
        <v>74</v>
      </c>
      <c r="C2708" t="s">
        <v>264</v>
      </c>
      <c r="D2708" t="str">
        <f t="shared" si="126"/>
        <v>5054</v>
      </c>
      <c r="E2708" t="s">
        <v>596</v>
      </c>
      <c r="F2708" t="s">
        <v>266</v>
      </c>
      <c r="G2708">
        <v>2020</v>
      </c>
      <c r="H2708">
        <v>3541.8526611328102</v>
      </c>
    </row>
    <row r="2709" spans="1:8" ht="12.5" x14ac:dyDescent="0.25">
      <c r="A2709" t="s">
        <v>793</v>
      </c>
      <c r="B2709" t="s">
        <v>74</v>
      </c>
      <c r="C2709" t="s">
        <v>264</v>
      </c>
      <c r="D2709" t="str">
        <f t="shared" si="126"/>
        <v>5054</v>
      </c>
      <c r="E2709" t="s">
        <v>596</v>
      </c>
      <c r="F2709" t="s">
        <v>266</v>
      </c>
      <c r="G2709">
        <v>2021</v>
      </c>
      <c r="H2709">
        <v>3453.62670898437</v>
      </c>
    </row>
    <row r="2710" spans="1:8" ht="12.5" x14ac:dyDescent="0.25">
      <c r="A2710" t="s">
        <v>793</v>
      </c>
      <c r="B2710" t="s">
        <v>74</v>
      </c>
      <c r="C2710" t="s">
        <v>264</v>
      </c>
      <c r="D2710" t="str">
        <f t="shared" si="126"/>
        <v>5054</v>
      </c>
      <c r="E2710" t="s">
        <v>596</v>
      </c>
      <c r="F2710" t="s">
        <v>266</v>
      </c>
      <c r="G2710">
        <v>2022</v>
      </c>
      <c r="H2710">
        <v>3504.5999755859302</v>
      </c>
    </row>
    <row r="2711" spans="1:8" ht="12.5" x14ac:dyDescent="0.25">
      <c r="A2711" t="s">
        <v>794</v>
      </c>
      <c r="B2711" t="s">
        <v>74</v>
      </c>
      <c r="C2711" t="s">
        <v>264</v>
      </c>
      <c r="D2711" t="str">
        <f t="shared" si="126"/>
        <v>5054</v>
      </c>
      <c r="E2711" t="s">
        <v>598</v>
      </c>
      <c r="F2711" t="s">
        <v>266</v>
      </c>
      <c r="G2711">
        <v>2012</v>
      </c>
      <c r="H2711">
        <v>4230.8347167968705</v>
      </c>
    </row>
    <row r="2712" spans="1:8" ht="12.5" x14ac:dyDescent="0.25">
      <c r="A2712" t="s">
        <v>794</v>
      </c>
      <c r="B2712" t="s">
        <v>74</v>
      </c>
      <c r="C2712" t="s">
        <v>264</v>
      </c>
      <c r="D2712" t="str">
        <f t="shared" si="126"/>
        <v>5054</v>
      </c>
      <c r="E2712" t="s">
        <v>598</v>
      </c>
      <c r="F2712" t="s">
        <v>266</v>
      </c>
      <c r="G2712">
        <v>2013</v>
      </c>
      <c r="H2712">
        <v>4361.3659667968705</v>
      </c>
    </row>
    <row r="2713" spans="1:8" ht="12.5" x14ac:dyDescent="0.25">
      <c r="A2713" t="s">
        <v>794</v>
      </c>
      <c r="B2713" t="s">
        <v>74</v>
      </c>
      <c r="C2713" t="s">
        <v>264</v>
      </c>
      <c r="D2713" t="str">
        <f t="shared" si="126"/>
        <v>5054</v>
      </c>
      <c r="E2713" t="s">
        <v>598</v>
      </c>
      <c r="F2713" t="s">
        <v>266</v>
      </c>
      <c r="G2713">
        <v>2014</v>
      </c>
      <c r="H2713">
        <v>4509.32666015625</v>
      </c>
    </row>
    <row r="2714" spans="1:8" ht="12.5" x14ac:dyDescent="0.25">
      <c r="A2714" t="s">
        <v>794</v>
      </c>
      <c r="B2714" t="s">
        <v>74</v>
      </c>
      <c r="C2714" t="s">
        <v>264</v>
      </c>
      <c r="D2714" t="str">
        <f t="shared" si="126"/>
        <v>5054</v>
      </c>
      <c r="E2714" t="s">
        <v>598</v>
      </c>
      <c r="F2714" t="s">
        <v>266</v>
      </c>
      <c r="G2714">
        <v>2015</v>
      </c>
      <c r="H2714">
        <v>4647.6081542968705</v>
      </c>
    </row>
    <row r="2715" spans="1:8" ht="12.5" x14ac:dyDescent="0.25">
      <c r="A2715" t="s">
        <v>794</v>
      </c>
      <c r="B2715" t="s">
        <v>74</v>
      </c>
      <c r="C2715" t="s">
        <v>264</v>
      </c>
      <c r="D2715" t="str">
        <f t="shared" si="126"/>
        <v>5054</v>
      </c>
      <c r="E2715" t="s">
        <v>598</v>
      </c>
      <c r="F2715" t="s">
        <v>266</v>
      </c>
      <c r="G2715">
        <v>2016</v>
      </c>
      <c r="H2715">
        <v>4754.2038574218705</v>
      </c>
    </row>
    <row r="2716" spans="1:8" ht="12.5" x14ac:dyDescent="0.25">
      <c r="A2716" t="s">
        <v>794</v>
      </c>
      <c r="B2716" t="s">
        <v>74</v>
      </c>
      <c r="C2716" t="s">
        <v>264</v>
      </c>
      <c r="D2716" t="str">
        <f t="shared" si="126"/>
        <v>5054</v>
      </c>
      <c r="E2716" t="s">
        <v>598</v>
      </c>
      <c r="F2716" t="s">
        <v>266</v>
      </c>
      <c r="G2716">
        <v>2017</v>
      </c>
      <c r="H2716">
        <v>4840.4392089843705</v>
      </c>
    </row>
    <row r="2717" spans="1:8" ht="12.5" x14ac:dyDescent="0.25">
      <c r="A2717" t="s">
        <v>794</v>
      </c>
      <c r="B2717" t="s">
        <v>74</v>
      </c>
      <c r="C2717" t="s">
        <v>264</v>
      </c>
      <c r="D2717" t="str">
        <f t="shared" si="126"/>
        <v>5054</v>
      </c>
      <c r="E2717" t="s">
        <v>598</v>
      </c>
      <c r="F2717" t="s">
        <v>266</v>
      </c>
      <c r="G2717">
        <v>2018</v>
      </c>
      <c r="H2717">
        <v>4897.2277832031205</v>
      </c>
    </row>
    <row r="2718" spans="1:8" ht="12.5" x14ac:dyDescent="0.25">
      <c r="A2718" t="s">
        <v>794</v>
      </c>
      <c r="B2718" t="s">
        <v>74</v>
      </c>
      <c r="C2718" t="s">
        <v>264</v>
      </c>
      <c r="D2718" t="str">
        <f t="shared" si="126"/>
        <v>5054</v>
      </c>
      <c r="E2718" t="s">
        <v>598</v>
      </c>
      <c r="F2718" t="s">
        <v>266</v>
      </c>
      <c r="G2718">
        <v>2019</v>
      </c>
      <c r="H2718">
        <v>4912.216796875</v>
      </c>
    </row>
    <row r="2719" spans="1:8" ht="12.5" x14ac:dyDescent="0.25">
      <c r="A2719" t="s">
        <v>794</v>
      </c>
      <c r="B2719" t="s">
        <v>74</v>
      </c>
      <c r="C2719" t="s">
        <v>264</v>
      </c>
      <c r="D2719" t="str">
        <f t="shared" si="126"/>
        <v>5054</v>
      </c>
      <c r="E2719" t="s">
        <v>598</v>
      </c>
      <c r="F2719" t="s">
        <v>266</v>
      </c>
      <c r="G2719">
        <v>2020</v>
      </c>
      <c r="H2719">
        <v>4893.7678222656205</v>
      </c>
    </row>
    <row r="2720" spans="1:8" ht="12.5" x14ac:dyDescent="0.25">
      <c r="A2720" t="s">
        <v>794</v>
      </c>
      <c r="B2720" t="s">
        <v>74</v>
      </c>
      <c r="C2720" t="s">
        <v>264</v>
      </c>
      <c r="D2720" t="str">
        <f t="shared" si="126"/>
        <v>5054</v>
      </c>
      <c r="E2720" t="s">
        <v>598</v>
      </c>
      <c r="F2720" t="s">
        <v>266</v>
      </c>
      <c r="G2720">
        <v>2021</v>
      </c>
      <c r="H2720">
        <v>4806.01806640625</v>
      </c>
    </row>
    <row r="2721" spans="1:8" ht="12.5" x14ac:dyDescent="0.25">
      <c r="A2721" t="s">
        <v>794</v>
      </c>
      <c r="B2721" t="s">
        <v>74</v>
      </c>
      <c r="C2721" t="s">
        <v>264</v>
      </c>
      <c r="D2721" t="str">
        <f t="shared" si="126"/>
        <v>5054</v>
      </c>
      <c r="E2721" t="s">
        <v>598</v>
      </c>
      <c r="F2721" t="s">
        <v>266</v>
      </c>
      <c r="G2721">
        <v>2022</v>
      </c>
      <c r="H2721">
        <v>4771.1677246093705</v>
      </c>
    </row>
    <row r="2722" spans="1:8" ht="12.5" x14ac:dyDescent="0.25">
      <c r="A2722" t="s">
        <v>795</v>
      </c>
      <c r="B2722" t="s">
        <v>74</v>
      </c>
      <c r="C2722" t="s">
        <v>264</v>
      </c>
      <c r="D2722" t="str">
        <f t="shared" ref="D2722:D2743" si="127">"5564"</f>
        <v>5564</v>
      </c>
      <c r="E2722" t="s">
        <v>596</v>
      </c>
      <c r="F2722" t="s">
        <v>266</v>
      </c>
      <c r="G2722">
        <v>2012</v>
      </c>
      <c r="H2722">
        <v>3028.3945617675699</v>
      </c>
    </row>
    <row r="2723" spans="1:8" ht="12.5" x14ac:dyDescent="0.25">
      <c r="A2723" t="s">
        <v>795</v>
      </c>
      <c r="B2723" t="s">
        <v>74</v>
      </c>
      <c r="C2723" t="s">
        <v>264</v>
      </c>
      <c r="D2723" t="str">
        <f t="shared" si="127"/>
        <v>5564</v>
      </c>
      <c r="E2723" t="s">
        <v>596</v>
      </c>
      <c r="F2723" t="s">
        <v>266</v>
      </c>
      <c r="G2723">
        <v>2013</v>
      </c>
      <c r="H2723">
        <v>3222.0980224609302</v>
      </c>
    </row>
    <row r="2724" spans="1:8" ht="12.5" x14ac:dyDescent="0.25">
      <c r="A2724" t="s">
        <v>795</v>
      </c>
      <c r="B2724" t="s">
        <v>74</v>
      </c>
      <c r="C2724" t="s">
        <v>264</v>
      </c>
      <c r="D2724" t="str">
        <f t="shared" si="127"/>
        <v>5564</v>
      </c>
      <c r="E2724" t="s">
        <v>596</v>
      </c>
      <c r="F2724" t="s">
        <v>266</v>
      </c>
      <c r="G2724">
        <v>2014</v>
      </c>
      <c r="H2724">
        <v>3508.2312927245998</v>
      </c>
    </row>
    <row r="2725" spans="1:8" ht="12.5" x14ac:dyDescent="0.25">
      <c r="A2725" t="s">
        <v>795</v>
      </c>
      <c r="B2725" t="s">
        <v>74</v>
      </c>
      <c r="C2725" t="s">
        <v>264</v>
      </c>
      <c r="D2725" t="str">
        <f t="shared" si="127"/>
        <v>5564</v>
      </c>
      <c r="E2725" t="s">
        <v>596</v>
      </c>
      <c r="F2725" t="s">
        <v>266</v>
      </c>
      <c r="G2725">
        <v>2015</v>
      </c>
      <c r="H2725">
        <v>3688.7582092285102</v>
      </c>
    </row>
    <row r="2726" spans="1:8" ht="12.5" x14ac:dyDescent="0.25">
      <c r="A2726" t="s">
        <v>795</v>
      </c>
      <c r="B2726" t="s">
        <v>74</v>
      </c>
      <c r="C2726" t="s">
        <v>264</v>
      </c>
      <c r="D2726" t="str">
        <f t="shared" si="127"/>
        <v>5564</v>
      </c>
      <c r="E2726" t="s">
        <v>596</v>
      </c>
      <c r="F2726" t="s">
        <v>266</v>
      </c>
      <c r="G2726">
        <v>2016</v>
      </c>
      <c r="H2726">
        <v>3895.67651367187</v>
      </c>
    </row>
    <row r="2727" spans="1:8" ht="12.5" x14ac:dyDescent="0.25">
      <c r="A2727" t="s">
        <v>795</v>
      </c>
      <c r="B2727" t="s">
        <v>74</v>
      </c>
      <c r="C2727" t="s">
        <v>264</v>
      </c>
      <c r="D2727" t="str">
        <f t="shared" si="127"/>
        <v>5564</v>
      </c>
      <c r="E2727" t="s">
        <v>596</v>
      </c>
      <c r="F2727" t="s">
        <v>266</v>
      </c>
      <c r="G2727">
        <v>2017</v>
      </c>
      <c r="H2727">
        <v>4121.4111938476499</v>
      </c>
    </row>
    <row r="2728" spans="1:8" ht="12.5" x14ac:dyDescent="0.25">
      <c r="A2728" t="s">
        <v>795</v>
      </c>
      <c r="B2728" t="s">
        <v>74</v>
      </c>
      <c r="C2728" t="s">
        <v>264</v>
      </c>
      <c r="D2728" t="str">
        <f t="shared" si="127"/>
        <v>5564</v>
      </c>
      <c r="E2728" t="s">
        <v>596</v>
      </c>
      <c r="F2728" t="s">
        <v>266</v>
      </c>
      <c r="G2728">
        <v>2018</v>
      </c>
      <c r="H2728">
        <v>4330.2687377929597</v>
      </c>
    </row>
    <row r="2729" spans="1:8" ht="12.5" x14ac:dyDescent="0.25">
      <c r="A2729" t="s">
        <v>795</v>
      </c>
      <c r="B2729" t="s">
        <v>74</v>
      </c>
      <c r="C2729" t="s">
        <v>264</v>
      </c>
      <c r="D2729" t="str">
        <f t="shared" si="127"/>
        <v>5564</v>
      </c>
      <c r="E2729" t="s">
        <v>596</v>
      </c>
      <c r="F2729" t="s">
        <v>266</v>
      </c>
      <c r="G2729">
        <v>2019</v>
      </c>
      <c r="H2729">
        <v>4481.7199707031205</v>
      </c>
    </row>
    <row r="2730" spans="1:8" ht="12.5" x14ac:dyDescent="0.25">
      <c r="A2730" t="s">
        <v>795</v>
      </c>
      <c r="B2730" t="s">
        <v>74</v>
      </c>
      <c r="C2730" t="s">
        <v>264</v>
      </c>
      <c r="D2730" t="str">
        <f t="shared" si="127"/>
        <v>5564</v>
      </c>
      <c r="E2730" t="s">
        <v>596</v>
      </c>
      <c r="F2730" t="s">
        <v>266</v>
      </c>
      <c r="G2730">
        <v>2020</v>
      </c>
      <c r="H2730">
        <v>4596.2229614257803</v>
      </c>
    </row>
    <row r="2731" spans="1:8" ht="12.5" x14ac:dyDescent="0.25">
      <c r="A2731" t="s">
        <v>795</v>
      </c>
      <c r="B2731" t="s">
        <v>74</v>
      </c>
      <c r="C2731" t="s">
        <v>264</v>
      </c>
      <c r="D2731" t="str">
        <f t="shared" si="127"/>
        <v>5564</v>
      </c>
      <c r="E2731" t="s">
        <v>596</v>
      </c>
      <c r="F2731" t="s">
        <v>266</v>
      </c>
      <c r="G2731">
        <v>2021</v>
      </c>
      <c r="H2731">
        <v>4588.1177368163999</v>
      </c>
    </row>
    <row r="2732" spans="1:8" ht="12.5" x14ac:dyDescent="0.25">
      <c r="A2732" t="s">
        <v>795</v>
      </c>
      <c r="B2732" t="s">
        <v>74</v>
      </c>
      <c r="C2732" t="s">
        <v>264</v>
      </c>
      <c r="D2732" t="str">
        <f t="shared" si="127"/>
        <v>5564</v>
      </c>
      <c r="E2732" t="s">
        <v>596</v>
      </c>
      <c r="F2732" t="s">
        <v>266</v>
      </c>
      <c r="G2732">
        <v>2022</v>
      </c>
      <c r="H2732">
        <v>4811.2144165038999</v>
      </c>
    </row>
    <row r="2733" spans="1:8" ht="12.5" x14ac:dyDescent="0.25">
      <c r="A2733" t="s">
        <v>796</v>
      </c>
      <c r="B2733" t="s">
        <v>74</v>
      </c>
      <c r="C2733" t="s">
        <v>264</v>
      </c>
      <c r="D2733" t="str">
        <f t="shared" si="127"/>
        <v>5564</v>
      </c>
      <c r="E2733" t="s">
        <v>598</v>
      </c>
      <c r="F2733" t="s">
        <v>266</v>
      </c>
      <c r="G2733">
        <v>2012</v>
      </c>
      <c r="H2733">
        <v>7514.380859375</v>
      </c>
    </row>
    <row r="2734" spans="1:8" ht="12.5" x14ac:dyDescent="0.25">
      <c r="A2734" t="s">
        <v>796</v>
      </c>
      <c r="B2734" t="s">
        <v>74</v>
      </c>
      <c r="C2734" t="s">
        <v>264</v>
      </c>
      <c r="D2734" t="str">
        <f t="shared" si="127"/>
        <v>5564</v>
      </c>
      <c r="E2734" t="s">
        <v>598</v>
      </c>
      <c r="F2734" t="s">
        <v>266</v>
      </c>
      <c r="G2734">
        <v>2013</v>
      </c>
      <c r="H2734">
        <v>7547.8308105468705</v>
      </c>
    </row>
    <row r="2735" spans="1:8" ht="12.5" x14ac:dyDescent="0.25">
      <c r="A2735" t="s">
        <v>796</v>
      </c>
      <c r="B2735" t="s">
        <v>74</v>
      </c>
      <c r="C2735" t="s">
        <v>264</v>
      </c>
      <c r="D2735" t="str">
        <f t="shared" si="127"/>
        <v>5564</v>
      </c>
      <c r="E2735" t="s">
        <v>598</v>
      </c>
      <c r="F2735" t="s">
        <v>266</v>
      </c>
      <c r="G2735">
        <v>2014</v>
      </c>
      <c r="H2735">
        <v>7587.4118652343705</v>
      </c>
    </row>
    <row r="2736" spans="1:8" ht="12.5" x14ac:dyDescent="0.25">
      <c r="A2736" t="s">
        <v>796</v>
      </c>
      <c r="B2736" t="s">
        <v>74</v>
      </c>
      <c r="C2736" t="s">
        <v>264</v>
      </c>
      <c r="D2736" t="str">
        <f t="shared" si="127"/>
        <v>5564</v>
      </c>
      <c r="E2736" t="s">
        <v>598</v>
      </c>
      <c r="F2736" t="s">
        <v>266</v>
      </c>
      <c r="G2736">
        <v>2015</v>
      </c>
      <c r="H2736">
        <v>7646.4748535156205</v>
      </c>
    </row>
    <row r="2737" spans="1:8" ht="12.5" x14ac:dyDescent="0.25">
      <c r="A2737" t="s">
        <v>796</v>
      </c>
      <c r="B2737" t="s">
        <v>74</v>
      </c>
      <c r="C2737" t="s">
        <v>264</v>
      </c>
      <c r="D2737" t="str">
        <f t="shared" si="127"/>
        <v>5564</v>
      </c>
      <c r="E2737" t="s">
        <v>598</v>
      </c>
      <c r="F2737" t="s">
        <v>266</v>
      </c>
      <c r="G2737">
        <v>2016</v>
      </c>
      <c r="H2737">
        <v>7739.84521484375</v>
      </c>
    </row>
    <row r="2738" spans="1:8" ht="12.5" x14ac:dyDescent="0.25">
      <c r="A2738" t="s">
        <v>796</v>
      </c>
      <c r="B2738" t="s">
        <v>74</v>
      </c>
      <c r="C2738" t="s">
        <v>264</v>
      </c>
      <c r="D2738" t="str">
        <f t="shared" si="127"/>
        <v>5564</v>
      </c>
      <c r="E2738" t="s">
        <v>598</v>
      </c>
      <c r="F2738" t="s">
        <v>266</v>
      </c>
      <c r="G2738">
        <v>2017</v>
      </c>
      <c r="H2738">
        <v>7893.9862060546802</v>
      </c>
    </row>
    <row r="2739" spans="1:8" ht="12.5" x14ac:dyDescent="0.25">
      <c r="A2739" t="s">
        <v>796</v>
      </c>
      <c r="B2739" t="s">
        <v>74</v>
      </c>
      <c r="C2739" t="s">
        <v>264</v>
      </c>
      <c r="D2739" t="str">
        <f t="shared" si="127"/>
        <v>5564</v>
      </c>
      <c r="E2739" t="s">
        <v>598</v>
      </c>
      <c r="F2739" t="s">
        <v>266</v>
      </c>
      <c r="G2739">
        <v>2018</v>
      </c>
      <c r="H2739">
        <v>8063.71875</v>
      </c>
    </row>
    <row r="2740" spans="1:8" ht="12.5" x14ac:dyDescent="0.25">
      <c r="A2740" t="s">
        <v>796</v>
      </c>
      <c r="B2740" t="s">
        <v>74</v>
      </c>
      <c r="C2740" t="s">
        <v>264</v>
      </c>
      <c r="D2740" t="str">
        <f t="shared" si="127"/>
        <v>5564</v>
      </c>
      <c r="E2740" t="s">
        <v>598</v>
      </c>
      <c r="F2740" t="s">
        <v>266</v>
      </c>
      <c r="G2740">
        <v>2019</v>
      </c>
      <c r="H2740">
        <v>8255.4195556640607</v>
      </c>
    </row>
    <row r="2741" spans="1:8" ht="12.5" x14ac:dyDescent="0.25">
      <c r="A2741" t="s">
        <v>796</v>
      </c>
      <c r="B2741" t="s">
        <v>74</v>
      </c>
      <c r="C2741" t="s">
        <v>264</v>
      </c>
      <c r="D2741" t="str">
        <f t="shared" si="127"/>
        <v>5564</v>
      </c>
      <c r="E2741" t="s">
        <v>598</v>
      </c>
      <c r="F2741" t="s">
        <v>266</v>
      </c>
      <c r="G2741">
        <v>2020</v>
      </c>
      <c r="H2741">
        <v>8477.2083740234302</v>
      </c>
    </row>
    <row r="2742" spans="1:8" ht="12.5" x14ac:dyDescent="0.25">
      <c r="A2742" t="s">
        <v>796</v>
      </c>
      <c r="B2742" t="s">
        <v>74</v>
      </c>
      <c r="C2742" t="s">
        <v>264</v>
      </c>
      <c r="D2742" t="str">
        <f t="shared" si="127"/>
        <v>5564</v>
      </c>
      <c r="E2742" t="s">
        <v>598</v>
      </c>
      <c r="F2742" t="s">
        <v>266</v>
      </c>
      <c r="G2742">
        <v>2021</v>
      </c>
      <c r="H2742">
        <v>8590.8845214843695</v>
      </c>
    </row>
    <row r="2743" spans="1:8" ht="12.5" x14ac:dyDescent="0.25">
      <c r="A2743" t="s">
        <v>796</v>
      </c>
      <c r="B2743" t="s">
        <v>74</v>
      </c>
      <c r="C2743" t="s">
        <v>264</v>
      </c>
      <c r="D2743" t="str">
        <f t="shared" si="127"/>
        <v>5564</v>
      </c>
      <c r="E2743" t="s">
        <v>598</v>
      </c>
      <c r="F2743" t="s">
        <v>266</v>
      </c>
      <c r="G2743">
        <v>2022</v>
      </c>
      <c r="H2743">
        <v>8745.6982421875</v>
      </c>
    </row>
    <row r="2744" spans="1:8" ht="12.5" x14ac:dyDescent="0.25">
      <c r="A2744" t="s">
        <v>797</v>
      </c>
      <c r="B2744" t="s">
        <v>74</v>
      </c>
      <c r="C2744" t="s">
        <v>264</v>
      </c>
      <c r="D2744" t="str">
        <f t="shared" ref="D2744:D2765" si="128">"6569"</f>
        <v>6569</v>
      </c>
      <c r="E2744" t="s">
        <v>596</v>
      </c>
      <c r="F2744" t="s">
        <v>266</v>
      </c>
      <c r="G2744">
        <v>2012</v>
      </c>
      <c r="H2744">
        <v>252.26174926757801</v>
      </c>
    </row>
    <row r="2745" spans="1:8" ht="12.5" x14ac:dyDescent="0.25">
      <c r="A2745" t="s">
        <v>797</v>
      </c>
      <c r="B2745" t="s">
        <v>74</v>
      </c>
      <c r="C2745" t="s">
        <v>264</v>
      </c>
      <c r="D2745" t="str">
        <f t="shared" si="128"/>
        <v>6569</v>
      </c>
      <c r="E2745" t="s">
        <v>596</v>
      </c>
      <c r="F2745" t="s">
        <v>266</v>
      </c>
      <c r="G2745">
        <v>2013</v>
      </c>
      <c r="H2745">
        <v>267.59999847412098</v>
      </c>
    </row>
    <row r="2746" spans="1:8" ht="12.5" x14ac:dyDescent="0.25">
      <c r="A2746" t="s">
        <v>797</v>
      </c>
      <c r="B2746" t="s">
        <v>74</v>
      </c>
      <c r="C2746" t="s">
        <v>264</v>
      </c>
      <c r="D2746" t="str">
        <f t="shared" si="128"/>
        <v>6569</v>
      </c>
      <c r="E2746" t="s">
        <v>596</v>
      </c>
      <c r="F2746" t="s">
        <v>266</v>
      </c>
      <c r="G2746">
        <v>2014</v>
      </c>
      <c r="H2746">
        <v>285.42300415039</v>
      </c>
    </row>
    <row r="2747" spans="1:8" ht="12.5" x14ac:dyDescent="0.25">
      <c r="A2747" t="s">
        <v>797</v>
      </c>
      <c r="B2747" t="s">
        <v>74</v>
      </c>
      <c r="C2747" t="s">
        <v>264</v>
      </c>
      <c r="D2747" t="str">
        <f t="shared" si="128"/>
        <v>6569</v>
      </c>
      <c r="E2747" t="s">
        <v>596</v>
      </c>
      <c r="F2747" t="s">
        <v>266</v>
      </c>
      <c r="G2747">
        <v>2015</v>
      </c>
      <c r="H2747">
        <v>306.62725067138598</v>
      </c>
    </row>
    <row r="2748" spans="1:8" ht="12.5" x14ac:dyDescent="0.25">
      <c r="A2748" t="s">
        <v>797</v>
      </c>
      <c r="B2748" t="s">
        <v>74</v>
      </c>
      <c r="C2748" t="s">
        <v>264</v>
      </c>
      <c r="D2748" t="str">
        <f t="shared" si="128"/>
        <v>6569</v>
      </c>
      <c r="E2748" t="s">
        <v>596</v>
      </c>
      <c r="F2748" t="s">
        <v>266</v>
      </c>
      <c r="G2748">
        <v>2016</v>
      </c>
      <c r="H2748">
        <v>331.28575134277298</v>
      </c>
    </row>
    <row r="2749" spans="1:8" ht="12.5" x14ac:dyDescent="0.25">
      <c r="A2749" t="s">
        <v>797</v>
      </c>
      <c r="B2749" t="s">
        <v>74</v>
      </c>
      <c r="C2749" t="s">
        <v>264</v>
      </c>
      <c r="D2749" t="str">
        <f t="shared" si="128"/>
        <v>6569</v>
      </c>
      <c r="E2749" t="s">
        <v>596</v>
      </c>
      <c r="F2749" t="s">
        <v>266</v>
      </c>
      <c r="G2749">
        <v>2017</v>
      </c>
      <c r="H2749">
        <v>386.06076049804602</v>
      </c>
    </row>
    <row r="2750" spans="1:8" ht="12.5" x14ac:dyDescent="0.25">
      <c r="A2750" t="s">
        <v>797</v>
      </c>
      <c r="B2750" t="s">
        <v>74</v>
      </c>
      <c r="C2750" t="s">
        <v>264</v>
      </c>
      <c r="D2750" t="str">
        <f t="shared" si="128"/>
        <v>6569</v>
      </c>
      <c r="E2750" t="s">
        <v>596</v>
      </c>
      <c r="F2750" t="s">
        <v>266</v>
      </c>
      <c r="G2750">
        <v>2018</v>
      </c>
      <c r="H2750">
        <v>432.64823913574202</v>
      </c>
    </row>
    <row r="2751" spans="1:8" ht="12.5" x14ac:dyDescent="0.25">
      <c r="A2751" t="s">
        <v>797</v>
      </c>
      <c r="B2751" t="s">
        <v>74</v>
      </c>
      <c r="C2751" t="s">
        <v>264</v>
      </c>
      <c r="D2751" t="str">
        <f t="shared" si="128"/>
        <v>6569</v>
      </c>
      <c r="E2751" t="s">
        <v>596</v>
      </c>
      <c r="F2751" t="s">
        <v>266</v>
      </c>
      <c r="G2751">
        <v>2019</v>
      </c>
      <c r="H2751">
        <v>464.22773742675702</v>
      </c>
    </row>
    <row r="2752" spans="1:8" ht="12.5" x14ac:dyDescent="0.25">
      <c r="A2752" t="s">
        <v>797</v>
      </c>
      <c r="B2752" t="s">
        <v>74</v>
      </c>
      <c r="C2752" t="s">
        <v>264</v>
      </c>
      <c r="D2752" t="str">
        <f t="shared" si="128"/>
        <v>6569</v>
      </c>
      <c r="E2752" t="s">
        <v>596</v>
      </c>
      <c r="F2752" t="s">
        <v>266</v>
      </c>
      <c r="G2752">
        <v>2020</v>
      </c>
      <c r="H2752">
        <v>467.87400817871003</v>
      </c>
    </row>
    <row r="2753" spans="1:8" ht="12.5" x14ac:dyDescent="0.25">
      <c r="A2753" t="s">
        <v>797</v>
      </c>
      <c r="B2753" t="s">
        <v>74</v>
      </c>
      <c r="C2753" t="s">
        <v>264</v>
      </c>
      <c r="D2753" t="str">
        <f t="shared" si="128"/>
        <v>6569</v>
      </c>
      <c r="E2753" t="s">
        <v>596</v>
      </c>
      <c r="F2753" t="s">
        <v>266</v>
      </c>
      <c r="G2753">
        <v>2021</v>
      </c>
      <c r="H2753">
        <v>473.91973876953102</v>
      </c>
    </row>
    <row r="2754" spans="1:8" ht="12.5" x14ac:dyDescent="0.25">
      <c r="A2754" t="s">
        <v>797</v>
      </c>
      <c r="B2754" t="s">
        <v>74</v>
      </c>
      <c r="C2754" t="s">
        <v>264</v>
      </c>
      <c r="D2754" t="str">
        <f t="shared" si="128"/>
        <v>6569</v>
      </c>
      <c r="E2754" t="s">
        <v>596</v>
      </c>
      <c r="F2754" t="s">
        <v>266</v>
      </c>
      <c r="G2754">
        <v>2022</v>
      </c>
      <c r="H2754">
        <v>484.52149963378901</v>
      </c>
    </row>
    <row r="2755" spans="1:8" ht="12.5" x14ac:dyDescent="0.25">
      <c r="A2755" t="s">
        <v>798</v>
      </c>
      <c r="B2755" t="s">
        <v>74</v>
      </c>
      <c r="C2755" t="s">
        <v>264</v>
      </c>
      <c r="D2755" t="str">
        <f t="shared" si="128"/>
        <v>6569</v>
      </c>
      <c r="E2755" t="s">
        <v>598</v>
      </c>
      <c r="F2755" t="s">
        <v>266</v>
      </c>
      <c r="G2755">
        <v>2012</v>
      </c>
      <c r="H2755">
        <v>3179.42895507812</v>
      </c>
    </row>
    <row r="2756" spans="1:8" ht="12.5" x14ac:dyDescent="0.25">
      <c r="A2756" t="s">
        <v>798</v>
      </c>
      <c r="B2756" t="s">
        <v>74</v>
      </c>
      <c r="C2756" t="s">
        <v>264</v>
      </c>
      <c r="D2756" t="str">
        <f t="shared" si="128"/>
        <v>6569</v>
      </c>
      <c r="E2756" t="s">
        <v>598</v>
      </c>
      <c r="F2756" t="s">
        <v>266</v>
      </c>
      <c r="G2756">
        <v>2013</v>
      </c>
      <c r="H2756">
        <v>3314.83032226562</v>
      </c>
    </row>
    <row r="2757" spans="1:8" ht="12.5" x14ac:dyDescent="0.25">
      <c r="A2757" t="s">
        <v>798</v>
      </c>
      <c r="B2757" t="s">
        <v>74</v>
      </c>
      <c r="C2757" t="s">
        <v>264</v>
      </c>
      <c r="D2757" t="str">
        <f t="shared" si="128"/>
        <v>6569</v>
      </c>
      <c r="E2757" t="s">
        <v>598</v>
      </c>
      <c r="F2757" t="s">
        <v>266</v>
      </c>
      <c r="G2757">
        <v>2014</v>
      </c>
      <c r="H2757">
        <v>3454.32934570312</v>
      </c>
    </row>
    <row r="2758" spans="1:8" ht="12.5" x14ac:dyDescent="0.25">
      <c r="A2758" t="s">
        <v>798</v>
      </c>
      <c r="B2758" t="s">
        <v>74</v>
      </c>
      <c r="C2758" t="s">
        <v>264</v>
      </c>
      <c r="D2758" t="str">
        <f t="shared" si="128"/>
        <v>6569</v>
      </c>
      <c r="E2758" t="s">
        <v>598</v>
      </c>
      <c r="F2758" t="s">
        <v>266</v>
      </c>
      <c r="G2758">
        <v>2015</v>
      </c>
      <c r="H2758">
        <v>3561.8941650390602</v>
      </c>
    </row>
    <row r="2759" spans="1:8" ht="12.5" x14ac:dyDescent="0.25">
      <c r="A2759" t="s">
        <v>798</v>
      </c>
      <c r="B2759" t="s">
        <v>74</v>
      </c>
      <c r="C2759" t="s">
        <v>264</v>
      </c>
      <c r="D2759" t="str">
        <f t="shared" si="128"/>
        <v>6569</v>
      </c>
      <c r="E2759" t="s">
        <v>598</v>
      </c>
      <c r="F2759" t="s">
        <v>266</v>
      </c>
      <c r="G2759">
        <v>2016</v>
      </c>
      <c r="H2759">
        <v>3642.43896484375</v>
      </c>
    </row>
    <row r="2760" spans="1:8" ht="12.5" x14ac:dyDescent="0.25">
      <c r="A2760" t="s">
        <v>798</v>
      </c>
      <c r="B2760" t="s">
        <v>74</v>
      </c>
      <c r="C2760" t="s">
        <v>264</v>
      </c>
      <c r="D2760" t="str">
        <f t="shared" si="128"/>
        <v>6569</v>
      </c>
      <c r="E2760" t="s">
        <v>598</v>
      </c>
      <c r="F2760" t="s">
        <v>266</v>
      </c>
      <c r="G2760">
        <v>2017</v>
      </c>
      <c r="H2760">
        <v>3588.9210205078102</v>
      </c>
    </row>
    <row r="2761" spans="1:8" ht="12.5" x14ac:dyDescent="0.25">
      <c r="A2761" t="s">
        <v>798</v>
      </c>
      <c r="B2761" t="s">
        <v>74</v>
      </c>
      <c r="C2761" t="s">
        <v>264</v>
      </c>
      <c r="D2761" t="str">
        <f t="shared" si="128"/>
        <v>6569</v>
      </c>
      <c r="E2761" t="s">
        <v>598</v>
      </c>
      <c r="F2761" t="s">
        <v>266</v>
      </c>
      <c r="G2761">
        <v>2018</v>
      </c>
      <c r="H2761">
        <v>3522.61450195312</v>
      </c>
    </row>
    <row r="2762" spans="1:8" ht="12.5" x14ac:dyDescent="0.25">
      <c r="A2762" t="s">
        <v>798</v>
      </c>
      <c r="B2762" t="s">
        <v>74</v>
      </c>
      <c r="C2762" t="s">
        <v>264</v>
      </c>
      <c r="D2762" t="str">
        <f t="shared" si="128"/>
        <v>6569</v>
      </c>
      <c r="E2762" t="s">
        <v>598</v>
      </c>
      <c r="F2762" t="s">
        <v>266</v>
      </c>
      <c r="G2762">
        <v>2019</v>
      </c>
      <c r="H2762">
        <v>3470.40771484375</v>
      </c>
    </row>
    <row r="2763" spans="1:8" ht="12.5" x14ac:dyDescent="0.25">
      <c r="A2763" t="s">
        <v>798</v>
      </c>
      <c r="B2763" t="s">
        <v>74</v>
      </c>
      <c r="C2763" t="s">
        <v>264</v>
      </c>
      <c r="D2763" t="str">
        <f t="shared" si="128"/>
        <v>6569</v>
      </c>
      <c r="E2763" t="s">
        <v>598</v>
      </c>
      <c r="F2763" t="s">
        <v>266</v>
      </c>
      <c r="G2763">
        <v>2020</v>
      </c>
      <c r="H2763">
        <v>3472.7855224609302</v>
      </c>
    </row>
    <row r="2764" spans="1:8" ht="12.5" x14ac:dyDescent="0.25">
      <c r="A2764" t="s">
        <v>798</v>
      </c>
      <c r="B2764" t="s">
        <v>74</v>
      </c>
      <c r="C2764" t="s">
        <v>264</v>
      </c>
      <c r="D2764" t="str">
        <f t="shared" si="128"/>
        <v>6569</v>
      </c>
      <c r="E2764" t="s">
        <v>598</v>
      </c>
      <c r="F2764" t="s">
        <v>266</v>
      </c>
      <c r="G2764">
        <v>2021</v>
      </c>
      <c r="H2764">
        <v>3472.06494140625</v>
      </c>
    </row>
    <row r="2765" spans="1:8" ht="12.5" x14ac:dyDescent="0.25">
      <c r="A2765" t="s">
        <v>798</v>
      </c>
      <c r="B2765" t="s">
        <v>74</v>
      </c>
      <c r="C2765" t="s">
        <v>264</v>
      </c>
      <c r="D2765" t="str">
        <f t="shared" si="128"/>
        <v>6569</v>
      </c>
      <c r="E2765" t="s">
        <v>598</v>
      </c>
      <c r="F2765" t="s">
        <v>266</v>
      </c>
      <c r="G2765">
        <v>2022</v>
      </c>
      <c r="H2765">
        <v>3516.5902099609302</v>
      </c>
    </row>
    <row r="2766" spans="1:8" ht="12.5" x14ac:dyDescent="0.25">
      <c r="A2766" t="s">
        <v>1009</v>
      </c>
      <c r="B2766" t="s">
        <v>74</v>
      </c>
      <c r="C2766" t="s">
        <v>264</v>
      </c>
      <c r="D2766" t="str">
        <f t="shared" ref="D2766:D2787" si="129">"6599"</f>
        <v>6599</v>
      </c>
      <c r="E2766" t="s">
        <v>596</v>
      </c>
      <c r="F2766" t="s">
        <v>266</v>
      </c>
      <c r="G2766">
        <v>2012</v>
      </c>
      <c r="H2766">
        <v>416.136250734329</v>
      </c>
    </row>
    <row r="2767" spans="1:8" ht="12.5" x14ac:dyDescent="0.25">
      <c r="A2767" t="s">
        <v>1009</v>
      </c>
      <c r="B2767" t="s">
        <v>74</v>
      </c>
      <c r="C2767" t="s">
        <v>264</v>
      </c>
      <c r="D2767" t="str">
        <f t="shared" si="129"/>
        <v>6599</v>
      </c>
      <c r="E2767" t="s">
        <v>596</v>
      </c>
      <c r="F2767" t="s">
        <v>266</v>
      </c>
      <c r="G2767">
        <v>2013</v>
      </c>
      <c r="H2767">
        <v>435.08700275421103</v>
      </c>
    </row>
    <row r="2768" spans="1:8" ht="12.5" x14ac:dyDescent="0.25">
      <c r="A2768" t="s">
        <v>1009</v>
      </c>
      <c r="B2768" t="s">
        <v>74</v>
      </c>
      <c r="C2768" t="s">
        <v>264</v>
      </c>
      <c r="D2768" t="str">
        <f t="shared" si="129"/>
        <v>6599</v>
      </c>
      <c r="E2768" t="s">
        <v>596</v>
      </c>
      <c r="F2768" t="s">
        <v>266</v>
      </c>
      <c r="G2768">
        <v>2014</v>
      </c>
      <c r="H2768">
        <v>468.91674876213</v>
      </c>
    </row>
    <row r="2769" spans="1:8" ht="12.5" x14ac:dyDescent="0.25">
      <c r="A2769" t="s">
        <v>1009</v>
      </c>
      <c r="B2769" t="s">
        <v>74</v>
      </c>
      <c r="C2769" t="s">
        <v>264</v>
      </c>
      <c r="D2769" t="str">
        <f t="shared" si="129"/>
        <v>6599</v>
      </c>
      <c r="E2769" t="s">
        <v>596</v>
      </c>
      <c r="F2769" t="s">
        <v>266</v>
      </c>
      <c r="G2769">
        <v>2015</v>
      </c>
      <c r="H2769">
        <v>491.59175229072503</v>
      </c>
    </row>
    <row r="2770" spans="1:8" ht="12.5" x14ac:dyDescent="0.25">
      <c r="A2770" t="s">
        <v>1009</v>
      </c>
      <c r="B2770" t="s">
        <v>74</v>
      </c>
      <c r="C2770" t="s">
        <v>264</v>
      </c>
      <c r="D2770" t="str">
        <f t="shared" si="129"/>
        <v>6599</v>
      </c>
      <c r="E2770" t="s">
        <v>596</v>
      </c>
      <c r="F2770" t="s">
        <v>266</v>
      </c>
      <c r="G2770">
        <v>2016</v>
      </c>
      <c r="H2770">
        <v>516.26999855041504</v>
      </c>
    </row>
    <row r="2771" spans="1:8" ht="12.5" x14ac:dyDescent="0.25">
      <c r="A2771" t="s">
        <v>1009</v>
      </c>
      <c r="B2771" t="s">
        <v>74</v>
      </c>
      <c r="C2771" t="s">
        <v>264</v>
      </c>
      <c r="D2771" t="str">
        <f t="shared" si="129"/>
        <v>6599</v>
      </c>
      <c r="E2771" t="s">
        <v>596</v>
      </c>
      <c r="F2771" t="s">
        <v>266</v>
      </c>
      <c r="G2771">
        <v>2017</v>
      </c>
      <c r="H2771">
        <v>578.32626390457096</v>
      </c>
    </row>
    <row r="2772" spans="1:8" ht="12.5" x14ac:dyDescent="0.25">
      <c r="A2772" t="s">
        <v>1009</v>
      </c>
      <c r="B2772" t="s">
        <v>74</v>
      </c>
      <c r="C2772" t="s">
        <v>264</v>
      </c>
      <c r="D2772" t="str">
        <f t="shared" si="129"/>
        <v>6599</v>
      </c>
      <c r="E2772" t="s">
        <v>596</v>
      </c>
      <c r="F2772" t="s">
        <v>266</v>
      </c>
      <c r="G2772">
        <v>2018</v>
      </c>
      <c r="H2772">
        <v>628.30523824691704</v>
      </c>
    </row>
    <row r="2773" spans="1:8" ht="12.5" x14ac:dyDescent="0.25">
      <c r="A2773" t="s">
        <v>1009</v>
      </c>
      <c r="B2773" t="s">
        <v>74</v>
      </c>
      <c r="C2773" t="s">
        <v>264</v>
      </c>
      <c r="D2773" t="str">
        <f t="shared" si="129"/>
        <v>6599</v>
      </c>
      <c r="E2773" t="s">
        <v>596</v>
      </c>
      <c r="F2773" t="s">
        <v>266</v>
      </c>
      <c r="G2773">
        <v>2019</v>
      </c>
      <c r="H2773">
        <v>672.41248464584305</v>
      </c>
    </row>
    <row r="2774" spans="1:8" ht="12.5" x14ac:dyDescent="0.25">
      <c r="A2774" t="s">
        <v>1009</v>
      </c>
      <c r="B2774" t="s">
        <v>74</v>
      </c>
      <c r="C2774" t="s">
        <v>264</v>
      </c>
      <c r="D2774" t="str">
        <f t="shared" si="129"/>
        <v>6599</v>
      </c>
      <c r="E2774" t="s">
        <v>596</v>
      </c>
      <c r="F2774" t="s">
        <v>266</v>
      </c>
      <c r="G2774">
        <v>2020</v>
      </c>
      <c r="H2774">
        <v>680.45500707626297</v>
      </c>
    </row>
    <row r="2775" spans="1:8" ht="12.5" x14ac:dyDescent="0.25">
      <c r="A2775" t="s">
        <v>1009</v>
      </c>
      <c r="B2775" t="s">
        <v>74</v>
      </c>
      <c r="C2775" t="s">
        <v>264</v>
      </c>
      <c r="D2775" t="str">
        <f t="shared" si="129"/>
        <v>6599</v>
      </c>
      <c r="E2775" t="s">
        <v>596</v>
      </c>
      <c r="F2775" t="s">
        <v>266</v>
      </c>
      <c r="G2775">
        <v>2021</v>
      </c>
      <c r="H2775">
        <v>704.75823688507</v>
      </c>
    </row>
    <row r="2776" spans="1:8" ht="12.5" x14ac:dyDescent="0.25">
      <c r="A2776" t="s">
        <v>1009</v>
      </c>
      <c r="B2776" t="s">
        <v>74</v>
      </c>
      <c r="C2776" t="s">
        <v>264</v>
      </c>
      <c r="D2776" t="str">
        <f t="shared" si="129"/>
        <v>6599</v>
      </c>
      <c r="E2776" t="s">
        <v>596</v>
      </c>
      <c r="F2776" t="s">
        <v>266</v>
      </c>
      <c r="G2776">
        <v>2022</v>
      </c>
      <c r="H2776">
        <v>686.90924882888703</v>
      </c>
    </row>
    <row r="2777" spans="1:8" ht="12.5" x14ac:dyDescent="0.25">
      <c r="A2777" t="s">
        <v>1010</v>
      </c>
      <c r="B2777" t="s">
        <v>74</v>
      </c>
      <c r="C2777" t="s">
        <v>264</v>
      </c>
      <c r="D2777" t="str">
        <f t="shared" si="129"/>
        <v>6599</v>
      </c>
      <c r="E2777" t="s">
        <v>598</v>
      </c>
      <c r="F2777" t="s">
        <v>266</v>
      </c>
      <c r="G2777">
        <v>2012</v>
      </c>
      <c r="H2777">
        <v>12349.5821533203</v>
      </c>
    </row>
    <row r="2778" spans="1:8" ht="12.5" x14ac:dyDescent="0.25">
      <c r="A2778" t="s">
        <v>1010</v>
      </c>
      <c r="B2778" t="s">
        <v>74</v>
      </c>
      <c r="C2778" t="s">
        <v>264</v>
      </c>
      <c r="D2778" t="str">
        <f t="shared" si="129"/>
        <v>6599</v>
      </c>
      <c r="E2778" t="s">
        <v>598</v>
      </c>
      <c r="F2778" t="s">
        <v>266</v>
      </c>
      <c r="G2778">
        <v>2013</v>
      </c>
      <c r="H2778">
        <v>12596.306274414001</v>
      </c>
    </row>
    <row r="2779" spans="1:8" ht="12.5" x14ac:dyDescent="0.25">
      <c r="A2779" t="s">
        <v>1010</v>
      </c>
      <c r="B2779" t="s">
        <v>74</v>
      </c>
      <c r="C2779" t="s">
        <v>264</v>
      </c>
      <c r="D2779" t="str">
        <f t="shared" si="129"/>
        <v>6599</v>
      </c>
      <c r="E2779" t="s">
        <v>598</v>
      </c>
      <c r="F2779" t="s">
        <v>266</v>
      </c>
      <c r="G2779">
        <v>2014</v>
      </c>
      <c r="H2779">
        <v>12848.0294189453</v>
      </c>
    </row>
    <row r="2780" spans="1:8" ht="12.5" x14ac:dyDescent="0.25">
      <c r="A2780" t="s">
        <v>1010</v>
      </c>
      <c r="B2780" t="s">
        <v>74</v>
      </c>
      <c r="C2780" t="s">
        <v>264</v>
      </c>
      <c r="D2780" t="str">
        <f t="shared" si="129"/>
        <v>6599</v>
      </c>
      <c r="E2780" t="s">
        <v>598</v>
      </c>
      <c r="F2780" t="s">
        <v>266</v>
      </c>
      <c r="G2780">
        <v>2015</v>
      </c>
      <c r="H2780">
        <v>13035.440795898399</v>
      </c>
    </row>
    <row r="2781" spans="1:8" ht="12.5" x14ac:dyDescent="0.25">
      <c r="A2781" t="s">
        <v>1010</v>
      </c>
      <c r="B2781" t="s">
        <v>74</v>
      </c>
      <c r="C2781" t="s">
        <v>264</v>
      </c>
      <c r="D2781" t="str">
        <f t="shared" si="129"/>
        <v>6599</v>
      </c>
      <c r="E2781" t="s">
        <v>598</v>
      </c>
      <c r="F2781" t="s">
        <v>266</v>
      </c>
      <c r="G2781">
        <v>2016</v>
      </c>
      <c r="H2781">
        <v>13187.5079345703</v>
      </c>
    </row>
    <row r="2782" spans="1:8" ht="12.5" x14ac:dyDescent="0.25">
      <c r="A2782" t="s">
        <v>1010</v>
      </c>
      <c r="B2782" t="s">
        <v>74</v>
      </c>
      <c r="C2782" t="s">
        <v>264</v>
      </c>
      <c r="D2782" t="str">
        <f t="shared" si="129"/>
        <v>6599</v>
      </c>
      <c r="E2782" t="s">
        <v>598</v>
      </c>
      <c r="F2782" t="s">
        <v>266</v>
      </c>
      <c r="G2782">
        <v>2017</v>
      </c>
      <c r="H2782">
        <v>13326.823730468701</v>
      </c>
    </row>
    <row r="2783" spans="1:8" ht="12.5" x14ac:dyDescent="0.25">
      <c r="A2783" t="s">
        <v>1010</v>
      </c>
      <c r="B2783" t="s">
        <v>74</v>
      </c>
      <c r="C2783" t="s">
        <v>264</v>
      </c>
      <c r="D2783" t="str">
        <f t="shared" si="129"/>
        <v>6599</v>
      </c>
      <c r="E2783" t="s">
        <v>598</v>
      </c>
      <c r="F2783" t="s">
        <v>266</v>
      </c>
      <c r="G2783">
        <v>2018</v>
      </c>
      <c r="H2783">
        <v>13439.426269531201</v>
      </c>
    </row>
    <row r="2784" spans="1:8" ht="12.5" x14ac:dyDescent="0.25">
      <c r="A2784" t="s">
        <v>1010</v>
      </c>
      <c r="B2784" t="s">
        <v>74</v>
      </c>
      <c r="C2784" t="s">
        <v>264</v>
      </c>
      <c r="D2784" t="str">
        <f t="shared" si="129"/>
        <v>6599</v>
      </c>
      <c r="E2784" t="s">
        <v>598</v>
      </c>
      <c r="F2784" t="s">
        <v>266</v>
      </c>
      <c r="G2784">
        <v>2019</v>
      </c>
      <c r="H2784">
        <v>13565.9656982421</v>
      </c>
    </row>
    <row r="2785" spans="1:8" ht="12.5" x14ac:dyDescent="0.25">
      <c r="A2785" t="s">
        <v>1010</v>
      </c>
      <c r="B2785" t="s">
        <v>74</v>
      </c>
      <c r="C2785" t="s">
        <v>264</v>
      </c>
      <c r="D2785" t="str">
        <f t="shared" si="129"/>
        <v>6599</v>
      </c>
      <c r="E2785" t="s">
        <v>598</v>
      </c>
      <c r="F2785" t="s">
        <v>266</v>
      </c>
      <c r="G2785">
        <v>2020</v>
      </c>
      <c r="H2785">
        <v>13716.427734375</v>
      </c>
    </row>
    <row r="2786" spans="1:8" ht="12.5" x14ac:dyDescent="0.25">
      <c r="A2786" t="s">
        <v>1010</v>
      </c>
      <c r="B2786" t="s">
        <v>74</v>
      </c>
      <c r="C2786" t="s">
        <v>264</v>
      </c>
      <c r="D2786" t="str">
        <f t="shared" si="129"/>
        <v>6599</v>
      </c>
      <c r="E2786" t="s">
        <v>598</v>
      </c>
      <c r="F2786" t="s">
        <v>266</v>
      </c>
      <c r="G2786">
        <v>2021</v>
      </c>
      <c r="H2786">
        <v>13779.8161621093</v>
      </c>
    </row>
    <row r="2787" spans="1:8" ht="12.5" x14ac:dyDescent="0.25">
      <c r="A2787" t="s">
        <v>1010</v>
      </c>
      <c r="B2787" t="s">
        <v>74</v>
      </c>
      <c r="C2787" t="s">
        <v>264</v>
      </c>
      <c r="D2787" t="str">
        <f t="shared" si="129"/>
        <v>6599</v>
      </c>
      <c r="E2787" t="s">
        <v>598</v>
      </c>
      <c r="F2787" t="s">
        <v>266</v>
      </c>
      <c r="G2787">
        <v>2022</v>
      </c>
      <c r="H2787">
        <v>13908.5732421875</v>
      </c>
    </row>
    <row r="2788" spans="1:8" ht="12.5" x14ac:dyDescent="0.25">
      <c r="A2788" t="s">
        <v>799</v>
      </c>
      <c r="B2788" t="s">
        <v>74</v>
      </c>
      <c r="C2788" t="s">
        <v>264</v>
      </c>
      <c r="D2788" t="str">
        <f t="shared" ref="D2788:D2809" si="130">"7074"</f>
        <v>7074</v>
      </c>
      <c r="E2788" t="s">
        <v>596</v>
      </c>
      <c r="F2788" t="s">
        <v>266</v>
      </c>
      <c r="G2788">
        <v>2012</v>
      </c>
      <c r="H2788">
        <v>109.329502105712</v>
      </c>
    </row>
    <row r="2789" spans="1:8" ht="12.5" x14ac:dyDescent="0.25">
      <c r="A2789" t="s">
        <v>799</v>
      </c>
      <c r="B2789" t="s">
        <v>74</v>
      </c>
      <c r="C2789" t="s">
        <v>264</v>
      </c>
      <c r="D2789" t="str">
        <f t="shared" si="130"/>
        <v>7074</v>
      </c>
      <c r="E2789" t="s">
        <v>596</v>
      </c>
      <c r="F2789" t="s">
        <v>266</v>
      </c>
      <c r="G2789">
        <v>2013</v>
      </c>
      <c r="H2789">
        <v>113.197254180908</v>
      </c>
    </row>
    <row r="2790" spans="1:8" ht="12.5" x14ac:dyDescent="0.25">
      <c r="A2790" t="s">
        <v>799</v>
      </c>
      <c r="B2790" t="s">
        <v>74</v>
      </c>
      <c r="C2790" t="s">
        <v>264</v>
      </c>
      <c r="D2790" t="str">
        <f t="shared" si="130"/>
        <v>7074</v>
      </c>
      <c r="E2790" t="s">
        <v>596</v>
      </c>
      <c r="F2790" t="s">
        <v>266</v>
      </c>
      <c r="G2790">
        <v>2014</v>
      </c>
      <c r="H2790">
        <v>116.092746734619</v>
      </c>
    </row>
    <row r="2791" spans="1:8" ht="12.5" x14ac:dyDescent="0.25">
      <c r="A2791" t="s">
        <v>799</v>
      </c>
      <c r="B2791" t="s">
        <v>74</v>
      </c>
      <c r="C2791" t="s">
        <v>264</v>
      </c>
      <c r="D2791" t="str">
        <f t="shared" si="130"/>
        <v>7074</v>
      </c>
      <c r="E2791" t="s">
        <v>596</v>
      </c>
      <c r="F2791" t="s">
        <v>266</v>
      </c>
      <c r="G2791">
        <v>2015</v>
      </c>
      <c r="H2791">
        <v>115.65875053405701</v>
      </c>
    </row>
    <row r="2792" spans="1:8" ht="12.5" x14ac:dyDescent="0.25">
      <c r="A2792" t="s">
        <v>799</v>
      </c>
      <c r="B2792" t="s">
        <v>74</v>
      </c>
      <c r="C2792" t="s">
        <v>264</v>
      </c>
      <c r="D2792" t="str">
        <f t="shared" si="130"/>
        <v>7074</v>
      </c>
      <c r="E2792" t="s">
        <v>596</v>
      </c>
      <c r="F2792" t="s">
        <v>266</v>
      </c>
      <c r="G2792">
        <v>2016</v>
      </c>
      <c r="H2792">
        <v>105.44924736022899</v>
      </c>
    </row>
    <row r="2793" spans="1:8" ht="12.5" x14ac:dyDescent="0.25">
      <c r="A2793" t="s">
        <v>799</v>
      </c>
      <c r="B2793" t="s">
        <v>74</v>
      </c>
      <c r="C2793" t="s">
        <v>264</v>
      </c>
      <c r="D2793" t="str">
        <f t="shared" si="130"/>
        <v>7074</v>
      </c>
      <c r="E2793" t="s">
        <v>596</v>
      </c>
      <c r="F2793" t="s">
        <v>266</v>
      </c>
      <c r="G2793">
        <v>2017</v>
      </c>
      <c r="H2793">
        <v>120.48975372314401</v>
      </c>
    </row>
    <row r="2794" spans="1:8" ht="12.5" x14ac:dyDescent="0.25">
      <c r="A2794" t="s">
        <v>799</v>
      </c>
      <c r="B2794" t="s">
        <v>74</v>
      </c>
      <c r="C2794" t="s">
        <v>264</v>
      </c>
      <c r="D2794" t="str">
        <f t="shared" si="130"/>
        <v>7074</v>
      </c>
      <c r="E2794" t="s">
        <v>596</v>
      </c>
      <c r="F2794" t="s">
        <v>266</v>
      </c>
      <c r="G2794">
        <v>2018</v>
      </c>
      <c r="H2794">
        <v>125.072498321533</v>
      </c>
    </row>
    <row r="2795" spans="1:8" ht="12.5" x14ac:dyDescent="0.25">
      <c r="A2795" t="s">
        <v>799</v>
      </c>
      <c r="B2795" t="s">
        <v>74</v>
      </c>
      <c r="C2795" t="s">
        <v>264</v>
      </c>
      <c r="D2795" t="str">
        <f t="shared" si="130"/>
        <v>7074</v>
      </c>
      <c r="E2795" t="s">
        <v>596</v>
      </c>
      <c r="F2795" t="s">
        <v>266</v>
      </c>
      <c r="G2795">
        <v>2019</v>
      </c>
      <c r="H2795">
        <v>128.63074684143001</v>
      </c>
    </row>
    <row r="2796" spans="1:8" ht="12.5" x14ac:dyDescent="0.25">
      <c r="A2796" t="s">
        <v>799</v>
      </c>
      <c r="B2796" t="s">
        <v>74</v>
      </c>
      <c r="C2796" t="s">
        <v>264</v>
      </c>
      <c r="D2796" t="str">
        <f t="shared" si="130"/>
        <v>7074</v>
      </c>
      <c r="E2796" t="s">
        <v>596</v>
      </c>
      <c r="F2796" t="s">
        <v>266</v>
      </c>
      <c r="G2796">
        <v>2020</v>
      </c>
      <c r="H2796">
        <v>139.630500793457</v>
      </c>
    </row>
    <row r="2797" spans="1:8" ht="12.5" x14ac:dyDescent="0.25">
      <c r="A2797" t="s">
        <v>799</v>
      </c>
      <c r="B2797" t="s">
        <v>74</v>
      </c>
      <c r="C2797" t="s">
        <v>264</v>
      </c>
      <c r="D2797" t="str">
        <f t="shared" si="130"/>
        <v>7074</v>
      </c>
      <c r="E2797" t="s">
        <v>596</v>
      </c>
      <c r="F2797" t="s">
        <v>266</v>
      </c>
      <c r="G2797">
        <v>2021</v>
      </c>
      <c r="H2797">
        <v>139.52874755859301</v>
      </c>
    </row>
    <row r="2798" spans="1:8" ht="12.5" x14ac:dyDescent="0.25">
      <c r="A2798" t="s">
        <v>799</v>
      </c>
      <c r="B2798" t="s">
        <v>74</v>
      </c>
      <c r="C2798" t="s">
        <v>264</v>
      </c>
      <c r="D2798" t="str">
        <f t="shared" si="130"/>
        <v>7074</v>
      </c>
      <c r="E2798" t="s">
        <v>596</v>
      </c>
      <c r="F2798" t="s">
        <v>266</v>
      </c>
      <c r="G2798">
        <v>2022</v>
      </c>
      <c r="H2798">
        <v>130.708248138427</v>
      </c>
    </row>
    <row r="2799" spans="1:8" ht="12.5" x14ac:dyDescent="0.25">
      <c r="A2799" t="s">
        <v>800</v>
      </c>
      <c r="B2799" t="s">
        <v>74</v>
      </c>
      <c r="C2799" t="s">
        <v>264</v>
      </c>
      <c r="D2799" t="str">
        <f t="shared" si="130"/>
        <v>7074</v>
      </c>
      <c r="E2799" t="s">
        <v>598</v>
      </c>
      <c r="F2799" t="s">
        <v>266</v>
      </c>
      <c r="G2799">
        <v>2012</v>
      </c>
      <c r="H2799">
        <v>3094.9500732421802</v>
      </c>
    </row>
    <row r="2800" spans="1:8" ht="12.5" x14ac:dyDescent="0.25">
      <c r="A2800" t="s">
        <v>800</v>
      </c>
      <c r="B2800" t="s">
        <v>74</v>
      </c>
      <c r="C2800" t="s">
        <v>264</v>
      </c>
      <c r="D2800" t="str">
        <f t="shared" si="130"/>
        <v>7074</v>
      </c>
      <c r="E2800" t="s">
        <v>598</v>
      </c>
      <c r="F2800" t="s">
        <v>266</v>
      </c>
      <c r="G2800">
        <v>2013</v>
      </c>
      <c r="H2800">
        <v>3070.0777587890602</v>
      </c>
    </row>
    <row r="2801" spans="1:8" ht="12.5" x14ac:dyDescent="0.25">
      <c r="A2801" t="s">
        <v>800</v>
      </c>
      <c r="B2801" t="s">
        <v>74</v>
      </c>
      <c r="C2801" t="s">
        <v>264</v>
      </c>
      <c r="D2801" t="str">
        <f t="shared" si="130"/>
        <v>7074</v>
      </c>
      <c r="E2801" t="s">
        <v>598</v>
      </c>
      <c r="F2801" t="s">
        <v>266</v>
      </c>
      <c r="G2801">
        <v>2014</v>
      </c>
      <c r="H2801">
        <v>3010.9932861328102</v>
      </c>
    </row>
    <row r="2802" spans="1:8" ht="12.5" x14ac:dyDescent="0.25">
      <c r="A2802" t="s">
        <v>800</v>
      </c>
      <c r="B2802" t="s">
        <v>74</v>
      </c>
      <c r="C2802" t="s">
        <v>264</v>
      </c>
      <c r="D2802" t="str">
        <f t="shared" si="130"/>
        <v>7074</v>
      </c>
      <c r="E2802" t="s">
        <v>598</v>
      </c>
      <c r="F2802" t="s">
        <v>266</v>
      </c>
      <c r="G2802">
        <v>2015</v>
      </c>
      <c r="H2802">
        <v>2923.4351806640602</v>
      </c>
    </row>
    <row r="2803" spans="1:8" ht="12.5" x14ac:dyDescent="0.25">
      <c r="A2803" t="s">
        <v>800</v>
      </c>
      <c r="B2803" t="s">
        <v>74</v>
      </c>
      <c r="C2803" t="s">
        <v>264</v>
      </c>
      <c r="D2803" t="str">
        <f t="shared" si="130"/>
        <v>7074</v>
      </c>
      <c r="E2803" t="s">
        <v>598</v>
      </c>
      <c r="F2803" t="s">
        <v>266</v>
      </c>
      <c r="G2803">
        <v>2016</v>
      </c>
      <c r="H2803">
        <v>2858.23974609375</v>
      </c>
    </row>
    <row r="2804" spans="1:8" ht="12.5" x14ac:dyDescent="0.25">
      <c r="A2804" t="s">
        <v>800</v>
      </c>
      <c r="B2804" t="s">
        <v>74</v>
      </c>
      <c r="C2804" t="s">
        <v>264</v>
      </c>
      <c r="D2804" t="str">
        <f t="shared" si="130"/>
        <v>7074</v>
      </c>
      <c r="E2804" t="s">
        <v>598</v>
      </c>
      <c r="F2804" t="s">
        <v>266</v>
      </c>
      <c r="G2804">
        <v>2017</v>
      </c>
      <c r="H2804">
        <v>2962.83447265625</v>
      </c>
    </row>
    <row r="2805" spans="1:8" ht="12.5" x14ac:dyDescent="0.25">
      <c r="A2805" t="s">
        <v>800</v>
      </c>
      <c r="B2805" t="s">
        <v>74</v>
      </c>
      <c r="C2805" t="s">
        <v>264</v>
      </c>
      <c r="D2805" t="str">
        <f t="shared" si="130"/>
        <v>7074</v>
      </c>
      <c r="E2805" t="s">
        <v>598</v>
      </c>
      <c r="F2805" t="s">
        <v>266</v>
      </c>
      <c r="G2805">
        <v>2018</v>
      </c>
      <c r="H2805">
        <v>3084.0882568359302</v>
      </c>
    </row>
    <row r="2806" spans="1:8" ht="12.5" x14ac:dyDescent="0.25">
      <c r="A2806" t="s">
        <v>800</v>
      </c>
      <c r="B2806" t="s">
        <v>74</v>
      </c>
      <c r="C2806" t="s">
        <v>264</v>
      </c>
      <c r="D2806" t="str">
        <f t="shared" si="130"/>
        <v>7074</v>
      </c>
      <c r="E2806" t="s">
        <v>598</v>
      </c>
      <c r="F2806" t="s">
        <v>266</v>
      </c>
      <c r="G2806">
        <v>2019</v>
      </c>
      <c r="H2806">
        <v>3210.63818359375</v>
      </c>
    </row>
    <row r="2807" spans="1:8" ht="12.5" x14ac:dyDescent="0.25">
      <c r="A2807" t="s">
        <v>800</v>
      </c>
      <c r="B2807" t="s">
        <v>74</v>
      </c>
      <c r="C2807" t="s">
        <v>264</v>
      </c>
      <c r="D2807" t="str">
        <f t="shared" si="130"/>
        <v>7074</v>
      </c>
      <c r="E2807" t="s">
        <v>598</v>
      </c>
      <c r="F2807" t="s">
        <v>266</v>
      </c>
      <c r="G2807">
        <v>2020</v>
      </c>
      <c r="H2807">
        <v>3324.08374023437</v>
      </c>
    </row>
    <row r="2808" spans="1:8" ht="12.5" x14ac:dyDescent="0.25">
      <c r="A2808" t="s">
        <v>800</v>
      </c>
      <c r="B2808" t="s">
        <v>74</v>
      </c>
      <c r="C2808" t="s">
        <v>264</v>
      </c>
      <c r="D2808" t="str">
        <f t="shared" si="130"/>
        <v>7074</v>
      </c>
      <c r="E2808" t="s">
        <v>598</v>
      </c>
      <c r="F2808" t="s">
        <v>266</v>
      </c>
      <c r="G2808">
        <v>2021</v>
      </c>
      <c r="H2808">
        <v>3392.7733154296802</v>
      </c>
    </row>
    <row r="2809" spans="1:8" ht="12.5" x14ac:dyDescent="0.25">
      <c r="A2809" t="s">
        <v>800</v>
      </c>
      <c r="B2809" t="s">
        <v>74</v>
      </c>
      <c r="C2809" t="s">
        <v>264</v>
      </c>
      <c r="D2809" t="str">
        <f t="shared" si="130"/>
        <v>7074</v>
      </c>
      <c r="E2809" t="s">
        <v>598</v>
      </c>
      <c r="F2809" t="s">
        <v>266</v>
      </c>
      <c r="G2809">
        <v>2022</v>
      </c>
      <c r="H2809">
        <v>3344.6827392578102</v>
      </c>
    </row>
    <row r="2810" spans="1:8" ht="12.5" x14ac:dyDescent="0.25">
      <c r="A2810" t="s">
        <v>801</v>
      </c>
      <c r="B2810" t="s">
        <v>100</v>
      </c>
      <c r="C2810" t="s">
        <v>264</v>
      </c>
      <c r="D2810" t="str">
        <f t="shared" ref="D2810:D2831" si="131">"5054"</f>
        <v>5054</v>
      </c>
      <c r="E2810" t="s">
        <v>596</v>
      </c>
      <c r="F2810" t="s">
        <v>266</v>
      </c>
      <c r="G2810">
        <v>2012</v>
      </c>
      <c r="H2810">
        <v>6230</v>
      </c>
    </row>
    <row r="2811" spans="1:8" ht="12.5" x14ac:dyDescent="0.25">
      <c r="A2811" t="s">
        <v>801</v>
      </c>
      <c r="B2811" t="s">
        <v>100</v>
      </c>
      <c r="C2811" t="s">
        <v>264</v>
      </c>
      <c r="D2811" t="str">
        <f t="shared" si="131"/>
        <v>5054</v>
      </c>
      <c r="E2811" t="s">
        <v>596</v>
      </c>
      <c r="F2811" t="s">
        <v>266</v>
      </c>
      <c r="G2811">
        <v>2013</v>
      </c>
      <c r="H2811">
        <v>6370</v>
      </c>
    </row>
    <row r="2812" spans="1:8" ht="12.5" x14ac:dyDescent="0.25">
      <c r="A2812" t="s">
        <v>801</v>
      </c>
      <c r="B2812" t="s">
        <v>100</v>
      </c>
      <c r="C2812" t="s">
        <v>264</v>
      </c>
      <c r="D2812" t="str">
        <f t="shared" si="131"/>
        <v>5054</v>
      </c>
      <c r="E2812" t="s">
        <v>596</v>
      </c>
      <c r="F2812" t="s">
        <v>266</v>
      </c>
      <c r="G2812">
        <v>2014</v>
      </c>
      <c r="H2812">
        <v>6420</v>
      </c>
    </row>
    <row r="2813" spans="1:8" ht="12.5" x14ac:dyDescent="0.25">
      <c r="A2813" t="s">
        <v>801</v>
      </c>
      <c r="B2813" t="s">
        <v>100</v>
      </c>
      <c r="C2813" t="s">
        <v>264</v>
      </c>
      <c r="D2813" t="str">
        <f t="shared" si="131"/>
        <v>5054</v>
      </c>
      <c r="E2813" t="s">
        <v>596</v>
      </c>
      <c r="F2813" t="s">
        <v>266</v>
      </c>
      <c r="G2813">
        <v>2015</v>
      </c>
      <c r="H2813">
        <v>6610</v>
      </c>
    </row>
    <row r="2814" spans="1:8" ht="12.5" x14ac:dyDescent="0.25">
      <c r="A2814" t="s">
        <v>801</v>
      </c>
      <c r="B2814" t="s">
        <v>100</v>
      </c>
      <c r="C2814" t="s">
        <v>264</v>
      </c>
      <c r="D2814" t="str">
        <f t="shared" si="131"/>
        <v>5054</v>
      </c>
      <c r="E2814" t="s">
        <v>596</v>
      </c>
      <c r="F2814" t="s">
        <v>266</v>
      </c>
      <c r="G2814">
        <v>2016</v>
      </c>
      <c r="H2814">
        <v>6650</v>
      </c>
    </row>
    <row r="2815" spans="1:8" ht="12.5" x14ac:dyDescent="0.25">
      <c r="A2815" t="s">
        <v>801</v>
      </c>
      <c r="B2815" t="s">
        <v>100</v>
      </c>
      <c r="C2815" t="s">
        <v>264</v>
      </c>
      <c r="D2815" t="str">
        <f t="shared" si="131"/>
        <v>5054</v>
      </c>
      <c r="E2815" t="s">
        <v>596</v>
      </c>
      <c r="F2815" t="s">
        <v>266</v>
      </c>
      <c r="G2815">
        <v>2017</v>
      </c>
      <c r="H2815">
        <v>6830</v>
      </c>
    </row>
    <row r="2816" spans="1:8" ht="12.5" x14ac:dyDescent="0.25">
      <c r="A2816" t="s">
        <v>801</v>
      </c>
      <c r="B2816" t="s">
        <v>100</v>
      </c>
      <c r="C2816" t="s">
        <v>264</v>
      </c>
      <c r="D2816" t="str">
        <f t="shared" si="131"/>
        <v>5054</v>
      </c>
      <c r="E2816" t="s">
        <v>596</v>
      </c>
      <c r="F2816" t="s">
        <v>266</v>
      </c>
      <c r="G2816">
        <v>2018</v>
      </c>
      <c r="H2816">
        <v>7090</v>
      </c>
    </row>
    <row r="2817" spans="1:8" ht="12.5" x14ac:dyDescent="0.25">
      <c r="A2817" t="s">
        <v>801</v>
      </c>
      <c r="B2817" t="s">
        <v>100</v>
      </c>
      <c r="C2817" t="s">
        <v>264</v>
      </c>
      <c r="D2817" t="str">
        <f t="shared" si="131"/>
        <v>5054</v>
      </c>
      <c r="E2817" t="s">
        <v>596</v>
      </c>
      <c r="F2817" t="s">
        <v>266</v>
      </c>
      <c r="G2817">
        <v>2019</v>
      </c>
      <c r="H2817">
        <v>7320</v>
      </c>
    </row>
    <row r="2818" spans="1:8" ht="12.5" x14ac:dyDescent="0.25">
      <c r="A2818" t="s">
        <v>801</v>
      </c>
      <c r="B2818" t="s">
        <v>100</v>
      </c>
      <c r="C2818" t="s">
        <v>264</v>
      </c>
      <c r="D2818" t="str">
        <f t="shared" si="131"/>
        <v>5054</v>
      </c>
      <c r="E2818" t="s">
        <v>596</v>
      </c>
      <c r="F2818" t="s">
        <v>266</v>
      </c>
      <c r="G2818">
        <v>2020</v>
      </c>
      <c r="H2818">
        <v>7410</v>
      </c>
    </row>
    <row r="2819" spans="1:8" ht="12.5" x14ac:dyDescent="0.25">
      <c r="A2819" t="s">
        <v>801</v>
      </c>
      <c r="B2819" t="s">
        <v>100</v>
      </c>
      <c r="C2819" t="s">
        <v>264</v>
      </c>
      <c r="D2819" t="str">
        <f t="shared" si="131"/>
        <v>5054</v>
      </c>
      <c r="E2819" t="s">
        <v>596</v>
      </c>
      <c r="F2819" t="s">
        <v>266</v>
      </c>
      <c r="G2819">
        <v>2021</v>
      </c>
      <c r="H2819">
        <v>7710</v>
      </c>
    </row>
    <row r="2820" spans="1:8" ht="12.5" x14ac:dyDescent="0.25">
      <c r="A2820" t="s">
        <v>801</v>
      </c>
      <c r="B2820" t="s">
        <v>100</v>
      </c>
      <c r="C2820" t="s">
        <v>264</v>
      </c>
      <c r="D2820" t="str">
        <f t="shared" si="131"/>
        <v>5054</v>
      </c>
      <c r="E2820" t="s">
        <v>596</v>
      </c>
      <c r="F2820" t="s">
        <v>266</v>
      </c>
      <c r="G2820">
        <v>2022</v>
      </c>
      <c r="H2820">
        <v>8070</v>
      </c>
    </row>
    <row r="2821" spans="1:8" ht="12.5" x14ac:dyDescent="0.25">
      <c r="A2821" t="s">
        <v>802</v>
      </c>
      <c r="B2821" t="s">
        <v>100</v>
      </c>
      <c r="C2821" t="s">
        <v>264</v>
      </c>
      <c r="D2821" t="str">
        <f t="shared" si="131"/>
        <v>5054</v>
      </c>
      <c r="E2821" t="s">
        <v>598</v>
      </c>
      <c r="F2821" t="s">
        <v>266</v>
      </c>
      <c r="G2821">
        <v>2012</v>
      </c>
      <c r="H2821">
        <v>7660</v>
      </c>
    </row>
    <row r="2822" spans="1:8" ht="12.5" x14ac:dyDescent="0.25">
      <c r="A2822" t="s">
        <v>802</v>
      </c>
      <c r="B2822" t="s">
        <v>100</v>
      </c>
      <c r="C2822" t="s">
        <v>264</v>
      </c>
      <c r="D2822" t="str">
        <f t="shared" si="131"/>
        <v>5054</v>
      </c>
      <c r="E2822" t="s">
        <v>598</v>
      </c>
      <c r="F2822" t="s">
        <v>266</v>
      </c>
      <c r="G2822">
        <v>2013</v>
      </c>
      <c r="H2822">
        <v>7720</v>
      </c>
    </row>
    <row r="2823" spans="1:8" ht="12.5" x14ac:dyDescent="0.25">
      <c r="A2823" t="s">
        <v>802</v>
      </c>
      <c r="B2823" t="s">
        <v>100</v>
      </c>
      <c r="C2823" t="s">
        <v>264</v>
      </c>
      <c r="D2823" t="str">
        <f t="shared" si="131"/>
        <v>5054</v>
      </c>
      <c r="E2823" t="s">
        <v>598</v>
      </c>
      <c r="F2823" t="s">
        <v>266</v>
      </c>
      <c r="G2823">
        <v>2014</v>
      </c>
      <c r="H2823">
        <v>7760</v>
      </c>
    </row>
    <row r="2824" spans="1:8" ht="12.5" x14ac:dyDescent="0.25">
      <c r="A2824" t="s">
        <v>802</v>
      </c>
      <c r="B2824" t="s">
        <v>100</v>
      </c>
      <c r="C2824" t="s">
        <v>264</v>
      </c>
      <c r="D2824" t="str">
        <f t="shared" si="131"/>
        <v>5054</v>
      </c>
      <c r="E2824" t="s">
        <v>598</v>
      </c>
      <c r="F2824" t="s">
        <v>266</v>
      </c>
      <c r="G2824">
        <v>2015</v>
      </c>
      <c r="H2824">
        <v>7930</v>
      </c>
    </row>
    <row r="2825" spans="1:8" ht="12.5" x14ac:dyDescent="0.25">
      <c r="A2825" t="s">
        <v>802</v>
      </c>
      <c r="B2825" t="s">
        <v>100</v>
      </c>
      <c r="C2825" t="s">
        <v>264</v>
      </c>
      <c r="D2825" t="str">
        <f t="shared" si="131"/>
        <v>5054</v>
      </c>
      <c r="E2825" t="s">
        <v>598</v>
      </c>
      <c r="F2825" t="s">
        <v>266</v>
      </c>
      <c r="G2825">
        <v>2016</v>
      </c>
      <c r="H2825">
        <v>7920</v>
      </c>
    </row>
    <row r="2826" spans="1:8" ht="12.5" x14ac:dyDescent="0.25">
      <c r="A2826" t="s">
        <v>802</v>
      </c>
      <c r="B2826" t="s">
        <v>100</v>
      </c>
      <c r="C2826" t="s">
        <v>264</v>
      </c>
      <c r="D2826" t="str">
        <f t="shared" si="131"/>
        <v>5054</v>
      </c>
      <c r="E2826" t="s">
        <v>598</v>
      </c>
      <c r="F2826" t="s">
        <v>266</v>
      </c>
      <c r="G2826">
        <v>2017</v>
      </c>
      <c r="H2826">
        <v>8080</v>
      </c>
    </row>
    <row r="2827" spans="1:8" ht="12.5" x14ac:dyDescent="0.25">
      <c r="A2827" t="s">
        <v>802</v>
      </c>
      <c r="B2827" t="s">
        <v>100</v>
      </c>
      <c r="C2827" t="s">
        <v>264</v>
      </c>
      <c r="D2827" t="str">
        <f t="shared" si="131"/>
        <v>5054</v>
      </c>
      <c r="E2827" t="s">
        <v>598</v>
      </c>
      <c r="F2827" t="s">
        <v>266</v>
      </c>
      <c r="G2827">
        <v>2018</v>
      </c>
      <c r="H2827">
        <v>8300</v>
      </c>
    </row>
    <row r="2828" spans="1:8" ht="12.5" x14ac:dyDescent="0.25">
      <c r="A2828" t="s">
        <v>802</v>
      </c>
      <c r="B2828" t="s">
        <v>100</v>
      </c>
      <c r="C2828" t="s">
        <v>264</v>
      </c>
      <c r="D2828" t="str">
        <f t="shared" si="131"/>
        <v>5054</v>
      </c>
      <c r="E2828" t="s">
        <v>598</v>
      </c>
      <c r="F2828" t="s">
        <v>266</v>
      </c>
      <c r="G2828">
        <v>2019</v>
      </c>
      <c r="H2828">
        <v>8520</v>
      </c>
    </row>
    <row r="2829" spans="1:8" ht="12.5" x14ac:dyDescent="0.25">
      <c r="A2829" t="s">
        <v>802</v>
      </c>
      <c r="B2829" t="s">
        <v>100</v>
      </c>
      <c r="C2829" t="s">
        <v>264</v>
      </c>
      <c r="D2829" t="str">
        <f t="shared" si="131"/>
        <v>5054</v>
      </c>
      <c r="E2829" t="s">
        <v>598</v>
      </c>
      <c r="F2829" t="s">
        <v>266</v>
      </c>
      <c r="G2829">
        <v>2020</v>
      </c>
      <c r="H2829">
        <v>8650</v>
      </c>
    </row>
    <row r="2830" spans="1:8" ht="12.5" x14ac:dyDescent="0.25">
      <c r="A2830" t="s">
        <v>802</v>
      </c>
      <c r="B2830" t="s">
        <v>100</v>
      </c>
      <c r="C2830" t="s">
        <v>264</v>
      </c>
      <c r="D2830" t="str">
        <f t="shared" si="131"/>
        <v>5054</v>
      </c>
      <c r="E2830" t="s">
        <v>598</v>
      </c>
      <c r="F2830" t="s">
        <v>266</v>
      </c>
      <c r="G2830">
        <v>2021</v>
      </c>
      <c r="H2830">
        <v>9040</v>
      </c>
    </row>
    <row r="2831" spans="1:8" ht="12.5" x14ac:dyDescent="0.25">
      <c r="A2831" t="s">
        <v>802</v>
      </c>
      <c r="B2831" t="s">
        <v>100</v>
      </c>
      <c r="C2831" t="s">
        <v>264</v>
      </c>
      <c r="D2831" t="str">
        <f t="shared" si="131"/>
        <v>5054</v>
      </c>
      <c r="E2831" t="s">
        <v>598</v>
      </c>
      <c r="F2831" t="s">
        <v>266</v>
      </c>
      <c r="G2831">
        <v>2022</v>
      </c>
      <c r="H2831">
        <v>9400</v>
      </c>
    </row>
    <row r="2832" spans="1:8" ht="12.5" x14ac:dyDescent="0.25">
      <c r="A2832" t="s">
        <v>803</v>
      </c>
      <c r="B2832" t="s">
        <v>100</v>
      </c>
      <c r="C2832" t="s">
        <v>264</v>
      </c>
      <c r="D2832" t="str">
        <f t="shared" ref="D2832:D2853" si="132">"5564"</f>
        <v>5564</v>
      </c>
      <c r="E2832" t="s">
        <v>596</v>
      </c>
      <c r="F2832" t="s">
        <v>266</v>
      </c>
      <c r="G2832">
        <v>2012</v>
      </c>
      <c r="H2832">
        <v>12020</v>
      </c>
    </row>
    <row r="2833" spans="1:8" ht="12.5" x14ac:dyDescent="0.25">
      <c r="A2833" t="s">
        <v>803</v>
      </c>
      <c r="B2833" t="s">
        <v>100</v>
      </c>
      <c r="C2833" t="s">
        <v>264</v>
      </c>
      <c r="D2833" t="str">
        <f t="shared" si="132"/>
        <v>5564</v>
      </c>
      <c r="E2833" t="s">
        <v>596</v>
      </c>
      <c r="F2833" t="s">
        <v>266</v>
      </c>
      <c r="G2833">
        <v>2013</v>
      </c>
      <c r="H2833">
        <v>11720</v>
      </c>
    </row>
    <row r="2834" spans="1:8" ht="12.5" x14ac:dyDescent="0.25">
      <c r="A2834" t="s">
        <v>803</v>
      </c>
      <c r="B2834" t="s">
        <v>100</v>
      </c>
      <c r="C2834" t="s">
        <v>264</v>
      </c>
      <c r="D2834" t="str">
        <f t="shared" si="132"/>
        <v>5564</v>
      </c>
      <c r="E2834" t="s">
        <v>596</v>
      </c>
      <c r="F2834" t="s">
        <v>266</v>
      </c>
      <c r="G2834">
        <v>2014</v>
      </c>
      <c r="H2834">
        <v>11520</v>
      </c>
    </row>
    <row r="2835" spans="1:8" ht="12.5" x14ac:dyDescent="0.25">
      <c r="A2835" t="s">
        <v>803</v>
      </c>
      <c r="B2835" t="s">
        <v>100</v>
      </c>
      <c r="C2835" t="s">
        <v>264</v>
      </c>
      <c r="D2835" t="str">
        <f t="shared" si="132"/>
        <v>5564</v>
      </c>
      <c r="E2835" t="s">
        <v>596</v>
      </c>
      <c r="F2835" t="s">
        <v>266</v>
      </c>
      <c r="G2835">
        <v>2015</v>
      </c>
      <c r="H2835">
        <v>11300</v>
      </c>
    </row>
    <row r="2836" spans="1:8" ht="12.5" x14ac:dyDescent="0.25">
      <c r="A2836" t="s">
        <v>803</v>
      </c>
      <c r="B2836" t="s">
        <v>100</v>
      </c>
      <c r="C2836" t="s">
        <v>264</v>
      </c>
      <c r="D2836" t="str">
        <f t="shared" si="132"/>
        <v>5564</v>
      </c>
      <c r="E2836" t="s">
        <v>596</v>
      </c>
      <c r="F2836" t="s">
        <v>266</v>
      </c>
      <c r="G2836">
        <v>2016</v>
      </c>
      <c r="H2836">
        <v>11190</v>
      </c>
    </row>
    <row r="2837" spans="1:8" ht="12.5" x14ac:dyDescent="0.25">
      <c r="A2837" t="s">
        <v>803</v>
      </c>
      <c r="B2837" t="s">
        <v>100</v>
      </c>
      <c r="C2837" t="s">
        <v>264</v>
      </c>
      <c r="D2837" t="str">
        <f t="shared" si="132"/>
        <v>5564</v>
      </c>
      <c r="E2837" t="s">
        <v>596</v>
      </c>
      <c r="F2837" t="s">
        <v>266</v>
      </c>
      <c r="G2837">
        <v>2017</v>
      </c>
      <c r="H2837">
        <v>11330</v>
      </c>
    </row>
    <row r="2838" spans="1:8" ht="12.5" x14ac:dyDescent="0.25">
      <c r="A2838" t="s">
        <v>803</v>
      </c>
      <c r="B2838" t="s">
        <v>100</v>
      </c>
      <c r="C2838" t="s">
        <v>264</v>
      </c>
      <c r="D2838" t="str">
        <f t="shared" si="132"/>
        <v>5564</v>
      </c>
      <c r="E2838" t="s">
        <v>596</v>
      </c>
      <c r="F2838" t="s">
        <v>266</v>
      </c>
      <c r="G2838">
        <v>2018</v>
      </c>
      <c r="H2838">
        <v>11480</v>
      </c>
    </row>
    <row r="2839" spans="1:8" ht="12.5" x14ac:dyDescent="0.25">
      <c r="A2839" t="s">
        <v>803</v>
      </c>
      <c r="B2839" t="s">
        <v>100</v>
      </c>
      <c r="C2839" t="s">
        <v>264</v>
      </c>
      <c r="D2839" t="str">
        <f t="shared" si="132"/>
        <v>5564</v>
      </c>
      <c r="E2839" t="s">
        <v>596</v>
      </c>
      <c r="F2839" t="s">
        <v>266</v>
      </c>
      <c r="G2839">
        <v>2019</v>
      </c>
      <c r="H2839">
        <v>11610</v>
      </c>
    </row>
    <row r="2840" spans="1:8" ht="12.5" x14ac:dyDescent="0.25">
      <c r="A2840" t="s">
        <v>803</v>
      </c>
      <c r="B2840" t="s">
        <v>100</v>
      </c>
      <c r="C2840" t="s">
        <v>264</v>
      </c>
      <c r="D2840" t="str">
        <f t="shared" si="132"/>
        <v>5564</v>
      </c>
      <c r="E2840" t="s">
        <v>596</v>
      </c>
      <c r="F2840" t="s">
        <v>266</v>
      </c>
      <c r="G2840">
        <v>2020</v>
      </c>
      <c r="H2840">
        <v>11720</v>
      </c>
    </row>
    <row r="2841" spans="1:8" ht="12.5" x14ac:dyDescent="0.25">
      <c r="A2841" t="s">
        <v>803</v>
      </c>
      <c r="B2841" t="s">
        <v>100</v>
      </c>
      <c r="C2841" t="s">
        <v>264</v>
      </c>
      <c r="D2841" t="str">
        <f t="shared" si="132"/>
        <v>5564</v>
      </c>
      <c r="E2841" t="s">
        <v>596</v>
      </c>
      <c r="F2841" t="s">
        <v>266</v>
      </c>
      <c r="G2841">
        <v>2021</v>
      </c>
      <c r="H2841">
        <v>11690</v>
      </c>
    </row>
    <row r="2842" spans="1:8" ht="12.5" x14ac:dyDescent="0.25">
      <c r="A2842" t="s">
        <v>803</v>
      </c>
      <c r="B2842" t="s">
        <v>100</v>
      </c>
      <c r="C2842" t="s">
        <v>264</v>
      </c>
      <c r="D2842" t="str">
        <f t="shared" si="132"/>
        <v>5564</v>
      </c>
      <c r="E2842" t="s">
        <v>596</v>
      </c>
      <c r="F2842" t="s">
        <v>266</v>
      </c>
      <c r="G2842">
        <v>2022</v>
      </c>
      <c r="H2842">
        <v>12040</v>
      </c>
    </row>
    <row r="2843" spans="1:8" ht="12.5" x14ac:dyDescent="0.25">
      <c r="A2843" t="s">
        <v>804</v>
      </c>
      <c r="B2843" t="s">
        <v>100</v>
      </c>
      <c r="C2843" t="s">
        <v>264</v>
      </c>
      <c r="D2843" t="str">
        <f t="shared" si="132"/>
        <v>5564</v>
      </c>
      <c r="E2843" t="s">
        <v>598</v>
      </c>
      <c r="F2843" t="s">
        <v>266</v>
      </c>
      <c r="G2843">
        <v>2012</v>
      </c>
      <c r="H2843">
        <v>18380</v>
      </c>
    </row>
    <row r="2844" spans="1:8" ht="12.5" x14ac:dyDescent="0.25">
      <c r="A2844" t="s">
        <v>804</v>
      </c>
      <c r="B2844" t="s">
        <v>100</v>
      </c>
      <c r="C2844" t="s">
        <v>264</v>
      </c>
      <c r="D2844" t="str">
        <f t="shared" si="132"/>
        <v>5564</v>
      </c>
      <c r="E2844" t="s">
        <v>598</v>
      </c>
      <c r="F2844" t="s">
        <v>266</v>
      </c>
      <c r="G2844">
        <v>2013</v>
      </c>
      <c r="H2844">
        <v>17540</v>
      </c>
    </row>
    <row r="2845" spans="1:8" ht="12.5" x14ac:dyDescent="0.25">
      <c r="A2845" t="s">
        <v>804</v>
      </c>
      <c r="B2845" t="s">
        <v>100</v>
      </c>
      <c r="C2845" t="s">
        <v>264</v>
      </c>
      <c r="D2845" t="str">
        <f t="shared" si="132"/>
        <v>5564</v>
      </c>
      <c r="E2845" t="s">
        <v>598</v>
      </c>
      <c r="F2845" t="s">
        <v>266</v>
      </c>
      <c r="G2845">
        <v>2014</v>
      </c>
      <c r="H2845">
        <v>16780</v>
      </c>
    </row>
    <row r="2846" spans="1:8" ht="12.5" x14ac:dyDescent="0.25">
      <c r="A2846" t="s">
        <v>804</v>
      </c>
      <c r="B2846" t="s">
        <v>100</v>
      </c>
      <c r="C2846" t="s">
        <v>264</v>
      </c>
      <c r="D2846" t="str">
        <f t="shared" si="132"/>
        <v>5564</v>
      </c>
      <c r="E2846" t="s">
        <v>598</v>
      </c>
      <c r="F2846" t="s">
        <v>266</v>
      </c>
      <c r="G2846">
        <v>2015</v>
      </c>
      <c r="H2846">
        <v>16150</v>
      </c>
    </row>
    <row r="2847" spans="1:8" ht="12.5" x14ac:dyDescent="0.25">
      <c r="A2847" t="s">
        <v>804</v>
      </c>
      <c r="B2847" t="s">
        <v>100</v>
      </c>
      <c r="C2847" t="s">
        <v>264</v>
      </c>
      <c r="D2847" t="str">
        <f t="shared" si="132"/>
        <v>5564</v>
      </c>
      <c r="E2847" t="s">
        <v>598</v>
      </c>
      <c r="F2847" t="s">
        <v>266</v>
      </c>
      <c r="G2847">
        <v>2016</v>
      </c>
      <c r="H2847">
        <v>15670</v>
      </c>
    </row>
    <row r="2848" spans="1:8" ht="12.5" x14ac:dyDescent="0.25">
      <c r="A2848" t="s">
        <v>804</v>
      </c>
      <c r="B2848" t="s">
        <v>100</v>
      </c>
      <c r="C2848" t="s">
        <v>264</v>
      </c>
      <c r="D2848" t="str">
        <f t="shared" si="132"/>
        <v>5564</v>
      </c>
      <c r="E2848" t="s">
        <v>598</v>
      </c>
      <c r="F2848" t="s">
        <v>266</v>
      </c>
      <c r="G2848">
        <v>2017</v>
      </c>
      <c r="H2848">
        <v>15450</v>
      </c>
    </row>
    <row r="2849" spans="1:8" ht="12.5" x14ac:dyDescent="0.25">
      <c r="A2849" t="s">
        <v>804</v>
      </c>
      <c r="B2849" t="s">
        <v>100</v>
      </c>
      <c r="C2849" t="s">
        <v>264</v>
      </c>
      <c r="D2849" t="str">
        <f t="shared" si="132"/>
        <v>5564</v>
      </c>
      <c r="E2849" t="s">
        <v>598</v>
      </c>
      <c r="F2849" t="s">
        <v>266</v>
      </c>
      <c r="G2849">
        <v>2018</v>
      </c>
      <c r="H2849">
        <v>15260</v>
      </c>
    </row>
    <row r="2850" spans="1:8" ht="12.5" x14ac:dyDescent="0.25">
      <c r="A2850" t="s">
        <v>804</v>
      </c>
      <c r="B2850" t="s">
        <v>100</v>
      </c>
      <c r="C2850" t="s">
        <v>264</v>
      </c>
      <c r="D2850" t="str">
        <f t="shared" si="132"/>
        <v>5564</v>
      </c>
      <c r="E2850" t="s">
        <v>598</v>
      </c>
      <c r="F2850" t="s">
        <v>266</v>
      </c>
      <c r="G2850">
        <v>2019</v>
      </c>
      <c r="H2850">
        <v>15220</v>
      </c>
    </row>
    <row r="2851" spans="1:8" ht="12.5" x14ac:dyDescent="0.25">
      <c r="A2851" t="s">
        <v>804</v>
      </c>
      <c r="B2851" t="s">
        <v>100</v>
      </c>
      <c r="C2851" t="s">
        <v>264</v>
      </c>
      <c r="D2851" t="str">
        <f t="shared" si="132"/>
        <v>5564</v>
      </c>
      <c r="E2851" t="s">
        <v>598</v>
      </c>
      <c r="F2851" t="s">
        <v>266</v>
      </c>
      <c r="G2851">
        <v>2020</v>
      </c>
      <c r="H2851">
        <v>15290</v>
      </c>
    </row>
    <row r="2852" spans="1:8" ht="12.5" x14ac:dyDescent="0.25">
      <c r="A2852" t="s">
        <v>804</v>
      </c>
      <c r="B2852" t="s">
        <v>100</v>
      </c>
      <c r="C2852" t="s">
        <v>264</v>
      </c>
      <c r="D2852" t="str">
        <f t="shared" si="132"/>
        <v>5564</v>
      </c>
      <c r="E2852" t="s">
        <v>598</v>
      </c>
      <c r="F2852" t="s">
        <v>266</v>
      </c>
      <c r="G2852">
        <v>2021</v>
      </c>
      <c r="H2852">
        <v>15200</v>
      </c>
    </row>
    <row r="2853" spans="1:8" ht="12.5" x14ac:dyDescent="0.25">
      <c r="A2853" t="s">
        <v>804</v>
      </c>
      <c r="B2853" t="s">
        <v>100</v>
      </c>
      <c r="C2853" t="s">
        <v>264</v>
      </c>
      <c r="D2853" t="str">
        <f t="shared" si="132"/>
        <v>5564</v>
      </c>
      <c r="E2853" t="s">
        <v>598</v>
      </c>
      <c r="F2853" t="s">
        <v>266</v>
      </c>
      <c r="G2853">
        <v>2022</v>
      </c>
      <c r="H2853">
        <v>15420</v>
      </c>
    </row>
    <row r="2854" spans="1:8" ht="12.5" x14ac:dyDescent="0.25">
      <c r="A2854" t="s">
        <v>805</v>
      </c>
      <c r="B2854" t="s">
        <v>100</v>
      </c>
      <c r="C2854" t="s">
        <v>264</v>
      </c>
      <c r="D2854" t="str">
        <f t="shared" ref="D2854:D2875" si="133">"6569"</f>
        <v>6569</v>
      </c>
      <c r="E2854" t="s">
        <v>596</v>
      </c>
      <c r="F2854" t="s">
        <v>266</v>
      </c>
      <c r="G2854">
        <v>2012</v>
      </c>
      <c r="H2854">
        <v>2990</v>
      </c>
    </row>
    <row r="2855" spans="1:8" ht="12.5" x14ac:dyDescent="0.25">
      <c r="A2855" t="s">
        <v>805</v>
      </c>
      <c r="B2855" t="s">
        <v>100</v>
      </c>
      <c r="C2855" t="s">
        <v>264</v>
      </c>
      <c r="D2855" t="str">
        <f t="shared" si="133"/>
        <v>6569</v>
      </c>
      <c r="E2855" t="s">
        <v>596</v>
      </c>
      <c r="F2855" t="s">
        <v>266</v>
      </c>
      <c r="G2855">
        <v>2013</v>
      </c>
      <c r="H2855">
        <v>3330</v>
      </c>
    </row>
    <row r="2856" spans="1:8" ht="12.5" x14ac:dyDescent="0.25">
      <c r="A2856" t="s">
        <v>805</v>
      </c>
      <c r="B2856" t="s">
        <v>100</v>
      </c>
      <c r="C2856" t="s">
        <v>264</v>
      </c>
      <c r="D2856" t="str">
        <f t="shared" si="133"/>
        <v>6569</v>
      </c>
      <c r="E2856" t="s">
        <v>596</v>
      </c>
      <c r="F2856" t="s">
        <v>266</v>
      </c>
      <c r="G2856">
        <v>2014</v>
      </c>
      <c r="H2856">
        <v>3630</v>
      </c>
    </row>
    <row r="2857" spans="1:8" ht="12.5" x14ac:dyDescent="0.25">
      <c r="A2857" t="s">
        <v>805</v>
      </c>
      <c r="B2857" t="s">
        <v>100</v>
      </c>
      <c r="C2857" t="s">
        <v>264</v>
      </c>
      <c r="D2857" t="str">
        <f t="shared" si="133"/>
        <v>6569</v>
      </c>
      <c r="E2857" t="s">
        <v>596</v>
      </c>
      <c r="F2857" t="s">
        <v>266</v>
      </c>
      <c r="G2857">
        <v>2015</v>
      </c>
      <c r="H2857">
        <v>3990</v>
      </c>
    </row>
    <row r="2858" spans="1:8" ht="12.5" x14ac:dyDescent="0.25">
      <c r="A2858" t="s">
        <v>805</v>
      </c>
      <c r="B2858" t="s">
        <v>100</v>
      </c>
      <c r="C2858" t="s">
        <v>264</v>
      </c>
      <c r="D2858" t="str">
        <f t="shared" si="133"/>
        <v>6569</v>
      </c>
      <c r="E2858" t="s">
        <v>596</v>
      </c>
      <c r="F2858" t="s">
        <v>266</v>
      </c>
      <c r="G2858">
        <v>2016</v>
      </c>
      <c r="H2858">
        <v>4350</v>
      </c>
    </row>
    <row r="2859" spans="1:8" ht="12.5" x14ac:dyDescent="0.25">
      <c r="A2859" t="s">
        <v>805</v>
      </c>
      <c r="B2859" t="s">
        <v>100</v>
      </c>
      <c r="C2859" t="s">
        <v>264</v>
      </c>
      <c r="D2859" t="str">
        <f t="shared" si="133"/>
        <v>6569</v>
      </c>
      <c r="E2859" t="s">
        <v>596</v>
      </c>
      <c r="F2859" t="s">
        <v>266</v>
      </c>
      <c r="G2859">
        <v>2017</v>
      </c>
      <c r="H2859">
        <v>4440</v>
      </c>
    </row>
    <row r="2860" spans="1:8" ht="12.5" x14ac:dyDescent="0.25">
      <c r="A2860" t="s">
        <v>805</v>
      </c>
      <c r="B2860" t="s">
        <v>100</v>
      </c>
      <c r="C2860" t="s">
        <v>264</v>
      </c>
      <c r="D2860" t="str">
        <f t="shared" si="133"/>
        <v>6569</v>
      </c>
      <c r="E2860" t="s">
        <v>596</v>
      </c>
      <c r="F2860" t="s">
        <v>266</v>
      </c>
      <c r="G2860">
        <v>2018</v>
      </c>
      <c r="H2860">
        <v>4410</v>
      </c>
    </row>
    <row r="2861" spans="1:8" ht="12.5" x14ac:dyDescent="0.25">
      <c r="A2861" t="s">
        <v>805</v>
      </c>
      <c r="B2861" t="s">
        <v>100</v>
      </c>
      <c r="C2861" t="s">
        <v>264</v>
      </c>
      <c r="D2861" t="str">
        <f t="shared" si="133"/>
        <v>6569</v>
      </c>
      <c r="E2861" t="s">
        <v>596</v>
      </c>
      <c r="F2861" t="s">
        <v>266</v>
      </c>
      <c r="G2861">
        <v>2019</v>
      </c>
      <c r="H2861">
        <v>4280</v>
      </c>
    </row>
    <row r="2862" spans="1:8" ht="12.5" x14ac:dyDescent="0.25">
      <c r="A2862" t="s">
        <v>805</v>
      </c>
      <c r="B2862" t="s">
        <v>100</v>
      </c>
      <c r="C2862" t="s">
        <v>264</v>
      </c>
      <c r="D2862" t="str">
        <f t="shared" si="133"/>
        <v>6569</v>
      </c>
      <c r="E2862" t="s">
        <v>596</v>
      </c>
      <c r="F2862" t="s">
        <v>266</v>
      </c>
      <c r="G2862">
        <v>2020</v>
      </c>
      <c r="H2862">
        <v>4130</v>
      </c>
    </row>
    <row r="2863" spans="1:8" ht="12.5" x14ac:dyDescent="0.25">
      <c r="A2863" t="s">
        <v>805</v>
      </c>
      <c r="B2863" t="s">
        <v>100</v>
      </c>
      <c r="C2863" t="s">
        <v>264</v>
      </c>
      <c r="D2863" t="str">
        <f t="shared" si="133"/>
        <v>6569</v>
      </c>
      <c r="E2863" t="s">
        <v>596</v>
      </c>
      <c r="F2863" t="s">
        <v>266</v>
      </c>
      <c r="G2863">
        <v>2021</v>
      </c>
      <c r="H2863">
        <v>3990</v>
      </c>
    </row>
    <row r="2864" spans="1:8" ht="12.5" x14ac:dyDescent="0.25">
      <c r="A2864" t="s">
        <v>805</v>
      </c>
      <c r="B2864" t="s">
        <v>100</v>
      </c>
      <c r="C2864" t="s">
        <v>264</v>
      </c>
      <c r="D2864" t="str">
        <f t="shared" si="133"/>
        <v>6569</v>
      </c>
      <c r="E2864" t="s">
        <v>596</v>
      </c>
      <c r="F2864" t="s">
        <v>266</v>
      </c>
      <c r="G2864">
        <v>2022</v>
      </c>
      <c r="H2864">
        <v>3860</v>
      </c>
    </row>
    <row r="2865" spans="1:8" ht="12.5" x14ac:dyDescent="0.25">
      <c r="A2865" t="s">
        <v>806</v>
      </c>
      <c r="B2865" t="s">
        <v>100</v>
      </c>
      <c r="C2865" t="s">
        <v>264</v>
      </c>
      <c r="D2865" t="str">
        <f t="shared" si="133"/>
        <v>6569</v>
      </c>
      <c r="E2865" t="s">
        <v>598</v>
      </c>
      <c r="F2865" t="s">
        <v>266</v>
      </c>
      <c r="G2865">
        <v>2012</v>
      </c>
      <c r="H2865">
        <v>8090</v>
      </c>
    </row>
    <row r="2866" spans="1:8" ht="12.5" x14ac:dyDescent="0.25">
      <c r="A2866" t="s">
        <v>806</v>
      </c>
      <c r="B2866" t="s">
        <v>100</v>
      </c>
      <c r="C2866" t="s">
        <v>264</v>
      </c>
      <c r="D2866" t="str">
        <f t="shared" si="133"/>
        <v>6569</v>
      </c>
      <c r="E2866" t="s">
        <v>598</v>
      </c>
      <c r="F2866" t="s">
        <v>266</v>
      </c>
      <c r="G2866">
        <v>2013</v>
      </c>
      <c r="H2866">
        <v>8610</v>
      </c>
    </row>
    <row r="2867" spans="1:8" ht="12.5" x14ac:dyDescent="0.25">
      <c r="A2867" t="s">
        <v>806</v>
      </c>
      <c r="B2867" t="s">
        <v>100</v>
      </c>
      <c r="C2867" t="s">
        <v>264</v>
      </c>
      <c r="D2867" t="str">
        <f t="shared" si="133"/>
        <v>6569</v>
      </c>
      <c r="E2867" t="s">
        <v>598</v>
      </c>
      <c r="F2867" t="s">
        <v>266</v>
      </c>
      <c r="G2867">
        <v>2014</v>
      </c>
      <c r="H2867">
        <v>9050</v>
      </c>
    </row>
    <row r="2868" spans="1:8" ht="12.5" x14ac:dyDescent="0.25">
      <c r="A2868" t="s">
        <v>806</v>
      </c>
      <c r="B2868" t="s">
        <v>100</v>
      </c>
      <c r="C2868" t="s">
        <v>264</v>
      </c>
      <c r="D2868" t="str">
        <f t="shared" si="133"/>
        <v>6569</v>
      </c>
      <c r="E2868" t="s">
        <v>598</v>
      </c>
      <c r="F2868" t="s">
        <v>266</v>
      </c>
      <c r="G2868">
        <v>2015</v>
      </c>
      <c r="H2868">
        <v>9610</v>
      </c>
    </row>
    <row r="2869" spans="1:8" ht="12.5" x14ac:dyDescent="0.25">
      <c r="A2869" t="s">
        <v>806</v>
      </c>
      <c r="B2869" t="s">
        <v>100</v>
      </c>
      <c r="C2869" t="s">
        <v>264</v>
      </c>
      <c r="D2869" t="str">
        <f t="shared" si="133"/>
        <v>6569</v>
      </c>
      <c r="E2869" t="s">
        <v>598</v>
      </c>
      <c r="F2869" t="s">
        <v>266</v>
      </c>
      <c r="G2869">
        <v>2016</v>
      </c>
      <c r="H2869">
        <v>10170</v>
      </c>
    </row>
    <row r="2870" spans="1:8" ht="12.5" x14ac:dyDescent="0.25">
      <c r="A2870" t="s">
        <v>806</v>
      </c>
      <c r="B2870" t="s">
        <v>100</v>
      </c>
      <c r="C2870" t="s">
        <v>264</v>
      </c>
      <c r="D2870" t="str">
        <f t="shared" si="133"/>
        <v>6569</v>
      </c>
      <c r="E2870" t="s">
        <v>598</v>
      </c>
      <c r="F2870" t="s">
        <v>266</v>
      </c>
      <c r="G2870">
        <v>2017</v>
      </c>
      <c r="H2870">
        <v>10020</v>
      </c>
    </row>
    <row r="2871" spans="1:8" ht="12.5" x14ac:dyDescent="0.25">
      <c r="A2871" t="s">
        <v>806</v>
      </c>
      <c r="B2871" t="s">
        <v>100</v>
      </c>
      <c r="C2871" t="s">
        <v>264</v>
      </c>
      <c r="D2871" t="str">
        <f t="shared" si="133"/>
        <v>6569</v>
      </c>
      <c r="E2871" t="s">
        <v>598</v>
      </c>
      <c r="F2871" t="s">
        <v>266</v>
      </c>
      <c r="G2871">
        <v>2018</v>
      </c>
      <c r="H2871">
        <v>9470</v>
      </c>
    </row>
    <row r="2872" spans="1:8" ht="12.5" x14ac:dyDescent="0.25">
      <c r="A2872" t="s">
        <v>806</v>
      </c>
      <c r="B2872" t="s">
        <v>100</v>
      </c>
      <c r="C2872" t="s">
        <v>264</v>
      </c>
      <c r="D2872" t="str">
        <f t="shared" si="133"/>
        <v>6569</v>
      </c>
      <c r="E2872" t="s">
        <v>598</v>
      </c>
      <c r="F2872" t="s">
        <v>266</v>
      </c>
      <c r="G2872">
        <v>2019</v>
      </c>
      <c r="H2872">
        <v>8840</v>
      </c>
    </row>
    <row r="2873" spans="1:8" ht="12.5" x14ac:dyDescent="0.25">
      <c r="A2873" t="s">
        <v>806</v>
      </c>
      <c r="B2873" t="s">
        <v>100</v>
      </c>
      <c r="C2873" t="s">
        <v>264</v>
      </c>
      <c r="D2873" t="str">
        <f t="shared" si="133"/>
        <v>6569</v>
      </c>
      <c r="E2873" t="s">
        <v>598</v>
      </c>
      <c r="F2873" t="s">
        <v>266</v>
      </c>
      <c r="G2873">
        <v>2020</v>
      </c>
      <c r="H2873">
        <v>8320</v>
      </c>
    </row>
    <row r="2874" spans="1:8" ht="12.5" x14ac:dyDescent="0.25">
      <c r="A2874" t="s">
        <v>806</v>
      </c>
      <c r="B2874" t="s">
        <v>100</v>
      </c>
      <c r="C2874" t="s">
        <v>264</v>
      </c>
      <c r="D2874" t="str">
        <f t="shared" si="133"/>
        <v>6569</v>
      </c>
      <c r="E2874" t="s">
        <v>598</v>
      </c>
      <c r="F2874" t="s">
        <v>266</v>
      </c>
      <c r="G2874">
        <v>2021</v>
      </c>
      <c r="H2874">
        <v>7920</v>
      </c>
    </row>
    <row r="2875" spans="1:8" ht="12.5" x14ac:dyDescent="0.25">
      <c r="A2875" t="s">
        <v>806</v>
      </c>
      <c r="B2875" t="s">
        <v>100</v>
      </c>
      <c r="C2875" t="s">
        <v>264</v>
      </c>
      <c r="D2875" t="str">
        <f t="shared" si="133"/>
        <v>6569</v>
      </c>
      <c r="E2875" t="s">
        <v>598</v>
      </c>
      <c r="F2875" t="s">
        <v>266</v>
      </c>
      <c r="G2875">
        <v>2022</v>
      </c>
      <c r="H2875">
        <v>7590</v>
      </c>
    </row>
    <row r="2876" spans="1:8" ht="12.5" x14ac:dyDescent="0.25">
      <c r="A2876" t="s">
        <v>1011</v>
      </c>
      <c r="B2876" t="s">
        <v>100</v>
      </c>
      <c r="C2876" t="s">
        <v>264</v>
      </c>
      <c r="D2876" t="str">
        <f t="shared" ref="D2876:D2897" si="134">"6599"</f>
        <v>6599</v>
      </c>
      <c r="E2876" t="s">
        <v>596</v>
      </c>
      <c r="F2876" t="s">
        <v>266</v>
      </c>
      <c r="G2876">
        <v>2012</v>
      </c>
      <c r="H2876">
        <v>5950</v>
      </c>
    </row>
    <row r="2877" spans="1:8" ht="12.5" x14ac:dyDescent="0.25">
      <c r="A2877" t="s">
        <v>1011</v>
      </c>
      <c r="B2877" t="s">
        <v>100</v>
      </c>
      <c r="C2877" t="s">
        <v>264</v>
      </c>
      <c r="D2877" t="str">
        <f t="shared" si="134"/>
        <v>6599</v>
      </c>
      <c r="E2877" t="s">
        <v>596</v>
      </c>
      <c r="F2877" t="s">
        <v>266</v>
      </c>
      <c r="G2877">
        <v>2013</v>
      </c>
      <c r="H2877">
        <v>6360</v>
      </c>
    </row>
    <row r="2878" spans="1:8" ht="12.5" x14ac:dyDescent="0.25">
      <c r="A2878" t="s">
        <v>1011</v>
      </c>
      <c r="B2878" t="s">
        <v>100</v>
      </c>
      <c r="C2878" t="s">
        <v>264</v>
      </c>
      <c r="D2878" t="str">
        <f t="shared" si="134"/>
        <v>6599</v>
      </c>
      <c r="E2878" t="s">
        <v>596</v>
      </c>
      <c r="F2878" t="s">
        <v>266</v>
      </c>
      <c r="G2878">
        <v>2014</v>
      </c>
      <c r="H2878">
        <v>6810</v>
      </c>
    </row>
    <row r="2879" spans="1:8" ht="12.5" x14ac:dyDescent="0.25">
      <c r="A2879" t="s">
        <v>1011</v>
      </c>
      <c r="B2879" t="s">
        <v>100</v>
      </c>
      <c r="C2879" t="s">
        <v>264</v>
      </c>
      <c r="D2879" t="str">
        <f t="shared" si="134"/>
        <v>6599</v>
      </c>
      <c r="E2879" t="s">
        <v>596</v>
      </c>
      <c r="F2879" t="s">
        <v>266</v>
      </c>
      <c r="G2879">
        <v>2015</v>
      </c>
      <c r="H2879">
        <v>7300</v>
      </c>
    </row>
    <row r="2880" spans="1:8" ht="12.5" x14ac:dyDescent="0.25">
      <c r="A2880" t="s">
        <v>1011</v>
      </c>
      <c r="B2880" t="s">
        <v>100</v>
      </c>
      <c r="C2880" t="s">
        <v>264</v>
      </c>
      <c r="D2880" t="str">
        <f t="shared" si="134"/>
        <v>6599</v>
      </c>
      <c r="E2880" t="s">
        <v>596</v>
      </c>
      <c r="F2880" t="s">
        <v>266</v>
      </c>
      <c r="G2880">
        <v>2016</v>
      </c>
      <c r="H2880">
        <v>7680</v>
      </c>
    </row>
    <row r="2881" spans="1:8" ht="12.5" x14ac:dyDescent="0.25">
      <c r="A2881" t="s">
        <v>1011</v>
      </c>
      <c r="B2881" t="s">
        <v>100</v>
      </c>
      <c r="C2881" t="s">
        <v>264</v>
      </c>
      <c r="D2881" t="str">
        <f t="shared" si="134"/>
        <v>6599</v>
      </c>
      <c r="E2881" t="s">
        <v>596</v>
      </c>
      <c r="F2881" t="s">
        <v>266</v>
      </c>
      <c r="G2881">
        <v>2017</v>
      </c>
      <c r="H2881">
        <v>8070</v>
      </c>
    </row>
    <row r="2882" spans="1:8" ht="12.5" x14ac:dyDescent="0.25">
      <c r="A2882" t="s">
        <v>1011</v>
      </c>
      <c r="B2882" t="s">
        <v>100</v>
      </c>
      <c r="C2882" t="s">
        <v>264</v>
      </c>
      <c r="D2882" t="str">
        <f t="shared" si="134"/>
        <v>6599</v>
      </c>
      <c r="E2882" t="s">
        <v>596</v>
      </c>
      <c r="F2882" t="s">
        <v>266</v>
      </c>
      <c r="G2882">
        <v>2018</v>
      </c>
      <c r="H2882">
        <v>8620</v>
      </c>
    </row>
    <row r="2883" spans="1:8" ht="12.5" x14ac:dyDescent="0.25">
      <c r="A2883" t="s">
        <v>1011</v>
      </c>
      <c r="B2883" t="s">
        <v>100</v>
      </c>
      <c r="C2883" t="s">
        <v>264</v>
      </c>
      <c r="D2883" t="str">
        <f t="shared" si="134"/>
        <v>6599</v>
      </c>
      <c r="E2883" t="s">
        <v>596</v>
      </c>
      <c r="F2883" t="s">
        <v>266</v>
      </c>
      <c r="G2883">
        <v>2019</v>
      </c>
      <c r="H2883">
        <v>8920</v>
      </c>
    </row>
    <row r="2884" spans="1:8" ht="12.5" x14ac:dyDescent="0.25">
      <c r="A2884" t="s">
        <v>1011</v>
      </c>
      <c r="B2884" t="s">
        <v>100</v>
      </c>
      <c r="C2884" t="s">
        <v>264</v>
      </c>
      <c r="D2884" t="str">
        <f t="shared" si="134"/>
        <v>6599</v>
      </c>
      <c r="E2884" t="s">
        <v>596</v>
      </c>
      <c r="F2884" t="s">
        <v>266</v>
      </c>
      <c r="G2884">
        <v>2020</v>
      </c>
      <c r="H2884">
        <v>9050</v>
      </c>
    </row>
    <row r="2885" spans="1:8" ht="12.5" x14ac:dyDescent="0.25">
      <c r="A2885" t="s">
        <v>1011</v>
      </c>
      <c r="B2885" t="s">
        <v>100</v>
      </c>
      <c r="C2885" t="s">
        <v>264</v>
      </c>
      <c r="D2885" t="str">
        <f t="shared" si="134"/>
        <v>6599</v>
      </c>
      <c r="E2885" t="s">
        <v>596</v>
      </c>
      <c r="F2885" t="s">
        <v>266</v>
      </c>
      <c r="G2885">
        <v>2021</v>
      </c>
      <c r="H2885">
        <v>9120</v>
      </c>
    </row>
    <row r="2886" spans="1:8" ht="12.5" x14ac:dyDescent="0.25">
      <c r="A2886" t="s">
        <v>1011</v>
      </c>
      <c r="B2886" t="s">
        <v>100</v>
      </c>
      <c r="C2886" t="s">
        <v>264</v>
      </c>
      <c r="D2886" t="str">
        <f t="shared" si="134"/>
        <v>6599</v>
      </c>
      <c r="E2886" t="s">
        <v>596</v>
      </c>
      <c r="F2886" t="s">
        <v>266</v>
      </c>
      <c r="G2886">
        <v>2022</v>
      </c>
      <c r="H2886">
        <v>9140</v>
      </c>
    </row>
    <row r="2887" spans="1:8" ht="12.5" x14ac:dyDescent="0.25">
      <c r="A2887" t="s">
        <v>1012</v>
      </c>
      <c r="B2887" t="s">
        <v>100</v>
      </c>
      <c r="C2887" t="s">
        <v>264</v>
      </c>
      <c r="D2887" t="str">
        <f t="shared" si="134"/>
        <v>6599</v>
      </c>
      <c r="E2887" t="s">
        <v>598</v>
      </c>
      <c r="F2887" t="s">
        <v>266</v>
      </c>
      <c r="G2887">
        <v>2012</v>
      </c>
      <c r="H2887">
        <v>30550</v>
      </c>
    </row>
    <row r="2888" spans="1:8" ht="12.5" x14ac:dyDescent="0.25">
      <c r="A2888" t="s">
        <v>1012</v>
      </c>
      <c r="B2888" t="s">
        <v>100</v>
      </c>
      <c r="C2888" t="s">
        <v>264</v>
      </c>
      <c r="D2888" t="str">
        <f t="shared" si="134"/>
        <v>6599</v>
      </c>
      <c r="E2888" t="s">
        <v>598</v>
      </c>
      <c r="F2888" t="s">
        <v>266</v>
      </c>
      <c r="G2888">
        <v>2013</v>
      </c>
      <c r="H2888">
        <v>31680</v>
      </c>
    </row>
    <row r="2889" spans="1:8" ht="12.5" x14ac:dyDescent="0.25">
      <c r="A2889" t="s">
        <v>1012</v>
      </c>
      <c r="B2889" t="s">
        <v>100</v>
      </c>
      <c r="C2889" t="s">
        <v>264</v>
      </c>
      <c r="D2889" t="str">
        <f t="shared" si="134"/>
        <v>6599</v>
      </c>
      <c r="E2889" t="s">
        <v>598</v>
      </c>
      <c r="F2889" t="s">
        <v>266</v>
      </c>
      <c r="G2889">
        <v>2014</v>
      </c>
      <c r="H2889">
        <v>32770</v>
      </c>
    </row>
    <row r="2890" spans="1:8" ht="12.5" x14ac:dyDescent="0.25">
      <c r="A2890" t="s">
        <v>1012</v>
      </c>
      <c r="B2890" t="s">
        <v>100</v>
      </c>
      <c r="C2890" t="s">
        <v>264</v>
      </c>
      <c r="D2890" t="str">
        <f t="shared" si="134"/>
        <v>6599</v>
      </c>
      <c r="E2890" t="s">
        <v>598</v>
      </c>
      <c r="F2890" t="s">
        <v>266</v>
      </c>
      <c r="G2890">
        <v>2015</v>
      </c>
      <c r="H2890">
        <v>33700</v>
      </c>
    </row>
    <row r="2891" spans="1:8" ht="12.5" x14ac:dyDescent="0.25">
      <c r="A2891" t="s">
        <v>1012</v>
      </c>
      <c r="B2891" t="s">
        <v>100</v>
      </c>
      <c r="C2891" t="s">
        <v>264</v>
      </c>
      <c r="D2891" t="str">
        <f t="shared" si="134"/>
        <v>6599</v>
      </c>
      <c r="E2891" t="s">
        <v>598</v>
      </c>
      <c r="F2891" t="s">
        <v>266</v>
      </c>
      <c r="G2891">
        <v>2016</v>
      </c>
      <c r="H2891">
        <v>34450</v>
      </c>
    </row>
    <row r="2892" spans="1:8" ht="12.5" x14ac:dyDescent="0.25">
      <c r="A2892" t="s">
        <v>1012</v>
      </c>
      <c r="B2892" t="s">
        <v>100</v>
      </c>
      <c r="C2892" t="s">
        <v>264</v>
      </c>
      <c r="D2892" t="str">
        <f t="shared" si="134"/>
        <v>6599</v>
      </c>
      <c r="E2892" t="s">
        <v>598</v>
      </c>
      <c r="F2892" t="s">
        <v>266</v>
      </c>
      <c r="G2892">
        <v>2017</v>
      </c>
      <c r="H2892">
        <v>35030</v>
      </c>
    </row>
    <row r="2893" spans="1:8" ht="12.5" x14ac:dyDescent="0.25">
      <c r="A2893" t="s">
        <v>1012</v>
      </c>
      <c r="B2893" t="s">
        <v>100</v>
      </c>
      <c r="C2893" t="s">
        <v>264</v>
      </c>
      <c r="D2893" t="str">
        <f t="shared" si="134"/>
        <v>6599</v>
      </c>
      <c r="E2893" t="s">
        <v>598</v>
      </c>
      <c r="F2893" t="s">
        <v>266</v>
      </c>
      <c r="G2893">
        <v>2018</v>
      </c>
      <c r="H2893">
        <v>35490</v>
      </c>
    </row>
    <row r="2894" spans="1:8" ht="12.5" x14ac:dyDescent="0.25">
      <c r="A2894" t="s">
        <v>1012</v>
      </c>
      <c r="B2894" t="s">
        <v>100</v>
      </c>
      <c r="C2894" t="s">
        <v>264</v>
      </c>
      <c r="D2894" t="str">
        <f t="shared" si="134"/>
        <v>6599</v>
      </c>
      <c r="E2894" t="s">
        <v>598</v>
      </c>
      <c r="F2894" t="s">
        <v>266</v>
      </c>
      <c r="G2894">
        <v>2019</v>
      </c>
      <c r="H2894">
        <v>35820</v>
      </c>
    </row>
    <row r="2895" spans="1:8" ht="12.5" x14ac:dyDescent="0.25">
      <c r="A2895" t="s">
        <v>1012</v>
      </c>
      <c r="B2895" t="s">
        <v>100</v>
      </c>
      <c r="C2895" t="s">
        <v>264</v>
      </c>
      <c r="D2895" t="str">
        <f t="shared" si="134"/>
        <v>6599</v>
      </c>
      <c r="E2895" t="s">
        <v>598</v>
      </c>
      <c r="F2895" t="s">
        <v>266</v>
      </c>
      <c r="G2895">
        <v>2020</v>
      </c>
      <c r="H2895">
        <v>36110</v>
      </c>
    </row>
    <row r="2896" spans="1:8" ht="12.5" x14ac:dyDescent="0.25">
      <c r="A2896" t="s">
        <v>1012</v>
      </c>
      <c r="B2896" t="s">
        <v>100</v>
      </c>
      <c r="C2896" t="s">
        <v>264</v>
      </c>
      <c r="D2896" t="str">
        <f t="shared" si="134"/>
        <v>6599</v>
      </c>
      <c r="E2896" t="s">
        <v>598</v>
      </c>
      <c r="F2896" t="s">
        <v>266</v>
      </c>
      <c r="G2896">
        <v>2021</v>
      </c>
      <c r="H2896">
        <v>36340</v>
      </c>
    </row>
    <row r="2897" spans="1:8" ht="12.5" x14ac:dyDescent="0.25">
      <c r="A2897" t="s">
        <v>1012</v>
      </c>
      <c r="B2897" t="s">
        <v>100</v>
      </c>
      <c r="C2897" t="s">
        <v>264</v>
      </c>
      <c r="D2897" t="str">
        <f t="shared" si="134"/>
        <v>6599</v>
      </c>
      <c r="E2897" t="s">
        <v>598</v>
      </c>
      <c r="F2897" t="s">
        <v>266</v>
      </c>
      <c r="G2897">
        <v>2022</v>
      </c>
      <c r="H2897">
        <v>36240</v>
      </c>
    </row>
    <row r="2898" spans="1:8" ht="12.5" x14ac:dyDescent="0.25">
      <c r="A2898" t="s">
        <v>807</v>
      </c>
      <c r="B2898" t="s">
        <v>100</v>
      </c>
      <c r="C2898" t="s">
        <v>264</v>
      </c>
      <c r="D2898" t="str">
        <f t="shared" ref="D2898:D2919" si="135">"7074"</f>
        <v>7074</v>
      </c>
      <c r="E2898" t="s">
        <v>596</v>
      </c>
      <c r="F2898" t="s">
        <v>266</v>
      </c>
      <c r="G2898">
        <v>2012</v>
      </c>
      <c r="H2898">
        <v>1690</v>
      </c>
    </row>
    <row r="2899" spans="1:8" ht="12.5" x14ac:dyDescent="0.25">
      <c r="A2899" t="s">
        <v>807</v>
      </c>
      <c r="B2899" t="s">
        <v>100</v>
      </c>
      <c r="C2899" t="s">
        <v>264</v>
      </c>
      <c r="D2899" t="str">
        <f t="shared" si="135"/>
        <v>7074</v>
      </c>
      <c r="E2899" t="s">
        <v>596</v>
      </c>
      <c r="F2899" t="s">
        <v>266</v>
      </c>
      <c r="G2899">
        <v>2013</v>
      </c>
      <c r="H2899">
        <v>1750</v>
      </c>
    </row>
    <row r="2900" spans="1:8" ht="12.5" x14ac:dyDescent="0.25">
      <c r="A2900" t="s">
        <v>807</v>
      </c>
      <c r="B2900" t="s">
        <v>100</v>
      </c>
      <c r="C2900" t="s">
        <v>264</v>
      </c>
      <c r="D2900" t="str">
        <f t="shared" si="135"/>
        <v>7074</v>
      </c>
      <c r="E2900" t="s">
        <v>596</v>
      </c>
      <c r="F2900" t="s">
        <v>266</v>
      </c>
      <c r="G2900">
        <v>2014</v>
      </c>
      <c r="H2900">
        <v>1880</v>
      </c>
    </row>
    <row r="2901" spans="1:8" ht="12.5" x14ac:dyDescent="0.25">
      <c r="A2901" t="s">
        <v>807</v>
      </c>
      <c r="B2901" t="s">
        <v>100</v>
      </c>
      <c r="C2901" t="s">
        <v>264</v>
      </c>
      <c r="D2901" t="str">
        <f t="shared" si="135"/>
        <v>7074</v>
      </c>
      <c r="E2901" t="s">
        <v>596</v>
      </c>
      <c r="F2901" t="s">
        <v>266</v>
      </c>
      <c r="G2901">
        <v>2015</v>
      </c>
      <c r="H2901">
        <v>1950</v>
      </c>
    </row>
    <row r="2902" spans="1:8" ht="12.5" x14ac:dyDescent="0.25">
      <c r="A2902" t="s">
        <v>807</v>
      </c>
      <c r="B2902" t="s">
        <v>100</v>
      </c>
      <c r="C2902" t="s">
        <v>264</v>
      </c>
      <c r="D2902" t="str">
        <f t="shared" si="135"/>
        <v>7074</v>
      </c>
      <c r="E2902" t="s">
        <v>596</v>
      </c>
      <c r="F2902" t="s">
        <v>266</v>
      </c>
      <c r="G2902">
        <v>2016</v>
      </c>
      <c r="H2902">
        <v>1870</v>
      </c>
    </row>
    <row r="2903" spans="1:8" ht="12.5" x14ac:dyDescent="0.25">
      <c r="A2903" t="s">
        <v>807</v>
      </c>
      <c r="B2903" t="s">
        <v>100</v>
      </c>
      <c r="C2903" t="s">
        <v>264</v>
      </c>
      <c r="D2903" t="str">
        <f t="shared" si="135"/>
        <v>7074</v>
      </c>
      <c r="E2903" t="s">
        <v>596</v>
      </c>
      <c r="F2903" t="s">
        <v>266</v>
      </c>
      <c r="G2903">
        <v>2017</v>
      </c>
      <c r="H2903">
        <v>2070</v>
      </c>
    </row>
    <row r="2904" spans="1:8" ht="12.5" x14ac:dyDescent="0.25">
      <c r="A2904" t="s">
        <v>807</v>
      </c>
      <c r="B2904" t="s">
        <v>100</v>
      </c>
      <c r="C2904" t="s">
        <v>264</v>
      </c>
      <c r="D2904" t="str">
        <f t="shared" si="135"/>
        <v>7074</v>
      </c>
      <c r="E2904" t="s">
        <v>596</v>
      </c>
      <c r="F2904" t="s">
        <v>266</v>
      </c>
      <c r="G2904">
        <v>2018</v>
      </c>
      <c r="H2904">
        <v>2460</v>
      </c>
    </row>
    <row r="2905" spans="1:8" ht="12.5" x14ac:dyDescent="0.25">
      <c r="A2905" t="s">
        <v>807</v>
      </c>
      <c r="B2905" t="s">
        <v>100</v>
      </c>
      <c r="C2905" t="s">
        <v>264</v>
      </c>
      <c r="D2905" t="str">
        <f t="shared" si="135"/>
        <v>7074</v>
      </c>
      <c r="E2905" t="s">
        <v>596</v>
      </c>
      <c r="F2905" t="s">
        <v>266</v>
      </c>
      <c r="G2905">
        <v>2019</v>
      </c>
      <c r="H2905">
        <v>2760</v>
      </c>
    </row>
    <row r="2906" spans="1:8" ht="12.5" x14ac:dyDescent="0.25">
      <c r="A2906" t="s">
        <v>807</v>
      </c>
      <c r="B2906" t="s">
        <v>100</v>
      </c>
      <c r="C2906" t="s">
        <v>264</v>
      </c>
      <c r="D2906" t="str">
        <f t="shared" si="135"/>
        <v>7074</v>
      </c>
      <c r="E2906" t="s">
        <v>596</v>
      </c>
      <c r="F2906" t="s">
        <v>266</v>
      </c>
      <c r="G2906">
        <v>2020</v>
      </c>
      <c r="H2906">
        <v>2970</v>
      </c>
    </row>
    <row r="2907" spans="1:8" ht="12.5" x14ac:dyDescent="0.25">
      <c r="A2907" t="s">
        <v>807</v>
      </c>
      <c r="B2907" t="s">
        <v>100</v>
      </c>
      <c r="C2907" t="s">
        <v>264</v>
      </c>
      <c r="D2907" t="str">
        <f t="shared" si="135"/>
        <v>7074</v>
      </c>
      <c r="E2907" t="s">
        <v>596</v>
      </c>
      <c r="F2907" t="s">
        <v>266</v>
      </c>
      <c r="G2907">
        <v>2021</v>
      </c>
      <c r="H2907">
        <v>3150</v>
      </c>
    </row>
    <row r="2908" spans="1:8" ht="12.5" x14ac:dyDescent="0.25">
      <c r="A2908" t="s">
        <v>807</v>
      </c>
      <c r="B2908" t="s">
        <v>100</v>
      </c>
      <c r="C2908" t="s">
        <v>264</v>
      </c>
      <c r="D2908" t="str">
        <f t="shared" si="135"/>
        <v>7074</v>
      </c>
      <c r="E2908" t="s">
        <v>596</v>
      </c>
      <c r="F2908" t="s">
        <v>266</v>
      </c>
      <c r="G2908">
        <v>2022</v>
      </c>
      <c r="H2908">
        <v>3160</v>
      </c>
    </row>
    <row r="2909" spans="1:8" ht="12.5" x14ac:dyDescent="0.25">
      <c r="A2909" t="s">
        <v>808</v>
      </c>
      <c r="B2909" t="s">
        <v>100</v>
      </c>
      <c r="C2909" t="s">
        <v>264</v>
      </c>
      <c r="D2909" t="str">
        <f t="shared" si="135"/>
        <v>7074</v>
      </c>
      <c r="E2909" t="s">
        <v>598</v>
      </c>
      <c r="F2909" t="s">
        <v>266</v>
      </c>
      <c r="G2909">
        <v>2012</v>
      </c>
      <c r="H2909">
        <v>7360</v>
      </c>
    </row>
    <row r="2910" spans="1:8" ht="12.5" x14ac:dyDescent="0.25">
      <c r="A2910" t="s">
        <v>808</v>
      </c>
      <c r="B2910" t="s">
        <v>100</v>
      </c>
      <c r="C2910" t="s">
        <v>264</v>
      </c>
      <c r="D2910" t="str">
        <f t="shared" si="135"/>
        <v>7074</v>
      </c>
      <c r="E2910" t="s">
        <v>598</v>
      </c>
      <c r="F2910" t="s">
        <v>266</v>
      </c>
      <c r="G2910">
        <v>2013</v>
      </c>
      <c r="H2910">
        <v>7520</v>
      </c>
    </row>
    <row r="2911" spans="1:8" ht="12.5" x14ac:dyDescent="0.25">
      <c r="A2911" t="s">
        <v>808</v>
      </c>
      <c r="B2911" t="s">
        <v>100</v>
      </c>
      <c r="C2911" t="s">
        <v>264</v>
      </c>
      <c r="D2911" t="str">
        <f t="shared" si="135"/>
        <v>7074</v>
      </c>
      <c r="E2911" t="s">
        <v>598</v>
      </c>
      <c r="F2911" t="s">
        <v>266</v>
      </c>
      <c r="G2911">
        <v>2014</v>
      </c>
      <c r="H2911">
        <v>7860</v>
      </c>
    </row>
    <row r="2912" spans="1:8" ht="12.5" x14ac:dyDescent="0.25">
      <c r="A2912" t="s">
        <v>808</v>
      </c>
      <c r="B2912" t="s">
        <v>100</v>
      </c>
      <c r="C2912" t="s">
        <v>264</v>
      </c>
      <c r="D2912" t="str">
        <f t="shared" si="135"/>
        <v>7074</v>
      </c>
      <c r="E2912" t="s">
        <v>598</v>
      </c>
      <c r="F2912" t="s">
        <v>266</v>
      </c>
      <c r="G2912">
        <v>2015</v>
      </c>
      <c r="H2912">
        <v>7790</v>
      </c>
    </row>
    <row r="2913" spans="1:8" ht="12.5" x14ac:dyDescent="0.25">
      <c r="A2913" t="s">
        <v>808</v>
      </c>
      <c r="B2913" t="s">
        <v>100</v>
      </c>
      <c r="C2913" t="s">
        <v>264</v>
      </c>
      <c r="D2913" t="str">
        <f t="shared" si="135"/>
        <v>7074</v>
      </c>
      <c r="E2913" t="s">
        <v>598</v>
      </c>
      <c r="F2913" t="s">
        <v>266</v>
      </c>
      <c r="G2913">
        <v>2016</v>
      </c>
      <c r="H2913">
        <v>7430</v>
      </c>
    </row>
    <row r="2914" spans="1:8" ht="12.5" x14ac:dyDescent="0.25">
      <c r="A2914" t="s">
        <v>808</v>
      </c>
      <c r="B2914" t="s">
        <v>100</v>
      </c>
      <c r="C2914" t="s">
        <v>264</v>
      </c>
      <c r="D2914" t="str">
        <f t="shared" si="135"/>
        <v>7074</v>
      </c>
      <c r="E2914" t="s">
        <v>598</v>
      </c>
      <c r="F2914" t="s">
        <v>266</v>
      </c>
      <c r="G2914">
        <v>2017</v>
      </c>
      <c r="H2914">
        <v>7630</v>
      </c>
    </row>
    <row r="2915" spans="1:8" ht="12.5" x14ac:dyDescent="0.25">
      <c r="A2915" t="s">
        <v>808</v>
      </c>
      <c r="B2915" t="s">
        <v>100</v>
      </c>
      <c r="C2915" t="s">
        <v>264</v>
      </c>
      <c r="D2915" t="str">
        <f t="shared" si="135"/>
        <v>7074</v>
      </c>
      <c r="E2915" t="s">
        <v>598</v>
      </c>
      <c r="F2915" t="s">
        <v>266</v>
      </c>
      <c r="G2915">
        <v>2018</v>
      </c>
      <c r="H2915">
        <v>8150</v>
      </c>
    </row>
    <row r="2916" spans="1:8" ht="12.5" x14ac:dyDescent="0.25">
      <c r="A2916" t="s">
        <v>808</v>
      </c>
      <c r="B2916" t="s">
        <v>100</v>
      </c>
      <c r="C2916" t="s">
        <v>264</v>
      </c>
      <c r="D2916" t="str">
        <f t="shared" si="135"/>
        <v>7074</v>
      </c>
      <c r="E2916" t="s">
        <v>598</v>
      </c>
      <c r="F2916" t="s">
        <v>266</v>
      </c>
      <c r="G2916">
        <v>2019</v>
      </c>
      <c r="H2916">
        <v>8580</v>
      </c>
    </row>
    <row r="2917" spans="1:8" ht="12.5" x14ac:dyDescent="0.25">
      <c r="A2917" t="s">
        <v>808</v>
      </c>
      <c r="B2917" t="s">
        <v>100</v>
      </c>
      <c r="C2917" t="s">
        <v>264</v>
      </c>
      <c r="D2917" t="str">
        <f t="shared" si="135"/>
        <v>7074</v>
      </c>
      <c r="E2917" t="s">
        <v>598</v>
      </c>
      <c r="F2917" t="s">
        <v>266</v>
      </c>
      <c r="G2917">
        <v>2020</v>
      </c>
      <c r="H2917">
        <v>9130</v>
      </c>
    </row>
    <row r="2918" spans="1:8" ht="12.5" x14ac:dyDescent="0.25">
      <c r="A2918" t="s">
        <v>808</v>
      </c>
      <c r="B2918" t="s">
        <v>100</v>
      </c>
      <c r="C2918" t="s">
        <v>264</v>
      </c>
      <c r="D2918" t="str">
        <f t="shared" si="135"/>
        <v>7074</v>
      </c>
      <c r="E2918" t="s">
        <v>598</v>
      </c>
      <c r="F2918" t="s">
        <v>266</v>
      </c>
      <c r="G2918">
        <v>2021</v>
      </c>
      <c r="H2918">
        <v>9650</v>
      </c>
    </row>
    <row r="2919" spans="1:8" ht="12.5" x14ac:dyDescent="0.25">
      <c r="A2919" t="s">
        <v>808</v>
      </c>
      <c r="B2919" t="s">
        <v>100</v>
      </c>
      <c r="C2919" t="s">
        <v>264</v>
      </c>
      <c r="D2919" t="str">
        <f t="shared" si="135"/>
        <v>7074</v>
      </c>
      <c r="E2919" t="s">
        <v>598</v>
      </c>
      <c r="F2919" t="s">
        <v>266</v>
      </c>
      <c r="G2919">
        <v>2022</v>
      </c>
      <c r="H2919">
        <v>9430</v>
      </c>
    </row>
    <row r="2920" spans="1:8" ht="12.5" x14ac:dyDescent="0.25">
      <c r="A2920" t="s">
        <v>809</v>
      </c>
      <c r="B2920" t="s">
        <v>101</v>
      </c>
      <c r="C2920" t="s">
        <v>264</v>
      </c>
      <c r="D2920" t="str">
        <f t="shared" ref="D2920:D2941" si="136">"5054"</f>
        <v>5054</v>
      </c>
      <c r="E2920" t="s">
        <v>596</v>
      </c>
      <c r="F2920" t="s">
        <v>266</v>
      </c>
      <c r="G2920">
        <v>2012</v>
      </c>
      <c r="H2920">
        <v>3206.5999755859302</v>
      </c>
    </row>
    <row r="2921" spans="1:8" ht="12.5" x14ac:dyDescent="0.25">
      <c r="A2921" t="s">
        <v>809</v>
      </c>
      <c r="B2921" t="s">
        <v>101</v>
      </c>
      <c r="C2921" t="s">
        <v>264</v>
      </c>
      <c r="D2921" t="str">
        <f t="shared" si="136"/>
        <v>5054</v>
      </c>
      <c r="E2921" t="s">
        <v>596</v>
      </c>
      <c r="F2921" t="s">
        <v>266</v>
      </c>
      <c r="G2921">
        <v>2013</v>
      </c>
      <c r="H2921">
        <v>3308.9000244140602</v>
      </c>
    </row>
    <row r="2922" spans="1:8" ht="12.5" x14ac:dyDescent="0.25">
      <c r="A2922" t="s">
        <v>809</v>
      </c>
      <c r="B2922" t="s">
        <v>101</v>
      </c>
      <c r="C2922" t="s">
        <v>264</v>
      </c>
      <c r="D2922" t="str">
        <f t="shared" si="136"/>
        <v>5054</v>
      </c>
      <c r="E2922" t="s">
        <v>596</v>
      </c>
      <c r="F2922" t="s">
        <v>266</v>
      </c>
      <c r="G2922">
        <v>2014</v>
      </c>
      <c r="H2922">
        <v>3335.5999755859302</v>
      </c>
    </row>
    <row r="2923" spans="1:8" ht="12.5" x14ac:dyDescent="0.25">
      <c r="A2923" t="s">
        <v>809</v>
      </c>
      <c r="B2923" t="s">
        <v>101</v>
      </c>
      <c r="C2923" t="s">
        <v>264</v>
      </c>
      <c r="D2923" t="str">
        <f t="shared" si="136"/>
        <v>5054</v>
      </c>
      <c r="E2923" t="s">
        <v>596</v>
      </c>
      <c r="F2923" t="s">
        <v>266</v>
      </c>
      <c r="G2923">
        <v>2015</v>
      </c>
      <c r="H2923">
        <v>3322.9000244140602</v>
      </c>
    </row>
    <row r="2924" spans="1:8" ht="12.5" x14ac:dyDescent="0.25">
      <c r="A2924" t="s">
        <v>809</v>
      </c>
      <c r="B2924" t="s">
        <v>101</v>
      </c>
      <c r="C2924" t="s">
        <v>264</v>
      </c>
      <c r="D2924" t="str">
        <f t="shared" si="136"/>
        <v>5054</v>
      </c>
      <c r="E2924" t="s">
        <v>596</v>
      </c>
      <c r="F2924" t="s">
        <v>266</v>
      </c>
      <c r="G2924">
        <v>2016</v>
      </c>
      <c r="H2924">
        <v>3238.30004882812</v>
      </c>
    </row>
    <row r="2925" spans="1:8" ht="12.5" x14ac:dyDescent="0.25">
      <c r="A2925" t="s">
        <v>809</v>
      </c>
      <c r="B2925" t="s">
        <v>101</v>
      </c>
      <c r="C2925" t="s">
        <v>264</v>
      </c>
      <c r="D2925" t="str">
        <f t="shared" si="136"/>
        <v>5054</v>
      </c>
      <c r="E2925" t="s">
        <v>596</v>
      </c>
      <c r="F2925" t="s">
        <v>266</v>
      </c>
      <c r="G2925">
        <v>2017</v>
      </c>
      <c r="H2925">
        <v>3237.5999755859302</v>
      </c>
    </row>
    <row r="2926" spans="1:8" ht="12.5" x14ac:dyDescent="0.25">
      <c r="A2926" t="s">
        <v>809</v>
      </c>
      <c r="B2926" t="s">
        <v>101</v>
      </c>
      <c r="C2926" t="s">
        <v>264</v>
      </c>
      <c r="D2926" t="str">
        <f t="shared" si="136"/>
        <v>5054</v>
      </c>
      <c r="E2926" t="s">
        <v>596</v>
      </c>
      <c r="F2926" t="s">
        <v>266</v>
      </c>
      <c r="G2926">
        <v>2018</v>
      </c>
      <c r="H2926">
        <v>3213.69995117187</v>
      </c>
    </row>
    <row r="2927" spans="1:8" ht="12.5" x14ac:dyDescent="0.25">
      <c r="A2927" t="s">
        <v>809</v>
      </c>
      <c r="B2927" t="s">
        <v>101</v>
      </c>
      <c r="C2927" t="s">
        <v>264</v>
      </c>
      <c r="D2927" t="str">
        <f t="shared" si="136"/>
        <v>5054</v>
      </c>
      <c r="E2927" t="s">
        <v>596</v>
      </c>
      <c r="F2927" t="s">
        <v>266</v>
      </c>
      <c r="G2927">
        <v>2019</v>
      </c>
      <c r="H2927">
        <v>3325.2999267578102</v>
      </c>
    </row>
    <row r="2928" spans="1:8" ht="12.5" x14ac:dyDescent="0.25">
      <c r="A2928" t="s">
        <v>809</v>
      </c>
      <c r="B2928" t="s">
        <v>101</v>
      </c>
      <c r="C2928" t="s">
        <v>264</v>
      </c>
      <c r="D2928" t="str">
        <f t="shared" si="136"/>
        <v>5054</v>
      </c>
      <c r="E2928" t="s">
        <v>596</v>
      </c>
      <c r="F2928" t="s">
        <v>266</v>
      </c>
      <c r="G2928">
        <v>2020</v>
      </c>
      <c r="H2928">
        <v>3307.69995117187</v>
      </c>
    </row>
    <row r="2929" spans="1:8" ht="12.5" x14ac:dyDescent="0.25">
      <c r="A2929" t="s">
        <v>809</v>
      </c>
      <c r="B2929" t="s">
        <v>101</v>
      </c>
      <c r="C2929" t="s">
        <v>264</v>
      </c>
      <c r="D2929" t="str">
        <f t="shared" si="136"/>
        <v>5054</v>
      </c>
      <c r="E2929" t="s">
        <v>596</v>
      </c>
      <c r="F2929" t="s">
        <v>266</v>
      </c>
      <c r="G2929">
        <v>2021</v>
      </c>
      <c r="H2929">
        <v>3420.5</v>
      </c>
    </row>
    <row r="2930" spans="1:8" ht="12.5" x14ac:dyDescent="0.25">
      <c r="A2930" t="s">
        <v>809</v>
      </c>
      <c r="B2930" t="s">
        <v>101</v>
      </c>
      <c r="C2930" t="s">
        <v>264</v>
      </c>
      <c r="D2930" t="str">
        <f t="shared" si="136"/>
        <v>5054</v>
      </c>
      <c r="E2930" t="s">
        <v>596</v>
      </c>
      <c r="F2930" t="s">
        <v>266</v>
      </c>
      <c r="G2930">
        <v>2022</v>
      </c>
      <c r="H2930">
        <v>3537.3</v>
      </c>
    </row>
    <row r="2931" spans="1:8" ht="12.5" x14ac:dyDescent="0.25">
      <c r="A2931" t="s">
        <v>810</v>
      </c>
      <c r="B2931" t="s">
        <v>101</v>
      </c>
      <c r="C2931" t="s">
        <v>264</v>
      </c>
      <c r="D2931" t="str">
        <f t="shared" si="136"/>
        <v>5054</v>
      </c>
      <c r="E2931" t="s">
        <v>598</v>
      </c>
      <c r="F2931" t="s">
        <v>266</v>
      </c>
      <c r="G2931">
        <v>2012</v>
      </c>
      <c r="H2931">
        <v>4251.10009765625</v>
      </c>
    </row>
    <row r="2932" spans="1:8" ht="12.5" x14ac:dyDescent="0.25">
      <c r="A2932" t="s">
        <v>810</v>
      </c>
      <c r="B2932" t="s">
        <v>101</v>
      </c>
      <c r="C2932" t="s">
        <v>264</v>
      </c>
      <c r="D2932" t="str">
        <f t="shared" si="136"/>
        <v>5054</v>
      </c>
      <c r="E2932" t="s">
        <v>598</v>
      </c>
      <c r="F2932" t="s">
        <v>266</v>
      </c>
      <c r="G2932">
        <v>2013</v>
      </c>
      <c r="H2932">
        <v>4336.2001953125</v>
      </c>
    </row>
    <row r="2933" spans="1:8" ht="12.5" x14ac:dyDescent="0.25">
      <c r="A2933" t="s">
        <v>810</v>
      </c>
      <c r="B2933" t="s">
        <v>101</v>
      </c>
      <c r="C2933" t="s">
        <v>264</v>
      </c>
      <c r="D2933" t="str">
        <f t="shared" si="136"/>
        <v>5054</v>
      </c>
      <c r="E2933" t="s">
        <v>598</v>
      </c>
      <c r="F2933" t="s">
        <v>266</v>
      </c>
      <c r="G2933">
        <v>2014</v>
      </c>
      <c r="H2933">
        <v>4320.9001464843705</v>
      </c>
    </row>
    <row r="2934" spans="1:8" ht="12.5" x14ac:dyDescent="0.25">
      <c r="A2934" t="s">
        <v>810</v>
      </c>
      <c r="B2934" t="s">
        <v>101</v>
      </c>
      <c r="C2934" t="s">
        <v>264</v>
      </c>
      <c r="D2934" t="str">
        <f t="shared" si="136"/>
        <v>5054</v>
      </c>
      <c r="E2934" t="s">
        <v>598</v>
      </c>
      <c r="F2934" t="s">
        <v>266</v>
      </c>
      <c r="G2934">
        <v>2015</v>
      </c>
      <c r="H2934">
        <v>4268</v>
      </c>
    </row>
    <row r="2935" spans="1:8" ht="12.5" x14ac:dyDescent="0.25">
      <c r="A2935" t="s">
        <v>810</v>
      </c>
      <c r="B2935" t="s">
        <v>101</v>
      </c>
      <c r="C2935" t="s">
        <v>264</v>
      </c>
      <c r="D2935" t="str">
        <f t="shared" si="136"/>
        <v>5054</v>
      </c>
      <c r="E2935" t="s">
        <v>598</v>
      </c>
      <c r="F2935" t="s">
        <v>266</v>
      </c>
      <c r="G2935">
        <v>2016</v>
      </c>
      <c r="H2935">
        <v>4167.7998046875</v>
      </c>
    </row>
    <row r="2936" spans="1:8" ht="12.5" x14ac:dyDescent="0.25">
      <c r="A2936" t="s">
        <v>810</v>
      </c>
      <c r="B2936" t="s">
        <v>101</v>
      </c>
      <c r="C2936" t="s">
        <v>264</v>
      </c>
      <c r="D2936" t="str">
        <f t="shared" si="136"/>
        <v>5054</v>
      </c>
      <c r="E2936" t="s">
        <v>598</v>
      </c>
      <c r="F2936" t="s">
        <v>266</v>
      </c>
      <c r="G2936">
        <v>2017</v>
      </c>
      <c r="H2936">
        <v>4146.0998535156205</v>
      </c>
    </row>
    <row r="2937" spans="1:8" ht="12.5" x14ac:dyDescent="0.25">
      <c r="A2937" t="s">
        <v>810</v>
      </c>
      <c r="B2937" t="s">
        <v>101</v>
      </c>
      <c r="C2937" t="s">
        <v>264</v>
      </c>
      <c r="D2937" t="str">
        <f t="shared" si="136"/>
        <v>5054</v>
      </c>
      <c r="E2937" t="s">
        <v>598</v>
      </c>
      <c r="F2937" t="s">
        <v>266</v>
      </c>
      <c r="G2937">
        <v>2018</v>
      </c>
      <c r="H2937">
        <v>4134.39990234375</v>
      </c>
    </row>
    <row r="2938" spans="1:8" ht="12.5" x14ac:dyDescent="0.25">
      <c r="A2938" t="s">
        <v>810</v>
      </c>
      <c r="B2938" t="s">
        <v>101</v>
      </c>
      <c r="C2938" t="s">
        <v>264</v>
      </c>
      <c r="D2938" t="str">
        <f t="shared" si="136"/>
        <v>5054</v>
      </c>
      <c r="E2938" t="s">
        <v>598</v>
      </c>
      <c r="F2938" t="s">
        <v>266</v>
      </c>
      <c r="G2938">
        <v>2019</v>
      </c>
      <c r="H2938">
        <v>4259.39990234375</v>
      </c>
    </row>
    <row r="2939" spans="1:8" ht="12.5" x14ac:dyDescent="0.25">
      <c r="A2939" t="s">
        <v>810</v>
      </c>
      <c r="B2939" t="s">
        <v>101</v>
      </c>
      <c r="C2939" t="s">
        <v>264</v>
      </c>
      <c r="D2939" t="str">
        <f t="shared" si="136"/>
        <v>5054</v>
      </c>
      <c r="E2939" t="s">
        <v>598</v>
      </c>
      <c r="F2939" t="s">
        <v>266</v>
      </c>
      <c r="G2939">
        <v>2020</v>
      </c>
      <c r="H2939">
        <v>4329</v>
      </c>
    </row>
    <row r="2940" spans="1:8" ht="12.5" x14ac:dyDescent="0.25">
      <c r="A2940" t="s">
        <v>810</v>
      </c>
      <c r="B2940" t="s">
        <v>101</v>
      </c>
      <c r="C2940" t="s">
        <v>264</v>
      </c>
      <c r="D2940" t="str">
        <f t="shared" si="136"/>
        <v>5054</v>
      </c>
      <c r="E2940" t="s">
        <v>598</v>
      </c>
      <c r="F2940" t="s">
        <v>266</v>
      </c>
      <c r="G2940">
        <v>2021</v>
      </c>
      <c r="H2940">
        <v>4413.8000488281205</v>
      </c>
    </row>
    <row r="2941" spans="1:8" ht="12.5" x14ac:dyDescent="0.25">
      <c r="A2941" t="s">
        <v>810</v>
      </c>
      <c r="B2941" t="s">
        <v>101</v>
      </c>
      <c r="C2941" t="s">
        <v>264</v>
      </c>
      <c r="D2941" t="str">
        <f t="shared" si="136"/>
        <v>5054</v>
      </c>
      <c r="E2941" t="s">
        <v>598</v>
      </c>
      <c r="F2941" t="s">
        <v>266</v>
      </c>
      <c r="G2941">
        <v>2022</v>
      </c>
      <c r="H2941">
        <v>4473.6000000000004</v>
      </c>
    </row>
    <row r="2942" spans="1:8" ht="12.5" x14ac:dyDescent="0.25">
      <c r="A2942" t="s">
        <v>811</v>
      </c>
      <c r="B2942" t="s">
        <v>101</v>
      </c>
      <c r="C2942" t="s">
        <v>264</v>
      </c>
      <c r="D2942" t="str">
        <f t="shared" ref="D2942:D2963" si="137">"5564"</f>
        <v>5564</v>
      </c>
      <c r="E2942" t="s">
        <v>596</v>
      </c>
      <c r="F2942" t="s">
        <v>266</v>
      </c>
      <c r="G2942">
        <v>2012</v>
      </c>
      <c r="H2942">
        <v>3547</v>
      </c>
    </row>
    <row r="2943" spans="1:8" ht="12.5" x14ac:dyDescent="0.25">
      <c r="A2943" t="s">
        <v>811</v>
      </c>
      <c r="B2943" t="s">
        <v>101</v>
      </c>
      <c r="C2943" t="s">
        <v>264</v>
      </c>
      <c r="D2943" t="str">
        <f t="shared" si="137"/>
        <v>5564</v>
      </c>
      <c r="E2943" t="s">
        <v>596</v>
      </c>
      <c r="F2943" t="s">
        <v>266</v>
      </c>
      <c r="G2943">
        <v>2013</v>
      </c>
      <c r="H2943">
        <v>3799.80004882812</v>
      </c>
    </row>
    <row r="2944" spans="1:8" ht="12.5" x14ac:dyDescent="0.25">
      <c r="A2944" t="s">
        <v>811</v>
      </c>
      <c r="B2944" t="s">
        <v>101</v>
      </c>
      <c r="C2944" t="s">
        <v>264</v>
      </c>
      <c r="D2944" t="str">
        <f t="shared" si="137"/>
        <v>5564</v>
      </c>
      <c r="E2944" t="s">
        <v>596</v>
      </c>
      <c r="F2944" t="s">
        <v>266</v>
      </c>
      <c r="G2944">
        <v>2014</v>
      </c>
      <c r="H2944">
        <v>4105.3999633788999</v>
      </c>
    </row>
    <row r="2945" spans="1:8" ht="12.5" x14ac:dyDescent="0.25">
      <c r="A2945" t="s">
        <v>811</v>
      </c>
      <c r="B2945" t="s">
        <v>101</v>
      </c>
      <c r="C2945" t="s">
        <v>264</v>
      </c>
      <c r="D2945" t="str">
        <f t="shared" si="137"/>
        <v>5564</v>
      </c>
      <c r="E2945" t="s">
        <v>596</v>
      </c>
      <c r="F2945" t="s">
        <v>266</v>
      </c>
      <c r="G2945">
        <v>2015</v>
      </c>
      <c r="H2945">
        <v>4384.9000244140598</v>
      </c>
    </row>
    <row r="2946" spans="1:8" ht="12.5" x14ac:dyDescent="0.25">
      <c r="A2946" t="s">
        <v>811</v>
      </c>
      <c r="B2946" t="s">
        <v>101</v>
      </c>
      <c r="C2946" t="s">
        <v>264</v>
      </c>
      <c r="D2946" t="str">
        <f t="shared" si="137"/>
        <v>5564</v>
      </c>
      <c r="E2946" t="s">
        <v>596</v>
      </c>
      <c r="F2946" t="s">
        <v>266</v>
      </c>
      <c r="G2946">
        <v>2016</v>
      </c>
      <c r="H2946">
        <v>4691.9000244140598</v>
      </c>
    </row>
    <row r="2947" spans="1:8" ht="12.5" x14ac:dyDescent="0.25">
      <c r="A2947" t="s">
        <v>811</v>
      </c>
      <c r="B2947" t="s">
        <v>101</v>
      </c>
      <c r="C2947" t="s">
        <v>264</v>
      </c>
      <c r="D2947" t="str">
        <f t="shared" si="137"/>
        <v>5564</v>
      </c>
      <c r="E2947" t="s">
        <v>596</v>
      </c>
      <c r="F2947" t="s">
        <v>266</v>
      </c>
      <c r="G2947">
        <v>2017</v>
      </c>
      <c r="H2947">
        <v>4988.8000488281205</v>
      </c>
    </row>
    <row r="2948" spans="1:8" ht="12.5" x14ac:dyDescent="0.25">
      <c r="A2948" t="s">
        <v>811</v>
      </c>
      <c r="B2948" t="s">
        <v>101</v>
      </c>
      <c r="C2948" t="s">
        <v>264</v>
      </c>
      <c r="D2948" t="str">
        <f t="shared" si="137"/>
        <v>5564</v>
      </c>
      <c r="E2948" t="s">
        <v>596</v>
      </c>
      <c r="F2948" t="s">
        <v>266</v>
      </c>
      <c r="G2948">
        <v>2018</v>
      </c>
      <c r="H2948">
        <v>5145.2998657226499</v>
      </c>
    </row>
    <row r="2949" spans="1:8" ht="12.5" x14ac:dyDescent="0.25">
      <c r="A2949" t="s">
        <v>811</v>
      </c>
      <c r="B2949" t="s">
        <v>101</v>
      </c>
      <c r="C2949" t="s">
        <v>264</v>
      </c>
      <c r="D2949" t="str">
        <f t="shared" si="137"/>
        <v>5564</v>
      </c>
      <c r="E2949" t="s">
        <v>596</v>
      </c>
      <c r="F2949" t="s">
        <v>266</v>
      </c>
      <c r="G2949">
        <v>2019</v>
      </c>
      <c r="H2949">
        <v>5281.2000732421802</v>
      </c>
    </row>
    <row r="2950" spans="1:8" ht="12.5" x14ac:dyDescent="0.25">
      <c r="A2950" t="s">
        <v>811</v>
      </c>
      <c r="B2950" t="s">
        <v>101</v>
      </c>
      <c r="C2950" t="s">
        <v>264</v>
      </c>
      <c r="D2950" t="str">
        <f t="shared" si="137"/>
        <v>5564</v>
      </c>
      <c r="E2950" t="s">
        <v>596</v>
      </c>
      <c r="F2950" t="s">
        <v>266</v>
      </c>
      <c r="G2950">
        <v>2020</v>
      </c>
      <c r="H2950">
        <v>5350.3999633788999</v>
      </c>
    </row>
    <row r="2951" spans="1:8" ht="12.5" x14ac:dyDescent="0.25">
      <c r="A2951" t="s">
        <v>811</v>
      </c>
      <c r="B2951" t="s">
        <v>101</v>
      </c>
      <c r="C2951" t="s">
        <v>264</v>
      </c>
      <c r="D2951" t="str">
        <f t="shared" si="137"/>
        <v>5564</v>
      </c>
      <c r="E2951" t="s">
        <v>596</v>
      </c>
      <c r="F2951" t="s">
        <v>266</v>
      </c>
      <c r="G2951">
        <v>2021</v>
      </c>
      <c r="H2951">
        <v>5415.2999877929597</v>
      </c>
    </row>
    <row r="2952" spans="1:8" ht="12.5" x14ac:dyDescent="0.25">
      <c r="A2952" t="s">
        <v>811</v>
      </c>
      <c r="B2952" t="s">
        <v>101</v>
      </c>
      <c r="C2952" t="s">
        <v>264</v>
      </c>
      <c r="D2952" t="str">
        <f t="shared" si="137"/>
        <v>5564</v>
      </c>
      <c r="E2952" t="s">
        <v>596</v>
      </c>
      <c r="F2952" t="s">
        <v>266</v>
      </c>
      <c r="G2952">
        <v>2022</v>
      </c>
      <c r="H2952">
        <v>5673.7</v>
      </c>
    </row>
    <row r="2953" spans="1:8" ht="12.5" x14ac:dyDescent="0.25">
      <c r="A2953" t="s">
        <v>812</v>
      </c>
      <c r="B2953" t="s">
        <v>101</v>
      </c>
      <c r="C2953" t="s">
        <v>264</v>
      </c>
      <c r="D2953" t="str">
        <f t="shared" si="137"/>
        <v>5564</v>
      </c>
      <c r="E2953" t="s">
        <v>598</v>
      </c>
      <c r="F2953" t="s">
        <v>266</v>
      </c>
      <c r="G2953">
        <v>2012</v>
      </c>
      <c r="H2953">
        <v>5619.2999267578098</v>
      </c>
    </row>
    <row r="2954" spans="1:8" ht="12.5" x14ac:dyDescent="0.25">
      <c r="A2954" t="s">
        <v>812</v>
      </c>
      <c r="B2954" t="s">
        <v>101</v>
      </c>
      <c r="C2954" t="s">
        <v>264</v>
      </c>
      <c r="D2954" t="str">
        <f t="shared" si="137"/>
        <v>5564</v>
      </c>
      <c r="E2954" t="s">
        <v>598</v>
      </c>
      <c r="F2954" t="s">
        <v>266</v>
      </c>
      <c r="G2954">
        <v>2013</v>
      </c>
      <c r="H2954">
        <v>5903.9998779296802</v>
      </c>
    </row>
    <row r="2955" spans="1:8" ht="12.5" x14ac:dyDescent="0.25">
      <c r="A2955" t="s">
        <v>812</v>
      </c>
      <c r="B2955" t="s">
        <v>101</v>
      </c>
      <c r="C2955" t="s">
        <v>264</v>
      </c>
      <c r="D2955" t="str">
        <f t="shared" si="137"/>
        <v>5564</v>
      </c>
      <c r="E2955" t="s">
        <v>598</v>
      </c>
      <c r="F2955" t="s">
        <v>266</v>
      </c>
      <c r="G2955">
        <v>2014</v>
      </c>
      <c r="H2955">
        <v>6243</v>
      </c>
    </row>
    <row r="2956" spans="1:8" ht="12.5" x14ac:dyDescent="0.25">
      <c r="A2956" t="s">
        <v>812</v>
      </c>
      <c r="B2956" t="s">
        <v>101</v>
      </c>
      <c r="C2956" t="s">
        <v>264</v>
      </c>
      <c r="D2956" t="str">
        <f t="shared" si="137"/>
        <v>5564</v>
      </c>
      <c r="E2956" t="s">
        <v>598</v>
      </c>
      <c r="F2956" t="s">
        <v>266</v>
      </c>
      <c r="G2956">
        <v>2015</v>
      </c>
      <c r="H2956">
        <v>6643.2999267578098</v>
      </c>
    </row>
    <row r="2957" spans="1:8" ht="12.5" x14ac:dyDescent="0.25">
      <c r="A2957" t="s">
        <v>812</v>
      </c>
      <c r="B2957" t="s">
        <v>101</v>
      </c>
      <c r="C2957" t="s">
        <v>264</v>
      </c>
      <c r="D2957" t="str">
        <f t="shared" si="137"/>
        <v>5564</v>
      </c>
      <c r="E2957" t="s">
        <v>598</v>
      </c>
      <c r="F2957" t="s">
        <v>266</v>
      </c>
      <c r="G2957">
        <v>2016</v>
      </c>
      <c r="H2957">
        <v>7089.5</v>
      </c>
    </row>
    <row r="2958" spans="1:8" ht="12.5" x14ac:dyDescent="0.25">
      <c r="A2958" t="s">
        <v>812</v>
      </c>
      <c r="B2958" t="s">
        <v>101</v>
      </c>
      <c r="C2958" t="s">
        <v>264</v>
      </c>
      <c r="D2958" t="str">
        <f t="shared" si="137"/>
        <v>5564</v>
      </c>
      <c r="E2958" t="s">
        <v>598</v>
      </c>
      <c r="F2958" t="s">
        <v>266</v>
      </c>
      <c r="G2958">
        <v>2017</v>
      </c>
      <c r="H2958">
        <v>7396</v>
      </c>
    </row>
    <row r="2959" spans="1:8" ht="12.5" x14ac:dyDescent="0.25">
      <c r="A2959" t="s">
        <v>812</v>
      </c>
      <c r="B2959" t="s">
        <v>101</v>
      </c>
      <c r="C2959" t="s">
        <v>264</v>
      </c>
      <c r="D2959" t="str">
        <f t="shared" si="137"/>
        <v>5564</v>
      </c>
      <c r="E2959" t="s">
        <v>598</v>
      </c>
      <c r="F2959" t="s">
        <v>266</v>
      </c>
      <c r="G2959">
        <v>2018</v>
      </c>
      <c r="H2959">
        <v>7698.0001220703098</v>
      </c>
    </row>
    <row r="2960" spans="1:8" ht="12.5" x14ac:dyDescent="0.25">
      <c r="A2960" t="s">
        <v>812</v>
      </c>
      <c r="B2960" t="s">
        <v>101</v>
      </c>
      <c r="C2960" t="s">
        <v>264</v>
      </c>
      <c r="D2960" t="str">
        <f t="shared" si="137"/>
        <v>5564</v>
      </c>
      <c r="E2960" t="s">
        <v>598</v>
      </c>
      <c r="F2960" t="s">
        <v>266</v>
      </c>
      <c r="G2960">
        <v>2019</v>
      </c>
      <c r="H2960">
        <v>7898.3000488281205</v>
      </c>
    </row>
    <row r="2961" spans="1:8" ht="12.5" x14ac:dyDescent="0.25">
      <c r="A2961" t="s">
        <v>812</v>
      </c>
      <c r="B2961" t="s">
        <v>101</v>
      </c>
      <c r="C2961" t="s">
        <v>264</v>
      </c>
      <c r="D2961" t="str">
        <f t="shared" si="137"/>
        <v>5564</v>
      </c>
      <c r="E2961" t="s">
        <v>598</v>
      </c>
      <c r="F2961" t="s">
        <v>266</v>
      </c>
      <c r="G2961">
        <v>2020</v>
      </c>
      <c r="H2961">
        <v>8037.1999511718705</v>
      </c>
    </row>
    <row r="2962" spans="1:8" ht="12.5" x14ac:dyDescent="0.25">
      <c r="A2962" t="s">
        <v>812</v>
      </c>
      <c r="B2962" t="s">
        <v>101</v>
      </c>
      <c r="C2962" t="s">
        <v>264</v>
      </c>
      <c r="D2962" t="str">
        <f t="shared" si="137"/>
        <v>5564</v>
      </c>
      <c r="E2962" t="s">
        <v>598</v>
      </c>
      <c r="F2962" t="s">
        <v>266</v>
      </c>
      <c r="G2962">
        <v>2021</v>
      </c>
      <c r="H2962">
        <v>8166.1999511718705</v>
      </c>
    </row>
    <row r="2963" spans="1:8" ht="12.5" x14ac:dyDescent="0.25">
      <c r="A2963" t="s">
        <v>812</v>
      </c>
      <c r="B2963" t="s">
        <v>101</v>
      </c>
      <c r="C2963" t="s">
        <v>264</v>
      </c>
      <c r="D2963" t="str">
        <f t="shared" si="137"/>
        <v>5564</v>
      </c>
      <c r="E2963" t="s">
        <v>598</v>
      </c>
      <c r="F2963" t="s">
        <v>266</v>
      </c>
      <c r="G2963">
        <v>2022</v>
      </c>
      <c r="H2963">
        <v>8248.2999999999902</v>
      </c>
    </row>
    <row r="2964" spans="1:8" ht="12.5" x14ac:dyDescent="0.25">
      <c r="A2964" t="s">
        <v>813</v>
      </c>
      <c r="B2964" t="s">
        <v>101</v>
      </c>
      <c r="C2964" t="s">
        <v>264</v>
      </c>
      <c r="D2964" t="str">
        <f t="shared" ref="D2964:D2985" si="138">"6569"</f>
        <v>6569</v>
      </c>
      <c r="E2964" t="s">
        <v>596</v>
      </c>
      <c r="F2964" t="s">
        <v>266</v>
      </c>
      <c r="G2964">
        <v>2012</v>
      </c>
      <c r="H2964">
        <v>797.19998168945301</v>
      </c>
    </row>
    <row r="2965" spans="1:8" ht="12.5" x14ac:dyDescent="0.25">
      <c r="A2965" t="s">
        <v>813</v>
      </c>
      <c r="B2965" t="s">
        <v>101</v>
      </c>
      <c r="C2965" t="s">
        <v>264</v>
      </c>
      <c r="D2965" t="str">
        <f t="shared" si="138"/>
        <v>6569</v>
      </c>
      <c r="E2965" t="s">
        <v>596</v>
      </c>
      <c r="F2965" t="s">
        <v>266</v>
      </c>
      <c r="G2965">
        <v>2013</v>
      </c>
      <c r="H2965">
        <v>843.79998779296795</v>
      </c>
    </row>
    <row r="2966" spans="1:8" ht="12.5" x14ac:dyDescent="0.25">
      <c r="A2966" t="s">
        <v>813</v>
      </c>
      <c r="B2966" t="s">
        <v>101</v>
      </c>
      <c r="C2966" t="s">
        <v>264</v>
      </c>
      <c r="D2966" t="str">
        <f t="shared" si="138"/>
        <v>6569</v>
      </c>
      <c r="E2966" t="s">
        <v>596</v>
      </c>
      <c r="F2966" t="s">
        <v>266</v>
      </c>
      <c r="G2966">
        <v>2014</v>
      </c>
      <c r="H2966">
        <v>906.80001831054597</v>
      </c>
    </row>
    <row r="2967" spans="1:8" ht="12.5" x14ac:dyDescent="0.25">
      <c r="A2967" t="s">
        <v>813</v>
      </c>
      <c r="B2967" t="s">
        <v>101</v>
      </c>
      <c r="C2967" t="s">
        <v>264</v>
      </c>
      <c r="D2967" t="str">
        <f t="shared" si="138"/>
        <v>6569</v>
      </c>
      <c r="E2967" t="s">
        <v>596</v>
      </c>
      <c r="F2967" t="s">
        <v>266</v>
      </c>
      <c r="G2967">
        <v>2015</v>
      </c>
      <c r="H2967">
        <v>952.79998779296795</v>
      </c>
    </row>
    <row r="2968" spans="1:8" ht="12.5" x14ac:dyDescent="0.25">
      <c r="A2968" t="s">
        <v>813</v>
      </c>
      <c r="B2968" t="s">
        <v>101</v>
      </c>
      <c r="C2968" t="s">
        <v>264</v>
      </c>
      <c r="D2968" t="str">
        <f t="shared" si="138"/>
        <v>6569</v>
      </c>
      <c r="E2968" t="s">
        <v>596</v>
      </c>
      <c r="F2968" t="s">
        <v>266</v>
      </c>
      <c r="G2968">
        <v>2016</v>
      </c>
      <c r="H2968">
        <v>999</v>
      </c>
    </row>
    <row r="2969" spans="1:8" ht="12.5" x14ac:dyDescent="0.25">
      <c r="A2969" t="s">
        <v>813</v>
      </c>
      <c r="B2969" t="s">
        <v>101</v>
      </c>
      <c r="C2969" t="s">
        <v>264</v>
      </c>
      <c r="D2969" t="str">
        <f t="shared" si="138"/>
        <v>6569</v>
      </c>
      <c r="E2969" t="s">
        <v>596</v>
      </c>
      <c r="F2969" t="s">
        <v>266</v>
      </c>
      <c r="G2969">
        <v>2017</v>
      </c>
      <c r="H2969">
        <v>1017.90002441406</v>
      </c>
    </row>
    <row r="2970" spans="1:8" ht="12.5" x14ac:dyDescent="0.25">
      <c r="A2970" t="s">
        <v>813</v>
      </c>
      <c r="B2970" t="s">
        <v>101</v>
      </c>
      <c r="C2970" t="s">
        <v>264</v>
      </c>
      <c r="D2970" t="str">
        <f t="shared" si="138"/>
        <v>6569</v>
      </c>
      <c r="E2970" t="s">
        <v>596</v>
      </c>
      <c r="F2970" t="s">
        <v>266</v>
      </c>
      <c r="G2970">
        <v>2018</v>
      </c>
      <c r="H2970">
        <v>1091.6000061035099</v>
      </c>
    </row>
    <row r="2971" spans="1:8" ht="12.5" x14ac:dyDescent="0.25">
      <c r="A2971" t="s">
        <v>813</v>
      </c>
      <c r="B2971" t="s">
        <v>101</v>
      </c>
      <c r="C2971" t="s">
        <v>264</v>
      </c>
      <c r="D2971" t="str">
        <f t="shared" si="138"/>
        <v>6569</v>
      </c>
      <c r="E2971" t="s">
        <v>596</v>
      </c>
      <c r="F2971" t="s">
        <v>266</v>
      </c>
      <c r="G2971">
        <v>2019</v>
      </c>
      <c r="H2971">
        <v>1181.59997558593</v>
      </c>
    </row>
    <row r="2972" spans="1:8" ht="12.5" x14ac:dyDescent="0.25">
      <c r="A2972" t="s">
        <v>813</v>
      </c>
      <c r="B2972" t="s">
        <v>101</v>
      </c>
      <c r="C2972" t="s">
        <v>264</v>
      </c>
      <c r="D2972" t="str">
        <f t="shared" si="138"/>
        <v>6569</v>
      </c>
      <c r="E2972" t="s">
        <v>596</v>
      </c>
      <c r="F2972" t="s">
        <v>266</v>
      </c>
      <c r="G2972">
        <v>2020</v>
      </c>
      <c r="H2972">
        <v>1293.5</v>
      </c>
    </row>
    <row r="2973" spans="1:8" ht="12.5" x14ac:dyDescent="0.25">
      <c r="A2973" t="s">
        <v>813</v>
      </c>
      <c r="B2973" t="s">
        <v>101</v>
      </c>
      <c r="C2973" t="s">
        <v>264</v>
      </c>
      <c r="D2973" t="str">
        <f t="shared" si="138"/>
        <v>6569</v>
      </c>
      <c r="E2973" t="s">
        <v>596</v>
      </c>
      <c r="F2973" t="s">
        <v>266</v>
      </c>
      <c r="G2973">
        <v>2021</v>
      </c>
      <c r="H2973">
        <v>1426.3999633789001</v>
      </c>
    </row>
    <row r="2974" spans="1:8" ht="12.5" x14ac:dyDescent="0.25">
      <c r="A2974" t="s">
        <v>813</v>
      </c>
      <c r="B2974" t="s">
        <v>101</v>
      </c>
      <c r="C2974" t="s">
        <v>264</v>
      </c>
      <c r="D2974" t="str">
        <f t="shared" si="138"/>
        <v>6569</v>
      </c>
      <c r="E2974" t="s">
        <v>596</v>
      </c>
      <c r="F2974" t="s">
        <v>266</v>
      </c>
      <c r="G2974">
        <v>2022</v>
      </c>
      <c r="H2974">
        <v>1547.19999999999</v>
      </c>
    </row>
    <row r="2975" spans="1:8" ht="12.5" x14ac:dyDescent="0.25">
      <c r="A2975" t="s">
        <v>814</v>
      </c>
      <c r="B2975" t="s">
        <v>101</v>
      </c>
      <c r="C2975" t="s">
        <v>264</v>
      </c>
      <c r="D2975" t="str">
        <f t="shared" si="138"/>
        <v>6569</v>
      </c>
      <c r="E2975" t="s">
        <v>598</v>
      </c>
      <c r="F2975" t="s">
        <v>266</v>
      </c>
      <c r="G2975">
        <v>2012</v>
      </c>
      <c r="H2975">
        <v>1876.90002441406</v>
      </c>
    </row>
    <row r="2976" spans="1:8" ht="12.5" x14ac:dyDescent="0.25">
      <c r="A2976" t="s">
        <v>814</v>
      </c>
      <c r="B2976" t="s">
        <v>101</v>
      </c>
      <c r="C2976" t="s">
        <v>264</v>
      </c>
      <c r="D2976" t="str">
        <f t="shared" si="138"/>
        <v>6569</v>
      </c>
      <c r="E2976" t="s">
        <v>598</v>
      </c>
      <c r="F2976" t="s">
        <v>266</v>
      </c>
      <c r="G2976">
        <v>2013</v>
      </c>
      <c r="H2976">
        <v>1934.69995117187</v>
      </c>
    </row>
    <row r="2977" spans="1:8" ht="12.5" x14ac:dyDescent="0.25">
      <c r="A2977" t="s">
        <v>814</v>
      </c>
      <c r="B2977" t="s">
        <v>101</v>
      </c>
      <c r="C2977" t="s">
        <v>264</v>
      </c>
      <c r="D2977" t="str">
        <f t="shared" si="138"/>
        <v>6569</v>
      </c>
      <c r="E2977" t="s">
        <v>598</v>
      </c>
      <c r="F2977" t="s">
        <v>266</v>
      </c>
      <c r="G2977">
        <v>2014</v>
      </c>
      <c r="H2977">
        <v>2043.7999877929601</v>
      </c>
    </row>
    <row r="2978" spans="1:8" ht="12.5" x14ac:dyDescent="0.25">
      <c r="A2978" t="s">
        <v>814</v>
      </c>
      <c r="B2978" t="s">
        <v>101</v>
      </c>
      <c r="C2978" t="s">
        <v>264</v>
      </c>
      <c r="D2978" t="str">
        <f t="shared" si="138"/>
        <v>6569</v>
      </c>
      <c r="E2978" t="s">
        <v>598</v>
      </c>
      <c r="F2978" t="s">
        <v>266</v>
      </c>
      <c r="G2978">
        <v>2015</v>
      </c>
      <c r="H2978">
        <v>2136.7000122070299</v>
      </c>
    </row>
    <row r="2979" spans="1:8" ht="12.5" x14ac:dyDescent="0.25">
      <c r="A2979" t="s">
        <v>814</v>
      </c>
      <c r="B2979" t="s">
        <v>101</v>
      </c>
      <c r="C2979" t="s">
        <v>264</v>
      </c>
      <c r="D2979" t="str">
        <f t="shared" si="138"/>
        <v>6569</v>
      </c>
      <c r="E2979" t="s">
        <v>598</v>
      </c>
      <c r="F2979" t="s">
        <v>266</v>
      </c>
      <c r="G2979">
        <v>2016</v>
      </c>
      <c r="H2979">
        <v>2231.9000244140602</v>
      </c>
    </row>
    <row r="2980" spans="1:8" ht="12.5" x14ac:dyDescent="0.25">
      <c r="A2980" t="s">
        <v>814</v>
      </c>
      <c r="B2980" t="s">
        <v>101</v>
      </c>
      <c r="C2980" t="s">
        <v>264</v>
      </c>
      <c r="D2980" t="str">
        <f t="shared" si="138"/>
        <v>6569</v>
      </c>
      <c r="E2980" t="s">
        <v>598</v>
      </c>
      <c r="F2980" t="s">
        <v>266</v>
      </c>
      <c r="G2980">
        <v>2017</v>
      </c>
      <c r="H2980">
        <v>2235.69995117187</v>
      </c>
    </row>
    <row r="2981" spans="1:8" ht="12.5" x14ac:dyDescent="0.25">
      <c r="A2981" t="s">
        <v>814</v>
      </c>
      <c r="B2981" t="s">
        <v>101</v>
      </c>
      <c r="C2981" t="s">
        <v>264</v>
      </c>
      <c r="D2981" t="str">
        <f t="shared" si="138"/>
        <v>6569</v>
      </c>
      <c r="E2981" t="s">
        <v>598</v>
      </c>
      <c r="F2981" t="s">
        <v>266</v>
      </c>
      <c r="G2981">
        <v>2018</v>
      </c>
      <c r="H2981">
        <v>2360.5</v>
      </c>
    </row>
    <row r="2982" spans="1:8" ht="12.5" x14ac:dyDescent="0.25">
      <c r="A2982" t="s">
        <v>814</v>
      </c>
      <c r="B2982" t="s">
        <v>101</v>
      </c>
      <c r="C2982" t="s">
        <v>264</v>
      </c>
      <c r="D2982" t="str">
        <f t="shared" si="138"/>
        <v>6569</v>
      </c>
      <c r="E2982" t="s">
        <v>598</v>
      </c>
      <c r="F2982" t="s">
        <v>266</v>
      </c>
      <c r="G2982">
        <v>2019</v>
      </c>
      <c r="H2982">
        <v>2465.5</v>
      </c>
    </row>
    <row r="2983" spans="1:8" ht="12.5" x14ac:dyDescent="0.25">
      <c r="A2983" t="s">
        <v>814</v>
      </c>
      <c r="B2983" t="s">
        <v>101</v>
      </c>
      <c r="C2983" t="s">
        <v>264</v>
      </c>
      <c r="D2983" t="str">
        <f t="shared" si="138"/>
        <v>6569</v>
      </c>
      <c r="E2983" t="s">
        <v>598</v>
      </c>
      <c r="F2983" t="s">
        <v>266</v>
      </c>
      <c r="G2983">
        <v>2020</v>
      </c>
      <c r="H2983">
        <v>2662.19995117187</v>
      </c>
    </row>
    <row r="2984" spans="1:8" ht="12.5" x14ac:dyDescent="0.25">
      <c r="A2984" t="s">
        <v>814</v>
      </c>
      <c r="B2984" t="s">
        <v>101</v>
      </c>
      <c r="C2984" t="s">
        <v>264</v>
      </c>
      <c r="D2984" t="str">
        <f t="shared" si="138"/>
        <v>6569</v>
      </c>
      <c r="E2984" t="s">
        <v>598</v>
      </c>
      <c r="F2984" t="s">
        <v>266</v>
      </c>
      <c r="G2984">
        <v>2021</v>
      </c>
      <c r="H2984">
        <v>2886.19995117187</v>
      </c>
    </row>
    <row r="2985" spans="1:8" ht="12.5" x14ac:dyDescent="0.25">
      <c r="A2985" t="s">
        <v>814</v>
      </c>
      <c r="B2985" t="s">
        <v>101</v>
      </c>
      <c r="C2985" t="s">
        <v>264</v>
      </c>
      <c r="D2985" t="str">
        <f t="shared" si="138"/>
        <v>6569</v>
      </c>
      <c r="E2985" t="s">
        <v>598</v>
      </c>
      <c r="F2985" t="s">
        <v>266</v>
      </c>
      <c r="G2985">
        <v>2022</v>
      </c>
      <c r="H2985">
        <v>3070.5</v>
      </c>
    </row>
    <row r="2986" spans="1:8" ht="12.5" x14ac:dyDescent="0.25">
      <c r="A2986" t="s">
        <v>1013</v>
      </c>
      <c r="B2986" t="s">
        <v>101</v>
      </c>
      <c r="C2986" t="s">
        <v>264</v>
      </c>
      <c r="D2986" t="str">
        <f t="shared" ref="D2986:D3007" si="139">"6599"</f>
        <v>6599</v>
      </c>
      <c r="E2986" t="s">
        <v>596</v>
      </c>
      <c r="F2986" t="s">
        <v>266</v>
      </c>
      <c r="G2986">
        <v>2012</v>
      </c>
      <c r="H2986">
        <v>1732.6999816894499</v>
      </c>
    </row>
    <row r="2987" spans="1:8" ht="12.5" x14ac:dyDescent="0.25">
      <c r="A2987" t="s">
        <v>1013</v>
      </c>
      <c r="B2987" t="s">
        <v>101</v>
      </c>
      <c r="C2987" t="s">
        <v>264</v>
      </c>
      <c r="D2987" t="str">
        <f t="shared" si="139"/>
        <v>6599</v>
      </c>
      <c r="E2987" t="s">
        <v>596</v>
      </c>
      <c r="F2987" t="s">
        <v>266</v>
      </c>
      <c r="G2987">
        <v>2013</v>
      </c>
      <c r="H2987">
        <v>1850.7999877929601</v>
      </c>
    </row>
    <row r="2988" spans="1:8" ht="12.5" x14ac:dyDescent="0.25">
      <c r="A2988" t="s">
        <v>1013</v>
      </c>
      <c r="B2988" t="s">
        <v>101</v>
      </c>
      <c r="C2988" t="s">
        <v>264</v>
      </c>
      <c r="D2988" t="str">
        <f t="shared" si="139"/>
        <v>6599</v>
      </c>
      <c r="E2988" t="s">
        <v>596</v>
      </c>
      <c r="F2988" t="s">
        <v>266</v>
      </c>
      <c r="G2988">
        <v>2014</v>
      </c>
      <c r="H2988">
        <v>1953.7000274658201</v>
      </c>
    </row>
    <row r="2989" spans="1:8" ht="12.5" x14ac:dyDescent="0.25">
      <c r="A2989" t="s">
        <v>1013</v>
      </c>
      <c r="B2989" t="s">
        <v>101</v>
      </c>
      <c r="C2989" t="s">
        <v>264</v>
      </c>
      <c r="D2989" t="str">
        <f t="shared" si="139"/>
        <v>6599</v>
      </c>
      <c r="E2989" t="s">
        <v>596</v>
      </c>
      <c r="F2989" t="s">
        <v>266</v>
      </c>
      <c r="G2989">
        <v>2015</v>
      </c>
      <c r="H2989">
        <v>1985.19996643066</v>
      </c>
    </row>
    <row r="2990" spans="1:8" ht="12.5" x14ac:dyDescent="0.25">
      <c r="A2990" t="s">
        <v>1013</v>
      </c>
      <c r="B2990" t="s">
        <v>101</v>
      </c>
      <c r="C2990" t="s">
        <v>264</v>
      </c>
      <c r="D2990" t="str">
        <f t="shared" si="139"/>
        <v>6599</v>
      </c>
      <c r="E2990" t="s">
        <v>596</v>
      </c>
      <c r="F2990" t="s">
        <v>266</v>
      </c>
      <c r="G2990">
        <v>2016</v>
      </c>
      <c r="H2990">
        <v>2067.5999908447202</v>
      </c>
    </row>
    <row r="2991" spans="1:8" ht="12.5" x14ac:dyDescent="0.25">
      <c r="A2991" t="s">
        <v>1013</v>
      </c>
      <c r="B2991" t="s">
        <v>101</v>
      </c>
      <c r="C2991" t="s">
        <v>264</v>
      </c>
      <c r="D2991" t="str">
        <f t="shared" si="139"/>
        <v>6599</v>
      </c>
      <c r="E2991" t="s">
        <v>596</v>
      </c>
      <c r="F2991" t="s">
        <v>266</v>
      </c>
      <c r="G2991">
        <v>2017</v>
      </c>
      <c r="H2991">
        <v>2165.8000183105401</v>
      </c>
    </row>
    <row r="2992" spans="1:8" ht="12.5" x14ac:dyDescent="0.25">
      <c r="A2992" t="s">
        <v>1013</v>
      </c>
      <c r="B2992" t="s">
        <v>101</v>
      </c>
      <c r="C2992" t="s">
        <v>264</v>
      </c>
      <c r="D2992" t="str">
        <f t="shared" si="139"/>
        <v>6599</v>
      </c>
      <c r="E2992" t="s">
        <v>596</v>
      </c>
      <c r="F2992" t="s">
        <v>266</v>
      </c>
      <c r="G2992">
        <v>2018</v>
      </c>
      <c r="H2992">
        <v>2311.0000305175699</v>
      </c>
    </row>
    <row r="2993" spans="1:8" ht="12.5" x14ac:dyDescent="0.25">
      <c r="A2993" t="s">
        <v>1013</v>
      </c>
      <c r="B2993" t="s">
        <v>101</v>
      </c>
      <c r="C2993" t="s">
        <v>264</v>
      </c>
      <c r="D2993" t="str">
        <f t="shared" si="139"/>
        <v>6599</v>
      </c>
      <c r="E2993" t="s">
        <v>596</v>
      </c>
      <c r="F2993" t="s">
        <v>266</v>
      </c>
      <c r="G2993">
        <v>2019</v>
      </c>
      <c r="H2993">
        <v>2537.8999633788999</v>
      </c>
    </row>
    <row r="2994" spans="1:8" ht="12.5" x14ac:dyDescent="0.25">
      <c r="A2994" t="s">
        <v>1013</v>
      </c>
      <c r="B2994" t="s">
        <v>101</v>
      </c>
      <c r="C2994" t="s">
        <v>264</v>
      </c>
      <c r="D2994" t="str">
        <f t="shared" si="139"/>
        <v>6599</v>
      </c>
      <c r="E2994" t="s">
        <v>596</v>
      </c>
      <c r="F2994" t="s">
        <v>266</v>
      </c>
      <c r="G2994">
        <v>2020</v>
      </c>
      <c r="H2994">
        <v>2774</v>
      </c>
    </row>
    <row r="2995" spans="1:8" ht="12.5" x14ac:dyDescent="0.25">
      <c r="A2995" t="s">
        <v>1013</v>
      </c>
      <c r="B2995" t="s">
        <v>101</v>
      </c>
      <c r="C2995" t="s">
        <v>264</v>
      </c>
      <c r="D2995" t="str">
        <f t="shared" si="139"/>
        <v>6599</v>
      </c>
      <c r="E2995" t="s">
        <v>596</v>
      </c>
      <c r="F2995" t="s">
        <v>266</v>
      </c>
      <c r="G2995">
        <v>2021</v>
      </c>
      <c r="H2995">
        <v>2992.3999328613199</v>
      </c>
    </row>
    <row r="2996" spans="1:8" ht="12.5" x14ac:dyDescent="0.25">
      <c r="A2996" t="s">
        <v>1013</v>
      </c>
      <c r="B2996" t="s">
        <v>101</v>
      </c>
      <c r="C2996" t="s">
        <v>264</v>
      </c>
      <c r="D2996" t="str">
        <f t="shared" si="139"/>
        <v>6599</v>
      </c>
      <c r="E2996" t="s">
        <v>596</v>
      </c>
      <c r="F2996" t="s">
        <v>266</v>
      </c>
      <c r="G2996">
        <v>2022</v>
      </c>
      <c r="H2996">
        <v>3265.0999999999899</v>
      </c>
    </row>
    <row r="2997" spans="1:8" ht="12.5" x14ac:dyDescent="0.25">
      <c r="A2997" t="s">
        <v>1014</v>
      </c>
      <c r="B2997" t="s">
        <v>101</v>
      </c>
      <c r="C2997" t="s">
        <v>264</v>
      </c>
      <c r="D2997" t="str">
        <f t="shared" si="139"/>
        <v>6599</v>
      </c>
      <c r="E2997" t="s">
        <v>598</v>
      </c>
      <c r="F2997" t="s">
        <v>266</v>
      </c>
      <c r="G2997">
        <v>2012</v>
      </c>
      <c r="H2997">
        <v>5766.3001098632803</v>
      </c>
    </row>
    <row r="2998" spans="1:8" ht="12.5" x14ac:dyDescent="0.25">
      <c r="A2998" t="s">
        <v>1014</v>
      </c>
      <c r="B2998" t="s">
        <v>101</v>
      </c>
      <c r="C2998" t="s">
        <v>264</v>
      </c>
      <c r="D2998" t="str">
        <f t="shared" si="139"/>
        <v>6599</v>
      </c>
      <c r="E2998" t="s">
        <v>598</v>
      </c>
      <c r="F2998" t="s">
        <v>266</v>
      </c>
      <c r="G2998">
        <v>2013</v>
      </c>
      <c r="H2998">
        <v>6021.4998779296802</v>
      </c>
    </row>
    <row r="2999" spans="1:8" ht="12.5" x14ac:dyDescent="0.25">
      <c r="A2999" t="s">
        <v>1014</v>
      </c>
      <c r="B2999" t="s">
        <v>101</v>
      </c>
      <c r="C2999" t="s">
        <v>264</v>
      </c>
      <c r="D2999" t="str">
        <f t="shared" si="139"/>
        <v>6599</v>
      </c>
      <c r="E2999" t="s">
        <v>598</v>
      </c>
      <c r="F2999" t="s">
        <v>266</v>
      </c>
      <c r="G2999">
        <v>2014</v>
      </c>
      <c r="H2999">
        <v>6277.39990234375</v>
      </c>
    </row>
    <row r="3000" spans="1:8" ht="12.5" x14ac:dyDescent="0.25">
      <c r="A3000" t="s">
        <v>1014</v>
      </c>
      <c r="B3000" t="s">
        <v>101</v>
      </c>
      <c r="C3000" t="s">
        <v>264</v>
      </c>
      <c r="D3000" t="str">
        <f t="shared" si="139"/>
        <v>6599</v>
      </c>
      <c r="E3000" t="s">
        <v>598</v>
      </c>
      <c r="F3000" t="s">
        <v>266</v>
      </c>
      <c r="G3000">
        <v>2015</v>
      </c>
      <c r="H3000">
        <v>6534.2999877929597</v>
      </c>
    </row>
    <row r="3001" spans="1:8" ht="12.5" x14ac:dyDescent="0.25">
      <c r="A3001" t="s">
        <v>1014</v>
      </c>
      <c r="B3001" t="s">
        <v>101</v>
      </c>
      <c r="C3001" t="s">
        <v>264</v>
      </c>
      <c r="D3001" t="str">
        <f t="shared" si="139"/>
        <v>6599</v>
      </c>
      <c r="E3001" t="s">
        <v>598</v>
      </c>
      <c r="F3001" t="s">
        <v>266</v>
      </c>
      <c r="G3001">
        <v>2016</v>
      </c>
      <c r="H3001">
        <v>6767.2000732421802</v>
      </c>
    </row>
    <row r="3002" spans="1:8" ht="12.5" x14ac:dyDescent="0.25">
      <c r="A3002" t="s">
        <v>1014</v>
      </c>
      <c r="B3002" t="s">
        <v>101</v>
      </c>
      <c r="C3002" t="s">
        <v>264</v>
      </c>
      <c r="D3002" t="str">
        <f t="shared" si="139"/>
        <v>6599</v>
      </c>
      <c r="E3002" t="s">
        <v>598</v>
      </c>
      <c r="F3002" t="s">
        <v>266</v>
      </c>
      <c r="G3002">
        <v>2017</v>
      </c>
      <c r="H3002">
        <v>7071.0999755859302</v>
      </c>
    </row>
    <row r="3003" spans="1:8" ht="12.5" x14ac:dyDescent="0.25">
      <c r="A3003" t="s">
        <v>1014</v>
      </c>
      <c r="B3003" t="s">
        <v>101</v>
      </c>
      <c r="C3003" t="s">
        <v>264</v>
      </c>
      <c r="D3003" t="str">
        <f t="shared" si="139"/>
        <v>6599</v>
      </c>
      <c r="E3003" t="s">
        <v>598</v>
      </c>
      <c r="F3003" t="s">
        <v>266</v>
      </c>
      <c r="G3003">
        <v>2018</v>
      </c>
      <c r="H3003">
        <v>7385.8999633788999</v>
      </c>
    </row>
    <row r="3004" spans="1:8" ht="12.5" x14ac:dyDescent="0.25">
      <c r="A3004" t="s">
        <v>1014</v>
      </c>
      <c r="B3004" t="s">
        <v>101</v>
      </c>
      <c r="C3004" t="s">
        <v>264</v>
      </c>
      <c r="D3004" t="str">
        <f t="shared" si="139"/>
        <v>6599</v>
      </c>
      <c r="E3004" t="s">
        <v>598</v>
      </c>
      <c r="F3004" t="s">
        <v>266</v>
      </c>
      <c r="G3004">
        <v>2019</v>
      </c>
      <c r="H3004">
        <v>7712.5</v>
      </c>
    </row>
    <row r="3005" spans="1:8" ht="12.5" x14ac:dyDescent="0.25">
      <c r="A3005" t="s">
        <v>1014</v>
      </c>
      <c r="B3005" t="s">
        <v>101</v>
      </c>
      <c r="C3005" t="s">
        <v>264</v>
      </c>
      <c r="D3005" t="str">
        <f t="shared" si="139"/>
        <v>6599</v>
      </c>
      <c r="E3005" t="s">
        <v>598</v>
      </c>
      <c r="F3005" t="s">
        <v>266</v>
      </c>
      <c r="G3005">
        <v>2020</v>
      </c>
      <c r="H3005">
        <v>8146.4000244140598</v>
      </c>
    </row>
    <row r="3006" spans="1:8" ht="12.5" x14ac:dyDescent="0.25">
      <c r="A3006" t="s">
        <v>1014</v>
      </c>
      <c r="B3006" t="s">
        <v>101</v>
      </c>
      <c r="C3006" t="s">
        <v>264</v>
      </c>
      <c r="D3006" t="str">
        <f t="shared" si="139"/>
        <v>6599</v>
      </c>
      <c r="E3006" t="s">
        <v>598</v>
      </c>
      <c r="F3006" t="s">
        <v>266</v>
      </c>
      <c r="G3006">
        <v>2021</v>
      </c>
      <c r="H3006">
        <v>8582.0999755859302</v>
      </c>
    </row>
    <row r="3007" spans="1:8" ht="12.5" x14ac:dyDescent="0.25">
      <c r="A3007" t="s">
        <v>1014</v>
      </c>
      <c r="B3007" t="s">
        <v>101</v>
      </c>
      <c r="C3007" t="s">
        <v>264</v>
      </c>
      <c r="D3007" t="str">
        <f t="shared" si="139"/>
        <v>6599</v>
      </c>
      <c r="E3007" t="s">
        <v>598</v>
      </c>
      <c r="F3007" t="s">
        <v>266</v>
      </c>
      <c r="G3007">
        <v>2022</v>
      </c>
      <c r="H3007">
        <v>9026.7999999999902</v>
      </c>
    </row>
    <row r="3008" spans="1:8" ht="12.5" x14ac:dyDescent="0.25">
      <c r="A3008" t="s">
        <v>815</v>
      </c>
      <c r="B3008" t="s">
        <v>101</v>
      </c>
      <c r="C3008" t="s">
        <v>264</v>
      </c>
      <c r="D3008" t="str">
        <f t="shared" ref="D3008:D3029" si="140">"7074"</f>
        <v>7074</v>
      </c>
      <c r="E3008" t="s">
        <v>596</v>
      </c>
      <c r="F3008" t="s">
        <v>266</v>
      </c>
      <c r="G3008">
        <v>2012</v>
      </c>
      <c r="H3008">
        <v>557.89999389648403</v>
      </c>
    </row>
    <row r="3009" spans="1:8" ht="12.5" x14ac:dyDescent="0.25">
      <c r="A3009" t="s">
        <v>815</v>
      </c>
      <c r="B3009" t="s">
        <v>101</v>
      </c>
      <c r="C3009" t="s">
        <v>264</v>
      </c>
      <c r="D3009" t="str">
        <f t="shared" si="140"/>
        <v>7074</v>
      </c>
      <c r="E3009" t="s">
        <v>596</v>
      </c>
      <c r="F3009" t="s">
        <v>266</v>
      </c>
      <c r="G3009">
        <v>2013</v>
      </c>
      <c r="H3009">
        <v>591.39999389648403</v>
      </c>
    </row>
    <row r="3010" spans="1:8" ht="12.5" x14ac:dyDescent="0.25">
      <c r="A3010" t="s">
        <v>815</v>
      </c>
      <c r="B3010" t="s">
        <v>101</v>
      </c>
      <c r="C3010" t="s">
        <v>264</v>
      </c>
      <c r="D3010" t="str">
        <f t="shared" si="140"/>
        <v>7074</v>
      </c>
      <c r="E3010" t="s">
        <v>596</v>
      </c>
      <c r="F3010" t="s">
        <v>266</v>
      </c>
      <c r="G3010">
        <v>2014</v>
      </c>
      <c r="H3010">
        <v>581.10000610351506</v>
      </c>
    </row>
    <row r="3011" spans="1:8" ht="12.5" x14ac:dyDescent="0.25">
      <c r="A3011" t="s">
        <v>815</v>
      </c>
      <c r="B3011" t="s">
        <v>101</v>
      </c>
      <c r="C3011" t="s">
        <v>264</v>
      </c>
      <c r="D3011" t="str">
        <f t="shared" si="140"/>
        <v>7074</v>
      </c>
      <c r="E3011" t="s">
        <v>596</v>
      </c>
      <c r="F3011" t="s">
        <v>266</v>
      </c>
      <c r="G3011">
        <v>2015</v>
      </c>
      <c r="H3011">
        <v>568.79998779296795</v>
      </c>
    </row>
    <row r="3012" spans="1:8" ht="12.5" x14ac:dyDescent="0.25">
      <c r="A3012" t="s">
        <v>815</v>
      </c>
      <c r="B3012" t="s">
        <v>101</v>
      </c>
      <c r="C3012" t="s">
        <v>264</v>
      </c>
      <c r="D3012" t="str">
        <f t="shared" si="140"/>
        <v>7074</v>
      </c>
      <c r="E3012" t="s">
        <v>596</v>
      </c>
      <c r="F3012" t="s">
        <v>266</v>
      </c>
      <c r="G3012">
        <v>2016</v>
      </c>
      <c r="H3012">
        <v>574.89999389648403</v>
      </c>
    </row>
    <row r="3013" spans="1:8" ht="12.5" x14ac:dyDescent="0.25">
      <c r="A3013" t="s">
        <v>815</v>
      </c>
      <c r="B3013" t="s">
        <v>101</v>
      </c>
      <c r="C3013" t="s">
        <v>264</v>
      </c>
      <c r="D3013" t="str">
        <f t="shared" si="140"/>
        <v>7074</v>
      </c>
      <c r="E3013" t="s">
        <v>596</v>
      </c>
      <c r="F3013" t="s">
        <v>266</v>
      </c>
      <c r="G3013">
        <v>2017</v>
      </c>
      <c r="H3013">
        <v>609.69998168945301</v>
      </c>
    </row>
    <row r="3014" spans="1:8" ht="12.5" x14ac:dyDescent="0.25">
      <c r="A3014" t="s">
        <v>815</v>
      </c>
      <c r="B3014" t="s">
        <v>101</v>
      </c>
      <c r="C3014" t="s">
        <v>264</v>
      </c>
      <c r="D3014" t="str">
        <f t="shared" si="140"/>
        <v>7074</v>
      </c>
      <c r="E3014" t="s">
        <v>596</v>
      </c>
      <c r="F3014" t="s">
        <v>266</v>
      </c>
      <c r="G3014">
        <v>2018</v>
      </c>
      <c r="H3014">
        <v>635.10000610351506</v>
      </c>
    </row>
    <row r="3015" spans="1:8" ht="12.5" x14ac:dyDescent="0.25">
      <c r="A3015" t="s">
        <v>815</v>
      </c>
      <c r="B3015" t="s">
        <v>101</v>
      </c>
      <c r="C3015" t="s">
        <v>264</v>
      </c>
      <c r="D3015" t="str">
        <f t="shared" si="140"/>
        <v>7074</v>
      </c>
      <c r="E3015" t="s">
        <v>596</v>
      </c>
      <c r="F3015" t="s">
        <v>266</v>
      </c>
      <c r="G3015">
        <v>2019</v>
      </c>
      <c r="H3015">
        <v>685.5</v>
      </c>
    </row>
    <row r="3016" spans="1:8" ht="12.5" x14ac:dyDescent="0.25">
      <c r="A3016" t="s">
        <v>815</v>
      </c>
      <c r="B3016" t="s">
        <v>101</v>
      </c>
      <c r="C3016" t="s">
        <v>264</v>
      </c>
      <c r="D3016" t="str">
        <f t="shared" si="140"/>
        <v>7074</v>
      </c>
      <c r="E3016" t="s">
        <v>596</v>
      </c>
      <c r="F3016" t="s">
        <v>266</v>
      </c>
      <c r="G3016">
        <v>2020</v>
      </c>
      <c r="H3016">
        <v>741.80001831054597</v>
      </c>
    </row>
    <row r="3017" spans="1:8" ht="12.5" x14ac:dyDescent="0.25">
      <c r="A3017" t="s">
        <v>815</v>
      </c>
      <c r="B3017" t="s">
        <v>101</v>
      </c>
      <c r="C3017" t="s">
        <v>264</v>
      </c>
      <c r="D3017" t="str">
        <f t="shared" si="140"/>
        <v>7074</v>
      </c>
      <c r="E3017" t="s">
        <v>596</v>
      </c>
      <c r="F3017" t="s">
        <v>266</v>
      </c>
      <c r="G3017">
        <v>2021</v>
      </c>
      <c r="H3017">
        <v>776.29998779296795</v>
      </c>
    </row>
    <row r="3018" spans="1:8" ht="12.5" x14ac:dyDescent="0.25">
      <c r="A3018" t="s">
        <v>815</v>
      </c>
      <c r="B3018" t="s">
        <v>101</v>
      </c>
      <c r="C3018" t="s">
        <v>264</v>
      </c>
      <c r="D3018" t="str">
        <f t="shared" si="140"/>
        <v>7074</v>
      </c>
      <c r="E3018" t="s">
        <v>596</v>
      </c>
      <c r="F3018" t="s">
        <v>266</v>
      </c>
      <c r="G3018">
        <v>2022</v>
      </c>
      <c r="H3018">
        <v>851</v>
      </c>
    </row>
    <row r="3019" spans="1:8" ht="12.5" x14ac:dyDescent="0.25">
      <c r="A3019" t="s">
        <v>816</v>
      </c>
      <c r="B3019" t="s">
        <v>101</v>
      </c>
      <c r="C3019" t="s">
        <v>264</v>
      </c>
      <c r="D3019" t="str">
        <f t="shared" si="140"/>
        <v>7074</v>
      </c>
      <c r="E3019" t="s">
        <v>598</v>
      </c>
      <c r="F3019" t="s">
        <v>266</v>
      </c>
      <c r="G3019">
        <v>2012</v>
      </c>
      <c r="H3019">
        <v>1708.7000122070301</v>
      </c>
    </row>
    <row r="3020" spans="1:8" ht="12.5" x14ac:dyDescent="0.25">
      <c r="A3020" t="s">
        <v>816</v>
      </c>
      <c r="B3020" t="s">
        <v>101</v>
      </c>
      <c r="C3020" t="s">
        <v>264</v>
      </c>
      <c r="D3020" t="str">
        <f t="shared" si="140"/>
        <v>7074</v>
      </c>
      <c r="E3020" t="s">
        <v>598</v>
      </c>
      <c r="F3020" t="s">
        <v>266</v>
      </c>
      <c r="G3020">
        <v>2013</v>
      </c>
      <c r="H3020">
        <v>1760.7999877929601</v>
      </c>
    </row>
    <row r="3021" spans="1:8" ht="12.5" x14ac:dyDescent="0.25">
      <c r="A3021" t="s">
        <v>816</v>
      </c>
      <c r="B3021" t="s">
        <v>101</v>
      </c>
      <c r="C3021" t="s">
        <v>264</v>
      </c>
      <c r="D3021" t="str">
        <f t="shared" si="140"/>
        <v>7074</v>
      </c>
      <c r="E3021" t="s">
        <v>598</v>
      </c>
      <c r="F3021" t="s">
        <v>266</v>
      </c>
      <c r="G3021">
        <v>2014</v>
      </c>
      <c r="H3021">
        <v>1780.3999633789001</v>
      </c>
    </row>
    <row r="3022" spans="1:8" ht="12.5" x14ac:dyDescent="0.25">
      <c r="A3022" t="s">
        <v>816</v>
      </c>
      <c r="B3022" t="s">
        <v>101</v>
      </c>
      <c r="C3022" t="s">
        <v>264</v>
      </c>
      <c r="D3022" t="str">
        <f t="shared" si="140"/>
        <v>7074</v>
      </c>
      <c r="E3022" t="s">
        <v>598</v>
      </c>
      <c r="F3022" t="s">
        <v>266</v>
      </c>
      <c r="G3022">
        <v>2015</v>
      </c>
      <c r="H3022">
        <v>1770.7999877929601</v>
      </c>
    </row>
    <row r="3023" spans="1:8" ht="12.5" x14ac:dyDescent="0.25">
      <c r="A3023" t="s">
        <v>816</v>
      </c>
      <c r="B3023" t="s">
        <v>101</v>
      </c>
      <c r="C3023" t="s">
        <v>264</v>
      </c>
      <c r="D3023" t="str">
        <f t="shared" si="140"/>
        <v>7074</v>
      </c>
      <c r="E3023" t="s">
        <v>598</v>
      </c>
      <c r="F3023" t="s">
        <v>266</v>
      </c>
      <c r="G3023">
        <v>2016</v>
      </c>
      <c r="H3023">
        <v>1776.90002441406</v>
      </c>
    </row>
    <row r="3024" spans="1:8" ht="12.5" x14ac:dyDescent="0.25">
      <c r="A3024" t="s">
        <v>816</v>
      </c>
      <c r="B3024" t="s">
        <v>101</v>
      </c>
      <c r="C3024" t="s">
        <v>264</v>
      </c>
      <c r="D3024" t="str">
        <f t="shared" si="140"/>
        <v>7074</v>
      </c>
      <c r="E3024" t="s">
        <v>598</v>
      </c>
      <c r="F3024" t="s">
        <v>266</v>
      </c>
      <c r="G3024">
        <v>2017</v>
      </c>
      <c r="H3024">
        <v>1843</v>
      </c>
    </row>
    <row r="3025" spans="1:8" ht="12.5" x14ac:dyDescent="0.25">
      <c r="A3025" t="s">
        <v>816</v>
      </c>
      <c r="B3025" t="s">
        <v>101</v>
      </c>
      <c r="C3025" t="s">
        <v>264</v>
      </c>
      <c r="D3025" t="str">
        <f t="shared" si="140"/>
        <v>7074</v>
      </c>
      <c r="E3025" t="s">
        <v>598</v>
      </c>
      <c r="F3025" t="s">
        <v>266</v>
      </c>
      <c r="G3025">
        <v>2018</v>
      </c>
      <c r="H3025">
        <v>1851.7999877929601</v>
      </c>
    </row>
    <row r="3026" spans="1:8" ht="12.5" x14ac:dyDescent="0.25">
      <c r="A3026" t="s">
        <v>816</v>
      </c>
      <c r="B3026" t="s">
        <v>101</v>
      </c>
      <c r="C3026" t="s">
        <v>264</v>
      </c>
      <c r="D3026" t="str">
        <f t="shared" si="140"/>
        <v>7074</v>
      </c>
      <c r="E3026" t="s">
        <v>598</v>
      </c>
      <c r="F3026" t="s">
        <v>266</v>
      </c>
      <c r="G3026">
        <v>2019</v>
      </c>
      <c r="H3026">
        <v>1930.69995117187</v>
      </c>
    </row>
    <row r="3027" spans="1:8" ht="12.5" x14ac:dyDescent="0.25">
      <c r="A3027" t="s">
        <v>816</v>
      </c>
      <c r="B3027" t="s">
        <v>101</v>
      </c>
      <c r="C3027" t="s">
        <v>264</v>
      </c>
      <c r="D3027" t="str">
        <f t="shared" si="140"/>
        <v>7074</v>
      </c>
      <c r="E3027" t="s">
        <v>598</v>
      </c>
      <c r="F3027" t="s">
        <v>266</v>
      </c>
      <c r="G3027">
        <v>2020</v>
      </c>
      <c r="H3027">
        <v>2000.5</v>
      </c>
    </row>
    <row r="3028" spans="1:8" ht="12.5" x14ac:dyDescent="0.25">
      <c r="A3028" t="s">
        <v>816</v>
      </c>
      <c r="B3028" t="s">
        <v>101</v>
      </c>
      <c r="C3028" t="s">
        <v>264</v>
      </c>
      <c r="D3028" t="str">
        <f t="shared" si="140"/>
        <v>7074</v>
      </c>
      <c r="E3028" t="s">
        <v>598</v>
      </c>
      <c r="F3028" t="s">
        <v>266</v>
      </c>
      <c r="G3028">
        <v>2021</v>
      </c>
      <c r="H3028">
        <v>2108.69995117187</v>
      </c>
    </row>
    <row r="3029" spans="1:8" ht="12.5" x14ac:dyDescent="0.25">
      <c r="A3029" t="s">
        <v>816</v>
      </c>
      <c r="B3029" t="s">
        <v>101</v>
      </c>
      <c r="C3029" t="s">
        <v>264</v>
      </c>
      <c r="D3029" t="str">
        <f t="shared" si="140"/>
        <v>7074</v>
      </c>
      <c r="E3029" t="s">
        <v>598</v>
      </c>
      <c r="F3029" t="s">
        <v>266</v>
      </c>
      <c r="G3029">
        <v>2022</v>
      </c>
      <c r="H3029">
        <v>2169.8999999999901</v>
      </c>
    </row>
    <row r="3030" spans="1:8" ht="12.5" x14ac:dyDescent="0.25">
      <c r="A3030" t="s">
        <v>817</v>
      </c>
      <c r="B3030" t="s">
        <v>94</v>
      </c>
      <c r="C3030" t="s">
        <v>264</v>
      </c>
      <c r="D3030" t="str">
        <f t="shared" ref="D3030:D3051" si="141">"5054"</f>
        <v>5054</v>
      </c>
      <c r="E3030" t="s">
        <v>596</v>
      </c>
      <c r="F3030" t="s">
        <v>266</v>
      </c>
      <c r="G3030">
        <v>2012</v>
      </c>
      <c r="H3030">
        <v>181.48774719238199</v>
      </c>
    </row>
    <row r="3031" spans="1:8" ht="12.5" x14ac:dyDescent="0.25">
      <c r="A3031" t="s">
        <v>817</v>
      </c>
      <c r="B3031" t="s">
        <v>94</v>
      </c>
      <c r="C3031" t="s">
        <v>264</v>
      </c>
      <c r="D3031" t="str">
        <f t="shared" si="141"/>
        <v>5054</v>
      </c>
      <c r="E3031" t="s">
        <v>596</v>
      </c>
      <c r="F3031" t="s">
        <v>266</v>
      </c>
      <c r="G3031">
        <v>2013</v>
      </c>
      <c r="H3031">
        <v>179.904502868652</v>
      </c>
    </row>
    <row r="3032" spans="1:8" ht="12.5" x14ac:dyDescent="0.25">
      <c r="A3032" t="s">
        <v>817</v>
      </c>
      <c r="B3032" t="s">
        <v>94</v>
      </c>
      <c r="C3032" t="s">
        <v>264</v>
      </c>
      <c r="D3032" t="str">
        <f t="shared" si="141"/>
        <v>5054</v>
      </c>
      <c r="E3032" t="s">
        <v>596</v>
      </c>
      <c r="F3032" t="s">
        <v>266</v>
      </c>
      <c r="G3032">
        <v>2014</v>
      </c>
      <c r="H3032">
        <v>183.53375244140599</v>
      </c>
    </row>
    <row r="3033" spans="1:8" ht="12.5" x14ac:dyDescent="0.25">
      <c r="A3033" t="s">
        <v>817</v>
      </c>
      <c r="B3033" t="s">
        <v>94</v>
      </c>
      <c r="C3033" t="s">
        <v>264</v>
      </c>
      <c r="D3033" t="str">
        <f t="shared" si="141"/>
        <v>5054</v>
      </c>
      <c r="E3033" t="s">
        <v>596</v>
      </c>
      <c r="F3033" t="s">
        <v>266</v>
      </c>
      <c r="G3033">
        <v>2015</v>
      </c>
      <c r="H3033">
        <v>179.66874694824199</v>
      </c>
    </row>
    <row r="3034" spans="1:8" ht="12.5" x14ac:dyDescent="0.25">
      <c r="A3034" t="s">
        <v>817</v>
      </c>
      <c r="B3034" t="s">
        <v>94</v>
      </c>
      <c r="C3034" t="s">
        <v>264</v>
      </c>
      <c r="D3034" t="str">
        <f t="shared" si="141"/>
        <v>5054</v>
      </c>
      <c r="E3034" t="s">
        <v>596</v>
      </c>
      <c r="F3034" t="s">
        <v>266</v>
      </c>
      <c r="G3034">
        <v>2016</v>
      </c>
      <c r="H3034">
        <v>176.185249328613</v>
      </c>
    </row>
    <row r="3035" spans="1:8" ht="12.5" x14ac:dyDescent="0.25">
      <c r="A3035" t="s">
        <v>817</v>
      </c>
      <c r="B3035" t="s">
        <v>94</v>
      </c>
      <c r="C3035" t="s">
        <v>264</v>
      </c>
      <c r="D3035" t="str">
        <f t="shared" si="141"/>
        <v>5054</v>
      </c>
      <c r="E3035" t="s">
        <v>596</v>
      </c>
      <c r="F3035" t="s">
        <v>266</v>
      </c>
      <c r="G3035">
        <v>2017</v>
      </c>
      <c r="H3035">
        <v>167.75699615478501</v>
      </c>
    </row>
    <row r="3036" spans="1:8" ht="12.5" x14ac:dyDescent="0.25">
      <c r="A3036" t="s">
        <v>817</v>
      </c>
      <c r="B3036" t="s">
        <v>94</v>
      </c>
      <c r="C3036" t="s">
        <v>264</v>
      </c>
      <c r="D3036" t="str">
        <f t="shared" si="141"/>
        <v>5054</v>
      </c>
      <c r="E3036" t="s">
        <v>596</v>
      </c>
      <c r="F3036" t="s">
        <v>266</v>
      </c>
      <c r="G3036">
        <v>2018</v>
      </c>
      <c r="H3036">
        <v>170.765495300292</v>
      </c>
    </row>
    <row r="3037" spans="1:8" ht="12.5" x14ac:dyDescent="0.25">
      <c r="A3037" t="s">
        <v>817</v>
      </c>
      <c r="B3037" t="s">
        <v>94</v>
      </c>
      <c r="C3037" t="s">
        <v>264</v>
      </c>
      <c r="D3037" t="str">
        <f t="shared" si="141"/>
        <v>5054</v>
      </c>
      <c r="E3037" t="s">
        <v>596</v>
      </c>
      <c r="F3037" t="s">
        <v>266</v>
      </c>
      <c r="G3037">
        <v>2019</v>
      </c>
      <c r="H3037">
        <v>168.697006225585</v>
      </c>
    </row>
    <row r="3038" spans="1:8" ht="12.5" x14ac:dyDescent="0.25">
      <c r="A3038" t="s">
        <v>817</v>
      </c>
      <c r="B3038" t="s">
        <v>94</v>
      </c>
      <c r="C3038" t="s">
        <v>264</v>
      </c>
      <c r="D3038" t="str">
        <f t="shared" si="141"/>
        <v>5054</v>
      </c>
      <c r="E3038" t="s">
        <v>596</v>
      </c>
      <c r="F3038" t="s">
        <v>266</v>
      </c>
      <c r="G3038">
        <v>2020</v>
      </c>
      <c r="H3038">
        <v>163.94024658203099</v>
      </c>
    </row>
    <row r="3039" spans="1:8" ht="12.5" x14ac:dyDescent="0.25">
      <c r="A3039" t="s">
        <v>817</v>
      </c>
      <c r="B3039" t="s">
        <v>94</v>
      </c>
      <c r="C3039" t="s">
        <v>264</v>
      </c>
      <c r="D3039" t="str">
        <f t="shared" si="141"/>
        <v>5054</v>
      </c>
      <c r="E3039" t="s">
        <v>596</v>
      </c>
      <c r="F3039" t="s">
        <v>266</v>
      </c>
      <c r="G3039">
        <v>2021</v>
      </c>
      <c r="H3039">
        <v>162.146507263183</v>
      </c>
    </row>
    <row r="3040" spans="1:8" ht="12.5" x14ac:dyDescent="0.25">
      <c r="A3040" t="s">
        <v>817</v>
      </c>
      <c r="B3040" t="s">
        <v>94</v>
      </c>
      <c r="C3040" t="s">
        <v>264</v>
      </c>
      <c r="D3040" t="str">
        <f t="shared" si="141"/>
        <v>5054</v>
      </c>
      <c r="E3040" t="s">
        <v>596</v>
      </c>
      <c r="F3040" t="s">
        <v>266</v>
      </c>
      <c r="G3040">
        <v>2022</v>
      </c>
      <c r="H3040">
        <v>167.836502075195</v>
      </c>
    </row>
    <row r="3041" spans="1:8" ht="12.5" x14ac:dyDescent="0.25">
      <c r="A3041" t="s">
        <v>818</v>
      </c>
      <c r="B3041" t="s">
        <v>94</v>
      </c>
      <c r="C3041" t="s">
        <v>264</v>
      </c>
      <c r="D3041" t="str">
        <f t="shared" si="141"/>
        <v>5054</v>
      </c>
      <c r="E3041" t="s">
        <v>598</v>
      </c>
      <c r="F3041" t="s">
        <v>266</v>
      </c>
      <c r="G3041">
        <v>2012</v>
      </c>
      <c r="H3041">
        <v>238.67050170898401</v>
      </c>
    </row>
    <row r="3042" spans="1:8" ht="12.5" x14ac:dyDescent="0.25">
      <c r="A3042" t="s">
        <v>818</v>
      </c>
      <c r="B3042" t="s">
        <v>94</v>
      </c>
      <c r="C3042" t="s">
        <v>264</v>
      </c>
      <c r="D3042" t="str">
        <f t="shared" si="141"/>
        <v>5054</v>
      </c>
      <c r="E3042" t="s">
        <v>598</v>
      </c>
      <c r="F3042" t="s">
        <v>266</v>
      </c>
      <c r="G3042">
        <v>2013</v>
      </c>
      <c r="H3042">
        <v>237.06050109863199</v>
      </c>
    </row>
    <row r="3043" spans="1:8" ht="12.5" x14ac:dyDescent="0.25">
      <c r="A3043" t="s">
        <v>818</v>
      </c>
      <c r="B3043" t="s">
        <v>94</v>
      </c>
      <c r="C3043" t="s">
        <v>264</v>
      </c>
      <c r="D3043" t="str">
        <f t="shared" si="141"/>
        <v>5054</v>
      </c>
      <c r="E3043" t="s">
        <v>598</v>
      </c>
      <c r="F3043" t="s">
        <v>266</v>
      </c>
      <c r="G3043">
        <v>2014</v>
      </c>
      <c r="H3043">
        <v>232.58474731445301</v>
      </c>
    </row>
    <row r="3044" spans="1:8" ht="12.5" x14ac:dyDescent="0.25">
      <c r="A3044" t="s">
        <v>818</v>
      </c>
      <c r="B3044" t="s">
        <v>94</v>
      </c>
      <c r="C3044" t="s">
        <v>264</v>
      </c>
      <c r="D3044" t="str">
        <f t="shared" si="141"/>
        <v>5054</v>
      </c>
      <c r="E3044" t="s">
        <v>598</v>
      </c>
      <c r="F3044" t="s">
        <v>266</v>
      </c>
      <c r="G3044">
        <v>2015</v>
      </c>
      <c r="H3044">
        <v>225.93775177001899</v>
      </c>
    </row>
    <row r="3045" spans="1:8" ht="12.5" x14ac:dyDescent="0.25">
      <c r="A3045" t="s">
        <v>818</v>
      </c>
      <c r="B3045" t="s">
        <v>94</v>
      </c>
      <c r="C3045" t="s">
        <v>264</v>
      </c>
      <c r="D3045" t="str">
        <f t="shared" si="141"/>
        <v>5054</v>
      </c>
      <c r="E3045" t="s">
        <v>598</v>
      </c>
      <c r="F3045" t="s">
        <v>266</v>
      </c>
      <c r="G3045">
        <v>2016</v>
      </c>
      <c r="H3045">
        <v>217.69525146484301</v>
      </c>
    </row>
    <row r="3046" spans="1:8" ht="12.5" x14ac:dyDescent="0.25">
      <c r="A3046" t="s">
        <v>818</v>
      </c>
      <c r="B3046" t="s">
        <v>94</v>
      </c>
      <c r="C3046" t="s">
        <v>264</v>
      </c>
      <c r="D3046" t="str">
        <f t="shared" si="141"/>
        <v>5054</v>
      </c>
      <c r="E3046" t="s">
        <v>598</v>
      </c>
      <c r="F3046" t="s">
        <v>266</v>
      </c>
      <c r="G3046">
        <v>2017</v>
      </c>
      <c r="H3046">
        <v>209.91550445556601</v>
      </c>
    </row>
    <row r="3047" spans="1:8" ht="12.5" x14ac:dyDescent="0.25">
      <c r="A3047" t="s">
        <v>818</v>
      </c>
      <c r="B3047" t="s">
        <v>94</v>
      </c>
      <c r="C3047" t="s">
        <v>264</v>
      </c>
      <c r="D3047" t="str">
        <f t="shared" si="141"/>
        <v>5054</v>
      </c>
      <c r="E3047" t="s">
        <v>598</v>
      </c>
      <c r="F3047" t="s">
        <v>266</v>
      </c>
      <c r="G3047">
        <v>2018</v>
      </c>
      <c r="H3047">
        <v>205.21474456787101</v>
      </c>
    </row>
    <row r="3048" spans="1:8" ht="12.5" x14ac:dyDescent="0.25">
      <c r="A3048" t="s">
        <v>818</v>
      </c>
      <c r="B3048" t="s">
        <v>94</v>
      </c>
      <c r="C3048" t="s">
        <v>264</v>
      </c>
      <c r="D3048" t="str">
        <f t="shared" si="141"/>
        <v>5054</v>
      </c>
      <c r="E3048" t="s">
        <v>598</v>
      </c>
      <c r="F3048" t="s">
        <v>266</v>
      </c>
      <c r="G3048">
        <v>2019</v>
      </c>
      <c r="H3048">
        <v>202.04624938964801</v>
      </c>
    </row>
    <row r="3049" spans="1:8" ht="12.5" x14ac:dyDescent="0.25">
      <c r="A3049" t="s">
        <v>818</v>
      </c>
      <c r="B3049" t="s">
        <v>94</v>
      </c>
      <c r="C3049" t="s">
        <v>264</v>
      </c>
      <c r="D3049" t="str">
        <f t="shared" si="141"/>
        <v>5054</v>
      </c>
      <c r="E3049" t="s">
        <v>598</v>
      </c>
      <c r="F3049" t="s">
        <v>266</v>
      </c>
      <c r="G3049">
        <v>2020</v>
      </c>
      <c r="H3049">
        <v>201.13750457763601</v>
      </c>
    </row>
    <row r="3050" spans="1:8" ht="12.5" x14ac:dyDescent="0.25">
      <c r="A3050" t="s">
        <v>818</v>
      </c>
      <c r="B3050" t="s">
        <v>94</v>
      </c>
      <c r="C3050" t="s">
        <v>264</v>
      </c>
      <c r="D3050" t="str">
        <f t="shared" si="141"/>
        <v>5054</v>
      </c>
      <c r="E3050" t="s">
        <v>598</v>
      </c>
      <c r="F3050" t="s">
        <v>266</v>
      </c>
      <c r="G3050">
        <v>2021</v>
      </c>
      <c r="H3050">
        <v>200.949501037597</v>
      </c>
    </row>
    <row r="3051" spans="1:8" ht="12.5" x14ac:dyDescent="0.25">
      <c r="A3051" t="s">
        <v>818</v>
      </c>
      <c r="B3051" t="s">
        <v>94</v>
      </c>
      <c r="C3051" t="s">
        <v>264</v>
      </c>
      <c r="D3051" t="str">
        <f t="shared" si="141"/>
        <v>5054</v>
      </c>
      <c r="E3051" t="s">
        <v>598</v>
      </c>
      <c r="F3051" t="s">
        <v>266</v>
      </c>
      <c r="G3051">
        <v>2022</v>
      </c>
      <c r="H3051">
        <v>205.48925018310501</v>
      </c>
    </row>
    <row r="3052" spans="1:8" ht="12.5" x14ac:dyDescent="0.25">
      <c r="A3052" t="s">
        <v>819</v>
      </c>
      <c r="B3052" t="s">
        <v>94</v>
      </c>
      <c r="C3052" t="s">
        <v>264</v>
      </c>
      <c r="D3052" t="str">
        <f t="shared" ref="D3052:D3073" si="142">"5564"</f>
        <v>5564</v>
      </c>
      <c r="E3052" t="s">
        <v>596</v>
      </c>
      <c r="F3052" t="s">
        <v>266</v>
      </c>
      <c r="G3052">
        <v>2012</v>
      </c>
      <c r="H3052">
        <v>184.33524703979401</v>
      </c>
    </row>
    <row r="3053" spans="1:8" ht="12.5" x14ac:dyDescent="0.25">
      <c r="A3053" t="s">
        <v>819</v>
      </c>
      <c r="B3053" t="s">
        <v>94</v>
      </c>
      <c r="C3053" t="s">
        <v>264</v>
      </c>
      <c r="D3053" t="str">
        <f t="shared" si="142"/>
        <v>5564</v>
      </c>
      <c r="E3053" t="s">
        <v>596</v>
      </c>
      <c r="F3053" t="s">
        <v>266</v>
      </c>
      <c r="G3053">
        <v>2013</v>
      </c>
      <c r="H3053">
        <v>195.678750991821</v>
      </c>
    </row>
    <row r="3054" spans="1:8" ht="12.5" x14ac:dyDescent="0.25">
      <c r="A3054" t="s">
        <v>819</v>
      </c>
      <c r="B3054" t="s">
        <v>94</v>
      </c>
      <c r="C3054" t="s">
        <v>264</v>
      </c>
      <c r="D3054" t="str">
        <f t="shared" si="142"/>
        <v>5564</v>
      </c>
      <c r="E3054" t="s">
        <v>596</v>
      </c>
      <c r="F3054" t="s">
        <v>266</v>
      </c>
      <c r="G3054">
        <v>2014</v>
      </c>
      <c r="H3054">
        <v>210.81625366210901</v>
      </c>
    </row>
    <row r="3055" spans="1:8" ht="12.5" x14ac:dyDescent="0.25">
      <c r="A3055" t="s">
        <v>819</v>
      </c>
      <c r="B3055" t="s">
        <v>94</v>
      </c>
      <c r="C3055" t="s">
        <v>264</v>
      </c>
      <c r="D3055" t="str">
        <f t="shared" si="142"/>
        <v>5564</v>
      </c>
      <c r="E3055" t="s">
        <v>596</v>
      </c>
      <c r="F3055" t="s">
        <v>266</v>
      </c>
      <c r="G3055">
        <v>2015</v>
      </c>
      <c r="H3055">
        <v>231.15225601196201</v>
      </c>
    </row>
    <row r="3056" spans="1:8" ht="12.5" x14ac:dyDescent="0.25">
      <c r="A3056" t="s">
        <v>819</v>
      </c>
      <c r="B3056" t="s">
        <v>94</v>
      </c>
      <c r="C3056" t="s">
        <v>264</v>
      </c>
      <c r="D3056" t="str">
        <f t="shared" si="142"/>
        <v>5564</v>
      </c>
      <c r="E3056" t="s">
        <v>596</v>
      </c>
      <c r="F3056" t="s">
        <v>266</v>
      </c>
      <c r="G3056">
        <v>2016</v>
      </c>
      <c r="H3056">
        <v>252.597499847412</v>
      </c>
    </row>
    <row r="3057" spans="1:8" ht="12.5" x14ac:dyDescent="0.25">
      <c r="A3057" t="s">
        <v>819</v>
      </c>
      <c r="B3057" t="s">
        <v>94</v>
      </c>
      <c r="C3057" t="s">
        <v>264</v>
      </c>
      <c r="D3057" t="str">
        <f t="shared" si="142"/>
        <v>5564</v>
      </c>
      <c r="E3057" t="s">
        <v>596</v>
      </c>
      <c r="F3057" t="s">
        <v>266</v>
      </c>
      <c r="G3057">
        <v>2017</v>
      </c>
      <c r="H3057">
        <v>263.55324935913001</v>
      </c>
    </row>
    <row r="3058" spans="1:8" ht="12.5" x14ac:dyDescent="0.25">
      <c r="A3058" t="s">
        <v>819</v>
      </c>
      <c r="B3058" t="s">
        <v>94</v>
      </c>
      <c r="C3058" t="s">
        <v>264</v>
      </c>
      <c r="D3058" t="str">
        <f t="shared" si="142"/>
        <v>5564</v>
      </c>
      <c r="E3058" t="s">
        <v>596</v>
      </c>
      <c r="F3058" t="s">
        <v>266</v>
      </c>
      <c r="G3058">
        <v>2018</v>
      </c>
      <c r="H3058">
        <v>277.63700103759697</v>
      </c>
    </row>
    <row r="3059" spans="1:8" ht="12.5" x14ac:dyDescent="0.25">
      <c r="A3059" t="s">
        <v>819</v>
      </c>
      <c r="B3059" t="s">
        <v>94</v>
      </c>
      <c r="C3059" t="s">
        <v>264</v>
      </c>
      <c r="D3059" t="str">
        <f t="shared" si="142"/>
        <v>5564</v>
      </c>
      <c r="E3059" t="s">
        <v>596</v>
      </c>
      <c r="F3059" t="s">
        <v>266</v>
      </c>
      <c r="G3059">
        <v>2019</v>
      </c>
      <c r="H3059">
        <v>281.84175109863202</v>
      </c>
    </row>
    <row r="3060" spans="1:8" ht="12.5" x14ac:dyDescent="0.25">
      <c r="A3060" t="s">
        <v>819</v>
      </c>
      <c r="B3060" t="s">
        <v>94</v>
      </c>
      <c r="C3060" t="s">
        <v>264</v>
      </c>
      <c r="D3060" t="str">
        <f t="shared" si="142"/>
        <v>5564</v>
      </c>
      <c r="E3060" t="s">
        <v>596</v>
      </c>
      <c r="F3060" t="s">
        <v>266</v>
      </c>
      <c r="G3060">
        <v>2020</v>
      </c>
      <c r="H3060">
        <v>280.27574157714798</v>
      </c>
    </row>
    <row r="3061" spans="1:8" ht="12.5" x14ac:dyDescent="0.25">
      <c r="A3061" t="s">
        <v>819</v>
      </c>
      <c r="B3061" t="s">
        <v>94</v>
      </c>
      <c r="C3061" t="s">
        <v>264</v>
      </c>
      <c r="D3061" t="str">
        <f t="shared" si="142"/>
        <v>5564</v>
      </c>
      <c r="E3061" t="s">
        <v>596</v>
      </c>
      <c r="F3061" t="s">
        <v>266</v>
      </c>
      <c r="G3061">
        <v>2021</v>
      </c>
      <c r="H3061">
        <v>282.500743865966</v>
      </c>
    </row>
    <row r="3062" spans="1:8" ht="12.5" x14ac:dyDescent="0.25">
      <c r="A3062" t="s">
        <v>819</v>
      </c>
      <c r="B3062" t="s">
        <v>94</v>
      </c>
      <c r="C3062" t="s">
        <v>264</v>
      </c>
      <c r="D3062" t="str">
        <f t="shared" si="142"/>
        <v>5564</v>
      </c>
      <c r="E3062" t="s">
        <v>596</v>
      </c>
      <c r="F3062" t="s">
        <v>266</v>
      </c>
      <c r="G3062">
        <v>2022</v>
      </c>
      <c r="H3062">
        <v>300.135498046875</v>
      </c>
    </row>
    <row r="3063" spans="1:8" ht="12.5" x14ac:dyDescent="0.25">
      <c r="A3063" t="s">
        <v>820</v>
      </c>
      <c r="B3063" t="s">
        <v>94</v>
      </c>
      <c r="C3063" t="s">
        <v>264</v>
      </c>
      <c r="D3063" t="str">
        <f t="shared" si="142"/>
        <v>5564</v>
      </c>
      <c r="E3063" t="s">
        <v>598</v>
      </c>
      <c r="F3063" t="s">
        <v>266</v>
      </c>
      <c r="G3063">
        <v>2012</v>
      </c>
      <c r="H3063">
        <v>356.34600067138598</v>
      </c>
    </row>
    <row r="3064" spans="1:8" ht="12.5" x14ac:dyDescent="0.25">
      <c r="A3064" t="s">
        <v>820</v>
      </c>
      <c r="B3064" t="s">
        <v>94</v>
      </c>
      <c r="C3064" t="s">
        <v>264</v>
      </c>
      <c r="D3064" t="str">
        <f t="shared" si="142"/>
        <v>5564</v>
      </c>
      <c r="E3064" t="s">
        <v>598</v>
      </c>
      <c r="F3064" t="s">
        <v>266</v>
      </c>
      <c r="G3064">
        <v>2013</v>
      </c>
      <c r="H3064">
        <v>366.60050201415999</v>
      </c>
    </row>
    <row r="3065" spans="1:8" ht="12.5" x14ac:dyDescent="0.25">
      <c r="A3065" t="s">
        <v>820</v>
      </c>
      <c r="B3065" t="s">
        <v>94</v>
      </c>
      <c r="C3065" t="s">
        <v>264</v>
      </c>
      <c r="D3065" t="str">
        <f t="shared" si="142"/>
        <v>5564</v>
      </c>
      <c r="E3065" t="s">
        <v>598</v>
      </c>
      <c r="F3065" t="s">
        <v>266</v>
      </c>
      <c r="G3065">
        <v>2014</v>
      </c>
      <c r="H3065">
        <v>374.80075073242102</v>
      </c>
    </row>
    <row r="3066" spans="1:8" ht="12.5" x14ac:dyDescent="0.25">
      <c r="A3066" t="s">
        <v>820</v>
      </c>
      <c r="B3066" t="s">
        <v>94</v>
      </c>
      <c r="C3066" t="s">
        <v>264</v>
      </c>
      <c r="D3066" t="str">
        <f t="shared" si="142"/>
        <v>5564</v>
      </c>
      <c r="E3066" t="s">
        <v>598</v>
      </c>
      <c r="F3066" t="s">
        <v>266</v>
      </c>
      <c r="G3066">
        <v>2015</v>
      </c>
      <c r="H3066">
        <v>382.65325164794899</v>
      </c>
    </row>
    <row r="3067" spans="1:8" ht="12.5" x14ac:dyDescent="0.25">
      <c r="A3067" t="s">
        <v>820</v>
      </c>
      <c r="B3067" t="s">
        <v>94</v>
      </c>
      <c r="C3067" t="s">
        <v>264</v>
      </c>
      <c r="D3067" t="str">
        <f t="shared" si="142"/>
        <v>5564</v>
      </c>
      <c r="E3067" t="s">
        <v>598</v>
      </c>
      <c r="F3067" t="s">
        <v>266</v>
      </c>
      <c r="G3067">
        <v>2016</v>
      </c>
      <c r="H3067">
        <v>391.03399658203102</v>
      </c>
    </row>
    <row r="3068" spans="1:8" ht="12.5" x14ac:dyDescent="0.25">
      <c r="A3068" t="s">
        <v>820</v>
      </c>
      <c r="B3068" t="s">
        <v>94</v>
      </c>
      <c r="C3068" t="s">
        <v>264</v>
      </c>
      <c r="D3068" t="str">
        <f t="shared" si="142"/>
        <v>5564</v>
      </c>
      <c r="E3068" t="s">
        <v>598</v>
      </c>
      <c r="F3068" t="s">
        <v>266</v>
      </c>
      <c r="G3068">
        <v>2017</v>
      </c>
      <c r="H3068">
        <v>398.93674468994101</v>
      </c>
    </row>
    <row r="3069" spans="1:8" ht="12.5" x14ac:dyDescent="0.25">
      <c r="A3069" t="s">
        <v>820</v>
      </c>
      <c r="B3069" t="s">
        <v>94</v>
      </c>
      <c r="C3069" t="s">
        <v>264</v>
      </c>
      <c r="D3069" t="str">
        <f t="shared" si="142"/>
        <v>5564</v>
      </c>
      <c r="E3069" t="s">
        <v>598</v>
      </c>
      <c r="F3069" t="s">
        <v>266</v>
      </c>
      <c r="G3069">
        <v>2018</v>
      </c>
      <c r="H3069">
        <v>405.13099670410099</v>
      </c>
    </row>
    <row r="3070" spans="1:8" ht="12.5" x14ac:dyDescent="0.25">
      <c r="A3070" t="s">
        <v>820</v>
      </c>
      <c r="B3070" t="s">
        <v>94</v>
      </c>
      <c r="C3070" t="s">
        <v>264</v>
      </c>
      <c r="D3070" t="str">
        <f t="shared" si="142"/>
        <v>5564</v>
      </c>
      <c r="E3070" t="s">
        <v>598</v>
      </c>
      <c r="F3070" t="s">
        <v>266</v>
      </c>
      <c r="G3070">
        <v>2019</v>
      </c>
      <c r="H3070">
        <v>412.131744384765</v>
      </c>
    </row>
    <row r="3071" spans="1:8" ht="12.5" x14ac:dyDescent="0.25">
      <c r="A3071" t="s">
        <v>820</v>
      </c>
      <c r="B3071" t="s">
        <v>94</v>
      </c>
      <c r="C3071" t="s">
        <v>264</v>
      </c>
      <c r="D3071" t="str">
        <f t="shared" si="142"/>
        <v>5564</v>
      </c>
      <c r="E3071" t="s">
        <v>598</v>
      </c>
      <c r="F3071" t="s">
        <v>266</v>
      </c>
      <c r="G3071">
        <v>2020</v>
      </c>
      <c r="H3071">
        <v>414.66499328613202</v>
      </c>
    </row>
    <row r="3072" spans="1:8" ht="12.5" x14ac:dyDescent="0.25">
      <c r="A3072" t="s">
        <v>820</v>
      </c>
      <c r="B3072" t="s">
        <v>94</v>
      </c>
      <c r="C3072" t="s">
        <v>264</v>
      </c>
      <c r="D3072" t="str">
        <f t="shared" si="142"/>
        <v>5564</v>
      </c>
      <c r="E3072" t="s">
        <v>598</v>
      </c>
      <c r="F3072" t="s">
        <v>266</v>
      </c>
      <c r="G3072">
        <v>2021</v>
      </c>
      <c r="H3072">
        <v>415.362754821777</v>
      </c>
    </row>
    <row r="3073" spans="1:8" ht="12.5" x14ac:dyDescent="0.25">
      <c r="A3073" t="s">
        <v>820</v>
      </c>
      <c r="B3073" t="s">
        <v>94</v>
      </c>
      <c r="C3073" t="s">
        <v>264</v>
      </c>
      <c r="D3073" t="str">
        <f t="shared" si="142"/>
        <v>5564</v>
      </c>
      <c r="E3073" t="s">
        <v>598</v>
      </c>
      <c r="F3073" t="s">
        <v>266</v>
      </c>
      <c r="G3073">
        <v>2022</v>
      </c>
      <c r="H3073">
        <v>430.258491516113</v>
      </c>
    </row>
    <row r="3074" spans="1:8" ht="12.5" x14ac:dyDescent="0.25">
      <c r="A3074" t="s">
        <v>821</v>
      </c>
      <c r="B3074" t="s">
        <v>94</v>
      </c>
      <c r="C3074" t="s">
        <v>264</v>
      </c>
      <c r="D3074" t="str">
        <f t="shared" ref="D3074:D3095" si="143">"6569"</f>
        <v>6569</v>
      </c>
      <c r="E3074" t="s">
        <v>596</v>
      </c>
      <c r="F3074" t="s">
        <v>266</v>
      </c>
      <c r="G3074">
        <v>2012</v>
      </c>
      <c r="H3074">
        <v>19.720000267028801</v>
      </c>
    </row>
    <row r="3075" spans="1:8" ht="12.5" x14ac:dyDescent="0.25">
      <c r="A3075" t="s">
        <v>821</v>
      </c>
      <c r="B3075" t="s">
        <v>94</v>
      </c>
      <c r="C3075" t="s">
        <v>264</v>
      </c>
      <c r="D3075" t="str">
        <f t="shared" si="143"/>
        <v>6569</v>
      </c>
      <c r="E3075" t="s">
        <v>596</v>
      </c>
      <c r="F3075" t="s">
        <v>266</v>
      </c>
      <c r="G3075">
        <v>2013</v>
      </c>
      <c r="H3075">
        <v>16.257000446319498</v>
      </c>
    </row>
    <row r="3076" spans="1:8" ht="12.5" x14ac:dyDescent="0.25">
      <c r="A3076" t="s">
        <v>821</v>
      </c>
      <c r="B3076" t="s">
        <v>94</v>
      </c>
      <c r="C3076" t="s">
        <v>264</v>
      </c>
      <c r="D3076" t="str">
        <f t="shared" si="143"/>
        <v>6569</v>
      </c>
      <c r="E3076" t="s">
        <v>596</v>
      </c>
      <c r="F3076" t="s">
        <v>266</v>
      </c>
      <c r="G3076">
        <v>2014</v>
      </c>
      <c r="H3076">
        <v>19.681249618530199</v>
      </c>
    </row>
    <row r="3077" spans="1:8" ht="12.5" x14ac:dyDescent="0.25">
      <c r="A3077" t="s">
        <v>821</v>
      </c>
      <c r="B3077" t="s">
        <v>94</v>
      </c>
      <c r="C3077" t="s">
        <v>264</v>
      </c>
      <c r="D3077" t="str">
        <f t="shared" si="143"/>
        <v>6569</v>
      </c>
      <c r="E3077" t="s">
        <v>596</v>
      </c>
      <c r="F3077" t="s">
        <v>266</v>
      </c>
      <c r="G3077">
        <v>2015</v>
      </c>
      <c r="H3077">
        <v>23.361249923706001</v>
      </c>
    </row>
    <row r="3078" spans="1:8" ht="12.5" x14ac:dyDescent="0.25">
      <c r="A3078" t="s">
        <v>821</v>
      </c>
      <c r="B3078" t="s">
        <v>94</v>
      </c>
      <c r="C3078" t="s">
        <v>264</v>
      </c>
      <c r="D3078" t="str">
        <f t="shared" si="143"/>
        <v>6569</v>
      </c>
      <c r="E3078" t="s">
        <v>596</v>
      </c>
      <c r="F3078" t="s">
        <v>266</v>
      </c>
      <c r="G3078">
        <v>2016</v>
      </c>
      <c r="H3078">
        <v>28.320249557495099</v>
      </c>
    </row>
    <row r="3079" spans="1:8" ht="12.5" x14ac:dyDescent="0.25">
      <c r="A3079" t="s">
        <v>821</v>
      </c>
      <c r="B3079" t="s">
        <v>94</v>
      </c>
      <c r="C3079" t="s">
        <v>264</v>
      </c>
      <c r="D3079" t="str">
        <f t="shared" si="143"/>
        <v>6569</v>
      </c>
      <c r="E3079" t="s">
        <v>596</v>
      </c>
      <c r="F3079" t="s">
        <v>266</v>
      </c>
      <c r="G3079">
        <v>2017</v>
      </c>
      <c r="H3079">
        <v>31.931750297546301</v>
      </c>
    </row>
    <row r="3080" spans="1:8" ht="12.5" x14ac:dyDescent="0.25">
      <c r="A3080" t="s">
        <v>821</v>
      </c>
      <c r="B3080" t="s">
        <v>94</v>
      </c>
      <c r="C3080" t="s">
        <v>264</v>
      </c>
      <c r="D3080" t="str">
        <f t="shared" si="143"/>
        <v>6569</v>
      </c>
      <c r="E3080" t="s">
        <v>596</v>
      </c>
      <c r="F3080" t="s">
        <v>266</v>
      </c>
      <c r="G3080">
        <v>2018</v>
      </c>
      <c r="H3080">
        <v>34.1197509765625</v>
      </c>
    </row>
    <row r="3081" spans="1:8" ht="12.5" x14ac:dyDescent="0.25">
      <c r="A3081" t="s">
        <v>821</v>
      </c>
      <c r="B3081" t="s">
        <v>94</v>
      </c>
      <c r="C3081" t="s">
        <v>264</v>
      </c>
      <c r="D3081" t="str">
        <f t="shared" si="143"/>
        <v>6569</v>
      </c>
      <c r="E3081" t="s">
        <v>596</v>
      </c>
      <c r="F3081" t="s">
        <v>266</v>
      </c>
      <c r="G3081">
        <v>2019</v>
      </c>
      <c r="H3081">
        <v>36.626499176025298</v>
      </c>
    </row>
    <row r="3082" spans="1:8" ht="12.5" x14ac:dyDescent="0.25">
      <c r="A3082" t="s">
        <v>821</v>
      </c>
      <c r="B3082" t="s">
        <v>94</v>
      </c>
      <c r="C3082" t="s">
        <v>264</v>
      </c>
      <c r="D3082" t="str">
        <f t="shared" si="143"/>
        <v>6569</v>
      </c>
      <c r="E3082" t="s">
        <v>596</v>
      </c>
      <c r="F3082" t="s">
        <v>266</v>
      </c>
      <c r="G3082">
        <v>2020</v>
      </c>
      <c r="H3082">
        <v>40.466001510620103</v>
      </c>
    </row>
    <row r="3083" spans="1:8" ht="12.5" x14ac:dyDescent="0.25">
      <c r="A3083" t="s">
        <v>821</v>
      </c>
      <c r="B3083" t="s">
        <v>94</v>
      </c>
      <c r="C3083" t="s">
        <v>264</v>
      </c>
      <c r="D3083" t="str">
        <f t="shared" si="143"/>
        <v>6569</v>
      </c>
      <c r="E3083" t="s">
        <v>596</v>
      </c>
      <c r="F3083" t="s">
        <v>266</v>
      </c>
      <c r="G3083">
        <v>2021</v>
      </c>
      <c r="H3083">
        <v>41.854499816894503</v>
      </c>
    </row>
    <row r="3084" spans="1:8" ht="12.5" x14ac:dyDescent="0.25">
      <c r="A3084" t="s">
        <v>821</v>
      </c>
      <c r="B3084" t="s">
        <v>94</v>
      </c>
      <c r="C3084" t="s">
        <v>264</v>
      </c>
      <c r="D3084" t="str">
        <f t="shared" si="143"/>
        <v>6569</v>
      </c>
      <c r="E3084" t="s">
        <v>596</v>
      </c>
      <c r="F3084" t="s">
        <v>266</v>
      </c>
      <c r="G3084">
        <v>2022</v>
      </c>
      <c r="H3084">
        <v>47.544750213622997</v>
      </c>
    </row>
    <row r="3085" spans="1:8" ht="12.5" x14ac:dyDescent="0.25">
      <c r="A3085" t="s">
        <v>822</v>
      </c>
      <c r="B3085" t="s">
        <v>94</v>
      </c>
      <c r="C3085" t="s">
        <v>264</v>
      </c>
      <c r="D3085" t="str">
        <f t="shared" si="143"/>
        <v>6569</v>
      </c>
      <c r="E3085" t="s">
        <v>598</v>
      </c>
      <c r="F3085" t="s">
        <v>266</v>
      </c>
      <c r="G3085">
        <v>2012</v>
      </c>
      <c r="H3085">
        <v>140.36774444580001</v>
      </c>
    </row>
    <row r="3086" spans="1:8" ht="12.5" x14ac:dyDescent="0.25">
      <c r="A3086" t="s">
        <v>822</v>
      </c>
      <c r="B3086" t="s">
        <v>94</v>
      </c>
      <c r="C3086" t="s">
        <v>264</v>
      </c>
      <c r="D3086" t="str">
        <f t="shared" si="143"/>
        <v>6569</v>
      </c>
      <c r="E3086" t="s">
        <v>598</v>
      </c>
      <c r="F3086" t="s">
        <v>266</v>
      </c>
      <c r="G3086">
        <v>2013</v>
      </c>
      <c r="H3086">
        <v>136.50749969482399</v>
      </c>
    </row>
    <row r="3087" spans="1:8" ht="12.5" x14ac:dyDescent="0.25">
      <c r="A3087" t="s">
        <v>822</v>
      </c>
      <c r="B3087" t="s">
        <v>94</v>
      </c>
      <c r="C3087" t="s">
        <v>264</v>
      </c>
      <c r="D3087" t="str">
        <f t="shared" si="143"/>
        <v>6569</v>
      </c>
      <c r="E3087" t="s">
        <v>598</v>
      </c>
      <c r="F3087" t="s">
        <v>266</v>
      </c>
      <c r="G3087">
        <v>2014</v>
      </c>
      <c r="H3087">
        <v>139.18374633789</v>
      </c>
    </row>
    <row r="3088" spans="1:8" ht="12.5" x14ac:dyDescent="0.25">
      <c r="A3088" t="s">
        <v>822</v>
      </c>
      <c r="B3088" t="s">
        <v>94</v>
      </c>
      <c r="C3088" t="s">
        <v>264</v>
      </c>
      <c r="D3088" t="str">
        <f t="shared" si="143"/>
        <v>6569</v>
      </c>
      <c r="E3088" t="s">
        <v>598</v>
      </c>
      <c r="F3088" t="s">
        <v>266</v>
      </c>
      <c r="G3088">
        <v>2015</v>
      </c>
      <c r="H3088">
        <v>145.16450500488199</v>
      </c>
    </row>
    <row r="3089" spans="1:8" ht="12.5" x14ac:dyDescent="0.25">
      <c r="A3089" t="s">
        <v>822</v>
      </c>
      <c r="B3089" t="s">
        <v>94</v>
      </c>
      <c r="C3089" t="s">
        <v>264</v>
      </c>
      <c r="D3089" t="str">
        <f t="shared" si="143"/>
        <v>6569</v>
      </c>
      <c r="E3089" t="s">
        <v>598</v>
      </c>
      <c r="F3089" t="s">
        <v>266</v>
      </c>
      <c r="G3089">
        <v>2016</v>
      </c>
      <c r="H3089">
        <v>148.448997497558</v>
      </c>
    </row>
    <row r="3090" spans="1:8" ht="12.5" x14ac:dyDescent="0.25">
      <c r="A3090" t="s">
        <v>822</v>
      </c>
      <c r="B3090" t="s">
        <v>94</v>
      </c>
      <c r="C3090" t="s">
        <v>264</v>
      </c>
      <c r="D3090" t="str">
        <f t="shared" si="143"/>
        <v>6569</v>
      </c>
      <c r="E3090" t="s">
        <v>598</v>
      </c>
      <c r="F3090" t="s">
        <v>266</v>
      </c>
      <c r="G3090">
        <v>2017</v>
      </c>
      <c r="H3090">
        <v>152.39024734496999</v>
      </c>
    </row>
    <row r="3091" spans="1:8" ht="12.5" x14ac:dyDescent="0.25">
      <c r="A3091" t="s">
        <v>822</v>
      </c>
      <c r="B3091" t="s">
        <v>94</v>
      </c>
      <c r="C3091" t="s">
        <v>264</v>
      </c>
      <c r="D3091" t="str">
        <f t="shared" si="143"/>
        <v>6569</v>
      </c>
      <c r="E3091" t="s">
        <v>598</v>
      </c>
      <c r="F3091" t="s">
        <v>266</v>
      </c>
      <c r="G3091">
        <v>2018</v>
      </c>
      <c r="H3091">
        <v>154.92900085449199</v>
      </c>
    </row>
    <row r="3092" spans="1:8" ht="12.5" x14ac:dyDescent="0.25">
      <c r="A3092" t="s">
        <v>822</v>
      </c>
      <c r="B3092" t="s">
        <v>94</v>
      </c>
      <c r="C3092" t="s">
        <v>264</v>
      </c>
      <c r="D3092" t="str">
        <f t="shared" si="143"/>
        <v>6569</v>
      </c>
      <c r="E3092" t="s">
        <v>598</v>
      </c>
      <c r="F3092" t="s">
        <v>266</v>
      </c>
      <c r="G3092">
        <v>2019</v>
      </c>
      <c r="H3092">
        <v>154.266498565673</v>
      </c>
    </row>
    <row r="3093" spans="1:8" ht="12.5" x14ac:dyDescent="0.25">
      <c r="A3093" t="s">
        <v>822</v>
      </c>
      <c r="B3093" t="s">
        <v>94</v>
      </c>
      <c r="C3093" t="s">
        <v>264</v>
      </c>
      <c r="D3093" t="str">
        <f t="shared" si="143"/>
        <v>6569</v>
      </c>
      <c r="E3093" t="s">
        <v>598</v>
      </c>
      <c r="F3093" t="s">
        <v>266</v>
      </c>
      <c r="G3093">
        <v>2020</v>
      </c>
      <c r="H3093">
        <v>155.16525268554599</v>
      </c>
    </row>
    <row r="3094" spans="1:8" ht="12.5" x14ac:dyDescent="0.25">
      <c r="A3094" t="s">
        <v>822</v>
      </c>
      <c r="B3094" t="s">
        <v>94</v>
      </c>
      <c r="C3094" t="s">
        <v>264</v>
      </c>
      <c r="D3094" t="str">
        <f t="shared" si="143"/>
        <v>6569</v>
      </c>
      <c r="E3094" t="s">
        <v>598</v>
      </c>
      <c r="F3094" t="s">
        <v>266</v>
      </c>
      <c r="G3094">
        <v>2021</v>
      </c>
      <c r="H3094">
        <v>156.11199951171801</v>
      </c>
    </row>
    <row r="3095" spans="1:8" ht="12.5" x14ac:dyDescent="0.25">
      <c r="A3095" t="s">
        <v>822</v>
      </c>
      <c r="B3095" t="s">
        <v>94</v>
      </c>
      <c r="C3095" t="s">
        <v>264</v>
      </c>
      <c r="D3095" t="str">
        <f t="shared" si="143"/>
        <v>6569</v>
      </c>
      <c r="E3095" t="s">
        <v>598</v>
      </c>
      <c r="F3095" t="s">
        <v>266</v>
      </c>
      <c r="G3095">
        <v>2022</v>
      </c>
      <c r="H3095">
        <v>165.31375122070301</v>
      </c>
    </row>
    <row r="3096" spans="1:8" ht="12.5" x14ac:dyDescent="0.25">
      <c r="A3096" t="s">
        <v>1015</v>
      </c>
      <c r="B3096" t="s">
        <v>94</v>
      </c>
      <c r="C3096" t="s">
        <v>264</v>
      </c>
      <c r="D3096" t="str">
        <f t="shared" ref="D3096:D3117" si="144">"6599"</f>
        <v>6599</v>
      </c>
      <c r="E3096" t="s">
        <v>596</v>
      </c>
      <c r="F3096" t="s">
        <v>266</v>
      </c>
      <c r="G3096">
        <v>2012</v>
      </c>
      <c r="H3096">
        <v>31.2822499722242</v>
      </c>
    </row>
    <row r="3097" spans="1:8" ht="12.5" x14ac:dyDescent="0.25">
      <c r="A3097" t="s">
        <v>1015</v>
      </c>
      <c r="B3097" t="s">
        <v>94</v>
      </c>
      <c r="C3097" t="s">
        <v>264</v>
      </c>
      <c r="D3097" t="str">
        <f t="shared" si="144"/>
        <v>6599</v>
      </c>
      <c r="E3097" t="s">
        <v>596</v>
      </c>
      <c r="F3097" t="s">
        <v>266</v>
      </c>
      <c r="G3097">
        <v>2013</v>
      </c>
      <c r="H3097">
        <v>28.4290002286434</v>
      </c>
    </row>
    <row r="3098" spans="1:8" ht="12.5" x14ac:dyDescent="0.25">
      <c r="A3098" t="s">
        <v>1015</v>
      </c>
      <c r="B3098" t="s">
        <v>94</v>
      </c>
      <c r="C3098" t="s">
        <v>264</v>
      </c>
      <c r="D3098" t="str">
        <f t="shared" si="144"/>
        <v>6599</v>
      </c>
      <c r="E3098" t="s">
        <v>596</v>
      </c>
      <c r="F3098" t="s">
        <v>266</v>
      </c>
      <c r="G3098">
        <v>2014</v>
      </c>
      <c r="H3098">
        <v>31.0607495009899</v>
      </c>
    </row>
    <row r="3099" spans="1:8" ht="12.5" x14ac:dyDescent="0.25">
      <c r="A3099" t="s">
        <v>1015</v>
      </c>
      <c r="B3099" t="s">
        <v>94</v>
      </c>
      <c r="C3099" t="s">
        <v>264</v>
      </c>
      <c r="D3099" t="str">
        <f t="shared" si="144"/>
        <v>6599</v>
      </c>
      <c r="E3099" t="s">
        <v>596</v>
      </c>
      <c r="F3099" t="s">
        <v>266</v>
      </c>
      <c r="G3099">
        <v>2015</v>
      </c>
      <c r="H3099">
        <v>34.377750057726999</v>
      </c>
    </row>
    <row r="3100" spans="1:8" ht="12.5" x14ac:dyDescent="0.25">
      <c r="A3100" t="s">
        <v>1015</v>
      </c>
      <c r="B3100" t="s">
        <v>94</v>
      </c>
      <c r="C3100" t="s">
        <v>264</v>
      </c>
      <c r="D3100" t="str">
        <f t="shared" si="144"/>
        <v>6599</v>
      </c>
      <c r="E3100" t="s">
        <v>596</v>
      </c>
      <c r="F3100" t="s">
        <v>266</v>
      </c>
      <c r="G3100">
        <v>2016</v>
      </c>
      <c r="H3100">
        <v>43.701749682426403</v>
      </c>
    </row>
    <row r="3101" spans="1:8" ht="12.5" x14ac:dyDescent="0.25">
      <c r="A3101" t="s">
        <v>1015</v>
      </c>
      <c r="B3101" t="s">
        <v>94</v>
      </c>
      <c r="C3101" t="s">
        <v>264</v>
      </c>
      <c r="D3101" t="str">
        <f t="shared" si="144"/>
        <v>6599</v>
      </c>
      <c r="E3101" t="s">
        <v>596</v>
      </c>
      <c r="F3101" t="s">
        <v>266</v>
      </c>
      <c r="G3101">
        <v>2017</v>
      </c>
      <c r="H3101">
        <v>49.185250252485197</v>
      </c>
    </row>
    <row r="3102" spans="1:8" ht="12.5" x14ac:dyDescent="0.25">
      <c r="A3102" t="s">
        <v>1015</v>
      </c>
      <c r="B3102" t="s">
        <v>94</v>
      </c>
      <c r="C3102" t="s">
        <v>264</v>
      </c>
      <c r="D3102" t="str">
        <f t="shared" si="144"/>
        <v>6599</v>
      </c>
      <c r="E3102" t="s">
        <v>596</v>
      </c>
      <c r="F3102" t="s">
        <v>266</v>
      </c>
      <c r="G3102">
        <v>2018</v>
      </c>
      <c r="H3102">
        <v>50.9920012652873</v>
      </c>
    </row>
    <row r="3103" spans="1:8" ht="12.5" x14ac:dyDescent="0.25">
      <c r="A3103" t="s">
        <v>1015</v>
      </c>
      <c r="B3103" t="s">
        <v>94</v>
      </c>
      <c r="C3103" t="s">
        <v>264</v>
      </c>
      <c r="D3103" t="str">
        <f t="shared" si="144"/>
        <v>6599</v>
      </c>
      <c r="E3103" t="s">
        <v>596</v>
      </c>
      <c r="F3103" t="s">
        <v>266</v>
      </c>
      <c r="G3103">
        <v>2019</v>
      </c>
      <c r="H3103">
        <v>54.115499079227398</v>
      </c>
    </row>
    <row r="3104" spans="1:8" ht="12.5" x14ac:dyDescent="0.25">
      <c r="A3104" t="s">
        <v>1015</v>
      </c>
      <c r="B3104" t="s">
        <v>94</v>
      </c>
      <c r="C3104" t="s">
        <v>264</v>
      </c>
      <c r="D3104" t="str">
        <f t="shared" si="144"/>
        <v>6599</v>
      </c>
      <c r="E3104" t="s">
        <v>596</v>
      </c>
      <c r="F3104" t="s">
        <v>266</v>
      </c>
      <c r="G3104">
        <v>2020</v>
      </c>
      <c r="H3104">
        <v>60.5712513327598</v>
      </c>
    </row>
    <row r="3105" spans="1:8" ht="12.5" x14ac:dyDescent="0.25">
      <c r="A3105" t="s">
        <v>1015</v>
      </c>
      <c r="B3105" t="s">
        <v>94</v>
      </c>
      <c r="C3105" t="s">
        <v>264</v>
      </c>
      <c r="D3105" t="str">
        <f t="shared" si="144"/>
        <v>6599</v>
      </c>
      <c r="E3105" t="s">
        <v>596</v>
      </c>
      <c r="F3105" t="s">
        <v>266</v>
      </c>
      <c r="G3105">
        <v>2021</v>
      </c>
      <c r="H3105">
        <v>58.859749823808599</v>
      </c>
    </row>
    <row r="3106" spans="1:8" ht="12.5" x14ac:dyDescent="0.25">
      <c r="A3106" t="s">
        <v>1015</v>
      </c>
      <c r="B3106" t="s">
        <v>94</v>
      </c>
      <c r="C3106" t="s">
        <v>264</v>
      </c>
      <c r="D3106" t="str">
        <f t="shared" si="144"/>
        <v>6599</v>
      </c>
      <c r="E3106" t="s">
        <v>596</v>
      </c>
      <c r="F3106" t="s">
        <v>266</v>
      </c>
      <c r="G3106">
        <v>2022</v>
      </c>
      <c r="H3106">
        <v>66.4617502689361</v>
      </c>
    </row>
    <row r="3107" spans="1:8" ht="12.5" x14ac:dyDescent="0.25">
      <c r="A3107" t="s">
        <v>1016</v>
      </c>
      <c r="B3107" t="s">
        <v>94</v>
      </c>
      <c r="C3107" t="s">
        <v>264</v>
      </c>
      <c r="D3107" t="str">
        <f t="shared" si="144"/>
        <v>6599</v>
      </c>
      <c r="E3107" t="s">
        <v>598</v>
      </c>
      <c r="F3107" t="s">
        <v>266</v>
      </c>
      <c r="G3107">
        <v>2012</v>
      </c>
      <c r="H3107">
        <v>544.18323898315396</v>
      </c>
    </row>
    <row r="3108" spans="1:8" ht="12.5" x14ac:dyDescent="0.25">
      <c r="A3108" t="s">
        <v>1016</v>
      </c>
      <c r="B3108" t="s">
        <v>94</v>
      </c>
      <c r="C3108" t="s">
        <v>264</v>
      </c>
      <c r="D3108" t="str">
        <f t="shared" si="144"/>
        <v>6599</v>
      </c>
      <c r="E3108" t="s">
        <v>598</v>
      </c>
      <c r="F3108" t="s">
        <v>266</v>
      </c>
      <c r="G3108">
        <v>2013</v>
      </c>
      <c r="H3108">
        <v>542.73474884033203</v>
      </c>
    </row>
    <row r="3109" spans="1:8" ht="12.5" x14ac:dyDescent="0.25">
      <c r="A3109" t="s">
        <v>1016</v>
      </c>
      <c r="B3109" t="s">
        <v>94</v>
      </c>
      <c r="C3109" t="s">
        <v>264</v>
      </c>
      <c r="D3109" t="str">
        <f t="shared" si="144"/>
        <v>6599</v>
      </c>
      <c r="E3109" t="s">
        <v>598</v>
      </c>
      <c r="F3109" t="s">
        <v>266</v>
      </c>
      <c r="G3109">
        <v>2014</v>
      </c>
      <c r="H3109">
        <v>545.538999557495</v>
      </c>
    </row>
    <row r="3110" spans="1:8" ht="12.5" x14ac:dyDescent="0.25">
      <c r="A3110" t="s">
        <v>1016</v>
      </c>
      <c r="B3110" t="s">
        <v>94</v>
      </c>
      <c r="C3110" t="s">
        <v>264</v>
      </c>
      <c r="D3110" t="str">
        <f t="shared" si="144"/>
        <v>6599</v>
      </c>
      <c r="E3110" t="s">
        <v>598</v>
      </c>
      <c r="F3110" t="s">
        <v>266</v>
      </c>
      <c r="G3110">
        <v>2015</v>
      </c>
      <c r="H3110">
        <v>548.40499877929597</v>
      </c>
    </row>
    <row r="3111" spans="1:8" ht="12.5" x14ac:dyDescent="0.25">
      <c r="A3111" t="s">
        <v>1016</v>
      </c>
      <c r="B3111" t="s">
        <v>94</v>
      </c>
      <c r="C3111" t="s">
        <v>264</v>
      </c>
      <c r="D3111" t="str">
        <f t="shared" si="144"/>
        <v>6599</v>
      </c>
      <c r="E3111" t="s">
        <v>598</v>
      </c>
      <c r="F3111" t="s">
        <v>266</v>
      </c>
      <c r="G3111">
        <v>2016</v>
      </c>
      <c r="H3111">
        <v>549.91849517822197</v>
      </c>
    </row>
    <row r="3112" spans="1:8" ht="12.5" x14ac:dyDescent="0.25">
      <c r="A3112" t="s">
        <v>1016</v>
      </c>
      <c r="B3112" t="s">
        <v>94</v>
      </c>
      <c r="C3112" t="s">
        <v>264</v>
      </c>
      <c r="D3112" t="str">
        <f t="shared" si="144"/>
        <v>6599</v>
      </c>
      <c r="E3112" t="s">
        <v>598</v>
      </c>
      <c r="F3112" t="s">
        <v>266</v>
      </c>
      <c r="G3112">
        <v>2017</v>
      </c>
      <c r="H3112">
        <v>551.31875610351506</v>
      </c>
    </row>
    <row r="3113" spans="1:8" ht="12.5" x14ac:dyDescent="0.25">
      <c r="A3113" t="s">
        <v>1016</v>
      </c>
      <c r="B3113" t="s">
        <v>94</v>
      </c>
      <c r="C3113" t="s">
        <v>264</v>
      </c>
      <c r="D3113" t="str">
        <f t="shared" si="144"/>
        <v>6599</v>
      </c>
      <c r="E3113" t="s">
        <v>598</v>
      </c>
      <c r="F3113" t="s">
        <v>266</v>
      </c>
      <c r="G3113">
        <v>2018</v>
      </c>
      <c r="H3113">
        <v>551.86049842834404</v>
      </c>
    </row>
    <row r="3114" spans="1:8" ht="12.5" x14ac:dyDescent="0.25">
      <c r="A3114" t="s">
        <v>1016</v>
      </c>
      <c r="B3114" t="s">
        <v>94</v>
      </c>
      <c r="C3114" t="s">
        <v>264</v>
      </c>
      <c r="D3114" t="str">
        <f t="shared" si="144"/>
        <v>6599</v>
      </c>
      <c r="E3114" t="s">
        <v>598</v>
      </c>
      <c r="F3114" t="s">
        <v>266</v>
      </c>
      <c r="G3114">
        <v>2019</v>
      </c>
      <c r="H3114">
        <v>553.88649749755803</v>
      </c>
    </row>
    <row r="3115" spans="1:8" ht="12.5" x14ac:dyDescent="0.25">
      <c r="A3115" t="s">
        <v>1016</v>
      </c>
      <c r="B3115" t="s">
        <v>94</v>
      </c>
      <c r="C3115" t="s">
        <v>264</v>
      </c>
      <c r="D3115" t="str">
        <f t="shared" si="144"/>
        <v>6599</v>
      </c>
      <c r="E3115" t="s">
        <v>598</v>
      </c>
      <c r="F3115" t="s">
        <v>266</v>
      </c>
      <c r="G3115">
        <v>2020</v>
      </c>
      <c r="H3115">
        <v>558.34100341796795</v>
      </c>
    </row>
    <row r="3116" spans="1:8" ht="12.5" x14ac:dyDescent="0.25">
      <c r="A3116" t="s">
        <v>1016</v>
      </c>
      <c r="B3116" t="s">
        <v>94</v>
      </c>
      <c r="C3116" t="s">
        <v>264</v>
      </c>
      <c r="D3116" t="str">
        <f t="shared" si="144"/>
        <v>6599</v>
      </c>
      <c r="E3116" t="s">
        <v>598</v>
      </c>
      <c r="F3116" t="s">
        <v>266</v>
      </c>
      <c r="G3116">
        <v>2021</v>
      </c>
      <c r="H3116">
        <v>557.23549652099598</v>
      </c>
    </row>
    <row r="3117" spans="1:8" ht="12.5" x14ac:dyDescent="0.25">
      <c r="A3117" t="s">
        <v>1016</v>
      </c>
      <c r="B3117" t="s">
        <v>94</v>
      </c>
      <c r="C3117" t="s">
        <v>264</v>
      </c>
      <c r="D3117" t="str">
        <f t="shared" si="144"/>
        <v>6599</v>
      </c>
      <c r="E3117" t="s">
        <v>598</v>
      </c>
      <c r="F3117" t="s">
        <v>266</v>
      </c>
      <c r="G3117">
        <v>2022</v>
      </c>
      <c r="H3117">
        <v>565.97775077819801</v>
      </c>
    </row>
    <row r="3118" spans="1:8" ht="12.5" x14ac:dyDescent="0.25">
      <c r="A3118" t="s">
        <v>823</v>
      </c>
      <c r="B3118" t="s">
        <v>94</v>
      </c>
      <c r="C3118" t="s">
        <v>264</v>
      </c>
      <c r="D3118" t="str">
        <f t="shared" ref="D3118:D3139" si="145">"7074"</f>
        <v>7074</v>
      </c>
      <c r="E3118" t="s">
        <v>596</v>
      </c>
      <c r="F3118" t="s">
        <v>266</v>
      </c>
      <c r="G3118">
        <v>2012</v>
      </c>
      <c r="H3118">
        <v>8.6212496757507306</v>
      </c>
    </row>
    <row r="3119" spans="1:8" ht="12.5" x14ac:dyDescent="0.25">
      <c r="A3119" t="s">
        <v>823</v>
      </c>
      <c r="B3119" t="s">
        <v>94</v>
      </c>
      <c r="C3119" t="s">
        <v>264</v>
      </c>
      <c r="D3119" t="str">
        <f t="shared" si="145"/>
        <v>7074</v>
      </c>
      <c r="E3119" t="s">
        <v>596</v>
      </c>
      <c r="F3119" t="s">
        <v>266</v>
      </c>
      <c r="G3119">
        <v>2013</v>
      </c>
      <c r="H3119">
        <v>8.1922497749328596</v>
      </c>
    </row>
    <row r="3120" spans="1:8" ht="12.5" x14ac:dyDescent="0.25">
      <c r="A3120" t="s">
        <v>823</v>
      </c>
      <c r="B3120" t="s">
        <v>94</v>
      </c>
      <c r="C3120" t="s">
        <v>264</v>
      </c>
      <c r="D3120" t="str">
        <f t="shared" si="145"/>
        <v>7074</v>
      </c>
      <c r="E3120" t="s">
        <v>596</v>
      </c>
      <c r="F3120" t="s">
        <v>266</v>
      </c>
      <c r="G3120">
        <v>2014</v>
      </c>
      <c r="H3120">
        <v>7.2792499065399099</v>
      </c>
    </row>
    <row r="3121" spans="1:8" ht="12.5" x14ac:dyDescent="0.25">
      <c r="A3121" t="s">
        <v>823</v>
      </c>
      <c r="B3121" t="s">
        <v>94</v>
      </c>
      <c r="C3121" t="s">
        <v>264</v>
      </c>
      <c r="D3121" t="str">
        <f t="shared" si="145"/>
        <v>7074</v>
      </c>
      <c r="E3121" t="s">
        <v>596</v>
      </c>
      <c r="F3121" t="s">
        <v>266</v>
      </c>
      <c r="G3121">
        <v>2015</v>
      </c>
      <c r="H3121">
        <v>7.6635000705718896</v>
      </c>
    </row>
    <row r="3122" spans="1:8" ht="12.5" x14ac:dyDescent="0.25">
      <c r="A3122" t="s">
        <v>823</v>
      </c>
      <c r="B3122" t="s">
        <v>94</v>
      </c>
      <c r="C3122" t="s">
        <v>264</v>
      </c>
      <c r="D3122" t="str">
        <f t="shared" si="145"/>
        <v>7074</v>
      </c>
      <c r="E3122" t="s">
        <v>596</v>
      </c>
      <c r="F3122" t="s">
        <v>266</v>
      </c>
      <c r="G3122">
        <v>2016</v>
      </c>
      <c r="H3122">
        <v>8.2122502326965297</v>
      </c>
    </row>
    <row r="3123" spans="1:8" ht="12.5" x14ac:dyDescent="0.25">
      <c r="A3123" t="s">
        <v>823</v>
      </c>
      <c r="B3123" t="s">
        <v>94</v>
      </c>
      <c r="C3123" t="s">
        <v>264</v>
      </c>
      <c r="D3123" t="str">
        <f t="shared" si="145"/>
        <v>7074</v>
      </c>
      <c r="E3123" t="s">
        <v>596</v>
      </c>
      <c r="F3123" t="s">
        <v>266</v>
      </c>
      <c r="G3123">
        <v>2017</v>
      </c>
      <c r="H3123">
        <v>8.9032499790191597</v>
      </c>
    </row>
    <row r="3124" spans="1:8" ht="12.5" x14ac:dyDescent="0.25">
      <c r="A3124" t="s">
        <v>823</v>
      </c>
      <c r="B3124" t="s">
        <v>94</v>
      </c>
      <c r="C3124" t="s">
        <v>264</v>
      </c>
      <c r="D3124" t="str">
        <f t="shared" si="145"/>
        <v>7074</v>
      </c>
      <c r="E3124" t="s">
        <v>596</v>
      </c>
      <c r="F3124" t="s">
        <v>266</v>
      </c>
      <c r="G3124">
        <v>2018</v>
      </c>
      <c r="H3124">
        <v>9.2920002937316806</v>
      </c>
    </row>
    <row r="3125" spans="1:8" ht="12.5" x14ac:dyDescent="0.25">
      <c r="A3125" t="s">
        <v>823</v>
      </c>
      <c r="B3125" t="s">
        <v>94</v>
      </c>
      <c r="C3125" t="s">
        <v>264</v>
      </c>
      <c r="D3125" t="str">
        <f t="shared" si="145"/>
        <v>7074</v>
      </c>
      <c r="E3125" t="s">
        <v>596</v>
      </c>
      <c r="F3125" t="s">
        <v>266</v>
      </c>
      <c r="G3125">
        <v>2019</v>
      </c>
      <c r="H3125">
        <v>11.013999938964799</v>
      </c>
    </row>
    <row r="3126" spans="1:8" ht="12.5" x14ac:dyDescent="0.25">
      <c r="A3126" t="s">
        <v>823</v>
      </c>
      <c r="B3126" t="s">
        <v>94</v>
      </c>
      <c r="C3126" t="s">
        <v>264</v>
      </c>
      <c r="D3126" t="str">
        <f t="shared" si="145"/>
        <v>7074</v>
      </c>
      <c r="E3126" t="s">
        <v>596</v>
      </c>
      <c r="F3126" t="s">
        <v>266</v>
      </c>
      <c r="G3126">
        <v>2020</v>
      </c>
      <c r="H3126">
        <v>13.1217498779296</v>
      </c>
    </row>
    <row r="3127" spans="1:8" ht="12.5" x14ac:dyDescent="0.25">
      <c r="A3127" t="s">
        <v>823</v>
      </c>
      <c r="B3127" t="s">
        <v>94</v>
      </c>
      <c r="C3127" t="s">
        <v>264</v>
      </c>
      <c r="D3127" t="str">
        <f t="shared" si="145"/>
        <v>7074</v>
      </c>
      <c r="E3127" t="s">
        <v>596</v>
      </c>
      <c r="F3127" t="s">
        <v>266</v>
      </c>
      <c r="G3127">
        <v>2021</v>
      </c>
      <c r="H3127">
        <v>12.1595001220703</v>
      </c>
    </row>
    <row r="3128" spans="1:8" ht="12.5" x14ac:dyDescent="0.25">
      <c r="A3128" t="s">
        <v>823</v>
      </c>
      <c r="B3128" t="s">
        <v>94</v>
      </c>
      <c r="C3128" t="s">
        <v>264</v>
      </c>
      <c r="D3128" t="str">
        <f t="shared" si="145"/>
        <v>7074</v>
      </c>
      <c r="E3128" t="s">
        <v>596</v>
      </c>
      <c r="F3128" t="s">
        <v>266</v>
      </c>
      <c r="G3128">
        <v>2022</v>
      </c>
      <c r="H3128">
        <v>13.7769999504089</v>
      </c>
    </row>
    <row r="3129" spans="1:8" ht="12.5" x14ac:dyDescent="0.25">
      <c r="A3129" t="s">
        <v>824</v>
      </c>
      <c r="B3129" t="s">
        <v>94</v>
      </c>
      <c r="C3129" t="s">
        <v>264</v>
      </c>
      <c r="D3129" t="str">
        <f t="shared" si="145"/>
        <v>7074</v>
      </c>
      <c r="E3129" t="s">
        <v>598</v>
      </c>
      <c r="F3129" t="s">
        <v>266</v>
      </c>
      <c r="G3129">
        <v>2012</v>
      </c>
      <c r="H3129">
        <v>143.73974990844701</v>
      </c>
    </row>
    <row r="3130" spans="1:8" ht="12.5" x14ac:dyDescent="0.25">
      <c r="A3130" t="s">
        <v>824</v>
      </c>
      <c r="B3130" t="s">
        <v>94</v>
      </c>
      <c r="C3130" t="s">
        <v>264</v>
      </c>
      <c r="D3130" t="str">
        <f t="shared" si="145"/>
        <v>7074</v>
      </c>
      <c r="E3130" t="s">
        <v>598</v>
      </c>
      <c r="F3130" t="s">
        <v>266</v>
      </c>
      <c r="G3130">
        <v>2013</v>
      </c>
      <c r="H3130">
        <v>141.78799819946201</v>
      </c>
    </row>
    <row r="3131" spans="1:8" ht="12.5" x14ac:dyDescent="0.25">
      <c r="A3131" t="s">
        <v>824</v>
      </c>
      <c r="B3131" t="s">
        <v>94</v>
      </c>
      <c r="C3131" t="s">
        <v>264</v>
      </c>
      <c r="D3131" t="str">
        <f t="shared" si="145"/>
        <v>7074</v>
      </c>
      <c r="E3131" t="s">
        <v>598</v>
      </c>
      <c r="F3131" t="s">
        <v>266</v>
      </c>
      <c r="G3131">
        <v>2014</v>
      </c>
      <c r="H3131">
        <v>137.34400177001899</v>
      </c>
    </row>
    <row r="3132" spans="1:8" ht="12.5" x14ac:dyDescent="0.25">
      <c r="A3132" t="s">
        <v>824</v>
      </c>
      <c r="B3132" t="s">
        <v>94</v>
      </c>
      <c r="C3132" t="s">
        <v>264</v>
      </c>
      <c r="D3132" t="str">
        <f t="shared" si="145"/>
        <v>7074</v>
      </c>
      <c r="E3132" t="s">
        <v>598</v>
      </c>
      <c r="F3132" t="s">
        <v>266</v>
      </c>
      <c r="G3132">
        <v>2015</v>
      </c>
      <c r="H3132">
        <v>131.65324783325099</v>
      </c>
    </row>
    <row r="3133" spans="1:8" ht="12.5" x14ac:dyDescent="0.25">
      <c r="A3133" t="s">
        <v>824</v>
      </c>
      <c r="B3133" t="s">
        <v>94</v>
      </c>
      <c r="C3133" t="s">
        <v>264</v>
      </c>
      <c r="D3133" t="str">
        <f t="shared" si="145"/>
        <v>7074</v>
      </c>
      <c r="E3133" t="s">
        <v>598</v>
      </c>
      <c r="F3133" t="s">
        <v>266</v>
      </c>
      <c r="G3133">
        <v>2016</v>
      </c>
      <c r="H3133">
        <v>127.551746368408</v>
      </c>
    </row>
    <row r="3134" spans="1:8" ht="12.5" x14ac:dyDescent="0.25">
      <c r="A3134" t="s">
        <v>824</v>
      </c>
      <c r="B3134" t="s">
        <v>94</v>
      </c>
      <c r="C3134" t="s">
        <v>264</v>
      </c>
      <c r="D3134" t="str">
        <f t="shared" si="145"/>
        <v>7074</v>
      </c>
      <c r="E3134" t="s">
        <v>598</v>
      </c>
      <c r="F3134" t="s">
        <v>266</v>
      </c>
      <c r="G3134">
        <v>2017</v>
      </c>
      <c r="H3134">
        <v>122.270500183105</v>
      </c>
    </row>
    <row r="3135" spans="1:8" ht="12.5" x14ac:dyDescent="0.25">
      <c r="A3135" t="s">
        <v>824</v>
      </c>
      <c r="B3135" t="s">
        <v>94</v>
      </c>
      <c r="C3135" t="s">
        <v>264</v>
      </c>
      <c r="D3135" t="str">
        <f t="shared" si="145"/>
        <v>7074</v>
      </c>
      <c r="E3135" t="s">
        <v>598</v>
      </c>
      <c r="F3135" t="s">
        <v>266</v>
      </c>
      <c r="G3135">
        <v>2018</v>
      </c>
      <c r="H3135">
        <v>119.41574859619099</v>
      </c>
    </row>
    <row r="3136" spans="1:8" ht="12.5" x14ac:dyDescent="0.25">
      <c r="A3136" t="s">
        <v>824</v>
      </c>
      <c r="B3136" t="s">
        <v>94</v>
      </c>
      <c r="C3136" t="s">
        <v>264</v>
      </c>
      <c r="D3136" t="str">
        <f t="shared" si="145"/>
        <v>7074</v>
      </c>
      <c r="E3136" t="s">
        <v>598</v>
      </c>
      <c r="F3136" t="s">
        <v>266</v>
      </c>
      <c r="G3136">
        <v>2019</v>
      </c>
      <c r="H3136">
        <v>122.011497497558</v>
      </c>
    </row>
    <row r="3137" spans="1:8" ht="12.5" x14ac:dyDescent="0.25">
      <c r="A3137" t="s">
        <v>824</v>
      </c>
      <c r="B3137" t="s">
        <v>94</v>
      </c>
      <c r="C3137" t="s">
        <v>264</v>
      </c>
      <c r="D3137" t="str">
        <f t="shared" si="145"/>
        <v>7074</v>
      </c>
      <c r="E3137" t="s">
        <v>598</v>
      </c>
      <c r="F3137" t="s">
        <v>266</v>
      </c>
      <c r="G3137">
        <v>2020</v>
      </c>
      <c r="H3137">
        <v>127.582500457763</v>
      </c>
    </row>
    <row r="3138" spans="1:8" ht="12.5" x14ac:dyDescent="0.25">
      <c r="A3138" t="s">
        <v>824</v>
      </c>
      <c r="B3138" t="s">
        <v>94</v>
      </c>
      <c r="C3138" t="s">
        <v>264</v>
      </c>
      <c r="D3138" t="str">
        <f t="shared" si="145"/>
        <v>7074</v>
      </c>
      <c r="E3138" t="s">
        <v>598</v>
      </c>
      <c r="F3138" t="s">
        <v>266</v>
      </c>
      <c r="G3138">
        <v>2021</v>
      </c>
      <c r="H3138">
        <v>130.442996978759</v>
      </c>
    </row>
    <row r="3139" spans="1:8" ht="12.5" x14ac:dyDescent="0.25">
      <c r="A3139" t="s">
        <v>824</v>
      </c>
      <c r="B3139" t="s">
        <v>94</v>
      </c>
      <c r="C3139" t="s">
        <v>264</v>
      </c>
      <c r="D3139" t="str">
        <f t="shared" si="145"/>
        <v>7074</v>
      </c>
      <c r="E3139" t="s">
        <v>598</v>
      </c>
      <c r="F3139" t="s">
        <v>266</v>
      </c>
      <c r="G3139">
        <v>2022</v>
      </c>
      <c r="H3139">
        <v>137.98150253295799</v>
      </c>
    </row>
    <row r="3140" spans="1:8" ht="12.5" x14ac:dyDescent="0.25">
      <c r="A3140" t="s">
        <v>825</v>
      </c>
      <c r="B3140" t="s">
        <v>76</v>
      </c>
      <c r="C3140" t="s">
        <v>264</v>
      </c>
      <c r="D3140" t="str">
        <f t="shared" ref="D3140:D3161" si="146">"5054"</f>
        <v>5054</v>
      </c>
      <c r="E3140" t="s">
        <v>596</v>
      </c>
      <c r="F3140" t="s">
        <v>266</v>
      </c>
      <c r="G3140">
        <v>2012</v>
      </c>
      <c r="H3140">
        <v>29.055250167846602</v>
      </c>
    </row>
    <row r="3141" spans="1:8" ht="12.5" x14ac:dyDescent="0.25">
      <c r="A3141" t="s">
        <v>825</v>
      </c>
      <c r="B3141" t="s">
        <v>76</v>
      </c>
      <c r="C3141" t="s">
        <v>264</v>
      </c>
      <c r="D3141" t="str">
        <f t="shared" si="146"/>
        <v>5054</v>
      </c>
      <c r="E3141" t="s">
        <v>596</v>
      </c>
      <c r="F3141" t="s">
        <v>266</v>
      </c>
      <c r="G3141">
        <v>2013</v>
      </c>
      <c r="H3141">
        <v>30.244000434875399</v>
      </c>
    </row>
    <row r="3142" spans="1:8" ht="12.5" x14ac:dyDescent="0.25">
      <c r="A3142" t="s">
        <v>825</v>
      </c>
      <c r="B3142" t="s">
        <v>76</v>
      </c>
      <c r="C3142" t="s">
        <v>264</v>
      </c>
      <c r="D3142" t="str">
        <f t="shared" si="146"/>
        <v>5054</v>
      </c>
      <c r="E3142" t="s">
        <v>596</v>
      </c>
      <c r="F3142" t="s">
        <v>266</v>
      </c>
      <c r="G3142">
        <v>2014</v>
      </c>
      <c r="H3142">
        <v>31.172749519348098</v>
      </c>
    </row>
    <row r="3143" spans="1:8" ht="12.5" x14ac:dyDescent="0.25">
      <c r="A3143" t="s">
        <v>825</v>
      </c>
      <c r="B3143" t="s">
        <v>76</v>
      </c>
      <c r="C3143" t="s">
        <v>264</v>
      </c>
      <c r="D3143" t="str">
        <f t="shared" si="146"/>
        <v>5054</v>
      </c>
      <c r="E3143" t="s">
        <v>596</v>
      </c>
      <c r="F3143" t="s">
        <v>266</v>
      </c>
      <c r="G3143">
        <v>2015</v>
      </c>
      <c r="H3143">
        <v>31.3357496261596</v>
      </c>
    </row>
    <row r="3144" spans="1:8" ht="12.5" x14ac:dyDescent="0.25">
      <c r="A3144" t="s">
        <v>825</v>
      </c>
      <c r="B3144" t="s">
        <v>76</v>
      </c>
      <c r="C3144" t="s">
        <v>264</v>
      </c>
      <c r="D3144" t="str">
        <f t="shared" si="146"/>
        <v>5054</v>
      </c>
      <c r="E3144" t="s">
        <v>596</v>
      </c>
      <c r="F3144" t="s">
        <v>266</v>
      </c>
      <c r="G3144">
        <v>2016</v>
      </c>
      <c r="H3144">
        <v>33.975999832153299</v>
      </c>
    </row>
    <row r="3145" spans="1:8" ht="12.5" x14ac:dyDescent="0.25">
      <c r="A3145" t="s">
        <v>825</v>
      </c>
      <c r="B3145" t="s">
        <v>76</v>
      </c>
      <c r="C3145" t="s">
        <v>264</v>
      </c>
      <c r="D3145" t="str">
        <f t="shared" si="146"/>
        <v>5054</v>
      </c>
      <c r="E3145" t="s">
        <v>596</v>
      </c>
      <c r="F3145" t="s">
        <v>266</v>
      </c>
      <c r="G3145">
        <v>2017</v>
      </c>
      <c r="H3145">
        <v>34.482249259948702</v>
      </c>
    </row>
    <row r="3146" spans="1:8" ht="12.5" x14ac:dyDescent="0.25">
      <c r="A3146" t="s">
        <v>825</v>
      </c>
      <c r="B3146" t="s">
        <v>76</v>
      </c>
      <c r="C3146" t="s">
        <v>264</v>
      </c>
      <c r="D3146" t="str">
        <f t="shared" si="146"/>
        <v>5054</v>
      </c>
      <c r="E3146" t="s">
        <v>596</v>
      </c>
      <c r="F3146" t="s">
        <v>266</v>
      </c>
      <c r="G3146">
        <v>2018</v>
      </c>
      <c r="H3146">
        <v>36.055000305175703</v>
      </c>
    </row>
    <row r="3147" spans="1:8" ht="12.5" x14ac:dyDescent="0.25">
      <c r="A3147" t="s">
        <v>825</v>
      </c>
      <c r="B3147" t="s">
        <v>76</v>
      </c>
      <c r="C3147" t="s">
        <v>264</v>
      </c>
      <c r="D3147" t="str">
        <f t="shared" si="146"/>
        <v>5054</v>
      </c>
      <c r="E3147" t="s">
        <v>596</v>
      </c>
      <c r="F3147" t="s">
        <v>266</v>
      </c>
      <c r="G3147">
        <v>2019</v>
      </c>
      <c r="H3147">
        <v>35.911748886108299</v>
      </c>
    </row>
    <row r="3148" spans="1:8" ht="12.5" x14ac:dyDescent="0.25">
      <c r="A3148" t="s">
        <v>825</v>
      </c>
      <c r="B3148" t="s">
        <v>76</v>
      </c>
      <c r="C3148" t="s">
        <v>264</v>
      </c>
      <c r="D3148" t="str">
        <f t="shared" si="146"/>
        <v>5054</v>
      </c>
      <c r="E3148" t="s">
        <v>596</v>
      </c>
      <c r="F3148" t="s">
        <v>266</v>
      </c>
      <c r="G3148">
        <v>2020</v>
      </c>
      <c r="H3148">
        <v>38.2682495117187</v>
      </c>
    </row>
    <row r="3149" spans="1:8" ht="12.5" x14ac:dyDescent="0.25">
      <c r="A3149" t="s">
        <v>825</v>
      </c>
      <c r="B3149" t="s">
        <v>76</v>
      </c>
      <c r="C3149" t="s">
        <v>264</v>
      </c>
      <c r="D3149" t="str">
        <f t="shared" si="146"/>
        <v>5054</v>
      </c>
      <c r="E3149" t="s">
        <v>596</v>
      </c>
      <c r="F3149" t="s">
        <v>266</v>
      </c>
      <c r="G3149">
        <v>2021</v>
      </c>
      <c r="H3149">
        <v>38.330499649047802</v>
      </c>
    </row>
    <row r="3150" spans="1:8" ht="12.5" x14ac:dyDescent="0.25">
      <c r="A3150" t="s">
        <v>825</v>
      </c>
      <c r="B3150" t="s">
        <v>76</v>
      </c>
      <c r="C3150" t="s">
        <v>264</v>
      </c>
      <c r="D3150" t="str">
        <f t="shared" si="146"/>
        <v>5054</v>
      </c>
      <c r="E3150" t="s">
        <v>596</v>
      </c>
      <c r="F3150" t="s">
        <v>266</v>
      </c>
      <c r="G3150">
        <v>2022</v>
      </c>
      <c r="H3150">
        <v>38.216751098632798</v>
      </c>
    </row>
    <row r="3151" spans="1:8" ht="12.5" x14ac:dyDescent="0.25">
      <c r="A3151" t="s">
        <v>826</v>
      </c>
      <c r="B3151" t="s">
        <v>76</v>
      </c>
      <c r="C3151" t="s">
        <v>264</v>
      </c>
      <c r="D3151" t="str">
        <f t="shared" si="146"/>
        <v>5054</v>
      </c>
      <c r="E3151" t="s">
        <v>598</v>
      </c>
      <c r="F3151" t="s">
        <v>266</v>
      </c>
      <c r="G3151">
        <v>2012</v>
      </c>
      <c r="H3151">
        <v>37.385250091552699</v>
      </c>
    </row>
    <row r="3152" spans="1:8" ht="12.5" x14ac:dyDescent="0.25">
      <c r="A3152" t="s">
        <v>826</v>
      </c>
      <c r="B3152" t="s">
        <v>76</v>
      </c>
      <c r="C3152" t="s">
        <v>264</v>
      </c>
      <c r="D3152" t="str">
        <f t="shared" si="146"/>
        <v>5054</v>
      </c>
      <c r="E3152" t="s">
        <v>598</v>
      </c>
      <c r="F3152" t="s">
        <v>266</v>
      </c>
      <c r="G3152">
        <v>2013</v>
      </c>
      <c r="H3152">
        <v>38.037500381469698</v>
      </c>
    </row>
    <row r="3153" spans="1:8" ht="12.5" x14ac:dyDescent="0.25">
      <c r="A3153" t="s">
        <v>826</v>
      </c>
      <c r="B3153" t="s">
        <v>76</v>
      </c>
      <c r="C3153" t="s">
        <v>264</v>
      </c>
      <c r="D3153" t="str">
        <f t="shared" si="146"/>
        <v>5054</v>
      </c>
      <c r="E3153" t="s">
        <v>598</v>
      </c>
      <c r="F3153" t="s">
        <v>266</v>
      </c>
      <c r="G3153">
        <v>2014</v>
      </c>
      <c r="H3153">
        <v>39.623001098632798</v>
      </c>
    </row>
    <row r="3154" spans="1:8" ht="12.5" x14ac:dyDescent="0.25">
      <c r="A3154" t="s">
        <v>826</v>
      </c>
      <c r="B3154" t="s">
        <v>76</v>
      </c>
      <c r="C3154" t="s">
        <v>264</v>
      </c>
      <c r="D3154" t="str">
        <f t="shared" si="146"/>
        <v>5054</v>
      </c>
      <c r="E3154" t="s">
        <v>598</v>
      </c>
      <c r="F3154" t="s">
        <v>266</v>
      </c>
      <c r="G3154">
        <v>2015</v>
      </c>
      <c r="H3154">
        <v>41.936748504638601</v>
      </c>
    </row>
    <row r="3155" spans="1:8" ht="12.5" x14ac:dyDescent="0.25">
      <c r="A3155" t="s">
        <v>826</v>
      </c>
      <c r="B3155" t="s">
        <v>76</v>
      </c>
      <c r="C3155" t="s">
        <v>264</v>
      </c>
      <c r="D3155" t="str">
        <f t="shared" si="146"/>
        <v>5054</v>
      </c>
      <c r="E3155" t="s">
        <v>598</v>
      </c>
      <c r="F3155" t="s">
        <v>266</v>
      </c>
      <c r="G3155">
        <v>2016</v>
      </c>
      <c r="H3155">
        <v>43.549749374389599</v>
      </c>
    </row>
    <row r="3156" spans="1:8" ht="12.5" x14ac:dyDescent="0.25">
      <c r="A3156" t="s">
        <v>826</v>
      </c>
      <c r="B3156" t="s">
        <v>76</v>
      </c>
      <c r="C3156" t="s">
        <v>264</v>
      </c>
      <c r="D3156" t="str">
        <f t="shared" si="146"/>
        <v>5054</v>
      </c>
      <c r="E3156" t="s">
        <v>598</v>
      </c>
      <c r="F3156" t="s">
        <v>266</v>
      </c>
      <c r="G3156">
        <v>2017</v>
      </c>
      <c r="H3156">
        <v>44.234249114990199</v>
      </c>
    </row>
    <row r="3157" spans="1:8" ht="12.5" x14ac:dyDescent="0.25">
      <c r="A3157" t="s">
        <v>826</v>
      </c>
      <c r="B3157" t="s">
        <v>76</v>
      </c>
      <c r="C3157" t="s">
        <v>264</v>
      </c>
      <c r="D3157" t="str">
        <f t="shared" si="146"/>
        <v>5054</v>
      </c>
      <c r="E3157" t="s">
        <v>598</v>
      </c>
      <c r="F3157" t="s">
        <v>266</v>
      </c>
      <c r="G3157">
        <v>2018</v>
      </c>
      <c r="H3157">
        <v>45.793249130249002</v>
      </c>
    </row>
    <row r="3158" spans="1:8" ht="12.5" x14ac:dyDescent="0.25">
      <c r="A3158" t="s">
        <v>826</v>
      </c>
      <c r="B3158" t="s">
        <v>76</v>
      </c>
      <c r="C3158" t="s">
        <v>264</v>
      </c>
      <c r="D3158" t="str">
        <f t="shared" si="146"/>
        <v>5054</v>
      </c>
      <c r="E3158" t="s">
        <v>598</v>
      </c>
      <c r="F3158" t="s">
        <v>266</v>
      </c>
      <c r="G3158">
        <v>2019</v>
      </c>
      <c r="H3158">
        <v>46.368249893188398</v>
      </c>
    </row>
    <row r="3159" spans="1:8" ht="12.5" x14ac:dyDescent="0.25">
      <c r="A3159" t="s">
        <v>826</v>
      </c>
      <c r="B3159" t="s">
        <v>76</v>
      </c>
      <c r="C3159" t="s">
        <v>264</v>
      </c>
      <c r="D3159" t="str">
        <f t="shared" si="146"/>
        <v>5054</v>
      </c>
      <c r="E3159" t="s">
        <v>598</v>
      </c>
      <c r="F3159" t="s">
        <v>266</v>
      </c>
      <c r="G3159">
        <v>2020</v>
      </c>
      <c r="H3159">
        <v>46.697250366210902</v>
      </c>
    </row>
    <row r="3160" spans="1:8" ht="12.5" x14ac:dyDescent="0.25">
      <c r="A3160" t="s">
        <v>826</v>
      </c>
      <c r="B3160" t="s">
        <v>76</v>
      </c>
      <c r="C3160" t="s">
        <v>264</v>
      </c>
      <c r="D3160" t="str">
        <f t="shared" si="146"/>
        <v>5054</v>
      </c>
      <c r="E3160" t="s">
        <v>598</v>
      </c>
      <c r="F3160" t="s">
        <v>266</v>
      </c>
      <c r="G3160">
        <v>2021</v>
      </c>
      <c r="H3160">
        <v>46.655250549316399</v>
      </c>
    </row>
    <row r="3161" spans="1:8" ht="12.5" x14ac:dyDescent="0.25">
      <c r="A3161" t="s">
        <v>826</v>
      </c>
      <c r="B3161" t="s">
        <v>76</v>
      </c>
      <c r="C3161" t="s">
        <v>264</v>
      </c>
      <c r="D3161" t="str">
        <f t="shared" si="146"/>
        <v>5054</v>
      </c>
      <c r="E3161" t="s">
        <v>598</v>
      </c>
      <c r="F3161" t="s">
        <v>266</v>
      </c>
      <c r="G3161">
        <v>2022</v>
      </c>
      <c r="H3161">
        <v>46.878250122070298</v>
      </c>
    </row>
    <row r="3162" spans="1:8" ht="12.5" x14ac:dyDescent="0.25">
      <c r="A3162" t="s">
        <v>827</v>
      </c>
      <c r="B3162" t="s">
        <v>76</v>
      </c>
      <c r="C3162" t="s">
        <v>264</v>
      </c>
      <c r="D3162" t="str">
        <f t="shared" ref="D3162:D3183" si="147">"5564"</f>
        <v>5564</v>
      </c>
      <c r="E3162" t="s">
        <v>596</v>
      </c>
      <c r="F3162" t="s">
        <v>266</v>
      </c>
      <c r="G3162">
        <v>2012</v>
      </c>
      <c r="H3162">
        <v>23.3510000705718</v>
      </c>
    </row>
    <row r="3163" spans="1:8" ht="12.5" x14ac:dyDescent="0.25">
      <c r="A3163" t="s">
        <v>827</v>
      </c>
      <c r="B3163" t="s">
        <v>76</v>
      </c>
      <c r="C3163" t="s">
        <v>264</v>
      </c>
      <c r="D3163" t="str">
        <f t="shared" si="147"/>
        <v>5564</v>
      </c>
      <c r="E3163" t="s">
        <v>596</v>
      </c>
      <c r="F3163" t="s">
        <v>266</v>
      </c>
      <c r="G3163">
        <v>2013</v>
      </c>
      <c r="H3163">
        <v>23.453000307083101</v>
      </c>
    </row>
    <row r="3164" spans="1:8" ht="12.5" x14ac:dyDescent="0.25">
      <c r="A3164" t="s">
        <v>827</v>
      </c>
      <c r="B3164" t="s">
        <v>76</v>
      </c>
      <c r="C3164" t="s">
        <v>264</v>
      </c>
      <c r="D3164" t="str">
        <f t="shared" si="147"/>
        <v>5564</v>
      </c>
      <c r="E3164" t="s">
        <v>596</v>
      </c>
      <c r="F3164" t="s">
        <v>266</v>
      </c>
      <c r="G3164">
        <v>2014</v>
      </c>
      <c r="H3164">
        <v>25.407250404357899</v>
      </c>
    </row>
    <row r="3165" spans="1:8" ht="12.5" x14ac:dyDescent="0.25">
      <c r="A3165" t="s">
        <v>827</v>
      </c>
      <c r="B3165" t="s">
        <v>76</v>
      </c>
      <c r="C3165" t="s">
        <v>264</v>
      </c>
      <c r="D3165" t="str">
        <f t="shared" si="147"/>
        <v>5564</v>
      </c>
      <c r="E3165" t="s">
        <v>596</v>
      </c>
      <c r="F3165" t="s">
        <v>266</v>
      </c>
      <c r="G3165">
        <v>2015</v>
      </c>
      <c r="H3165">
        <v>24.542749166488601</v>
      </c>
    </row>
    <row r="3166" spans="1:8" ht="12.5" x14ac:dyDescent="0.25">
      <c r="A3166" t="s">
        <v>827</v>
      </c>
      <c r="B3166" t="s">
        <v>76</v>
      </c>
      <c r="C3166" t="s">
        <v>264</v>
      </c>
      <c r="D3166" t="str">
        <f t="shared" si="147"/>
        <v>5564</v>
      </c>
      <c r="E3166" t="s">
        <v>596</v>
      </c>
      <c r="F3166" t="s">
        <v>266</v>
      </c>
      <c r="G3166">
        <v>2016</v>
      </c>
      <c r="H3166">
        <v>26.197749614715502</v>
      </c>
    </row>
    <row r="3167" spans="1:8" ht="12.5" x14ac:dyDescent="0.25">
      <c r="A3167" t="s">
        <v>827</v>
      </c>
      <c r="B3167" t="s">
        <v>76</v>
      </c>
      <c r="C3167" t="s">
        <v>264</v>
      </c>
      <c r="D3167" t="str">
        <f t="shared" si="147"/>
        <v>5564</v>
      </c>
      <c r="E3167" t="s">
        <v>596</v>
      </c>
      <c r="F3167" t="s">
        <v>266</v>
      </c>
      <c r="G3167">
        <v>2017</v>
      </c>
      <c r="H3167">
        <v>27.498250484466499</v>
      </c>
    </row>
    <row r="3168" spans="1:8" ht="12.5" x14ac:dyDescent="0.25">
      <c r="A3168" t="s">
        <v>827</v>
      </c>
      <c r="B3168" t="s">
        <v>76</v>
      </c>
      <c r="C3168" t="s">
        <v>264</v>
      </c>
      <c r="D3168" t="str">
        <f t="shared" si="147"/>
        <v>5564</v>
      </c>
      <c r="E3168" t="s">
        <v>596</v>
      </c>
      <c r="F3168" t="s">
        <v>266</v>
      </c>
      <c r="G3168">
        <v>2018</v>
      </c>
      <c r="H3168">
        <v>28.9562504291534</v>
      </c>
    </row>
    <row r="3169" spans="1:8" ht="12.5" x14ac:dyDescent="0.25">
      <c r="A3169" t="s">
        <v>827</v>
      </c>
      <c r="B3169" t="s">
        <v>76</v>
      </c>
      <c r="C3169" t="s">
        <v>264</v>
      </c>
      <c r="D3169" t="str">
        <f t="shared" si="147"/>
        <v>5564</v>
      </c>
      <c r="E3169" t="s">
        <v>596</v>
      </c>
      <c r="F3169" t="s">
        <v>266</v>
      </c>
      <c r="G3169">
        <v>2019</v>
      </c>
      <c r="H3169">
        <v>31.902250766754101</v>
      </c>
    </row>
    <row r="3170" spans="1:8" ht="12.5" x14ac:dyDescent="0.25">
      <c r="A3170" t="s">
        <v>827</v>
      </c>
      <c r="B3170" t="s">
        <v>76</v>
      </c>
      <c r="C3170" t="s">
        <v>264</v>
      </c>
      <c r="D3170" t="str">
        <f t="shared" si="147"/>
        <v>5564</v>
      </c>
      <c r="E3170" t="s">
        <v>596</v>
      </c>
      <c r="F3170" t="s">
        <v>266</v>
      </c>
      <c r="G3170">
        <v>2020</v>
      </c>
      <c r="H3170">
        <v>33.668750286102203</v>
      </c>
    </row>
    <row r="3171" spans="1:8" ht="12.5" x14ac:dyDescent="0.25">
      <c r="A3171" t="s">
        <v>827</v>
      </c>
      <c r="B3171" t="s">
        <v>76</v>
      </c>
      <c r="C3171" t="s">
        <v>264</v>
      </c>
      <c r="D3171" t="str">
        <f t="shared" si="147"/>
        <v>5564</v>
      </c>
      <c r="E3171" t="s">
        <v>596</v>
      </c>
      <c r="F3171" t="s">
        <v>266</v>
      </c>
      <c r="G3171">
        <v>2021</v>
      </c>
      <c r="H3171">
        <v>36.650000095367403</v>
      </c>
    </row>
    <row r="3172" spans="1:8" ht="12.5" x14ac:dyDescent="0.25">
      <c r="A3172" t="s">
        <v>827</v>
      </c>
      <c r="B3172" t="s">
        <v>76</v>
      </c>
      <c r="C3172" t="s">
        <v>264</v>
      </c>
      <c r="D3172" t="str">
        <f t="shared" si="147"/>
        <v>5564</v>
      </c>
      <c r="E3172" t="s">
        <v>596</v>
      </c>
      <c r="F3172" t="s">
        <v>266</v>
      </c>
      <c r="G3172">
        <v>2022</v>
      </c>
      <c r="H3172">
        <v>36.392749786376903</v>
      </c>
    </row>
    <row r="3173" spans="1:8" ht="12.5" x14ac:dyDescent="0.25">
      <c r="A3173" t="s">
        <v>828</v>
      </c>
      <c r="B3173" t="s">
        <v>76</v>
      </c>
      <c r="C3173" t="s">
        <v>264</v>
      </c>
      <c r="D3173" t="str">
        <f t="shared" si="147"/>
        <v>5564</v>
      </c>
      <c r="E3173" t="s">
        <v>598</v>
      </c>
      <c r="F3173" t="s">
        <v>266</v>
      </c>
      <c r="G3173">
        <v>2012</v>
      </c>
      <c r="H3173">
        <v>56.9680013656616</v>
      </c>
    </row>
    <row r="3174" spans="1:8" ht="12.5" x14ac:dyDescent="0.25">
      <c r="A3174" t="s">
        <v>828</v>
      </c>
      <c r="B3174" t="s">
        <v>76</v>
      </c>
      <c r="C3174" t="s">
        <v>264</v>
      </c>
      <c r="D3174" t="str">
        <f t="shared" si="147"/>
        <v>5564</v>
      </c>
      <c r="E3174" t="s">
        <v>598</v>
      </c>
      <c r="F3174" t="s">
        <v>266</v>
      </c>
      <c r="G3174">
        <v>2013</v>
      </c>
      <c r="H3174">
        <v>57.947499275207498</v>
      </c>
    </row>
    <row r="3175" spans="1:8" ht="12.5" x14ac:dyDescent="0.25">
      <c r="A3175" t="s">
        <v>828</v>
      </c>
      <c r="B3175" t="s">
        <v>76</v>
      </c>
      <c r="C3175" t="s">
        <v>264</v>
      </c>
      <c r="D3175" t="str">
        <f t="shared" si="147"/>
        <v>5564</v>
      </c>
      <c r="E3175" t="s">
        <v>598</v>
      </c>
      <c r="F3175" t="s">
        <v>266</v>
      </c>
      <c r="G3175">
        <v>2014</v>
      </c>
      <c r="H3175">
        <v>59.717249870300201</v>
      </c>
    </row>
    <row r="3176" spans="1:8" ht="12.5" x14ac:dyDescent="0.25">
      <c r="A3176" t="s">
        <v>828</v>
      </c>
      <c r="B3176" t="s">
        <v>76</v>
      </c>
      <c r="C3176" t="s">
        <v>264</v>
      </c>
      <c r="D3176" t="str">
        <f t="shared" si="147"/>
        <v>5564</v>
      </c>
      <c r="E3176" t="s">
        <v>598</v>
      </c>
      <c r="F3176" t="s">
        <v>266</v>
      </c>
      <c r="G3176">
        <v>2015</v>
      </c>
      <c r="H3176">
        <v>63.847750663757303</v>
      </c>
    </row>
    <row r="3177" spans="1:8" ht="12.5" x14ac:dyDescent="0.25">
      <c r="A3177" t="s">
        <v>828</v>
      </c>
      <c r="B3177" t="s">
        <v>76</v>
      </c>
      <c r="C3177" t="s">
        <v>264</v>
      </c>
      <c r="D3177" t="str">
        <f t="shared" si="147"/>
        <v>5564</v>
      </c>
      <c r="E3177" t="s">
        <v>598</v>
      </c>
      <c r="F3177" t="s">
        <v>266</v>
      </c>
      <c r="G3177">
        <v>2016</v>
      </c>
      <c r="H3177">
        <v>66.231499671936007</v>
      </c>
    </row>
    <row r="3178" spans="1:8" ht="12.5" x14ac:dyDescent="0.25">
      <c r="A3178" t="s">
        <v>828</v>
      </c>
      <c r="B3178" t="s">
        <v>76</v>
      </c>
      <c r="C3178" t="s">
        <v>264</v>
      </c>
      <c r="D3178" t="str">
        <f t="shared" si="147"/>
        <v>5564</v>
      </c>
      <c r="E3178" t="s">
        <v>598</v>
      </c>
      <c r="F3178" t="s">
        <v>266</v>
      </c>
      <c r="G3178">
        <v>2017</v>
      </c>
      <c r="H3178">
        <v>69.158249855041504</v>
      </c>
    </row>
    <row r="3179" spans="1:8" ht="12.5" x14ac:dyDescent="0.25">
      <c r="A3179" t="s">
        <v>828</v>
      </c>
      <c r="B3179" t="s">
        <v>76</v>
      </c>
      <c r="C3179" t="s">
        <v>264</v>
      </c>
      <c r="D3179" t="str">
        <f t="shared" si="147"/>
        <v>5564</v>
      </c>
      <c r="E3179" t="s">
        <v>598</v>
      </c>
      <c r="F3179" t="s">
        <v>266</v>
      </c>
      <c r="G3179">
        <v>2018</v>
      </c>
      <c r="H3179">
        <v>71.574999809265094</v>
      </c>
    </row>
    <row r="3180" spans="1:8" ht="12.5" x14ac:dyDescent="0.25">
      <c r="A3180" t="s">
        <v>828</v>
      </c>
      <c r="B3180" t="s">
        <v>76</v>
      </c>
      <c r="C3180" t="s">
        <v>264</v>
      </c>
      <c r="D3180" t="str">
        <f t="shared" si="147"/>
        <v>5564</v>
      </c>
      <c r="E3180" t="s">
        <v>598</v>
      </c>
      <c r="F3180" t="s">
        <v>266</v>
      </c>
      <c r="G3180">
        <v>2019</v>
      </c>
      <c r="H3180">
        <v>73.972749710082994</v>
      </c>
    </row>
    <row r="3181" spans="1:8" ht="12.5" x14ac:dyDescent="0.25">
      <c r="A3181" t="s">
        <v>828</v>
      </c>
      <c r="B3181" t="s">
        <v>76</v>
      </c>
      <c r="C3181" t="s">
        <v>264</v>
      </c>
      <c r="D3181" t="str">
        <f t="shared" si="147"/>
        <v>5564</v>
      </c>
      <c r="E3181" t="s">
        <v>598</v>
      </c>
      <c r="F3181" t="s">
        <v>266</v>
      </c>
      <c r="G3181">
        <v>2020</v>
      </c>
      <c r="H3181">
        <v>76.508501052856403</v>
      </c>
    </row>
    <row r="3182" spans="1:8" ht="12.5" x14ac:dyDescent="0.25">
      <c r="A3182" t="s">
        <v>828</v>
      </c>
      <c r="B3182" t="s">
        <v>76</v>
      </c>
      <c r="C3182" t="s">
        <v>264</v>
      </c>
      <c r="D3182" t="str">
        <f t="shared" si="147"/>
        <v>5564</v>
      </c>
      <c r="E3182" t="s">
        <v>598</v>
      </c>
      <c r="F3182" t="s">
        <v>266</v>
      </c>
      <c r="G3182">
        <v>2021</v>
      </c>
      <c r="H3182">
        <v>78.7299995422363</v>
      </c>
    </row>
    <row r="3183" spans="1:8" ht="12.5" x14ac:dyDescent="0.25">
      <c r="A3183" t="s">
        <v>828</v>
      </c>
      <c r="B3183" t="s">
        <v>76</v>
      </c>
      <c r="C3183" t="s">
        <v>264</v>
      </c>
      <c r="D3183" t="str">
        <f t="shared" si="147"/>
        <v>5564</v>
      </c>
      <c r="E3183" t="s">
        <v>598</v>
      </c>
      <c r="F3183" t="s">
        <v>266</v>
      </c>
      <c r="G3183">
        <v>2022</v>
      </c>
      <c r="H3183">
        <v>78.167251586914006</v>
      </c>
    </row>
    <row r="3184" spans="1:8" ht="12.5" x14ac:dyDescent="0.25">
      <c r="A3184" t="s">
        <v>829</v>
      </c>
      <c r="B3184" t="s">
        <v>76</v>
      </c>
      <c r="C3184" t="s">
        <v>264</v>
      </c>
      <c r="D3184" t="str">
        <f t="shared" ref="D3184:D3205" si="148">"6569"</f>
        <v>6569</v>
      </c>
      <c r="E3184" t="s">
        <v>596</v>
      </c>
      <c r="F3184" t="s">
        <v>266</v>
      </c>
      <c r="G3184">
        <v>2012</v>
      </c>
      <c r="H3184">
        <v>1.55849993228912</v>
      </c>
    </row>
    <row r="3185" spans="1:8" ht="12.5" x14ac:dyDescent="0.25">
      <c r="A3185" t="s">
        <v>829</v>
      </c>
      <c r="B3185" t="s">
        <v>76</v>
      </c>
      <c r="C3185" t="s">
        <v>264</v>
      </c>
      <c r="D3185" t="str">
        <f t="shared" si="148"/>
        <v>6569</v>
      </c>
      <c r="E3185" t="s">
        <v>596</v>
      </c>
      <c r="F3185" t="s">
        <v>266</v>
      </c>
      <c r="G3185">
        <v>2013</v>
      </c>
      <c r="H3185">
        <v>1.6505000591278001</v>
      </c>
    </row>
    <row r="3186" spans="1:8" ht="12.5" x14ac:dyDescent="0.25">
      <c r="A3186" t="s">
        <v>829</v>
      </c>
      <c r="B3186" t="s">
        <v>76</v>
      </c>
      <c r="C3186" t="s">
        <v>264</v>
      </c>
      <c r="D3186" t="str">
        <f t="shared" si="148"/>
        <v>6569</v>
      </c>
      <c r="E3186" t="s">
        <v>596</v>
      </c>
      <c r="F3186" t="s">
        <v>266</v>
      </c>
      <c r="G3186">
        <v>2014</v>
      </c>
      <c r="H3186">
        <v>1.8395000398159</v>
      </c>
    </row>
    <row r="3187" spans="1:8" ht="12.5" x14ac:dyDescent="0.25">
      <c r="A3187" t="s">
        <v>829</v>
      </c>
      <c r="B3187" t="s">
        <v>76</v>
      </c>
      <c r="C3187" t="s">
        <v>264</v>
      </c>
      <c r="D3187" t="str">
        <f t="shared" si="148"/>
        <v>6569</v>
      </c>
      <c r="E3187" t="s">
        <v>596</v>
      </c>
      <c r="F3187" t="s">
        <v>266</v>
      </c>
      <c r="G3187">
        <v>2015</v>
      </c>
      <c r="H3187">
        <v>1.1692499816417601</v>
      </c>
    </row>
    <row r="3188" spans="1:8" ht="12.5" x14ac:dyDescent="0.25">
      <c r="A3188" t="s">
        <v>829</v>
      </c>
      <c r="B3188" t="s">
        <v>76</v>
      </c>
      <c r="C3188" t="s">
        <v>264</v>
      </c>
      <c r="D3188" t="str">
        <f t="shared" si="148"/>
        <v>6569</v>
      </c>
      <c r="E3188" t="s">
        <v>596</v>
      </c>
      <c r="F3188" t="s">
        <v>266</v>
      </c>
      <c r="G3188">
        <v>2016</v>
      </c>
      <c r="H3188">
        <v>0.73700000345706895</v>
      </c>
    </row>
    <row r="3189" spans="1:8" ht="12.5" x14ac:dyDescent="0.25">
      <c r="A3189" t="s">
        <v>829</v>
      </c>
      <c r="B3189" t="s">
        <v>76</v>
      </c>
      <c r="C3189" t="s">
        <v>264</v>
      </c>
      <c r="D3189" t="str">
        <f t="shared" si="148"/>
        <v>6569</v>
      </c>
      <c r="E3189" t="s">
        <v>596</v>
      </c>
      <c r="F3189" t="s">
        <v>266</v>
      </c>
      <c r="G3189">
        <v>2017</v>
      </c>
      <c r="H3189">
        <v>0.942499980330467</v>
      </c>
    </row>
    <row r="3190" spans="1:8" ht="12.5" x14ac:dyDescent="0.25">
      <c r="A3190" t="s">
        <v>829</v>
      </c>
      <c r="B3190" t="s">
        <v>76</v>
      </c>
      <c r="C3190" t="s">
        <v>264</v>
      </c>
      <c r="D3190" t="str">
        <f t="shared" si="148"/>
        <v>6569</v>
      </c>
      <c r="E3190" t="s">
        <v>596</v>
      </c>
      <c r="F3190" t="s">
        <v>266</v>
      </c>
      <c r="G3190">
        <v>2018</v>
      </c>
      <c r="H3190">
        <v>0.81825001537799802</v>
      </c>
    </row>
    <row r="3191" spans="1:8" ht="12.5" x14ac:dyDescent="0.25">
      <c r="A3191" t="s">
        <v>829</v>
      </c>
      <c r="B3191" t="s">
        <v>76</v>
      </c>
      <c r="C3191" t="s">
        <v>264</v>
      </c>
      <c r="D3191" t="str">
        <f t="shared" si="148"/>
        <v>6569</v>
      </c>
      <c r="E3191" t="s">
        <v>596</v>
      </c>
      <c r="F3191" t="s">
        <v>266</v>
      </c>
      <c r="G3191">
        <v>2019</v>
      </c>
      <c r="H3191">
        <v>0.97099998593330294</v>
      </c>
    </row>
    <row r="3192" spans="1:8" ht="12.5" x14ac:dyDescent="0.25">
      <c r="A3192" t="s">
        <v>829</v>
      </c>
      <c r="B3192" t="s">
        <v>76</v>
      </c>
      <c r="C3192" t="s">
        <v>264</v>
      </c>
      <c r="D3192" t="str">
        <f t="shared" si="148"/>
        <v>6569</v>
      </c>
      <c r="E3192" t="s">
        <v>596</v>
      </c>
      <c r="F3192" t="s">
        <v>266</v>
      </c>
      <c r="G3192">
        <v>2020</v>
      </c>
      <c r="H3192">
        <v>1.4769999384879999</v>
      </c>
    </row>
    <row r="3193" spans="1:8" ht="12.5" x14ac:dyDescent="0.25">
      <c r="A3193" t="s">
        <v>829</v>
      </c>
      <c r="B3193" t="s">
        <v>76</v>
      </c>
      <c r="C3193" t="s">
        <v>264</v>
      </c>
      <c r="D3193" t="str">
        <f t="shared" si="148"/>
        <v>6569</v>
      </c>
      <c r="E3193" t="s">
        <v>596</v>
      </c>
      <c r="F3193" t="s">
        <v>266</v>
      </c>
      <c r="G3193">
        <v>2021</v>
      </c>
      <c r="H3193">
        <v>2.3342500925063998</v>
      </c>
    </row>
    <row r="3194" spans="1:8" ht="12.5" x14ac:dyDescent="0.25">
      <c r="A3194" t="s">
        <v>829</v>
      </c>
      <c r="B3194" t="s">
        <v>76</v>
      </c>
      <c r="C3194" t="s">
        <v>264</v>
      </c>
      <c r="D3194" t="str">
        <f t="shared" si="148"/>
        <v>6569</v>
      </c>
      <c r="E3194" t="s">
        <v>596</v>
      </c>
      <c r="F3194" t="s">
        <v>266</v>
      </c>
      <c r="G3194">
        <v>2022</v>
      </c>
      <c r="H3194">
        <v>1.85549992322921</v>
      </c>
    </row>
    <row r="3195" spans="1:8" ht="12.5" x14ac:dyDescent="0.25">
      <c r="A3195" t="s">
        <v>830</v>
      </c>
      <c r="B3195" t="s">
        <v>76</v>
      </c>
      <c r="C3195" t="s">
        <v>264</v>
      </c>
      <c r="D3195" t="str">
        <f t="shared" si="148"/>
        <v>6569</v>
      </c>
      <c r="E3195" t="s">
        <v>598</v>
      </c>
      <c r="F3195" t="s">
        <v>266</v>
      </c>
      <c r="G3195">
        <v>2012</v>
      </c>
      <c r="H3195">
        <v>25.913499832153299</v>
      </c>
    </row>
    <row r="3196" spans="1:8" ht="12.5" x14ac:dyDescent="0.25">
      <c r="A3196" t="s">
        <v>830</v>
      </c>
      <c r="B3196" t="s">
        <v>76</v>
      </c>
      <c r="C3196" t="s">
        <v>264</v>
      </c>
      <c r="D3196" t="str">
        <f t="shared" si="148"/>
        <v>6569</v>
      </c>
      <c r="E3196" t="s">
        <v>598</v>
      </c>
      <c r="F3196" t="s">
        <v>266</v>
      </c>
      <c r="G3196">
        <v>2013</v>
      </c>
      <c r="H3196">
        <v>25.570249557495099</v>
      </c>
    </row>
    <row r="3197" spans="1:8" ht="12.5" x14ac:dyDescent="0.25">
      <c r="A3197" t="s">
        <v>830</v>
      </c>
      <c r="B3197" t="s">
        <v>76</v>
      </c>
      <c r="C3197" t="s">
        <v>264</v>
      </c>
      <c r="D3197" t="str">
        <f t="shared" si="148"/>
        <v>6569</v>
      </c>
      <c r="E3197" t="s">
        <v>598</v>
      </c>
      <c r="F3197" t="s">
        <v>266</v>
      </c>
      <c r="G3197">
        <v>2014</v>
      </c>
      <c r="H3197">
        <v>26.023749351501401</v>
      </c>
    </row>
    <row r="3198" spans="1:8" ht="12.5" x14ac:dyDescent="0.25">
      <c r="A3198" t="s">
        <v>830</v>
      </c>
      <c r="B3198" t="s">
        <v>76</v>
      </c>
      <c r="C3198" t="s">
        <v>264</v>
      </c>
      <c r="D3198" t="str">
        <f t="shared" si="148"/>
        <v>6569</v>
      </c>
      <c r="E3198" t="s">
        <v>598</v>
      </c>
      <c r="F3198" t="s">
        <v>266</v>
      </c>
      <c r="G3198">
        <v>2015</v>
      </c>
      <c r="H3198">
        <v>22.0757493972778</v>
      </c>
    </row>
    <row r="3199" spans="1:8" ht="12.5" x14ac:dyDescent="0.25">
      <c r="A3199" t="s">
        <v>830</v>
      </c>
      <c r="B3199" t="s">
        <v>76</v>
      </c>
      <c r="C3199" t="s">
        <v>264</v>
      </c>
      <c r="D3199" t="str">
        <f t="shared" si="148"/>
        <v>6569</v>
      </c>
      <c r="E3199" t="s">
        <v>598</v>
      </c>
      <c r="F3199" t="s">
        <v>266</v>
      </c>
      <c r="G3199">
        <v>2016</v>
      </c>
      <c r="H3199">
        <v>23.229499816894499</v>
      </c>
    </row>
    <row r="3200" spans="1:8" ht="12.5" x14ac:dyDescent="0.25">
      <c r="A3200" t="s">
        <v>830</v>
      </c>
      <c r="B3200" t="s">
        <v>76</v>
      </c>
      <c r="C3200" t="s">
        <v>264</v>
      </c>
      <c r="D3200" t="str">
        <f t="shared" si="148"/>
        <v>6569</v>
      </c>
      <c r="E3200" t="s">
        <v>598</v>
      </c>
      <c r="F3200" t="s">
        <v>266</v>
      </c>
      <c r="G3200">
        <v>2017</v>
      </c>
      <c r="H3200">
        <v>23.7519998550415</v>
      </c>
    </row>
    <row r="3201" spans="1:8" ht="12.5" x14ac:dyDescent="0.25">
      <c r="A3201" t="s">
        <v>830</v>
      </c>
      <c r="B3201" t="s">
        <v>76</v>
      </c>
      <c r="C3201" t="s">
        <v>264</v>
      </c>
      <c r="D3201" t="str">
        <f t="shared" si="148"/>
        <v>6569</v>
      </c>
      <c r="E3201" t="s">
        <v>598</v>
      </c>
      <c r="F3201" t="s">
        <v>266</v>
      </c>
      <c r="G3201">
        <v>2018</v>
      </c>
      <c r="H3201">
        <v>24.489000320434499</v>
      </c>
    </row>
    <row r="3202" spans="1:8" ht="12.5" x14ac:dyDescent="0.25">
      <c r="A3202" t="s">
        <v>830</v>
      </c>
      <c r="B3202" t="s">
        <v>76</v>
      </c>
      <c r="C3202" t="s">
        <v>264</v>
      </c>
      <c r="D3202" t="str">
        <f t="shared" si="148"/>
        <v>6569</v>
      </c>
      <c r="E3202" t="s">
        <v>598</v>
      </c>
      <c r="F3202" t="s">
        <v>266</v>
      </c>
      <c r="G3202">
        <v>2019</v>
      </c>
      <c r="H3202">
        <v>24.982250213623001</v>
      </c>
    </row>
    <row r="3203" spans="1:8" ht="12.5" x14ac:dyDescent="0.25">
      <c r="A3203" t="s">
        <v>830</v>
      </c>
      <c r="B3203" t="s">
        <v>76</v>
      </c>
      <c r="C3203" t="s">
        <v>264</v>
      </c>
      <c r="D3203" t="str">
        <f t="shared" si="148"/>
        <v>6569</v>
      </c>
      <c r="E3203" t="s">
        <v>598</v>
      </c>
      <c r="F3203" t="s">
        <v>266</v>
      </c>
      <c r="G3203">
        <v>2020</v>
      </c>
      <c r="H3203">
        <v>25.725500106811499</v>
      </c>
    </row>
    <row r="3204" spans="1:8" ht="12.5" x14ac:dyDescent="0.25">
      <c r="A3204" t="s">
        <v>830</v>
      </c>
      <c r="B3204" t="s">
        <v>76</v>
      </c>
      <c r="C3204" t="s">
        <v>264</v>
      </c>
      <c r="D3204" t="str">
        <f t="shared" si="148"/>
        <v>6569</v>
      </c>
      <c r="E3204" t="s">
        <v>598</v>
      </c>
      <c r="F3204" t="s">
        <v>266</v>
      </c>
      <c r="G3204">
        <v>2021</v>
      </c>
      <c r="H3204">
        <v>26.317749977111799</v>
      </c>
    </row>
    <row r="3205" spans="1:8" ht="12.5" x14ac:dyDescent="0.25">
      <c r="A3205" t="s">
        <v>830</v>
      </c>
      <c r="B3205" t="s">
        <v>76</v>
      </c>
      <c r="C3205" t="s">
        <v>264</v>
      </c>
      <c r="D3205" t="str">
        <f t="shared" si="148"/>
        <v>6569</v>
      </c>
      <c r="E3205" t="s">
        <v>598</v>
      </c>
      <c r="F3205" t="s">
        <v>266</v>
      </c>
      <c r="G3205">
        <v>2022</v>
      </c>
      <c r="H3205">
        <v>28.2615003585815</v>
      </c>
    </row>
    <row r="3206" spans="1:8" ht="12.5" x14ac:dyDescent="0.25">
      <c r="A3206" t="s">
        <v>1017</v>
      </c>
      <c r="B3206" t="s">
        <v>76</v>
      </c>
      <c r="C3206" t="s">
        <v>264</v>
      </c>
      <c r="D3206" t="str">
        <f t="shared" ref="D3206:D3227" si="149">"6599"</f>
        <v>6599</v>
      </c>
      <c r="E3206" t="s">
        <v>596</v>
      </c>
      <c r="F3206" t="s">
        <v>266</v>
      </c>
      <c r="G3206">
        <v>2012</v>
      </c>
      <c r="H3206">
        <v>2.3817499428987499</v>
      </c>
    </row>
    <row r="3207" spans="1:8" ht="12.5" x14ac:dyDescent="0.25">
      <c r="A3207" t="s">
        <v>1017</v>
      </c>
      <c r="B3207" t="s">
        <v>76</v>
      </c>
      <c r="C3207" t="s">
        <v>264</v>
      </c>
      <c r="D3207" t="str">
        <f t="shared" si="149"/>
        <v>6599</v>
      </c>
      <c r="E3207" t="s">
        <v>596</v>
      </c>
      <c r="F3207" t="s">
        <v>266</v>
      </c>
      <c r="G3207">
        <v>2013</v>
      </c>
      <c r="H3207">
        <v>2.6072500385344002</v>
      </c>
    </row>
    <row r="3208" spans="1:8" ht="12.5" x14ac:dyDescent="0.25">
      <c r="A3208" t="s">
        <v>1017</v>
      </c>
      <c r="B3208" t="s">
        <v>76</v>
      </c>
      <c r="C3208" t="s">
        <v>264</v>
      </c>
      <c r="D3208" t="str">
        <f t="shared" si="149"/>
        <v>6599</v>
      </c>
      <c r="E3208" t="s">
        <v>596</v>
      </c>
      <c r="F3208" t="s">
        <v>266</v>
      </c>
      <c r="G3208">
        <v>2014</v>
      </c>
      <c r="H3208">
        <v>2.8137500174343502</v>
      </c>
    </row>
    <row r="3209" spans="1:8" ht="12.5" x14ac:dyDescent="0.25">
      <c r="A3209" t="s">
        <v>1017</v>
      </c>
      <c r="B3209" t="s">
        <v>76</v>
      </c>
      <c r="C3209" t="s">
        <v>264</v>
      </c>
      <c r="D3209" t="str">
        <f t="shared" si="149"/>
        <v>6599</v>
      </c>
      <c r="E3209" t="s">
        <v>596</v>
      </c>
      <c r="F3209" t="s">
        <v>266</v>
      </c>
      <c r="G3209">
        <v>2015</v>
      </c>
      <c r="H3209">
        <v>2.2979999911040001</v>
      </c>
    </row>
    <row r="3210" spans="1:8" ht="12.5" x14ac:dyDescent="0.25">
      <c r="A3210" t="s">
        <v>1017</v>
      </c>
      <c r="B3210" t="s">
        <v>76</v>
      </c>
      <c r="C3210" t="s">
        <v>264</v>
      </c>
      <c r="D3210" t="str">
        <f t="shared" si="149"/>
        <v>6599</v>
      </c>
      <c r="E3210" t="s">
        <v>596</v>
      </c>
      <c r="F3210" t="s">
        <v>266</v>
      </c>
      <c r="G3210">
        <v>2016</v>
      </c>
      <c r="H3210">
        <v>1.0642500035464699</v>
      </c>
    </row>
    <row r="3211" spans="1:8" ht="12.5" x14ac:dyDescent="0.25">
      <c r="A3211" t="s">
        <v>1017</v>
      </c>
      <c r="B3211" t="s">
        <v>76</v>
      </c>
      <c r="C3211" t="s">
        <v>264</v>
      </c>
      <c r="D3211" t="str">
        <f t="shared" si="149"/>
        <v>6599</v>
      </c>
      <c r="E3211" t="s">
        <v>596</v>
      </c>
      <c r="F3211" t="s">
        <v>266</v>
      </c>
      <c r="G3211">
        <v>2017</v>
      </c>
      <c r="H3211">
        <v>1.9002499580383301</v>
      </c>
    </row>
    <row r="3212" spans="1:8" ht="12.5" x14ac:dyDescent="0.25">
      <c r="A3212" t="s">
        <v>1017</v>
      </c>
      <c r="B3212" t="s">
        <v>76</v>
      </c>
      <c r="C3212" t="s">
        <v>264</v>
      </c>
      <c r="D3212" t="str">
        <f t="shared" si="149"/>
        <v>6599</v>
      </c>
      <c r="E3212" t="s">
        <v>596</v>
      </c>
      <c r="F3212" t="s">
        <v>266</v>
      </c>
      <c r="G3212">
        <v>2018</v>
      </c>
      <c r="H3212">
        <v>1.5432500224560399</v>
      </c>
    </row>
    <row r="3213" spans="1:8" ht="12.5" x14ac:dyDescent="0.25">
      <c r="A3213" t="s">
        <v>1017</v>
      </c>
      <c r="B3213" t="s">
        <v>76</v>
      </c>
      <c r="C3213" t="s">
        <v>264</v>
      </c>
      <c r="D3213" t="str">
        <f t="shared" si="149"/>
        <v>6599</v>
      </c>
      <c r="E3213" t="s">
        <v>596</v>
      </c>
      <c r="F3213" t="s">
        <v>266</v>
      </c>
      <c r="G3213">
        <v>2019</v>
      </c>
      <c r="H3213">
        <v>1.88649998605251</v>
      </c>
    </row>
    <row r="3214" spans="1:8" ht="12.5" x14ac:dyDescent="0.25">
      <c r="A3214" t="s">
        <v>1017</v>
      </c>
      <c r="B3214" t="s">
        <v>76</v>
      </c>
      <c r="C3214" t="s">
        <v>264</v>
      </c>
      <c r="D3214" t="str">
        <f t="shared" si="149"/>
        <v>6599</v>
      </c>
      <c r="E3214" t="s">
        <v>596</v>
      </c>
      <c r="F3214" t="s">
        <v>266</v>
      </c>
      <c r="G3214">
        <v>2020</v>
      </c>
      <c r="H3214">
        <v>2.3334999307989999</v>
      </c>
    </row>
    <row r="3215" spans="1:8" ht="12.5" x14ac:dyDescent="0.25">
      <c r="A3215" t="s">
        <v>1017</v>
      </c>
      <c r="B3215" t="s">
        <v>76</v>
      </c>
      <c r="C3215" t="s">
        <v>264</v>
      </c>
      <c r="D3215" t="str">
        <f t="shared" si="149"/>
        <v>6599</v>
      </c>
      <c r="E3215" t="s">
        <v>596</v>
      </c>
      <c r="F3215" t="s">
        <v>266</v>
      </c>
      <c r="G3215">
        <v>2021</v>
      </c>
      <c r="H3215">
        <v>4.07750006765127</v>
      </c>
    </row>
    <row r="3216" spans="1:8" ht="12.5" x14ac:dyDescent="0.25">
      <c r="A3216" t="s">
        <v>1017</v>
      </c>
      <c r="B3216" t="s">
        <v>76</v>
      </c>
      <c r="C3216" t="s">
        <v>264</v>
      </c>
      <c r="D3216" t="str">
        <f t="shared" si="149"/>
        <v>6599</v>
      </c>
      <c r="E3216" t="s">
        <v>596</v>
      </c>
      <c r="F3216" t="s">
        <v>266</v>
      </c>
      <c r="G3216">
        <v>2022</v>
      </c>
      <c r="H3216">
        <v>3.2744999602437002</v>
      </c>
    </row>
    <row r="3217" spans="1:8" ht="12.5" x14ac:dyDescent="0.25">
      <c r="A3217" t="s">
        <v>1018</v>
      </c>
      <c r="B3217" t="s">
        <v>76</v>
      </c>
      <c r="C3217" t="s">
        <v>264</v>
      </c>
      <c r="D3217" t="str">
        <f t="shared" si="149"/>
        <v>6599</v>
      </c>
      <c r="E3217" t="s">
        <v>598</v>
      </c>
      <c r="F3217" t="s">
        <v>266</v>
      </c>
      <c r="G3217">
        <v>2012</v>
      </c>
      <c r="H3217">
        <v>68.631250381469698</v>
      </c>
    </row>
    <row r="3218" spans="1:8" ht="12.5" x14ac:dyDescent="0.25">
      <c r="A3218" t="s">
        <v>1018</v>
      </c>
      <c r="B3218" t="s">
        <v>76</v>
      </c>
      <c r="C3218" t="s">
        <v>264</v>
      </c>
      <c r="D3218" t="str">
        <f t="shared" si="149"/>
        <v>6599</v>
      </c>
      <c r="E3218" t="s">
        <v>598</v>
      </c>
      <c r="F3218" t="s">
        <v>266</v>
      </c>
      <c r="G3218">
        <v>2013</v>
      </c>
      <c r="H3218">
        <v>67.684498786926198</v>
      </c>
    </row>
    <row r="3219" spans="1:8" ht="12.5" x14ac:dyDescent="0.25">
      <c r="A3219" t="s">
        <v>1018</v>
      </c>
      <c r="B3219" t="s">
        <v>76</v>
      </c>
      <c r="C3219" t="s">
        <v>264</v>
      </c>
      <c r="D3219" t="str">
        <f t="shared" si="149"/>
        <v>6599</v>
      </c>
      <c r="E3219" t="s">
        <v>598</v>
      </c>
      <c r="F3219" t="s">
        <v>266</v>
      </c>
      <c r="G3219">
        <v>2014</v>
      </c>
      <c r="H3219">
        <v>69.862498283386202</v>
      </c>
    </row>
    <row r="3220" spans="1:8" ht="12.5" x14ac:dyDescent="0.25">
      <c r="A3220" t="s">
        <v>1018</v>
      </c>
      <c r="B3220" t="s">
        <v>76</v>
      </c>
      <c r="C3220" t="s">
        <v>264</v>
      </c>
      <c r="D3220" t="str">
        <f t="shared" si="149"/>
        <v>6599</v>
      </c>
      <c r="E3220" t="s">
        <v>598</v>
      </c>
      <c r="F3220" t="s">
        <v>266</v>
      </c>
      <c r="G3220">
        <v>2015</v>
      </c>
      <c r="H3220">
        <v>74.053249835968003</v>
      </c>
    </row>
    <row r="3221" spans="1:8" ht="12.5" x14ac:dyDescent="0.25">
      <c r="A3221" t="s">
        <v>1018</v>
      </c>
      <c r="B3221" t="s">
        <v>76</v>
      </c>
      <c r="C3221" t="s">
        <v>264</v>
      </c>
      <c r="D3221" t="str">
        <f t="shared" si="149"/>
        <v>6599</v>
      </c>
      <c r="E3221" t="s">
        <v>598</v>
      </c>
      <c r="F3221" t="s">
        <v>266</v>
      </c>
      <c r="G3221">
        <v>2016</v>
      </c>
      <c r="H3221">
        <v>76.136500835418701</v>
      </c>
    </row>
    <row r="3222" spans="1:8" ht="12.5" x14ac:dyDescent="0.25">
      <c r="A3222" t="s">
        <v>1018</v>
      </c>
      <c r="B3222" t="s">
        <v>76</v>
      </c>
      <c r="C3222" t="s">
        <v>264</v>
      </c>
      <c r="D3222" t="str">
        <f t="shared" si="149"/>
        <v>6599</v>
      </c>
      <c r="E3222" t="s">
        <v>598</v>
      </c>
      <c r="F3222" t="s">
        <v>266</v>
      </c>
      <c r="G3222">
        <v>2017</v>
      </c>
      <c r="H3222">
        <v>77.877249240875202</v>
      </c>
    </row>
    <row r="3223" spans="1:8" ht="12.5" x14ac:dyDescent="0.25">
      <c r="A3223" t="s">
        <v>1018</v>
      </c>
      <c r="B3223" t="s">
        <v>76</v>
      </c>
      <c r="C3223" t="s">
        <v>264</v>
      </c>
      <c r="D3223" t="str">
        <f t="shared" si="149"/>
        <v>6599</v>
      </c>
      <c r="E3223" t="s">
        <v>598</v>
      </c>
      <c r="F3223" t="s">
        <v>266</v>
      </c>
      <c r="G3223">
        <v>2018</v>
      </c>
      <c r="H3223">
        <v>80.155750751495304</v>
      </c>
    </row>
    <row r="3224" spans="1:8" ht="12.5" x14ac:dyDescent="0.25">
      <c r="A3224" t="s">
        <v>1018</v>
      </c>
      <c r="B3224" t="s">
        <v>76</v>
      </c>
      <c r="C3224" t="s">
        <v>264</v>
      </c>
      <c r="D3224" t="str">
        <f t="shared" si="149"/>
        <v>6599</v>
      </c>
      <c r="E3224" t="s">
        <v>598</v>
      </c>
      <c r="F3224" t="s">
        <v>266</v>
      </c>
      <c r="G3224">
        <v>2019</v>
      </c>
      <c r="H3224">
        <v>82.134500503539996</v>
      </c>
    </row>
    <row r="3225" spans="1:8" ht="12.5" x14ac:dyDescent="0.25">
      <c r="A3225" t="s">
        <v>1018</v>
      </c>
      <c r="B3225" t="s">
        <v>76</v>
      </c>
      <c r="C3225" t="s">
        <v>264</v>
      </c>
      <c r="D3225" t="str">
        <f t="shared" si="149"/>
        <v>6599</v>
      </c>
      <c r="E3225" t="s">
        <v>598</v>
      </c>
      <c r="F3225" t="s">
        <v>266</v>
      </c>
      <c r="G3225">
        <v>2020</v>
      </c>
      <c r="H3225">
        <v>84.454500198364201</v>
      </c>
    </row>
    <row r="3226" spans="1:8" ht="12.5" x14ac:dyDescent="0.25">
      <c r="A3226" t="s">
        <v>1018</v>
      </c>
      <c r="B3226" t="s">
        <v>76</v>
      </c>
      <c r="C3226" t="s">
        <v>264</v>
      </c>
      <c r="D3226" t="str">
        <f t="shared" si="149"/>
        <v>6599</v>
      </c>
      <c r="E3226" t="s">
        <v>598</v>
      </c>
      <c r="F3226" t="s">
        <v>266</v>
      </c>
      <c r="G3226">
        <v>2021</v>
      </c>
      <c r="H3226">
        <v>86.398000240325899</v>
      </c>
    </row>
    <row r="3227" spans="1:8" ht="12.5" x14ac:dyDescent="0.25">
      <c r="A3227" t="s">
        <v>1018</v>
      </c>
      <c r="B3227" t="s">
        <v>76</v>
      </c>
      <c r="C3227" t="s">
        <v>264</v>
      </c>
      <c r="D3227" t="str">
        <f t="shared" si="149"/>
        <v>6599</v>
      </c>
      <c r="E3227" t="s">
        <v>598</v>
      </c>
      <c r="F3227" t="s">
        <v>266</v>
      </c>
      <c r="G3227">
        <v>2022</v>
      </c>
      <c r="H3227">
        <v>90.880501270294104</v>
      </c>
    </row>
    <row r="3228" spans="1:8" ht="12.5" x14ac:dyDescent="0.25">
      <c r="A3228" t="s">
        <v>831</v>
      </c>
      <c r="B3228" t="s">
        <v>76</v>
      </c>
      <c r="C3228" t="s">
        <v>264</v>
      </c>
      <c r="D3228" t="str">
        <f t="shared" ref="D3228:D3249" si="150">"7074"</f>
        <v>7074</v>
      </c>
      <c r="E3228" t="s">
        <v>596</v>
      </c>
      <c r="F3228" t="s">
        <v>266</v>
      </c>
      <c r="G3228">
        <v>2012</v>
      </c>
      <c r="H3228">
        <v>0.54300001263618403</v>
      </c>
    </row>
    <row r="3229" spans="1:8" ht="12.5" x14ac:dyDescent="0.25">
      <c r="A3229" t="s">
        <v>831</v>
      </c>
      <c r="B3229" t="s">
        <v>76</v>
      </c>
      <c r="C3229" t="s">
        <v>264</v>
      </c>
      <c r="D3229" t="str">
        <f t="shared" si="150"/>
        <v>7074</v>
      </c>
      <c r="E3229" t="s">
        <v>596</v>
      </c>
      <c r="F3229" t="s">
        <v>266</v>
      </c>
      <c r="G3229">
        <v>2013</v>
      </c>
      <c r="H3229">
        <v>0.53474999219179098</v>
      </c>
    </row>
    <row r="3230" spans="1:8" ht="12.5" x14ac:dyDescent="0.25">
      <c r="A3230" t="s">
        <v>831</v>
      </c>
      <c r="B3230" t="s">
        <v>76</v>
      </c>
      <c r="C3230" t="s">
        <v>264</v>
      </c>
      <c r="D3230" t="str">
        <f t="shared" si="150"/>
        <v>7074</v>
      </c>
      <c r="E3230" t="s">
        <v>596</v>
      </c>
      <c r="F3230" t="s">
        <v>266</v>
      </c>
      <c r="G3230">
        <v>2014</v>
      </c>
      <c r="H3230">
        <v>0.71774998307228</v>
      </c>
    </row>
    <row r="3231" spans="1:8" ht="12.5" x14ac:dyDescent="0.25">
      <c r="A3231" t="s">
        <v>831</v>
      </c>
      <c r="B3231" t="s">
        <v>76</v>
      </c>
      <c r="C3231" t="s">
        <v>264</v>
      </c>
      <c r="D3231" t="str">
        <f t="shared" si="150"/>
        <v>7074</v>
      </c>
      <c r="E3231" t="s">
        <v>596</v>
      </c>
      <c r="F3231" t="s">
        <v>266</v>
      </c>
      <c r="G3231">
        <v>2015</v>
      </c>
      <c r="H3231">
        <v>0.54450000077486005</v>
      </c>
    </row>
    <row r="3232" spans="1:8" ht="12.5" x14ac:dyDescent="0.25">
      <c r="A3232" t="s">
        <v>831</v>
      </c>
      <c r="B3232" t="s">
        <v>76</v>
      </c>
      <c r="C3232" t="s">
        <v>264</v>
      </c>
      <c r="D3232" t="str">
        <f t="shared" si="150"/>
        <v>7074</v>
      </c>
      <c r="E3232" t="s">
        <v>596</v>
      </c>
      <c r="F3232" t="s">
        <v>266</v>
      </c>
      <c r="G3232">
        <v>2016</v>
      </c>
      <c r="H3232">
        <v>0.32725000008940602</v>
      </c>
    </row>
    <row r="3233" spans="1:8" ht="12.5" x14ac:dyDescent="0.25">
      <c r="A3233" t="s">
        <v>831</v>
      </c>
      <c r="B3233" t="s">
        <v>76</v>
      </c>
      <c r="C3233" t="s">
        <v>264</v>
      </c>
      <c r="D3233" t="str">
        <f t="shared" si="150"/>
        <v>7074</v>
      </c>
      <c r="E3233" t="s">
        <v>596</v>
      </c>
      <c r="F3233" t="s">
        <v>266</v>
      </c>
      <c r="G3233">
        <v>2017</v>
      </c>
      <c r="H3233">
        <v>0.54724998772144295</v>
      </c>
    </row>
    <row r="3234" spans="1:8" ht="12.5" x14ac:dyDescent="0.25">
      <c r="A3234" t="s">
        <v>831</v>
      </c>
      <c r="B3234" t="s">
        <v>76</v>
      </c>
      <c r="C3234" t="s">
        <v>264</v>
      </c>
      <c r="D3234" t="str">
        <f t="shared" si="150"/>
        <v>7074</v>
      </c>
      <c r="E3234" t="s">
        <v>596</v>
      </c>
      <c r="F3234" t="s">
        <v>266</v>
      </c>
      <c r="G3234">
        <v>2018</v>
      </c>
      <c r="H3234">
        <v>0.33700000494718502</v>
      </c>
    </row>
    <row r="3235" spans="1:8" ht="12.5" x14ac:dyDescent="0.25">
      <c r="A3235" t="s">
        <v>831</v>
      </c>
      <c r="B3235" t="s">
        <v>76</v>
      </c>
      <c r="C3235" t="s">
        <v>264</v>
      </c>
      <c r="D3235" t="str">
        <f t="shared" si="150"/>
        <v>7074</v>
      </c>
      <c r="E3235" t="s">
        <v>596</v>
      </c>
      <c r="F3235" t="s">
        <v>266</v>
      </c>
      <c r="G3235">
        <v>2019</v>
      </c>
      <c r="H3235">
        <v>0.29250000417232502</v>
      </c>
    </row>
    <row r="3236" spans="1:8" ht="12.5" x14ac:dyDescent="0.25">
      <c r="A3236" t="s">
        <v>831</v>
      </c>
      <c r="B3236" t="s">
        <v>76</v>
      </c>
      <c r="C3236" t="s">
        <v>264</v>
      </c>
      <c r="D3236" t="str">
        <f t="shared" si="150"/>
        <v>7074</v>
      </c>
      <c r="E3236" t="s">
        <v>596</v>
      </c>
      <c r="F3236" t="s">
        <v>266</v>
      </c>
      <c r="G3236">
        <v>2020</v>
      </c>
      <c r="H3236">
        <v>0.46574999392032601</v>
      </c>
    </row>
    <row r="3237" spans="1:8" ht="12.5" x14ac:dyDescent="0.25">
      <c r="A3237" t="s">
        <v>831</v>
      </c>
      <c r="B3237" t="s">
        <v>76</v>
      </c>
      <c r="C3237" t="s">
        <v>264</v>
      </c>
      <c r="D3237" t="str">
        <f t="shared" si="150"/>
        <v>7074</v>
      </c>
      <c r="E3237" t="s">
        <v>596</v>
      </c>
      <c r="F3237" t="s">
        <v>266</v>
      </c>
      <c r="G3237">
        <v>2021</v>
      </c>
      <c r="H3237">
        <v>1.11699998378753</v>
      </c>
    </row>
    <row r="3238" spans="1:8" ht="12.5" x14ac:dyDescent="0.25">
      <c r="A3238" t="s">
        <v>831</v>
      </c>
      <c r="B3238" t="s">
        <v>76</v>
      </c>
      <c r="C3238" t="s">
        <v>264</v>
      </c>
      <c r="D3238" t="str">
        <f t="shared" si="150"/>
        <v>7074</v>
      </c>
      <c r="E3238" t="s">
        <v>596</v>
      </c>
      <c r="F3238" t="s">
        <v>266</v>
      </c>
      <c r="G3238">
        <v>2022</v>
      </c>
      <c r="H3238">
        <v>0.79575002938508899</v>
      </c>
    </row>
    <row r="3239" spans="1:8" ht="12.5" x14ac:dyDescent="0.25">
      <c r="A3239" t="s">
        <v>832</v>
      </c>
      <c r="B3239" t="s">
        <v>76</v>
      </c>
      <c r="C3239" t="s">
        <v>264</v>
      </c>
      <c r="D3239" t="str">
        <f t="shared" si="150"/>
        <v>7074</v>
      </c>
      <c r="E3239" t="s">
        <v>598</v>
      </c>
      <c r="F3239" t="s">
        <v>266</v>
      </c>
      <c r="G3239">
        <v>2012</v>
      </c>
      <c r="H3239">
        <v>18.673250675201398</v>
      </c>
    </row>
    <row r="3240" spans="1:8" ht="12.5" x14ac:dyDescent="0.25">
      <c r="A3240" t="s">
        <v>832</v>
      </c>
      <c r="B3240" t="s">
        <v>76</v>
      </c>
      <c r="C3240" t="s">
        <v>264</v>
      </c>
      <c r="D3240" t="str">
        <f t="shared" si="150"/>
        <v>7074</v>
      </c>
      <c r="E3240" t="s">
        <v>598</v>
      </c>
      <c r="F3240" t="s">
        <v>266</v>
      </c>
      <c r="G3240">
        <v>2013</v>
      </c>
      <c r="H3240">
        <v>18.570249557495099</v>
      </c>
    </row>
    <row r="3241" spans="1:8" ht="12.5" x14ac:dyDescent="0.25">
      <c r="A3241" t="s">
        <v>832</v>
      </c>
      <c r="B3241" t="s">
        <v>76</v>
      </c>
      <c r="C3241" t="s">
        <v>264</v>
      </c>
      <c r="D3241" t="str">
        <f t="shared" si="150"/>
        <v>7074</v>
      </c>
      <c r="E3241" t="s">
        <v>598</v>
      </c>
      <c r="F3241" t="s">
        <v>266</v>
      </c>
      <c r="G3241">
        <v>2014</v>
      </c>
      <c r="H3241">
        <v>19.8797492980957</v>
      </c>
    </row>
    <row r="3242" spans="1:8" ht="12.5" x14ac:dyDescent="0.25">
      <c r="A3242" t="s">
        <v>832</v>
      </c>
      <c r="B3242" t="s">
        <v>76</v>
      </c>
      <c r="C3242" t="s">
        <v>264</v>
      </c>
      <c r="D3242" t="str">
        <f t="shared" si="150"/>
        <v>7074</v>
      </c>
      <c r="E3242" t="s">
        <v>598</v>
      </c>
      <c r="F3242" t="s">
        <v>266</v>
      </c>
      <c r="G3242">
        <v>2015</v>
      </c>
      <c r="H3242">
        <v>17.1300001144409</v>
      </c>
    </row>
    <row r="3243" spans="1:8" ht="12.5" x14ac:dyDescent="0.25">
      <c r="A3243" t="s">
        <v>832</v>
      </c>
      <c r="B3243" t="s">
        <v>76</v>
      </c>
      <c r="C3243" t="s">
        <v>264</v>
      </c>
      <c r="D3243" t="str">
        <f t="shared" si="150"/>
        <v>7074</v>
      </c>
      <c r="E3243" t="s">
        <v>598</v>
      </c>
      <c r="F3243" t="s">
        <v>266</v>
      </c>
      <c r="G3243">
        <v>2016</v>
      </c>
      <c r="H3243">
        <v>17.270500183105401</v>
      </c>
    </row>
    <row r="3244" spans="1:8" ht="12.5" x14ac:dyDescent="0.25">
      <c r="A3244" t="s">
        <v>832</v>
      </c>
      <c r="B3244" t="s">
        <v>76</v>
      </c>
      <c r="C3244" t="s">
        <v>264</v>
      </c>
      <c r="D3244" t="str">
        <f t="shared" si="150"/>
        <v>7074</v>
      </c>
      <c r="E3244" t="s">
        <v>598</v>
      </c>
      <c r="F3244" t="s">
        <v>266</v>
      </c>
      <c r="G3244">
        <v>2017</v>
      </c>
      <c r="H3244">
        <v>21.9375</v>
      </c>
    </row>
    <row r="3245" spans="1:8" ht="12.5" x14ac:dyDescent="0.25">
      <c r="A3245" t="s">
        <v>832</v>
      </c>
      <c r="B3245" t="s">
        <v>76</v>
      </c>
      <c r="C3245" t="s">
        <v>264</v>
      </c>
      <c r="D3245" t="str">
        <f t="shared" si="150"/>
        <v>7074</v>
      </c>
      <c r="E3245" t="s">
        <v>598</v>
      </c>
      <c r="F3245" t="s">
        <v>266</v>
      </c>
      <c r="G3245">
        <v>2018</v>
      </c>
      <c r="H3245">
        <v>18.873499870300201</v>
      </c>
    </row>
    <row r="3246" spans="1:8" ht="12.5" x14ac:dyDescent="0.25">
      <c r="A3246" t="s">
        <v>832</v>
      </c>
      <c r="B3246" t="s">
        <v>76</v>
      </c>
      <c r="C3246" t="s">
        <v>264</v>
      </c>
      <c r="D3246" t="str">
        <f t="shared" si="150"/>
        <v>7074</v>
      </c>
      <c r="E3246" t="s">
        <v>598</v>
      </c>
      <c r="F3246" t="s">
        <v>266</v>
      </c>
      <c r="G3246">
        <v>2019</v>
      </c>
      <c r="H3246">
        <v>19.6855001449584</v>
      </c>
    </row>
    <row r="3247" spans="1:8" ht="12.5" x14ac:dyDescent="0.25">
      <c r="A3247" t="s">
        <v>832</v>
      </c>
      <c r="B3247" t="s">
        <v>76</v>
      </c>
      <c r="C3247" t="s">
        <v>264</v>
      </c>
      <c r="D3247" t="str">
        <f t="shared" si="150"/>
        <v>7074</v>
      </c>
      <c r="E3247" t="s">
        <v>598</v>
      </c>
      <c r="F3247" t="s">
        <v>266</v>
      </c>
      <c r="G3247">
        <v>2020</v>
      </c>
      <c r="H3247">
        <v>20.603500366210898</v>
      </c>
    </row>
    <row r="3248" spans="1:8" ht="12.5" x14ac:dyDescent="0.25">
      <c r="A3248" t="s">
        <v>832</v>
      </c>
      <c r="B3248" t="s">
        <v>76</v>
      </c>
      <c r="C3248" t="s">
        <v>264</v>
      </c>
      <c r="D3248" t="str">
        <f t="shared" si="150"/>
        <v>7074</v>
      </c>
      <c r="E3248" t="s">
        <v>598</v>
      </c>
      <c r="F3248" t="s">
        <v>266</v>
      </c>
      <c r="G3248">
        <v>2021</v>
      </c>
      <c r="H3248">
        <v>21.553500175476</v>
      </c>
    </row>
    <row r="3249" spans="1:8" ht="12.5" x14ac:dyDescent="0.25">
      <c r="A3249" t="s">
        <v>832</v>
      </c>
      <c r="B3249" t="s">
        <v>76</v>
      </c>
      <c r="C3249" t="s">
        <v>264</v>
      </c>
      <c r="D3249" t="str">
        <f t="shared" si="150"/>
        <v>7074</v>
      </c>
      <c r="E3249" t="s">
        <v>598</v>
      </c>
      <c r="F3249" t="s">
        <v>266</v>
      </c>
      <c r="G3249">
        <v>2022</v>
      </c>
      <c r="H3249">
        <v>22.0492506027221</v>
      </c>
    </row>
    <row r="3250" spans="1:8" ht="12.5" x14ac:dyDescent="0.25">
      <c r="A3250" t="s">
        <v>833</v>
      </c>
      <c r="B3250" t="s">
        <v>75</v>
      </c>
      <c r="C3250" t="s">
        <v>264</v>
      </c>
      <c r="D3250" t="str">
        <f t="shared" ref="D3250:D3271" si="151">"5054"</f>
        <v>5054</v>
      </c>
      <c r="E3250" t="s">
        <v>596</v>
      </c>
      <c r="F3250" t="s">
        <v>266</v>
      </c>
      <c r="G3250">
        <v>2012</v>
      </c>
      <c r="H3250">
        <v>112.994499206542</v>
      </c>
    </row>
    <row r="3251" spans="1:8" ht="12.5" x14ac:dyDescent="0.25">
      <c r="A3251" t="s">
        <v>833</v>
      </c>
      <c r="B3251" t="s">
        <v>75</v>
      </c>
      <c r="C3251" t="s">
        <v>264</v>
      </c>
      <c r="D3251" t="str">
        <f t="shared" si="151"/>
        <v>5054</v>
      </c>
      <c r="E3251" t="s">
        <v>596</v>
      </c>
      <c r="F3251" t="s">
        <v>266</v>
      </c>
      <c r="G3251">
        <v>2013</v>
      </c>
      <c r="H3251">
        <v>112.62725067138599</v>
      </c>
    </row>
    <row r="3252" spans="1:8" ht="12.5" x14ac:dyDescent="0.25">
      <c r="A3252" t="s">
        <v>833</v>
      </c>
      <c r="B3252" t="s">
        <v>75</v>
      </c>
      <c r="C3252" t="s">
        <v>264</v>
      </c>
      <c r="D3252" t="str">
        <f t="shared" si="151"/>
        <v>5054</v>
      </c>
      <c r="E3252" t="s">
        <v>596</v>
      </c>
      <c r="F3252" t="s">
        <v>266</v>
      </c>
      <c r="G3252">
        <v>2014</v>
      </c>
      <c r="H3252">
        <v>113.14649963378901</v>
      </c>
    </row>
    <row r="3253" spans="1:8" ht="12.5" x14ac:dyDescent="0.25">
      <c r="A3253" t="s">
        <v>833</v>
      </c>
      <c r="B3253" t="s">
        <v>75</v>
      </c>
      <c r="C3253" t="s">
        <v>264</v>
      </c>
      <c r="D3253" t="str">
        <f t="shared" si="151"/>
        <v>5054</v>
      </c>
      <c r="E3253" t="s">
        <v>596</v>
      </c>
      <c r="F3253" t="s">
        <v>266</v>
      </c>
      <c r="G3253">
        <v>2015</v>
      </c>
      <c r="H3253">
        <v>106.305000305175</v>
      </c>
    </row>
    <row r="3254" spans="1:8" ht="12.5" x14ac:dyDescent="0.25">
      <c r="A3254" t="s">
        <v>833</v>
      </c>
      <c r="B3254" t="s">
        <v>75</v>
      </c>
      <c r="C3254" t="s">
        <v>264</v>
      </c>
      <c r="D3254" t="str">
        <f t="shared" si="151"/>
        <v>5054</v>
      </c>
      <c r="E3254" t="s">
        <v>596</v>
      </c>
      <c r="F3254" t="s">
        <v>266</v>
      </c>
      <c r="G3254">
        <v>2016</v>
      </c>
      <c r="H3254">
        <v>102.825252532958</v>
      </c>
    </row>
    <row r="3255" spans="1:8" ht="12.5" x14ac:dyDescent="0.25">
      <c r="A3255" t="s">
        <v>833</v>
      </c>
      <c r="B3255" t="s">
        <v>75</v>
      </c>
      <c r="C3255" t="s">
        <v>264</v>
      </c>
      <c r="D3255" t="str">
        <f t="shared" si="151"/>
        <v>5054</v>
      </c>
      <c r="E3255" t="s">
        <v>596</v>
      </c>
      <c r="F3255" t="s">
        <v>266</v>
      </c>
      <c r="G3255">
        <v>2017</v>
      </c>
      <c r="H3255">
        <v>103.41125106811501</v>
      </c>
    </row>
    <row r="3256" spans="1:8" ht="12.5" x14ac:dyDescent="0.25">
      <c r="A3256" t="s">
        <v>833</v>
      </c>
      <c r="B3256" t="s">
        <v>75</v>
      </c>
      <c r="C3256" t="s">
        <v>264</v>
      </c>
      <c r="D3256" t="str">
        <f t="shared" si="151"/>
        <v>5054</v>
      </c>
      <c r="E3256" t="s">
        <v>596</v>
      </c>
      <c r="F3256" t="s">
        <v>266</v>
      </c>
      <c r="G3256">
        <v>2018</v>
      </c>
      <c r="H3256">
        <v>103.965000152587</v>
      </c>
    </row>
    <row r="3257" spans="1:8" ht="12.5" x14ac:dyDescent="0.25">
      <c r="A3257" t="s">
        <v>833</v>
      </c>
      <c r="B3257" t="s">
        <v>75</v>
      </c>
      <c r="C3257" t="s">
        <v>264</v>
      </c>
      <c r="D3257" t="str">
        <f t="shared" si="151"/>
        <v>5054</v>
      </c>
      <c r="E3257" t="s">
        <v>596</v>
      </c>
      <c r="F3257" t="s">
        <v>266</v>
      </c>
      <c r="G3257">
        <v>2019</v>
      </c>
      <c r="H3257">
        <v>102.554500579833</v>
      </c>
    </row>
    <row r="3258" spans="1:8" ht="12.5" x14ac:dyDescent="0.25">
      <c r="A3258" t="s">
        <v>833</v>
      </c>
      <c r="B3258" t="s">
        <v>75</v>
      </c>
      <c r="C3258" t="s">
        <v>264</v>
      </c>
      <c r="D3258" t="str">
        <f t="shared" si="151"/>
        <v>5054</v>
      </c>
      <c r="E3258" t="s">
        <v>596</v>
      </c>
      <c r="F3258" t="s">
        <v>266</v>
      </c>
      <c r="G3258">
        <v>2020</v>
      </c>
      <c r="H3258">
        <v>103.828998565673</v>
      </c>
    </row>
    <row r="3259" spans="1:8" ht="12.5" x14ac:dyDescent="0.25">
      <c r="A3259" t="s">
        <v>833</v>
      </c>
      <c r="B3259" t="s">
        <v>75</v>
      </c>
      <c r="C3259" t="s">
        <v>264</v>
      </c>
      <c r="D3259" t="str">
        <f t="shared" si="151"/>
        <v>5054</v>
      </c>
      <c r="E3259" t="s">
        <v>596</v>
      </c>
      <c r="F3259" t="s">
        <v>266</v>
      </c>
      <c r="G3259">
        <v>2021</v>
      </c>
      <c r="H3259">
        <v>101.59075164794901</v>
      </c>
    </row>
    <row r="3260" spans="1:8" ht="12.5" x14ac:dyDescent="0.25">
      <c r="A3260" t="s">
        <v>833</v>
      </c>
      <c r="B3260" t="s">
        <v>75</v>
      </c>
      <c r="C3260" t="s">
        <v>264</v>
      </c>
      <c r="D3260" t="str">
        <f t="shared" si="151"/>
        <v>5054</v>
      </c>
      <c r="E3260" t="s">
        <v>596</v>
      </c>
      <c r="F3260" t="s">
        <v>266</v>
      </c>
      <c r="G3260">
        <v>2022</v>
      </c>
      <c r="H3260">
        <v>103.261497497558</v>
      </c>
    </row>
    <row r="3261" spans="1:8" ht="12.5" x14ac:dyDescent="0.25">
      <c r="A3261" t="s">
        <v>834</v>
      </c>
      <c r="B3261" t="s">
        <v>75</v>
      </c>
      <c r="C3261" t="s">
        <v>264</v>
      </c>
      <c r="D3261" t="str">
        <f t="shared" si="151"/>
        <v>5054</v>
      </c>
      <c r="E3261" t="s">
        <v>598</v>
      </c>
      <c r="F3261" t="s">
        <v>266</v>
      </c>
      <c r="G3261">
        <v>2012</v>
      </c>
      <c r="H3261">
        <v>152.55799865722599</v>
      </c>
    </row>
    <row r="3262" spans="1:8" ht="12.5" x14ac:dyDescent="0.25">
      <c r="A3262" t="s">
        <v>834</v>
      </c>
      <c r="B3262" t="s">
        <v>75</v>
      </c>
      <c r="C3262" t="s">
        <v>264</v>
      </c>
      <c r="D3262" t="str">
        <f t="shared" si="151"/>
        <v>5054</v>
      </c>
      <c r="E3262" t="s">
        <v>598</v>
      </c>
      <c r="F3262" t="s">
        <v>266</v>
      </c>
      <c r="G3262">
        <v>2013</v>
      </c>
      <c r="H3262">
        <v>152.116493225097</v>
      </c>
    </row>
    <row r="3263" spans="1:8" ht="12.5" x14ac:dyDescent="0.25">
      <c r="A3263" t="s">
        <v>834</v>
      </c>
      <c r="B3263" t="s">
        <v>75</v>
      </c>
      <c r="C3263" t="s">
        <v>264</v>
      </c>
      <c r="D3263" t="str">
        <f t="shared" si="151"/>
        <v>5054</v>
      </c>
      <c r="E3263" t="s">
        <v>598</v>
      </c>
      <c r="F3263" t="s">
        <v>266</v>
      </c>
      <c r="G3263">
        <v>2014</v>
      </c>
      <c r="H3263">
        <v>146.751747131347</v>
      </c>
    </row>
    <row r="3264" spans="1:8" ht="12.5" x14ac:dyDescent="0.25">
      <c r="A3264" t="s">
        <v>834</v>
      </c>
      <c r="B3264" t="s">
        <v>75</v>
      </c>
      <c r="C3264" t="s">
        <v>264</v>
      </c>
      <c r="D3264" t="str">
        <f t="shared" si="151"/>
        <v>5054</v>
      </c>
      <c r="E3264" t="s">
        <v>598</v>
      </c>
      <c r="F3264" t="s">
        <v>266</v>
      </c>
      <c r="G3264">
        <v>2015</v>
      </c>
      <c r="H3264">
        <v>142.126747131347</v>
      </c>
    </row>
    <row r="3265" spans="1:8" ht="12.5" x14ac:dyDescent="0.25">
      <c r="A3265" t="s">
        <v>834</v>
      </c>
      <c r="B3265" t="s">
        <v>75</v>
      </c>
      <c r="C3265" t="s">
        <v>264</v>
      </c>
      <c r="D3265" t="str">
        <f t="shared" si="151"/>
        <v>5054</v>
      </c>
      <c r="E3265" t="s">
        <v>598</v>
      </c>
      <c r="F3265" t="s">
        <v>266</v>
      </c>
      <c r="G3265">
        <v>2016</v>
      </c>
      <c r="H3265">
        <v>136.959251403808</v>
      </c>
    </row>
    <row r="3266" spans="1:8" ht="12.5" x14ac:dyDescent="0.25">
      <c r="A3266" t="s">
        <v>834</v>
      </c>
      <c r="B3266" t="s">
        <v>75</v>
      </c>
      <c r="C3266" t="s">
        <v>264</v>
      </c>
      <c r="D3266" t="str">
        <f t="shared" si="151"/>
        <v>5054</v>
      </c>
      <c r="E3266" t="s">
        <v>598</v>
      </c>
      <c r="F3266" t="s">
        <v>266</v>
      </c>
      <c r="G3266">
        <v>2017</v>
      </c>
      <c r="H3266">
        <v>132.28750228881799</v>
      </c>
    </row>
    <row r="3267" spans="1:8" ht="12.5" x14ac:dyDescent="0.25">
      <c r="A3267" t="s">
        <v>834</v>
      </c>
      <c r="B3267" t="s">
        <v>75</v>
      </c>
      <c r="C3267" t="s">
        <v>264</v>
      </c>
      <c r="D3267" t="str">
        <f t="shared" si="151"/>
        <v>5054</v>
      </c>
      <c r="E3267" t="s">
        <v>598</v>
      </c>
      <c r="F3267" t="s">
        <v>266</v>
      </c>
      <c r="G3267">
        <v>2018</v>
      </c>
      <c r="H3267">
        <v>128.90449905395499</v>
      </c>
    </row>
    <row r="3268" spans="1:8" ht="12.5" x14ac:dyDescent="0.25">
      <c r="A3268" t="s">
        <v>834</v>
      </c>
      <c r="B3268" t="s">
        <v>75</v>
      </c>
      <c r="C3268" t="s">
        <v>264</v>
      </c>
      <c r="D3268" t="str">
        <f t="shared" si="151"/>
        <v>5054</v>
      </c>
      <c r="E3268" t="s">
        <v>598</v>
      </c>
      <c r="F3268" t="s">
        <v>266</v>
      </c>
      <c r="G3268">
        <v>2019</v>
      </c>
      <c r="H3268">
        <v>127.109252929687</v>
      </c>
    </row>
    <row r="3269" spans="1:8" ht="12.5" x14ac:dyDescent="0.25">
      <c r="A3269" t="s">
        <v>834</v>
      </c>
      <c r="B3269" t="s">
        <v>75</v>
      </c>
      <c r="C3269" t="s">
        <v>264</v>
      </c>
      <c r="D3269" t="str">
        <f t="shared" si="151"/>
        <v>5054</v>
      </c>
      <c r="E3269" t="s">
        <v>598</v>
      </c>
      <c r="F3269" t="s">
        <v>266</v>
      </c>
      <c r="G3269">
        <v>2020</v>
      </c>
      <c r="H3269">
        <v>126.84475326538001</v>
      </c>
    </row>
    <row r="3270" spans="1:8" ht="12.5" x14ac:dyDescent="0.25">
      <c r="A3270" t="s">
        <v>834</v>
      </c>
      <c r="B3270" t="s">
        <v>75</v>
      </c>
      <c r="C3270" t="s">
        <v>264</v>
      </c>
      <c r="D3270" t="str">
        <f t="shared" si="151"/>
        <v>5054</v>
      </c>
      <c r="E3270" t="s">
        <v>598</v>
      </c>
      <c r="F3270" t="s">
        <v>266</v>
      </c>
      <c r="G3270">
        <v>2021</v>
      </c>
      <c r="H3270">
        <v>127.189746856689</v>
      </c>
    </row>
    <row r="3271" spans="1:8" ht="12.5" x14ac:dyDescent="0.25">
      <c r="A3271" t="s">
        <v>834</v>
      </c>
      <c r="B3271" t="s">
        <v>75</v>
      </c>
      <c r="C3271" t="s">
        <v>264</v>
      </c>
      <c r="D3271" t="str">
        <f t="shared" si="151"/>
        <v>5054</v>
      </c>
      <c r="E3271" t="s">
        <v>598</v>
      </c>
      <c r="F3271" t="s">
        <v>266</v>
      </c>
      <c r="G3271">
        <v>2022</v>
      </c>
      <c r="H3271">
        <v>128.50674819946201</v>
      </c>
    </row>
    <row r="3272" spans="1:8" ht="12.5" x14ac:dyDescent="0.25">
      <c r="A3272" t="s">
        <v>835</v>
      </c>
      <c r="B3272" t="s">
        <v>75</v>
      </c>
      <c r="C3272" t="s">
        <v>264</v>
      </c>
      <c r="D3272" t="str">
        <f t="shared" ref="D3272:D3293" si="152">"5564"</f>
        <v>5564</v>
      </c>
      <c r="E3272" t="s">
        <v>596</v>
      </c>
      <c r="F3272" t="s">
        <v>266</v>
      </c>
      <c r="G3272">
        <v>2012</v>
      </c>
      <c r="H3272">
        <v>133.74224853515599</v>
      </c>
    </row>
    <row r="3273" spans="1:8" ht="12.5" x14ac:dyDescent="0.25">
      <c r="A3273" t="s">
        <v>835</v>
      </c>
      <c r="B3273" t="s">
        <v>75</v>
      </c>
      <c r="C3273" t="s">
        <v>264</v>
      </c>
      <c r="D3273" t="str">
        <f t="shared" si="152"/>
        <v>5564</v>
      </c>
      <c r="E3273" t="s">
        <v>596</v>
      </c>
      <c r="F3273" t="s">
        <v>266</v>
      </c>
      <c r="G3273">
        <v>2013</v>
      </c>
      <c r="H3273">
        <v>141.07525253295799</v>
      </c>
    </row>
    <row r="3274" spans="1:8" ht="12.5" x14ac:dyDescent="0.25">
      <c r="A3274" t="s">
        <v>835</v>
      </c>
      <c r="B3274" t="s">
        <v>75</v>
      </c>
      <c r="C3274" t="s">
        <v>264</v>
      </c>
      <c r="D3274" t="str">
        <f t="shared" si="152"/>
        <v>5564</v>
      </c>
      <c r="E3274" t="s">
        <v>596</v>
      </c>
      <c r="F3274" t="s">
        <v>266</v>
      </c>
      <c r="G3274">
        <v>2014</v>
      </c>
      <c r="H3274">
        <v>146.59474754333399</v>
      </c>
    </row>
    <row r="3275" spans="1:8" ht="12.5" x14ac:dyDescent="0.25">
      <c r="A3275" t="s">
        <v>835</v>
      </c>
      <c r="B3275" t="s">
        <v>75</v>
      </c>
      <c r="C3275" t="s">
        <v>264</v>
      </c>
      <c r="D3275" t="str">
        <f t="shared" si="152"/>
        <v>5564</v>
      </c>
      <c r="E3275" t="s">
        <v>596</v>
      </c>
      <c r="F3275" t="s">
        <v>266</v>
      </c>
      <c r="G3275">
        <v>2015</v>
      </c>
      <c r="H3275">
        <v>155.68800163269</v>
      </c>
    </row>
    <row r="3276" spans="1:8" ht="12.5" x14ac:dyDescent="0.25">
      <c r="A3276" t="s">
        <v>835</v>
      </c>
      <c r="B3276" t="s">
        <v>75</v>
      </c>
      <c r="C3276" t="s">
        <v>264</v>
      </c>
      <c r="D3276" t="str">
        <f t="shared" si="152"/>
        <v>5564</v>
      </c>
      <c r="E3276" t="s">
        <v>596</v>
      </c>
      <c r="F3276" t="s">
        <v>266</v>
      </c>
      <c r="G3276">
        <v>2016</v>
      </c>
      <c r="H3276">
        <v>162.293996810913</v>
      </c>
    </row>
    <row r="3277" spans="1:8" ht="12.5" x14ac:dyDescent="0.25">
      <c r="A3277" t="s">
        <v>835</v>
      </c>
      <c r="B3277" t="s">
        <v>75</v>
      </c>
      <c r="C3277" t="s">
        <v>264</v>
      </c>
      <c r="D3277" t="str">
        <f t="shared" si="152"/>
        <v>5564</v>
      </c>
      <c r="E3277" t="s">
        <v>596</v>
      </c>
      <c r="F3277" t="s">
        <v>266</v>
      </c>
      <c r="G3277">
        <v>2017</v>
      </c>
      <c r="H3277">
        <v>165.599750518798</v>
      </c>
    </row>
    <row r="3278" spans="1:8" ht="12.5" x14ac:dyDescent="0.25">
      <c r="A3278" t="s">
        <v>835</v>
      </c>
      <c r="B3278" t="s">
        <v>75</v>
      </c>
      <c r="C3278" t="s">
        <v>264</v>
      </c>
      <c r="D3278" t="str">
        <f t="shared" si="152"/>
        <v>5564</v>
      </c>
      <c r="E3278" t="s">
        <v>596</v>
      </c>
      <c r="F3278" t="s">
        <v>266</v>
      </c>
      <c r="G3278">
        <v>2018</v>
      </c>
      <c r="H3278">
        <v>175.59699630737299</v>
      </c>
    </row>
    <row r="3279" spans="1:8" ht="12.5" x14ac:dyDescent="0.25">
      <c r="A3279" t="s">
        <v>835</v>
      </c>
      <c r="B3279" t="s">
        <v>75</v>
      </c>
      <c r="C3279" t="s">
        <v>264</v>
      </c>
      <c r="D3279" t="str">
        <f t="shared" si="152"/>
        <v>5564</v>
      </c>
      <c r="E3279" t="s">
        <v>596</v>
      </c>
      <c r="F3279" t="s">
        <v>266</v>
      </c>
      <c r="G3279">
        <v>2019</v>
      </c>
      <c r="H3279">
        <v>180.604747772216</v>
      </c>
    </row>
    <row r="3280" spans="1:8" ht="12.5" x14ac:dyDescent="0.25">
      <c r="A3280" t="s">
        <v>835</v>
      </c>
      <c r="B3280" t="s">
        <v>75</v>
      </c>
      <c r="C3280" t="s">
        <v>264</v>
      </c>
      <c r="D3280" t="str">
        <f t="shared" si="152"/>
        <v>5564</v>
      </c>
      <c r="E3280" t="s">
        <v>596</v>
      </c>
      <c r="F3280" t="s">
        <v>266</v>
      </c>
      <c r="G3280">
        <v>2020</v>
      </c>
      <c r="H3280">
        <v>182.47499847412101</v>
      </c>
    </row>
    <row r="3281" spans="1:8" ht="12.5" x14ac:dyDescent="0.25">
      <c r="A3281" t="s">
        <v>835</v>
      </c>
      <c r="B3281" t="s">
        <v>75</v>
      </c>
      <c r="C3281" t="s">
        <v>264</v>
      </c>
      <c r="D3281" t="str">
        <f t="shared" si="152"/>
        <v>5564</v>
      </c>
      <c r="E3281" t="s">
        <v>596</v>
      </c>
      <c r="F3281" t="s">
        <v>266</v>
      </c>
      <c r="G3281">
        <v>2021</v>
      </c>
      <c r="H3281">
        <v>178.05949783325099</v>
      </c>
    </row>
    <row r="3282" spans="1:8" ht="12.5" x14ac:dyDescent="0.25">
      <c r="A3282" t="s">
        <v>835</v>
      </c>
      <c r="B3282" t="s">
        <v>75</v>
      </c>
      <c r="C3282" t="s">
        <v>264</v>
      </c>
      <c r="D3282" t="str">
        <f t="shared" si="152"/>
        <v>5564</v>
      </c>
      <c r="E3282" t="s">
        <v>596</v>
      </c>
      <c r="F3282" t="s">
        <v>266</v>
      </c>
      <c r="G3282">
        <v>2022</v>
      </c>
      <c r="H3282">
        <v>181.47325134277301</v>
      </c>
    </row>
    <row r="3283" spans="1:8" ht="12.5" x14ac:dyDescent="0.25">
      <c r="A3283" t="s">
        <v>836</v>
      </c>
      <c r="B3283" t="s">
        <v>75</v>
      </c>
      <c r="C3283" t="s">
        <v>264</v>
      </c>
      <c r="D3283" t="str">
        <f t="shared" si="152"/>
        <v>5564</v>
      </c>
      <c r="E3283" t="s">
        <v>598</v>
      </c>
      <c r="F3283" t="s">
        <v>266</v>
      </c>
      <c r="G3283">
        <v>2012</v>
      </c>
      <c r="H3283">
        <v>253.49200439453099</v>
      </c>
    </row>
    <row r="3284" spans="1:8" ht="12.5" x14ac:dyDescent="0.25">
      <c r="A3284" t="s">
        <v>836</v>
      </c>
      <c r="B3284" t="s">
        <v>75</v>
      </c>
      <c r="C3284" t="s">
        <v>264</v>
      </c>
      <c r="D3284" t="str">
        <f t="shared" si="152"/>
        <v>5564</v>
      </c>
      <c r="E3284" t="s">
        <v>598</v>
      </c>
      <c r="F3284" t="s">
        <v>266</v>
      </c>
      <c r="G3284">
        <v>2013</v>
      </c>
      <c r="H3284">
        <v>257.36149978637599</v>
      </c>
    </row>
    <row r="3285" spans="1:8" ht="12.5" x14ac:dyDescent="0.25">
      <c r="A3285" t="s">
        <v>836</v>
      </c>
      <c r="B3285" t="s">
        <v>75</v>
      </c>
      <c r="C3285" t="s">
        <v>264</v>
      </c>
      <c r="D3285" t="str">
        <f t="shared" si="152"/>
        <v>5564</v>
      </c>
      <c r="E3285" t="s">
        <v>598</v>
      </c>
      <c r="F3285" t="s">
        <v>266</v>
      </c>
      <c r="G3285">
        <v>2014</v>
      </c>
      <c r="H3285">
        <v>260.01524734497002</v>
      </c>
    </row>
    <row r="3286" spans="1:8" ht="12.5" x14ac:dyDescent="0.25">
      <c r="A3286" t="s">
        <v>836</v>
      </c>
      <c r="B3286" t="s">
        <v>75</v>
      </c>
      <c r="C3286" t="s">
        <v>264</v>
      </c>
      <c r="D3286" t="str">
        <f t="shared" si="152"/>
        <v>5564</v>
      </c>
      <c r="E3286" t="s">
        <v>598</v>
      </c>
      <c r="F3286" t="s">
        <v>266</v>
      </c>
      <c r="G3286">
        <v>2015</v>
      </c>
      <c r="H3286">
        <v>262.06524658203102</v>
      </c>
    </row>
    <row r="3287" spans="1:8" ht="12.5" x14ac:dyDescent="0.25">
      <c r="A3287" t="s">
        <v>836</v>
      </c>
      <c r="B3287" t="s">
        <v>75</v>
      </c>
      <c r="C3287" t="s">
        <v>264</v>
      </c>
      <c r="D3287" t="str">
        <f t="shared" si="152"/>
        <v>5564</v>
      </c>
      <c r="E3287" t="s">
        <v>598</v>
      </c>
      <c r="F3287" t="s">
        <v>266</v>
      </c>
      <c r="G3287">
        <v>2016</v>
      </c>
      <c r="H3287">
        <v>264.53174591064402</v>
      </c>
    </row>
    <row r="3288" spans="1:8" ht="12.5" x14ac:dyDescent="0.25">
      <c r="A3288" t="s">
        <v>836</v>
      </c>
      <c r="B3288" t="s">
        <v>75</v>
      </c>
      <c r="C3288" t="s">
        <v>264</v>
      </c>
      <c r="D3288" t="str">
        <f t="shared" si="152"/>
        <v>5564</v>
      </c>
      <c r="E3288" t="s">
        <v>598</v>
      </c>
      <c r="F3288" t="s">
        <v>266</v>
      </c>
      <c r="G3288">
        <v>2017</v>
      </c>
      <c r="H3288">
        <v>265.98725509643498</v>
      </c>
    </row>
    <row r="3289" spans="1:8" ht="12.5" x14ac:dyDescent="0.25">
      <c r="A3289" t="s">
        <v>836</v>
      </c>
      <c r="B3289" t="s">
        <v>75</v>
      </c>
      <c r="C3289" t="s">
        <v>264</v>
      </c>
      <c r="D3289" t="str">
        <f t="shared" si="152"/>
        <v>5564</v>
      </c>
      <c r="E3289" t="s">
        <v>598</v>
      </c>
      <c r="F3289" t="s">
        <v>266</v>
      </c>
      <c r="G3289">
        <v>2018</v>
      </c>
      <c r="H3289">
        <v>268.46449279785099</v>
      </c>
    </row>
    <row r="3290" spans="1:8" ht="12.5" x14ac:dyDescent="0.25">
      <c r="A3290" t="s">
        <v>836</v>
      </c>
      <c r="B3290" t="s">
        <v>75</v>
      </c>
      <c r="C3290" t="s">
        <v>264</v>
      </c>
      <c r="D3290" t="str">
        <f t="shared" si="152"/>
        <v>5564</v>
      </c>
      <c r="E3290" t="s">
        <v>598</v>
      </c>
      <c r="F3290" t="s">
        <v>266</v>
      </c>
      <c r="G3290">
        <v>2019</v>
      </c>
      <c r="H3290">
        <v>268.19850158691401</v>
      </c>
    </row>
    <row r="3291" spans="1:8" ht="12.5" x14ac:dyDescent="0.25">
      <c r="A3291" t="s">
        <v>836</v>
      </c>
      <c r="B3291" t="s">
        <v>75</v>
      </c>
      <c r="C3291" t="s">
        <v>264</v>
      </c>
      <c r="D3291" t="str">
        <f t="shared" si="152"/>
        <v>5564</v>
      </c>
      <c r="E3291" t="s">
        <v>598</v>
      </c>
      <c r="F3291" t="s">
        <v>266</v>
      </c>
      <c r="G3291">
        <v>2020</v>
      </c>
      <c r="H3291">
        <v>266.02625274658197</v>
      </c>
    </row>
    <row r="3292" spans="1:8" ht="12.5" x14ac:dyDescent="0.25">
      <c r="A3292" t="s">
        <v>836</v>
      </c>
      <c r="B3292" t="s">
        <v>75</v>
      </c>
      <c r="C3292" t="s">
        <v>264</v>
      </c>
      <c r="D3292" t="str">
        <f t="shared" si="152"/>
        <v>5564</v>
      </c>
      <c r="E3292" t="s">
        <v>598</v>
      </c>
      <c r="F3292" t="s">
        <v>266</v>
      </c>
      <c r="G3292">
        <v>2021</v>
      </c>
      <c r="H3292">
        <v>262.78300476074202</v>
      </c>
    </row>
    <row r="3293" spans="1:8" ht="12.5" x14ac:dyDescent="0.25">
      <c r="A3293" t="s">
        <v>836</v>
      </c>
      <c r="B3293" t="s">
        <v>75</v>
      </c>
      <c r="C3293" t="s">
        <v>264</v>
      </c>
      <c r="D3293" t="str">
        <f t="shared" si="152"/>
        <v>5564</v>
      </c>
      <c r="E3293" t="s">
        <v>598</v>
      </c>
      <c r="F3293" t="s">
        <v>266</v>
      </c>
      <c r="G3293">
        <v>2022</v>
      </c>
      <c r="H3293">
        <v>261.06925201415999</v>
      </c>
    </row>
    <row r="3294" spans="1:8" ht="12.5" x14ac:dyDescent="0.25">
      <c r="A3294" t="s">
        <v>837</v>
      </c>
      <c r="B3294" t="s">
        <v>75</v>
      </c>
      <c r="C3294" t="s">
        <v>264</v>
      </c>
      <c r="D3294" t="str">
        <f t="shared" ref="D3294:D3315" si="153">"6569"</f>
        <v>6569</v>
      </c>
      <c r="E3294" t="s">
        <v>596</v>
      </c>
      <c r="F3294" t="s">
        <v>266</v>
      </c>
      <c r="G3294">
        <v>2012</v>
      </c>
      <c r="H3294">
        <v>15.345249652862501</v>
      </c>
    </row>
    <row r="3295" spans="1:8" ht="12.5" x14ac:dyDescent="0.25">
      <c r="A3295" t="s">
        <v>837</v>
      </c>
      <c r="B3295" t="s">
        <v>75</v>
      </c>
      <c r="C3295" t="s">
        <v>264</v>
      </c>
      <c r="D3295" t="str">
        <f t="shared" si="153"/>
        <v>6569</v>
      </c>
      <c r="E3295" t="s">
        <v>596</v>
      </c>
      <c r="F3295" t="s">
        <v>266</v>
      </c>
      <c r="G3295">
        <v>2013</v>
      </c>
      <c r="H3295">
        <v>16.523500442504801</v>
      </c>
    </row>
    <row r="3296" spans="1:8" ht="12.5" x14ac:dyDescent="0.25">
      <c r="A3296" t="s">
        <v>837</v>
      </c>
      <c r="B3296" t="s">
        <v>75</v>
      </c>
      <c r="C3296" t="s">
        <v>264</v>
      </c>
      <c r="D3296" t="str">
        <f t="shared" si="153"/>
        <v>6569</v>
      </c>
      <c r="E3296" t="s">
        <v>596</v>
      </c>
      <c r="F3296" t="s">
        <v>266</v>
      </c>
      <c r="G3296">
        <v>2014</v>
      </c>
      <c r="H3296">
        <v>15.9517502784729</v>
      </c>
    </row>
    <row r="3297" spans="1:8" ht="12.5" x14ac:dyDescent="0.25">
      <c r="A3297" t="s">
        <v>837</v>
      </c>
      <c r="B3297" t="s">
        <v>75</v>
      </c>
      <c r="C3297" t="s">
        <v>264</v>
      </c>
      <c r="D3297" t="str">
        <f t="shared" si="153"/>
        <v>6569</v>
      </c>
      <c r="E3297" t="s">
        <v>596</v>
      </c>
      <c r="F3297" t="s">
        <v>266</v>
      </c>
      <c r="G3297">
        <v>2015</v>
      </c>
      <c r="H3297">
        <v>18.309499740600501</v>
      </c>
    </row>
    <row r="3298" spans="1:8" ht="12.5" x14ac:dyDescent="0.25">
      <c r="A3298" t="s">
        <v>837</v>
      </c>
      <c r="B3298" t="s">
        <v>75</v>
      </c>
      <c r="C3298" t="s">
        <v>264</v>
      </c>
      <c r="D3298" t="str">
        <f t="shared" si="153"/>
        <v>6569</v>
      </c>
      <c r="E3298" t="s">
        <v>596</v>
      </c>
      <c r="F3298" t="s">
        <v>266</v>
      </c>
      <c r="G3298">
        <v>2016</v>
      </c>
      <c r="H3298">
        <v>21.124499320983801</v>
      </c>
    </row>
    <row r="3299" spans="1:8" ht="12.5" x14ac:dyDescent="0.25">
      <c r="A3299" t="s">
        <v>837</v>
      </c>
      <c r="B3299" t="s">
        <v>75</v>
      </c>
      <c r="C3299" t="s">
        <v>264</v>
      </c>
      <c r="D3299" t="str">
        <f t="shared" si="153"/>
        <v>6569</v>
      </c>
      <c r="E3299" t="s">
        <v>596</v>
      </c>
      <c r="F3299" t="s">
        <v>266</v>
      </c>
      <c r="G3299">
        <v>2017</v>
      </c>
      <c r="H3299">
        <v>24.221500396728501</v>
      </c>
    </row>
    <row r="3300" spans="1:8" ht="12.5" x14ac:dyDescent="0.25">
      <c r="A3300" t="s">
        <v>837</v>
      </c>
      <c r="B3300" t="s">
        <v>75</v>
      </c>
      <c r="C3300" t="s">
        <v>264</v>
      </c>
      <c r="D3300" t="str">
        <f t="shared" si="153"/>
        <v>6569</v>
      </c>
      <c r="E3300" t="s">
        <v>596</v>
      </c>
      <c r="F3300" t="s">
        <v>266</v>
      </c>
      <c r="G3300">
        <v>2018</v>
      </c>
      <c r="H3300">
        <v>27.154500007629299</v>
      </c>
    </row>
    <row r="3301" spans="1:8" ht="12.5" x14ac:dyDescent="0.25">
      <c r="A3301" t="s">
        <v>837</v>
      </c>
      <c r="B3301" t="s">
        <v>75</v>
      </c>
      <c r="C3301" t="s">
        <v>264</v>
      </c>
      <c r="D3301" t="str">
        <f t="shared" si="153"/>
        <v>6569</v>
      </c>
      <c r="E3301" t="s">
        <v>596</v>
      </c>
      <c r="F3301" t="s">
        <v>266</v>
      </c>
      <c r="G3301">
        <v>2019</v>
      </c>
      <c r="H3301">
        <v>29.161999702453599</v>
      </c>
    </row>
    <row r="3302" spans="1:8" ht="12.5" x14ac:dyDescent="0.25">
      <c r="A3302" t="s">
        <v>837</v>
      </c>
      <c r="B3302" t="s">
        <v>75</v>
      </c>
      <c r="C3302" t="s">
        <v>264</v>
      </c>
      <c r="D3302" t="str">
        <f t="shared" si="153"/>
        <v>6569</v>
      </c>
      <c r="E3302" t="s">
        <v>596</v>
      </c>
      <c r="F3302" t="s">
        <v>266</v>
      </c>
      <c r="G3302">
        <v>2020</v>
      </c>
      <c r="H3302">
        <v>30.5805006027221</v>
      </c>
    </row>
    <row r="3303" spans="1:8" ht="12.5" x14ac:dyDescent="0.25">
      <c r="A3303" t="s">
        <v>837</v>
      </c>
      <c r="B3303" t="s">
        <v>75</v>
      </c>
      <c r="C3303" t="s">
        <v>264</v>
      </c>
      <c r="D3303" t="str">
        <f t="shared" si="153"/>
        <v>6569</v>
      </c>
      <c r="E3303" t="s">
        <v>596</v>
      </c>
      <c r="F3303" t="s">
        <v>266</v>
      </c>
      <c r="G3303">
        <v>2021</v>
      </c>
      <c r="H3303">
        <v>32.117499351501401</v>
      </c>
    </row>
    <row r="3304" spans="1:8" ht="12.5" x14ac:dyDescent="0.25">
      <c r="A3304" t="s">
        <v>837</v>
      </c>
      <c r="B3304" t="s">
        <v>75</v>
      </c>
      <c r="C3304" t="s">
        <v>264</v>
      </c>
      <c r="D3304" t="str">
        <f t="shared" si="153"/>
        <v>6569</v>
      </c>
      <c r="E3304" t="s">
        <v>596</v>
      </c>
      <c r="F3304" t="s">
        <v>266</v>
      </c>
      <c r="G3304">
        <v>2022</v>
      </c>
      <c r="H3304">
        <v>34.707000732421797</v>
      </c>
    </row>
    <row r="3305" spans="1:8" ht="12.5" x14ac:dyDescent="0.25">
      <c r="A3305" t="s">
        <v>838</v>
      </c>
      <c r="B3305" t="s">
        <v>75</v>
      </c>
      <c r="C3305" t="s">
        <v>264</v>
      </c>
      <c r="D3305" t="str">
        <f t="shared" si="153"/>
        <v>6569</v>
      </c>
      <c r="E3305" t="s">
        <v>598</v>
      </c>
      <c r="F3305" t="s">
        <v>266</v>
      </c>
      <c r="G3305">
        <v>2012</v>
      </c>
      <c r="H3305">
        <v>98.618751525878906</v>
      </c>
    </row>
    <row r="3306" spans="1:8" ht="12.5" x14ac:dyDescent="0.25">
      <c r="A3306" t="s">
        <v>838</v>
      </c>
      <c r="B3306" t="s">
        <v>75</v>
      </c>
      <c r="C3306" t="s">
        <v>264</v>
      </c>
      <c r="D3306" t="str">
        <f t="shared" si="153"/>
        <v>6569</v>
      </c>
      <c r="E3306" t="s">
        <v>598</v>
      </c>
      <c r="F3306" t="s">
        <v>266</v>
      </c>
      <c r="G3306">
        <v>2013</v>
      </c>
      <c r="H3306">
        <v>96.653747558593693</v>
      </c>
    </row>
    <row r="3307" spans="1:8" ht="12.5" x14ac:dyDescent="0.25">
      <c r="A3307" t="s">
        <v>838</v>
      </c>
      <c r="B3307" t="s">
        <v>75</v>
      </c>
      <c r="C3307" t="s">
        <v>264</v>
      </c>
      <c r="D3307" t="str">
        <f t="shared" si="153"/>
        <v>6569</v>
      </c>
      <c r="E3307" t="s">
        <v>598</v>
      </c>
      <c r="F3307" t="s">
        <v>266</v>
      </c>
      <c r="G3307">
        <v>2014</v>
      </c>
      <c r="H3307">
        <v>100.559997558593</v>
      </c>
    </row>
    <row r="3308" spans="1:8" ht="12.5" x14ac:dyDescent="0.25">
      <c r="A3308" t="s">
        <v>838</v>
      </c>
      <c r="B3308" t="s">
        <v>75</v>
      </c>
      <c r="C3308" t="s">
        <v>264</v>
      </c>
      <c r="D3308" t="str">
        <f t="shared" si="153"/>
        <v>6569</v>
      </c>
      <c r="E3308" t="s">
        <v>598</v>
      </c>
      <c r="F3308" t="s">
        <v>266</v>
      </c>
      <c r="G3308">
        <v>2015</v>
      </c>
      <c r="H3308">
        <v>104.264999389648</v>
      </c>
    </row>
    <row r="3309" spans="1:8" ht="12.5" x14ac:dyDescent="0.25">
      <c r="A3309" t="s">
        <v>838</v>
      </c>
      <c r="B3309" t="s">
        <v>75</v>
      </c>
      <c r="C3309" t="s">
        <v>264</v>
      </c>
      <c r="D3309" t="str">
        <f t="shared" si="153"/>
        <v>6569</v>
      </c>
      <c r="E3309" t="s">
        <v>598</v>
      </c>
      <c r="F3309" t="s">
        <v>266</v>
      </c>
      <c r="G3309">
        <v>2016</v>
      </c>
      <c r="H3309">
        <v>108.42299652099599</v>
      </c>
    </row>
    <row r="3310" spans="1:8" ht="12.5" x14ac:dyDescent="0.25">
      <c r="A3310" t="s">
        <v>838</v>
      </c>
      <c r="B3310" t="s">
        <v>75</v>
      </c>
      <c r="C3310" t="s">
        <v>264</v>
      </c>
      <c r="D3310" t="str">
        <f t="shared" si="153"/>
        <v>6569</v>
      </c>
      <c r="E3310" t="s">
        <v>598</v>
      </c>
      <c r="F3310" t="s">
        <v>266</v>
      </c>
      <c r="G3310">
        <v>2017</v>
      </c>
      <c r="H3310">
        <v>109.95975112915001</v>
      </c>
    </row>
    <row r="3311" spans="1:8" ht="12.5" x14ac:dyDescent="0.25">
      <c r="A3311" t="s">
        <v>838</v>
      </c>
      <c r="B3311" t="s">
        <v>75</v>
      </c>
      <c r="C3311" t="s">
        <v>264</v>
      </c>
      <c r="D3311" t="str">
        <f t="shared" si="153"/>
        <v>6569</v>
      </c>
      <c r="E3311" t="s">
        <v>598</v>
      </c>
      <c r="F3311" t="s">
        <v>266</v>
      </c>
      <c r="G3311">
        <v>2018</v>
      </c>
      <c r="H3311">
        <v>110.367748260498</v>
      </c>
    </row>
    <row r="3312" spans="1:8" ht="12.5" x14ac:dyDescent="0.25">
      <c r="A3312" t="s">
        <v>838</v>
      </c>
      <c r="B3312" t="s">
        <v>75</v>
      </c>
      <c r="C3312" t="s">
        <v>264</v>
      </c>
      <c r="D3312" t="str">
        <f t="shared" si="153"/>
        <v>6569</v>
      </c>
      <c r="E3312" t="s">
        <v>598</v>
      </c>
      <c r="F3312" t="s">
        <v>266</v>
      </c>
      <c r="G3312">
        <v>2019</v>
      </c>
      <c r="H3312">
        <v>108.428497314453</v>
      </c>
    </row>
    <row r="3313" spans="1:8" ht="12.5" x14ac:dyDescent="0.25">
      <c r="A3313" t="s">
        <v>838</v>
      </c>
      <c r="B3313" t="s">
        <v>75</v>
      </c>
      <c r="C3313" t="s">
        <v>264</v>
      </c>
      <c r="D3313" t="str">
        <f t="shared" si="153"/>
        <v>6569</v>
      </c>
      <c r="E3313" t="s">
        <v>598</v>
      </c>
      <c r="F3313" t="s">
        <v>266</v>
      </c>
      <c r="G3313">
        <v>2020</v>
      </c>
      <c r="H3313">
        <v>109.315250396728</v>
      </c>
    </row>
    <row r="3314" spans="1:8" ht="12.5" x14ac:dyDescent="0.25">
      <c r="A3314" t="s">
        <v>838</v>
      </c>
      <c r="B3314" t="s">
        <v>75</v>
      </c>
      <c r="C3314" t="s">
        <v>264</v>
      </c>
      <c r="D3314" t="str">
        <f t="shared" si="153"/>
        <v>6569</v>
      </c>
      <c r="E3314" t="s">
        <v>598</v>
      </c>
      <c r="F3314" t="s">
        <v>266</v>
      </c>
      <c r="G3314">
        <v>2021</v>
      </c>
      <c r="H3314">
        <v>110.63774871826099</v>
      </c>
    </row>
    <row r="3315" spans="1:8" ht="12.5" x14ac:dyDescent="0.25">
      <c r="A3315" t="s">
        <v>838</v>
      </c>
      <c r="B3315" t="s">
        <v>75</v>
      </c>
      <c r="C3315" t="s">
        <v>264</v>
      </c>
      <c r="D3315" t="str">
        <f t="shared" si="153"/>
        <v>6569</v>
      </c>
      <c r="E3315" t="s">
        <v>598</v>
      </c>
      <c r="F3315" t="s">
        <v>266</v>
      </c>
      <c r="G3315">
        <v>2022</v>
      </c>
      <c r="H3315">
        <v>112.318500518798</v>
      </c>
    </row>
    <row r="3316" spans="1:8" ht="12.5" x14ac:dyDescent="0.25">
      <c r="A3316" t="s">
        <v>1019</v>
      </c>
      <c r="B3316" t="s">
        <v>75</v>
      </c>
      <c r="C3316" t="s">
        <v>264</v>
      </c>
      <c r="D3316" t="str">
        <f t="shared" ref="D3316:D3337" si="154">"6599"</f>
        <v>6599</v>
      </c>
      <c r="E3316" t="s">
        <v>596</v>
      </c>
      <c r="F3316" t="s">
        <v>266</v>
      </c>
      <c r="G3316">
        <v>2012</v>
      </c>
      <c r="H3316">
        <v>23.8464994430541</v>
      </c>
    </row>
    <row r="3317" spans="1:8" ht="12.5" x14ac:dyDescent="0.25">
      <c r="A3317" t="s">
        <v>1019</v>
      </c>
      <c r="B3317" t="s">
        <v>75</v>
      </c>
      <c r="C3317" t="s">
        <v>264</v>
      </c>
      <c r="D3317" t="str">
        <f t="shared" si="154"/>
        <v>6599</v>
      </c>
      <c r="E3317" t="s">
        <v>596</v>
      </c>
      <c r="F3317" t="s">
        <v>266</v>
      </c>
      <c r="G3317">
        <v>2013</v>
      </c>
      <c r="H3317">
        <v>27.345750331878602</v>
      </c>
    </row>
    <row r="3318" spans="1:8" ht="12.5" x14ac:dyDescent="0.25">
      <c r="A3318" t="s">
        <v>1019</v>
      </c>
      <c r="B3318" t="s">
        <v>75</v>
      </c>
      <c r="C3318" t="s">
        <v>264</v>
      </c>
      <c r="D3318" t="str">
        <f t="shared" si="154"/>
        <v>6599</v>
      </c>
      <c r="E3318" t="s">
        <v>596</v>
      </c>
      <c r="F3318" t="s">
        <v>266</v>
      </c>
      <c r="G3318">
        <v>2014</v>
      </c>
      <c r="H3318">
        <v>26.017000675201398</v>
      </c>
    </row>
    <row r="3319" spans="1:8" ht="12.5" x14ac:dyDescent="0.25">
      <c r="A3319" t="s">
        <v>1019</v>
      </c>
      <c r="B3319" t="s">
        <v>75</v>
      </c>
      <c r="C3319" t="s">
        <v>264</v>
      </c>
      <c r="D3319" t="str">
        <f t="shared" si="154"/>
        <v>6599</v>
      </c>
      <c r="E3319" t="s">
        <v>596</v>
      </c>
      <c r="F3319" t="s">
        <v>266</v>
      </c>
      <c r="G3319">
        <v>2015</v>
      </c>
      <c r="H3319">
        <v>28.124000072479198</v>
      </c>
    </row>
    <row r="3320" spans="1:8" ht="12.5" x14ac:dyDescent="0.25">
      <c r="A3320" t="s">
        <v>1019</v>
      </c>
      <c r="B3320" t="s">
        <v>75</v>
      </c>
      <c r="C3320" t="s">
        <v>264</v>
      </c>
      <c r="D3320" t="str">
        <f t="shared" si="154"/>
        <v>6599</v>
      </c>
      <c r="E3320" t="s">
        <v>596</v>
      </c>
      <c r="F3320" t="s">
        <v>266</v>
      </c>
      <c r="G3320">
        <v>2016</v>
      </c>
      <c r="H3320">
        <v>30.936999320983801</v>
      </c>
    </row>
    <row r="3321" spans="1:8" ht="12.5" x14ac:dyDescent="0.25">
      <c r="A3321" t="s">
        <v>1019</v>
      </c>
      <c r="B3321" t="s">
        <v>75</v>
      </c>
      <c r="C3321" t="s">
        <v>264</v>
      </c>
      <c r="D3321" t="str">
        <f t="shared" si="154"/>
        <v>6599</v>
      </c>
      <c r="E3321" t="s">
        <v>596</v>
      </c>
      <c r="F3321" t="s">
        <v>266</v>
      </c>
      <c r="G3321">
        <v>2017</v>
      </c>
      <c r="H3321">
        <v>32.9660003185272</v>
      </c>
    </row>
    <row r="3322" spans="1:8" ht="12.5" x14ac:dyDescent="0.25">
      <c r="A3322" t="s">
        <v>1019</v>
      </c>
      <c r="B3322" t="s">
        <v>75</v>
      </c>
      <c r="C3322" t="s">
        <v>264</v>
      </c>
      <c r="D3322" t="str">
        <f t="shared" si="154"/>
        <v>6599</v>
      </c>
      <c r="E3322" t="s">
        <v>596</v>
      </c>
      <c r="F3322" t="s">
        <v>266</v>
      </c>
      <c r="G3322">
        <v>2018</v>
      </c>
      <c r="H3322">
        <v>36.023749828338602</v>
      </c>
    </row>
    <row r="3323" spans="1:8" ht="12.5" x14ac:dyDescent="0.25">
      <c r="A3323" t="s">
        <v>1019</v>
      </c>
      <c r="B3323" t="s">
        <v>75</v>
      </c>
      <c r="C3323" t="s">
        <v>264</v>
      </c>
      <c r="D3323" t="str">
        <f t="shared" si="154"/>
        <v>6599</v>
      </c>
      <c r="E3323" t="s">
        <v>596</v>
      </c>
      <c r="F3323" t="s">
        <v>266</v>
      </c>
      <c r="G3323">
        <v>2019</v>
      </c>
      <c r="H3323">
        <v>39.711999893188398</v>
      </c>
    </row>
    <row r="3324" spans="1:8" ht="12.5" x14ac:dyDescent="0.25">
      <c r="A3324" t="s">
        <v>1019</v>
      </c>
      <c r="B3324" t="s">
        <v>75</v>
      </c>
      <c r="C3324" t="s">
        <v>264</v>
      </c>
      <c r="D3324" t="str">
        <f t="shared" si="154"/>
        <v>6599</v>
      </c>
      <c r="E3324" t="s">
        <v>596</v>
      </c>
      <c r="F3324" t="s">
        <v>266</v>
      </c>
      <c r="G3324">
        <v>2020</v>
      </c>
      <c r="H3324">
        <v>40.830500602722097</v>
      </c>
    </row>
    <row r="3325" spans="1:8" ht="12.5" x14ac:dyDescent="0.25">
      <c r="A3325" t="s">
        <v>1019</v>
      </c>
      <c r="B3325" t="s">
        <v>75</v>
      </c>
      <c r="C3325" t="s">
        <v>264</v>
      </c>
      <c r="D3325" t="str">
        <f t="shared" si="154"/>
        <v>6599</v>
      </c>
      <c r="E3325" t="s">
        <v>596</v>
      </c>
      <c r="F3325" t="s">
        <v>266</v>
      </c>
      <c r="G3325">
        <v>2021</v>
      </c>
      <c r="H3325">
        <v>47.454249203205102</v>
      </c>
    </row>
    <row r="3326" spans="1:8" ht="12.5" x14ac:dyDescent="0.25">
      <c r="A3326" t="s">
        <v>1019</v>
      </c>
      <c r="B3326" t="s">
        <v>75</v>
      </c>
      <c r="C3326" t="s">
        <v>264</v>
      </c>
      <c r="D3326" t="str">
        <f t="shared" si="154"/>
        <v>6599</v>
      </c>
      <c r="E3326" t="s">
        <v>596</v>
      </c>
      <c r="F3326" t="s">
        <v>266</v>
      </c>
      <c r="G3326">
        <v>2022</v>
      </c>
      <c r="H3326">
        <v>51.177500605583099</v>
      </c>
    </row>
    <row r="3327" spans="1:8" ht="12.5" x14ac:dyDescent="0.25">
      <c r="A3327" t="s">
        <v>1020</v>
      </c>
      <c r="B3327" t="s">
        <v>75</v>
      </c>
      <c r="C3327" t="s">
        <v>264</v>
      </c>
      <c r="D3327" t="str">
        <f t="shared" si="154"/>
        <v>6599</v>
      </c>
      <c r="E3327" t="s">
        <v>598</v>
      </c>
      <c r="F3327" t="s">
        <v>266</v>
      </c>
      <c r="G3327">
        <v>2012</v>
      </c>
      <c r="H3327">
        <v>373.51775169372502</v>
      </c>
    </row>
    <row r="3328" spans="1:8" ht="12.5" x14ac:dyDescent="0.25">
      <c r="A3328" t="s">
        <v>1020</v>
      </c>
      <c r="B3328" t="s">
        <v>75</v>
      </c>
      <c r="C3328" t="s">
        <v>264</v>
      </c>
      <c r="D3328" t="str">
        <f t="shared" si="154"/>
        <v>6599</v>
      </c>
      <c r="E3328" t="s">
        <v>598</v>
      </c>
      <c r="F3328" t="s">
        <v>266</v>
      </c>
      <c r="G3328">
        <v>2013</v>
      </c>
      <c r="H3328">
        <v>373.97574996948202</v>
      </c>
    </row>
    <row r="3329" spans="1:8" ht="12.5" x14ac:dyDescent="0.25">
      <c r="A3329" t="s">
        <v>1020</v>
      </c>
      <c r="B3329" t="s">
        <v>75</v>
      </c>
      <c r="C3329" t="s">
        <v>264</v>
      </c>
      <c r="D3329" t="str">
        <f t="shared" si="154"/>
        <v>6599</v>
      </c>
      <c r="E3329" t="s">
        <v>598</v>
      </c>
      <c r="F3329" t="s">
        <v>266</v>
      </c>
      <c r="G3329">
        <v>2014</v>
      </c>
      <c r="H3329">
        <v>378.743495941162</v>
      </c>
    </row>
    <row r="3330" spans="1:8" ht="12.5" x14ac:dyDescent="0.25">
      <c r="A3330" t="s">
        <v>1020</v>
      </c>
      <c r="B3330" t="s">
        <v>75</v>
      </c>
      <c r="C3330" t="s">
        <v>264</v>
      </c>
      <c r="D3330" t="str">
        <f t="shared" si="154"/>
        <v>6599</v>
      </c>
      <c r="E3330" t="s">
        <v>598</v>
      </c>
      <c r="F3330" t="s">
        <v>266</v>
      </c>
      <c r="G3330">
        <v>2015</v>
      </c>
      <c r="H3330">
        <v>380.70025062561001</v>
      </c>
    </row>
    <row r="3331" spans="1:8" ht="12.5" x14ac:dyDescent="0.25">
      <c r="A3331" t="s">
        <v>1020</v>
      </c>
      <c r="B3331" t="s">
        <v>75</v>
      </c>
      <c r="C3331" t="s">
        <v>264</v>
      </c>
      <c r="D3331" t="str">
        <f t="shared" si="154"/>
        <v>6599</v>
      </c>
      <c r="E3331" t="s">
        <v>598</v>
      </c>
      <c r="F3331" t="s">
        <v>266</v>
      </c>
      <c r="G3331">
        <v>2016</v>
      </c>
      <c r="H3331">
        <v>381.86174774169899</v>
      </c>
    </row>
    <row r="3332" spans="1:8" ht="12.5" x14ac:dyDescent="0.25">
      <c r="A3332" t="s">
        <v>1020</v>
      </c>
      <c r="B3332" t="s">
        <v>75</v>
      </c>
      <c r="C3332" t="s">
        <v>264</v>
      </c>
      <c r="D3332" t="str">
        <f t="shared" si="154"/>
        <v>6599</v>
      </c>
      <c r="E3332" t="s">
        <v>598</v>
      </c>
      <c r="F3332" t="s">
        <v>266</v>
      </c>
      <c r="G3332">
        <v>2017</v>
      </c>
      <c r="H3332">
        <v>381.97749900817797</v>
      </c>
    </row>
    <row r="3333" spans="1:8" ht="12.5" x14ac:dyDescent="0.25">
      <c r="A3333" t="s">
        <v>1020</v>
      </c>
      <c r="B3333" t="s">
        <v>75</v>
      </c>
      <c r="C3333" t="s">
        <v>264</v>
      </c>
      <c r="D3333" t="str">
        <f t="shared" si="154"/>
        <v>6599</v>
      </c>
      <c r="E3333" t="s">
        <v>598</v>
      </c>
      <c r="F3333" t="s">
        <v>266</v>
      </c>
      <c r="G3333">
        <v>2018</v>
      </c>
      <c r="H3333">
        <v>382.16974449157698</v>
      </c>
    </row>
    <row r="3334" spans="1:8" ht="12.5" x14ac:dyDescent="0.25">
      <c r="A3334" t="s">
        <v>1020</v>
      </c>
      <c r="B3334" t="s">
        <v>75</v>
      </c>
      <c r="C3334" t="s">
        <v>264</v>
      </c>
      <c r="D3334" t="str">
        <f t="shared" si="154"/>
        <v>6599</v>
      </c>
      <c r="E3334" t="s">
        <v>598</v>
      </c>
      <c r="F3334" t="s">
        <v>266</v>
      </c>
      <c r="G3334">
        <v>2019</v>
      </c>
      <c r="H3334">
        <v>382.44323921203602</v>
      </c>
    </row>
    <row r="3335" spans="1:8" ht="12.5" x14ac:dyDescent="0.25">
      <c r="A3335" t="s">
        <v>1020</v>
      </c>
      <c r="B3335" t="s">
        <v>75</v>
      </c>
      <c r="C3335" t="s">
        <v>264</v>
      </c>
      <c r="D3335" t="str">
        <f t="shared" si="154"/>
        <v>6599</v>
      </c>
      <c r="E3335" t="s">
        <v>598</v>
      </c>
      <c r="F3335" t="s">
        <v>266</v>
      </c>
      <c r="G3335">
        <v>2020</v>
      </c>
      <c r="H3335">
        <v>385.61749839782698</v>
      </c>
    </row>
    <row r="3336" spans="1:8" ht="12.5" x14ac:dyDescent="0.25">
      <c r="A3336" t="s">
        <v>1020</v>
      </c>
      <c r="B3336" t="s">
        <v>75</v>
      </c>
      <c r="C3336" t="s">
        <v>264</v>
      </c>
      <c r="D3336" t="str">
        <f t="shared" si="154"/>
        <v>6599</v>
      </c>
      <c r="E3336" t="s">
        <v>598</v>
      </c>
      <c r="F3336" t="s">
        <v>266</v>
      </c>
      <c r="G3336">
        <v>2021</v>
      </c>
      <c r="H3336">
        <v>385.66974449157698</v>
      </c>
    </row>
    <row r="3337" spans="1:8" ht="12.5" x14ac:dyDescent="0.25">
      <c r="A3337" t="s">
        <v>1020</v>
      </c>
      <c r="B3337" t="s">
        <v>75</v>
      </c>
      <c r="C3337" t="s">
        <v>264</v>
      </c>
      <c r="D3337" t="str">
        <f t="shared" si="154"/>
        <v>6599</v>
      </c>
      <c r="E3337" t="s">
        <v>598</v>
      </c>
      <c r="F3337" t="s">
        <v>266</v>
      </c>
      <c r="G3337">
        <v>2022</v>
      </c>
      <c r="H3337">
        <v>386.14850425720198</v>
      </c>
    </row>
    <row r="3338" spans="1:8" ht="12.5" x14ac:dyDescent="0.25">
      <c r="A3338" t="s">
        <v>839</v>
      </c>
      <c r="B3338" t="s">
        <v>75</v>
      </c>
      <c r="C3338" t="s">
        <v>264</v>
      </c>
      <c r="D3338" t="str">
        <f t="shared" ref="D3338:D3359" si="155">"7074"</f>
        <v>7074</v>
      </c>
      <c r="E3338" t="s">
        <v>596</v>
      </c>
      <c r="F3338" t="s">
        <v>266</v>
      </c>
      <c r="G3338">
        <v>2012</v>
      </c>
      <c r="H3338">
        <v>8.5012497901916504</v>
      </c>
    </row>
    <row r="3339" spans="1:8" ht="12.5" x14ac:dyDescent="0.25">
      <c r="A3339" t="s">
        <v>839</v>
      </c>
      <c r="B3339" t="s">
        <v>75</v>
      </c>
      <c r="C3339" t="s">
        <v>264</v>
      </c>
      <c r="D3339" t="str">
        <f t="shared" si="155"/>
        <v>7074</v>
      </c>
      <c r="E3339" t="s">
        <v>596</v>
      </c>
      <c r="F3339" t="s">
        <v>266</v>
      </c>
      <c r="G3339">
        <v>2013</v>
      </c>
      <c r="H3339">
        <v>10.822249889373699</v>
      </c>
    </row>
    <row r="3340" spans="1:8" ht="12.5" x14ac:dyDescent="0.25">
      <c r="A3340" t="s">
        <v>839</v>
      </c>
      <c r="B3340" t="s">
        <v>75</v>
      </c>
      <c r="C3340" t="s">
        <v>264</v>
      </c>
      <c r="D3340" t="str">
        <f t="shared" si="155"/>
        <v>7074</v>
      </c>
      <c r="E3340" t="s">
        <v>596</v>
      </c>
      <c r="F3340" t="s">
        <v>266</v>
      </c>
      <c r="G3340">
        <v>2014</v>
      </c>
      <c r="H3340">
        <v>10.0652503967285</v>
      </c>
    </row>
    <row r="3341" spans="1:8" ht="12.5" x14ac:dyDescent="0.25">
      <c r="A3341" t="s">
        <v>839</v>
      </c>
      <c r="B3341" t="s">
        <v>75</v>
      </c>
      <c r="C3341" t="s">
        <v>264</v>
      </c>
      <c r="D3341" t="str">
        <f t="shared" si="155"/>
        <v>7074</v>
      </c>
      <c r="E3341" t="s">
        <v>596</v>
      </c>
      <c r="F3341" t="s">
        <v>266</v>
      </c>
      <c r="G3341">
        <v>2015</v>
      </c>
      <c r="H3341">
        <v>9.8145003318786603</v>
      </c>
    </row>
    <row r="3342" spans="1:8" ht="12.5" x14ac:dyDescent="0.25">
      <c r="A3342" t="s">
        <v>839</v>
      </c>
      <c r="B3342" t="s">
        <v>75</v>
      </c>
      <c r="C3342" t="s">
        <v>264</v>
      </c>
      <c r="D3342" t="str">
        <f t="shared" si="155"/>
        <v>7074</v>
      </c>
      <c r="E3342" t="s">
        <v>596</v>
      </c>
      <c r="F3342" t="s">
        <v>266</v>
      </c>
      <c r="G3342">
        <v>2016</v>
      </c>
      <c r="H3342">
        <v>9.8125</v>
      </c>
    </row>
    <row r="3343" spans="1:8" ht="12.5" x14ac:dyDescent="0.25">
      <c r="A3343" t="s">
        <v>839</v>
      </c>
      <c r="B3343" t="s">
        <v>75</v>
      </c>
      <c r="C3343" t="s">
        <v>264</v>
      </c>
      <c r="D3343" t="str">
        <f t="shared" si="155"/>
        <v>7074</v>
      </c>
      <c r="E3343" t="s">
        <v>596</v>
      </c>
      <c r="F3343" t="s">
        <v>266</v>
      </c>
      <c r="G3343">
        <v>2017</v>
      </c>
      <c r="H3343">
        <v>8.7444999217987007</v>
      </c>
    </row>
    <row r="3344" spans="1:8" ht="12.5" x14ac:dyDescent="0.25">
      <c r="A3344" t="s">
        <v>839</v>
      </c>
      <c r="B3344" t="s">
        <v>75</v>
      </c>
      <c r="C3344" t="s">
        <v>264</v>
      </c>
      <c r="D3344" t="str">
        <f t="shared" si="155"/>
        <v>7074</v>
      </c>
      <c r="E3344" t="s">
        <v>596</v>
      </c>
      <c r="F3344" t="s">
        <v>266</v>
      </c>
      <c r="G3344">
        <v>2018</v>
      </c>
      <c r="H3344">
        <v>8.8692498207092196</v>
      </c>
    </row>
    <row r="3345" spans="1:8" ht="12.5" x14ac:dyDescent="0.25">
      <c r="A3345" t="s">
        <v>839</v>
      </c>
      <c r="B3345" t="s">
        <v>75</v>
      </c>
      <c r="C3345" t="s">
        <v>264</v>
      </c>
      <c r="D3345" t="str">
        <f t="shared" si="155"/>
        <v>7074</v>
      </c>
      <c r="E3345" t="s">
        <v>596</v>
      </c>
      <c r="F3345" t="s">
        <v>266</v>
      </c>
      <c r="G3345">
        <v>2019</v>
      </c>
      <c r="H3345">
        <v>10.550000190734799</v>
      </c>
    </row>
    <row r="3346" spans="1:8" ht="12.5" x14ac:dyDescent="0.25">
      <c r="A3346" t="s">
        <v>839</v>
      </c>
      <c r="B3346" t="s">
        <v>75</v>
      </c>
      <c r="C3346" t="s">
        <v>264</v>
      </c>
      <c r="D3346" t="str">
        <f t="shared" si="155"/>
        <v>7074</v>
      </c>
      <c r="E3346" t="s">
        <v>596</v>
      </c>
      <c r="F3346" t="s">
        <v>266</v>
      </c>
      <c r="G3346">
        <v>2020</v>
      </c>
      <c r="H3346">
        <v>10.25</v>
      </c>
    </row>
    <row r="3347" spans="1:8" ht="12.5" x14ac:dyDescent="0.25">
      <c r="A3347" t="s">
        <v>839</v>
      </c>
      <c r="B3347" t="s">
        <v>75</v>
      </c>
      <c r="C3347" t="s">
        <v>264</v>
      </c>
      <c r="D3347" t="str">
        <f t="shared" si="155"/>
        <v>7074</v>
      </c>
      <c r="E3347" t="s">
        <v>596</v>
      </c>
      <c r="F3347" t="s">
        <v>266</v>
      </c>
      <c r="G3347">
        <v>2021</v>
      </c>
      <c r="H3347">
        <v>9.8264999389648402</v>
      </c>
    </row>
    <row r="3348" spans="1:8" ht="12.5" x14ac:dyDescent="0.25">
      <c r="A3348" t="s">
        <v>839</v>
      </c>
      <c r="B3348" t="s">
        <v>75</v>
      </c>
      <c r="C3348" t="s">
        <v>264</v>
      </c>
      <c r="D3348" t="str">
        <f t="shared" si="155"/>
        <v>7074</v>
      </c>
      <c r="E3348" t="s">
        <v>596</v>
      </c>
      <c r="F3348" t="s">
        <v>266</v>
      </c>
      <c r="G3348">
        <v>2022</v>
      </c>
      <c r="H3348">
        <v>11.4274997711181</v>
      </c>
    </row>
    <row r="3349" spans="1:8" ht="12.5" x14ac:dyDescent="0.25">
      <c r="A3349" t="s">
        <v>840</v>
      </c>
      <c r="B3349" t="s">
        <v>75</v>
      </c>
      <c r="C3349" t="s">
        <v>264</v>
      </c>
      <c r="D3349" t="str">
        <f t="shared" si="155"/>
        <v>7074</v>
      </c>
      <c r="E3349" t="s">
        <v>598</v>
      </c>
      <c r="F3349" t="s">
        <v>266</v>
      </c>
      <c r="G3349">
        <v>2012</v>
      </c>
      <c r="H3349">
        <v>109.164001464843</v>
      </c>
    </row>
    <row r="3350" spans="1:8" ht="12.5" x14ac:dyDescent="0.25">
      <c r="A3350" t="s">
        <v>840</v>
      </c>
      <c r="B3350" t="s">
        <v>75</v>
      </c>
      <c r="C3350" t="s">
        <v>264</v>
      </c>
      <c r="D3350" t="str">
        <f t="shared" si="155"/>
        <v>7074</v>
      </c>
      <c r="E3350" t="s">
        <v>598</v>
      </c>
      <c r="F3350" t="s">
        <v>266</v>
      </c>
      <c r="G3350">
        <v>2013</v>
      </c>
      <c r="H3350">
        <v>106.89125061035099</v>
      </c>
    </row>
    <row r="3351" spans="1:8" ht="12.5" x14ac:dyDescent="0.25">
      <c r="A3351" t="s">
        <v>840</v>
      </c>
      <c r="B3351" t="s">
        <v>75</v>
      </c>
      <c r="C3351" t="s">
        <v>264</v>
      </c>
      <c r="D3351" t="str">
        <f t="shared" si="155"/>
        <v>7074</v>
      </c>
      <c r="E3351" t="s">
        <v>598</v>
      </c>
      <c r="F3351" t="s">
        <v>266</v>
      </c>
      <c r="G3351">
        <v>2014</v>
      </c>
      <c r="H3351">
        <v>99.875747680664006</v>
      </c>
    </row>
    <row r="3352" spans="1:8" ht="12.5" x14ac:dyDescent="0.25">
      <c r="A3352" t="s">
        <v>840</v>
      </c>
      <c r="B3352" t="s">
        <v>75</v>
      </c>
      <c r="C3352" t="s">
        <v>264</v>
      </c>
      <c r="D3352" t="str">
        <f t="shared" si="155"/>
        <v>7074</v>
      </c>
      <c r="E3352" t="s">
        <v>598</v>
      </c>
      <c r="F3352" t="s">
        <v>266</v>
      </c>
      <c r="G3352">
        <v>2015</v>
      </c>
      <c r="H3352">
        <v>93.831501007080007</v>
      </c>
    </row>
    <row r="3353" spans="1:8" ht="12.5" x14ac:dyDescent="0.25">
      <c r="A3353" t="s">
        <v>840</v>
      </c>
      <c r="B3353" t="s">
        <v>75</v>
      </c>
      <c r="C3353" t="s">
        <v>264</v>
      </c>
      <c r="D3353" t="str">
        <f t="shared" si="155"/>
        <v>7074</v>
      </c>
      <c r="E3353" t="s">
        <v>598</v>
      </c>
      <c r="F3353" t="s">
        <v>266</v>
      </c>
      <c r="G3353">
        <v>2016</v>
      </c>
      <c r="H3353">
        <v>87.440750122070298</v>
      </c>
    </row>
    <row r="3354" spans="1:8" ht="12.5" x14ac:dyDescent="0.25">
      <c r="A3354" t="s">
        <v>840</v>
      </c>
      <c r="B3354" t="s">
        <v>75</v>
      </c>
      <c r="C3354" t="s">
        <v>264</v>
      </c>
      <c r="D3354" t="str">
        <f t="shared" si="155"/>
        <v>7074</v>
      </c>
      <c r="E3354" t="s">
        <v>598</v>
      </c>
      <c r="F3354" t="s">
        <v>266</v>
      </c>
      <c r="G3354">
        <v>2017</v>
      </c>
      <c r="H3354">
        <v>83.959501266479407</v>
      </c>
    </row>
    <row r="3355" spans="1:8" ht="12.5" x14ac:dyDescent="0.25">
      <c r="A3355" t="s">
        <v>840</v>
      </c>
      <c r="B3355" t="s">
        <v>75</v>
      </c>
      <c r="C3355" t="s">
        <v>264</v>
      </c>
      <c r="D3355" t="str">
        <f t="shared" si="155"/>
        <v>7074</v>
      </c>
      <c r="E3355" t="s">
        <v>598</v>
      </c>
      <c r="F3355" t="s">
        <v>266</v>
      </c>
      <c r="G3355">
        <v>2018</v>
      </c>
      <c r="H3355">
        <v>84.073249816894503</v>
      </c>
    </row>
    <row r="3356" spans="1:8" ht="12.5" x14ac:dyDescent="0.25">
      <c r="A3356" t="s">
        <v>840</v>
      </c>
      <c r="B3356" t="s">
        <v>75</v>
      </c>
      <c r="C3356" t="s">
        <v>264</v>
      </c>
      <c r="D3356" t="str">
        <f t="shared" si="155"/>
        <v>7074</v>
      </c>
      <c r="E3356" t="s">
        <v>598</v>
      </c>
      <c r="F3356" t="s">
        <v>266</v>
      </c>
      <c r="G3356">
        <v>2019</v>
      </c>
      <c r="H3356">
        <v>87.129497528076101</v>
      </c>
    </row>
    <row r="3357" spans="1:8" ht="12.5" x14ac:dyDescent="0.25">
      <c r="A3357" t="s">
        <v>840</v>
      </c>
      <c r="B3357" t="s">
        <v>75</v>
      </c>
      <c r="C3357" t="s">
        <v>264</v>
      </c>
      <c r="D3357" t="str">
        <f t="shared" si="155"/>
        <v>7074</v>
      </c>
      <c r="E3357" t="s">
        <v>598</v>
      </c>
      <c r="F3357" t="s">
        <v>266</v>
      </c>
      <c r="G3357">
        <v>2020</v>
      </c>
      <c r="H3357">
        <v>90.923000335693303</v>
      </c>
    </row>
    <row r="3358" spans="1:8" ht="12.5" x14ac:dyDescent="0.25">
      <c r="A3358" t="s">
        <v>840</v>
      </c>
      <c r="B3358" t="s">
        <v>75</v>
      </c>
      <c r="C3358" t="s">
        <v>264</v>
      </c>
      <c r="D3358" t="str">
        <f t="shared" si="155"/>
        <v>7074</v>
      </c>
      <c r="E3358" t="s">
        <v>598</v>
      </c>
      <c r="F3358" t="s">
        <v>266</v>
      </c>
      <c r="G3358">
        <v>2021</v>
      </c>
      <c r="H3358">
        <v>94.292999267578097</v>
      </c>
    </row>
    <row r="3359" spans="1:8" ht="12.5" x14ac:dyDescent="0.25">
      <c r="A3359" t="s">
        <v>840</v>
      </c>
      <c r="B3359" t="s">
        <v>75</v>
      </c>
      <c r="C3359" t="s">
        <v>264</v>
      </c>
      <c r="D3359" t="str">
        <f t="shared" si="155"/>
        <v>7074</v>
      </c>
      <c r="E3359" t="s">
        <v>598</v>
      </c>
      <c r="F3359" t="s">
        <v>266</v>
      </c>
      <c r="G3359">
        <v>2022</v>
      </c>
      <c r="H3359">
        <v>95.684249877929602</v>
      </c>
    </row>
    <row r="3360" spans="1:8" ht="12.5" x14ac:dyDescent="0.25">
      <c r="A3360" t="s">
        <v>841</v>
      </c>
      <c r="B3360" t="s">
        <v>77</v>
      </c>
      <c r="C3360" t="s">
        <v>264</v>
      </c>
      <c r="D3360" t="str">
        <f t="shared" ref="D3360:D3381" si="156">"5054"</f>
        <v>5054</v>
      </c>
      <c r="E3360" t="s">
        <v>596</v>
      </c>
      <c r="F3360" t="s">
        <v>266</v>
      </c>
      <c r="G3360">
        <v>2012</v>
      </c>
      <c r="H3360">
        <v>4094.1600341796802</v>
      </c>
    </row>
    <row r="3361" spans="1:8" ht="12.5" x14ac:dyDescent="0.25">
      <c r="A3361" t="s">
        <v>841</v>
      </c>
      <c r="B3361" t="s">
        <v>77</v>
      </c>
      <c r="C3361" t="s">
        <v>264</v>
      </c>
      <c r="D3361" t="str">
        <f t="shared" si="156"/>
        <v>5054</v>
      </c>
      <c r="E3361" t="s">
        <v>596</v>
      </c>
      <c r="F3361" t="s">
        <v>266</v>
      </c>
      <c r="G3361">
        <v>2013</v>
      </c>
      <c r="H3361">
        <v>4215.1700439453098</v>
      </c>
    </row>
    <row r="3362" spans="1:8" ht="12.5" x14ac:dyDescent="0.25">
      <c r="A3362" t="s">
        <v>841</v>
      </c>
      <c r="B3362" t="s">
        <v>77</v>
      </c>
      <c r="C3362" t="s">
        <v>264</v>
      </c>
      <c r="D3362" t="str">
        <f t="shared" si="156"/>
        <v>5054</v>
      </c>
      <c r="E3362" t="s">
        <v>596</v>
      </c>
      <c r="F3362" t="s">
        <v>266</v>
      </c>
      <c r="G3362">
        <v>2014</v>
      </c>
      <c r="H3362">
        <v>4257.8499755859302</v>
      </c>
    </row>
    <row r="3363" spans="1:8" ht="12.5" x14ac:dyDescent="0.25">
      <c r="A3363" t="s">
        <v>841</v>
      </c>
      <c r="B3363" t="s">
        <v>77</v>
      </c>
      <c r="C3363" t="s">
        <v>264</v>
      </c>
      <c r="D3363" t="str">
        <f t="shared" si="156"/>
        <v>5054</v>
      </c>
      <c r="E3363" t="s">
        <v>596</v>
      </c>
      <c r="F3363" t="s">
        <v>266</v>
      </c>
      <c r="G3363">
        <v>2015</v>
      </c>
      <c r="H3363">
        <v>4319.56005859375</v>
      </c>
    </row>
    <row r="3364" spans="1:8" ht="12.5" x14ac:dyDescent="0.25">
      <c r="A3364" t="s">
        <v>841</v>
      </c>
      <c r="B3364" t="s">
        <v>77</v>
      </c>
      <c r="C3364" t="s">
        <v>264</v>
      </c>
      <c r="D3364" t="str">
        <f t="shared" si="156"/>
        <v>5054</v>
      </c>
      <c r="E3364" t="s">
        <v>596</v>
      </c>
      <c r="F3364" t="s">
        <v>266</v>
      </c>
      <c r="G3364">
        <v>2016</v>
      </c>
      <c r="H3364">
        <v>4521.27001953125</v>
      </c>
    </row>
    <row r="3365" spans="1:8" ht="12.5" x14ac:dyDescent="0.25">
      <c r="A3365" t="s">
        <v>841</v>
      </c>
      <c r="B3365" t="s">
        <v>77</v>
      </c>
      <c r="C3365" t="s">
        <v>264</v>
      </c>
      <c r="D3365" t="str">
        <f t="shared" si="156"/>
        <v>5054</v>
      </c>
      <c r="E3365" t="s">
        <v>596</v>
      </c>
      <c r="F3365" t="s">
        <v>266</v>
      </c>
      <c r="G3365">
        <v>2017</v>
      </c>
      <c r="H3365">
        <v>4730.30908203125</v>
      </c>
    </row>
    <row r="3366" spans="1:8" ht="12.5" x14ac:dyDescent="0.25">
      <c r="A3366" t="s">
        <v>841</v>
      </c>
      <c r="B3366" t="s">
        <v>77</v>
      </c>
      <c r="C3366" t="s">
        <v>264</v>
      </c>
      <c r="D3366" t="str">
        <f t="shared" si="156"/>
        <v>5054</v>
      </c>
      <c r="E3366" t="s">
        <v>596</v>
      </c>
      <c r="F3366" t="s">
        <v>266</v>
      </c>
      <c r="G3366">
        <v>2018</v>
      </c>
      <c r="H3366">
        <v>4956.0300292968705</v>
      </c>
    </row>
    <row r="3367" spans="1:8" ht="12.5" x14ac:dyDescent="0.25">
      <c r="A3367" t="s">
        <v>841</v>
      </c>
      <c r="B3367" t="s">
        <v>77</v>
      </c>
      <c r="C3367" t="s">
        <v>264</v>
      </c>
      <c r="D3367" t="str">
        <f t="shared" si="156"/>
        <v>5054</v>
      </c>
      <c r="E3367" t="s">
        <v>596</v>
      </c>
      <c r="F3367" t="s">
        <v>266</v>
      </c>
      <c r="G3367">
        <v>2019</v>
      </c>
      <c r="H3367">
        <v>5037.7498779296802</v>
      </c>
    </row>
    <row r="3368" spans="1:8" ht="12.5" x14ac:dyDescent="0.25">
      <c r="A3368" t="s">
        <v>841</v>
      </c>
      <c r="B3368" t="s">
        <v>77</v>
      </c>
      <c r="C3368" t="s">
        <v>264</v>
      </c>
      <c r="D3368" t="str">
        <f t="shared" si="156"/>
        <v>5054</v>
      </c>
      <c r="E3368" t="s">
        <v>596</v>
      </c>
      <c r="F3368" t="s">
        <v>266</v>
      </c>
      <c r="G3368">
        <v>2020</v>
      </c>
      <c r="H3368">
        <v>5052.5599365234302</v>
      </c>
    </row>
    <row r="3369" spans="1:8" ht="12.5" x14ac:dyDescent="0.25">
      <c r="A3369" t="s">
        <v>841</v>
      </c>
      <c r="B3369" t="s">
        <v>77</v>
      </c>
      <c r="C3369" t="s">
        <v>264</v>
      </c>
      <c r="D3369" t="str">
        <f t="shared" si="156"/>
        <v>5054</v>
      </c>
      <c r="E3369" t="s">
        <v>596</v>
      </c>
      <c r="F3369" t="s">
        <v>266</v>
      </c>
      <c r="G3369">
        <v>2021</v>
      </c>
      <c r="H3369">
        <v>5259.4599609375</v>
      </c>
    </row>
    <row r="3370" spans="1:8" ht="12.5" x14ac:dyDescent="0.25">
      <c r="A3370" t="s">
        <v>841</v>
      </c>
      <c r="B3370" t="s">
        <v>77</v>
      </c>
      <c r="C3370" t="s">
        <v>264</v>
      </c>
      <c r="D3370" t="str">
        <f t="shared" si="156"/>
        <v>5054</v>
      </c>
      <c r="E3370" t="s">
        <v>596</v>
      </c>
      <c r="F3370" t="s">
        <v>266</v>
      </c>
      <c r="G3370">
        <v>2022</v>
      </c>
      <c r="H3370">
        <v>5613.6999999999898</v>
      </c>
    </row>
    <row r="3371" spans="1:8" ht="12.5" x14ac:dyDescent="0.25">
      <c r="A3371" t="s">
        <v>842</v>
      </c>
      <c r="B3371" t="s">
        <v>77</v>
      </c>
      <c r="C3371" t="s">
        <v>264</v>
      </c>
      <c r="D3371" t="str">
        <f t="shared" si="156"/>
        <v>5054</v>
      </c>
      <c r="E3371" t="s">
        <v>598</v>
      </c>
      <c r="F3371" t="s">
        <v>266</v>
      </c>
      <c r="G3371">
        <v>2012</v>
      </c>
      <c r="H3371">
        <v>6101.3298339843705</v>
      </c>
    </row>
    <row r="3372" spans="1:8" ht="12.5" x14ac:dyDescent="0.25">
      <c r="A3372" t="s">
        <v>842</v>
      </c>
      <c r="B3372" t="s">
        <v>77</v>
      </c>
      <c r="C3372" t="s">
        <v>264</v>
      </c>
      <c r="D3372" t="str">
        <f t="shared" si="156"/>
        <v>5054</v>
      </c>
      <c r="E3372" t="s">
        <v>598</v>
      </c>
      <c r="F3372" t="s">
        <v>266</v>
      </c>
      <c r="G3372">
        <v>2013</v>
      </c>
      <c r="H3372">
        <v>6293.1599121093705</v>
      </c>
    </row>
    <row r="3373" spans="1:8" ht="12.5" x14ac:dyDescent="0.25">
      <c r="A3373" t="s">
        <v>842</v>
      </c>
      <c r="B3373" t="s">
        <v>77</v>
      </c>
      <c r="C3373" t="s">
        <v>264</v>
      </c>
      <c r="D3373" t="str">
        <f t="shared" si="156"/>
        <v>5054</v>
      </c>
      <c r="E3373" t="s">
        <v>598</v>
      </c>
      <c r="F3373" t="s">
        <v>266</v>
      </c>
      <c r="G3373">
        <v>2014</v>
      </c>
      <c r="H3373">
        <v>6411.5498046875</v>
      </c>
    </row>
    <row r="3374" spans="1:8" ht="12.5" x14ac:dyDescent="0.25">
      <c r="A3374" t="s">
        <v>842</v>
      </c>
      <c r="B3374" t="s">
        <v>77</v>
      </c>
      <c r="C3374" t="s">
        <v>264</v>
      </c>
      <c r="D3374" t="str">
        <f t="shared" si="156"/>
        <v>5054</v>
      </c>
      <c r="E3374" t="s">
        <v>598</v>
      </c>
      <c r="F3374" t="s">
        <v>266</v>
      </c>
      <c r="G3374">
        <v>2015</v>
      </c>
      <c r="H3374">
        <v>6421.4899902343705</v>
      </c>
    </row>
    <row r="3375" spans="1:8" ht="12.5" x14ac:dyDescent="0.25">
      <c r="A3375" t="s">
        <v>842</v>
      </c>
      <c r="B3375" t="s">
        <v>77</v>
      </c>
      <c r="C3375" t="s">
        <v>264</v>
      </c>
      <c r="D3375" t="str">
        <f t="shared" si="156"/>
        <v>5054</v>
      </c>
      <c r="E3375" t="s">
        <v>598</v>
      </c>
      <c r="F3375" t="s">
        <v>266</v>
      </c>
      <c r="G3375">
        <v>2016</v>
      </c>
      <c r="H3375">
        <v>6663.3701171875</v>
      </c>
    </row>
    <row r="3376" spans="1:8" ht="12.5" x14ac:dyDescent="0.25">
      <c r="A3376" t="s">
        <v>842</v>
      </c>
      <c r="B3376" t="s">
        <v>77</v>
      </c>
      <c r="C3376" t="s">
        <v>264</v>
      </c>
      <c r="D3376" t="str">
        <f t="shared" si="156"/>
        <v>5054</v>
      </c>
      <c r="E3376" t="s">
        <v>598</v>
      </c>
      <c r="F3376" t="s">
        <v>266</v>
      </c>
      <c r="G3376">
        <v>2017</v>
      </c>
      <c r="H3376">
        <v>6906.7509765625</v>
      </c>
    </row>
    <row r="3377" spans="1:8" ht="12.5" x14ac:dyDescent="0.25">
      <c r="A3377" t="s">
        <v>842</v>
      </c>
      <c r="B3377" t="s">
        <v>77</v>
      </c>
      <c r="C3377" t="s">
        <v>264</v>
      </c>
      <c r="D3377" t="str">
        <f t="shared" si="156"/>
        <v>5054</v>
      </c>
      <c r="E3377" t="s">
        <v>598</v>
      </c>
      <c r="F3377" t="s">
        <v>266</v>
      </c>
      <c r="G3377">
        <v>2018</v>
      </c>
      <c r="H3377">
        <v>7158.1999511718705</v>
      </c>
    </row>
    <row r="3378" spans="1:8" ht="12.5" x14ac:dyDescent="0.25">
      <c r="A3378" t="s">
        <v>842</v>
      </c>
      <c r="B3378" t="s">
        <v>77</v>
      </c>
      <c r="C3378" t="s">
        <v>264</v>
      </c>
      <c r="D3378" t="str">
        <f t="shared" si="156"/>
        <v>5054</v>
      </c>
      <c r="E3378" t="s">
        <v>598</v>
      </c>
      <c r="F3378" t="s">
        <v>266</v>
      </c>
      <c r="G3378">
        <v>2019</v>
      </c>
      <c r="H3378">
        <v>7230.2900390625</v>
      </c>
    </row>
    <row r="3379" spans="1:8" ht="12.5" x14ac:dyDescent="0.25">
      <c r="A3379" t="s">
        <v>842</v>
      </c>
      <c r="B3379" t="s">
        <v>77</v>
      </c>
      <c r="C3379" t="s">
        <v>264</v>
      </c>
      <c r="D3379" t="str">
        <f t="shared" si="156"/>
        <v>5054</v>
      </c>
      <c r="E3379" t="s">
        <v>598</v>
      </c>
      <c r="F3379" t="s">
        <v>266</v>
      </c>
      <c r="G3379">
        <v>2020</v>
      </c>
      <c r="H3379">
        <v>7647.8200683593705</v>
      </c>
    </row>
    <row r="3380" spans="1:8" ht="12.5" x14ac:dyDescent="0.25">
      <c r="A3380" t="s">
        <v>842</v>
      </c>
      <c r="B3380" t="s">
        <v>77</v>
      </c>
      <c r="C3380" t="s">
        <v>264</v>
      </c>
      <c r="D3380" t="str">
        <f t="shared" si="156"/>
        <v>5054</v>
      </c>
      <c r="E3380" t="s">
        <v>598</v>
      </c>
      <c r="F3380" t="s">
        <v>266</v>
      </c>
      <c r="G3380">
        <v>2021</v>
      </c>
      <c r="H3380">
        <v>7714.6198730468705</v>
      </c>
    </row>
    <row r="3381" spans="1:8" ht="12.5" x14ac:dyDescent="0.25">
      <c r="A3381" t="s">
        <v>842</v>
      </c>
      <c r="B3381" t="s">
        <v>77</v>
      </c>
      <c r="C3381" t="s">
        <v>264</v>
      </c>
      <c r="D3381" t="str">
        <f t="shared" si="156"/>
        <v>5054</v>
      </c>
      <c r="E3381" t="s">
        <v>598</v>
      </c>
      <c r="F3381" t="s">
        <v>266</v>
      </c>
      <c r="G3381">
        <v>2022</v>
      </c>
      <c r="H3381">
        <v>8043.12</v>
      </c>
    </row>
    <row r="3382" spans="1:8" ht="12.5" x14ac:dyDescent="0.25">
      <c r="A3382" t="s">
        <v>843</v>
      </c>
      <c r="B3382" t="s">
        <v>77</v>
      </c>
      <c r="C3382" t="s">
        <v>264</v>
      </c>
      <c r="D3382" t="str">
        <f t="shared" ref="D3382:D3403" si="157">"5564"</f>
        <v>5564</v>
      </c>
      <c r="E3382" t="s">
        <v>596</v>
      </c>
      <c r="F3382" t="s">
        <v>266</v>
      </c>
      <c r="G3382">
        <v>2012</v>
      </c>
      <c r="H3382">
        <v>4798.7699584960901</v>
      </c>
    </row>
    <row r="3383" spans="1:8" ht="12.5" x14ac:dyDescent="0.25">
      <c r="A3383" t="s">
        <v>843</v>
      </c>
      <c r="B3383" t="s">
        <v>77</v>
      </c>
      <c r="C3383" t="s">
        <v>264</v>
      </c>
      <c r="D3383" t="str">
        <f t="shared" si="157"/>
        <v>5564</v>
      </c>
      <c r="E3383" t="s">
        <v>596</v>
      </c>
      <c r="F3383" t="s">
        <v>266</v>
      </c>
      <c r="G3383">
        <v>2013</v>
      </c>
      <c r="H3383">
        <v>4850.6100463867097</v>
      </c>
    </row>
    <row r="3384" spans="1:8" ht="12.5" x14ac:dyDescent="0.25">
      <c r="A3384" t="s">
        <v>843</v>
      </c>
      <c r="B3384" t="s">
        <v>77</v>
      </c>
      <c r="C3384" t="s">
        <v>264</v>
      </c>
      <c r="D3384" t="str">
        <f t="shared" si="157"/>
        <v>5564</v>
      </c>
      <c r="E3384" t="s">
        <v>596</v>
      </c>
      <c r="F3384" t="s">
        <v>266</v>
      </c>
      <c r="G3384">
        <v>2014</v>
      </c>
      <c r="H3384">
        <v>4985.9800415038999</v>
      </c>
    </row>
    <row r="3385" spans="1:8" ht="12.5" x14ac:dyDescent="0.25">
      <c r="A3385" t="s">
        <v>843</v>
      </c>
      <c r="B3385" t="s">
        <v>77</v>
      </c>
      <c r="C3385" t="s">
        <v>264</v>
      </c>
      <c r="D3385" t="str">
        <f t="shared" si="157"/>
        <v>5564</v>
      </c>
      <c r="E3385" t="s">
        <v>596</v>
      </c>
      <c r="F3385" t="s">
        <v>266</v>
      </c>
      <c r="G3385">
        <v>2015</v>
      </c>
      <c r="H3385">
        <v>5254.3000488281205</v>
      </c>
    </row>
    <row r="3386" spans="1:8" ht="12.5" x14ac:dyDescent="0.25">
      <c r="A3386" t="s">
        <v>843</v>
      </c>
      <c r="B3386" t="s">
        <v>77</v>
      </c>
      <c r="C3386" t="s">
        <v>264</v>
      </c>
      <c r="D3386" t="str">
        <f t="shared" si="157"/>
        <v>5564</v>
      </c>
      <c r="E3386" t="s">
        <v>596</v>
      </c>
      <c r="F3386" t="s">
        <v>266</v>
      </c>
      <c r="G3386">
        <v>2016</v>
      </c>
      <c r="H3386">
        <v>5429.8098144531205</v>
      </c>
    </row>
    <row r="3387" spans="1:8" ht="12.5" x14ac:dyDescent="0.25">
      <c r="A3387" t="s">
        <v>843</v>
      </c>
      <c r="B3387" t="s">
        <v>77</v>
      </c>
      <c r="C3387" t="s">
        <v>264</v>
      </c>
      <c r="D3387" t="str">
        <f t="shared" si="157"/>
        <v>5564</v>
      </c>
      <c r="E3387" t="s">
        <v>596</v>
      </c>
      <c r="F3387" t="s">
        <v>266</v>
      </c>
      <c r="G3387">
        <v>2017</v>
      </c>
      <c r="H3387">
        <v>5616.1978759765598</v>
      </c>
    </row>
    <row r="3388" spans="1:8" ht="12.5" x14ac:dyDescent="0.25">
      <c r="A3388" t="s">
        <v>843</v>
      </c>
      <c r="B3388" t="s">
        <v>77</v>
      </c>
      <c r="C3388" t="s">
        <v>264</v>
      </c>
      <c r="D3388" t="str">
        <f t="shared" si="157"/>
        <v>5564</v>
      </c>
      <c r="E3388" t="s">
        <v>596</v>
      </c>
      <c r="F3388" t="s">
        <v>266</v>
      </c>
      <c r="G3388">
        <v>2018</v>
      </c>
      <c r="H3388">
        <v>5920.4898071288999</v>
      </c>
    </row>
    <row r="3389" spans="1:8" ht="12.5" x14ac:dyDescent="0.25">
      <c r="A3389" t="s">
        <v>843</v>
      </c>
      <c r="B3389" t="s">
        <v>77</v>
      </c>
      <c r="C3389" t="s">
        <v>264</v>
      </c>
      <c r="D3389" t="str">
        <f t="shared" si="157"/>
        <v>5564</v>
      </c>
      <c r="E3389" t="s">
        <v>596</v>
      </c>
      <c r="F3389" t="s">
        <v>266</v>
      </c>
      <c r="G3389">
        <v>2019</v>
      </c>
      <c r="H3389">
        <v>6280.0198974609302</v>
      </c>
    </row>
    <row r="3390" spans="1:8" ht="12.5" x14ac:dyDescent="0.25">
      <c r="A3390" t="s">
        <v>843</v>
      </c>
      <c r="B3390" t="s">
        <v>77</v>
      </c>
      <c r="C3390" t="s">
        <v>264</v>
      </c>
      <c r="D3390" t="str">
        <f t="shared" si="157"/>
        <v>5564</v>
      </c>
      <c r="E3390" t="s">
        <v>596</v>
      </c>
      <c r="F3390" t="s">
        <v>266</v>
      </c>
      <c r="G3390">
        <v>2020</v>
      </c>
      <c r="H3390">
        <v>6120.9400634765598</v>
      </c>
    </row>
    <row r="3391" spans="1:8" ht="12.5" x14ac:dyDescent="0.25">
      <c r="A3391" t="s">
        <v>843</v>
      </c>
      <c r="B3391" t="s">
        <v>77</v>
      </c>
      <c r="C3391" t="s">
        <v>264</v>
      </c>
      <c r="D3391" t="str">
        <f t="shared" si="157"/>
        <v>5564</v>
      </c>
      <c r="E3391" t="s">
        <v>596</v>
      </c>
      <c r="F3391" t="s">
        <v>266</v>
      </c>
      <c r="G3391">
        <v>2021</v>
      </c>
      <c r="H3391">
        <v>6482.9900512695303</v>
      </c>
    </row>
    <row r="3392" spans="1:8" ht="12.5" x14ac:dyDescent="0.25">
      <c r="A3392" t="s">
        <v>843</v>
      </c>
      <c r="B3392" t="s">
        <v>77</v>
      </c>
      <c r="C3392" t="s">
        <v>264</v>
      </c>
      <c r="D3392" t="str">
        <f t="shared" si="157"/>
        <v>5564</v>
      </c>
      <c r="E3392" t="s">
        <v>596</v>
      </c>
      <c r="F3392" t="s">
        <v>266</v>
      </c>
      <c r="G3392">
        <v>2022</v>
      </c>
      <c r="H3392">
        <v>6853.45</v>
      </c>
    </row>
    <row r="3393" spans="1:8" ht="12.5" x14ac:dyDescent="0.25">
      <c r="A3393" t="s">
        <v>844</v>
      </c>
      <c r="B3393" t="s">
        <v>77</v>
      </c>
      <c r="C3393" t="s">
        <v>264</v>
      </c>
      <c r="D3393" t="str">
        <f t="shared" si="157"/>
        <v>5564</v>
      </c>
      <c r="E3393" t="s">
        <v>598</v>
      </c>
      <c r="F3393" t="s">
        <v>266</v>
      </c>
      <c r="G3393">
        <v>2012</v>
      </c>
      <c r="H3393">
        <v>8725.9598388671802</v>
      </c>
    </row>
    <row r="3394" spans="1:8" ht="12.5" x14ac:dyDescent="0.25">
      <c r="A3394" t="s">
        <v>844</v>
      </c>
      <c r="B3394" t="s">
        <v>77</v>
      </c>
      <c r="C3394" t="s">
        <v>264</v>
      </c>
      <c r="D3394" t="str">
        <f t="shared" si="157"/>
        <v>5564</v>
      </c>
      <c r="E3394" t="s">
        <v>598</v>
      </c>
      <c r="F3394" t="s">
        <v>266</v>
      </c>
      <c r="G3394">
        <v>2013</v>
      </c>
      <c r="H3394">
        <v>8821.5399169921802</v>
      </c>
    </row>
    <row r="3395" spans="1:8" ht="12.5" x14ac:dyDescent="0.25">
      <c r="A3395" t="s">
        <v>844</v>
      </c>
      <c r="B3395" t="s">
        <v>77</v>
      </c>
      <c r="C3395" t="s">
        <v>264</v>
      </c>
      <c r="D3395" t="str">
        <f t="shared" si="157"/>
        <v>5564</v>
      </c>
      <c r="E3395" t="s">
        <v>598</v>
      </c>
      <c r="F3395" t="s">
        <v>266</v>
      </c>
      <c r="G3395">
        <v>2014</v>
      </c>
      <c r="H3395">
        <v>9073.0899658203107</v>
      </c>
    </row>
    <row r="3396" spans="1:8" ht="12.5" x14ac:dyDescent="0.25">
      <c r="A3396" t="s">
        <v>844</v>
      </c>
      <c r="B3396" t="s">
        <v>77</v>
      </c>
      <c r="C3396" t="s">
        <v>264</v>
      </c>
      <c r="D3396" t="str">
        <f t="shared" si="157"/>
        <v>5564</v>
      </c>
      <c r="E3396" t="s">
        <v>598</v>
      </c>
      <c r="F3396" t="s">
        <v>266</v>
      </c>
      <c r="G3396">
        <v>2015</v>
      </c>
      <c r="H3396">
        <v>9602.7899169921802</v>
      </c>
    </row>
    <row r="3397" spans="1:8" ht="12.5" x14ac:dyDescent="0.25">
      <c r="A3397" t="s">
        <v>844</v>
      </c>
      <c r="B3397" t="s">
        <v>77</v>
      </c>
      <c r="C3397" t="s">
        <v>264</v>
      </c>
      <c r="D3397" t="str">
        <f t="shared" si="157"/>
        <v>5564</v>
      </c>
      <c r="E3397" t="s">
        <v>598</v>
      </c>
      <c r="F3397" t="s">
        <v>266</v>
      </c>
      <c r="G3397">
        <v>2016</v>
      </c>
      <c r="H3397">
        <v>9881.1799316406195</v>
      </c>
    </row>
    <row r="3398" spans="1:8" ht="12.5" x14ac:dyDescent="0.25">
      <c r="A3398" t="s">
        <v>844</v>
      </c>
      <c r="B3398" t="s">
        <v>77</v>
      </c>
      <c r="C3398" t="s">
        <v>264</v>
      </c>
      <c r="D3398" t="str">
        <f t="shared" si="157"/>
        <v>5564</v>
      </c>
      <c r="E3398" t="s">
        <v>598</v>
      </c>
      <c r="F3398" t="s">
        <v>266</v>
      </c>
      <c r="G3398">
        <v>2017</v>
      </c>
      <c r="H3398">
        <v>10225.7819824218</v>
      </c>
    </row>
    <row r="3399" spans="1:8" ht="12.5" x14ac:dyDescent="0.25">
      <c r="A3399" t="s">
        <v>844</v>
      </c>
      <c r="B3399" t="s">
        <v>77</v>
      </c>
      <c r="C3399" t="s">
        <v>264</v>
      </c>
      <c r="D3399" t="str">
        <f t="shared" si="157"/>
        <v>5564</v>
      </c>
      <c r="E3399" t="s">
        <v>598</v>
      </c>
      <c r="F3399" t="s">
        <v>266</v>
      </c>
      <c r="G3399">
        <v>2018</v>
      </c>
      <c r="H3399">
        <v>10697.8000488281</v>
      </c>
    </row>
    <row r="3400" spans="1:8" ht="12.5" x14ac:dyDescent="0.25">
      <c r="A3400" t="s">
        <v>844</v>
      </c>
      <c r="B3400" t="s">
        <v>77</v>
      </c>
      <c r="C3400" t="s">
        <v>264</v>
      </c>
      <c r="D3400" t="str">
        <f t="shared" si="157"/>
        <v>5564</v>
      </c>
      <c r="E3400" t="s">
        <v>598</v>
      </c>
      <c r="F3400" t="s">
        <v>266</v>
      </c>
      <c r="G3400">
        <v>2019</v>
      </c>
      <c r="H3400">
        <v>11217.1301269531</v>
      </c>
    </row>
    <row r="3401" spans="1:8" ht="12.5" x14ac:dyDescent="0.25">
      <c r="A3401" t="s">
        <v>844</v>
      </c>
      <c r="B3401" t="s">
        <v>77</v>
      </c>
      <c r="C3401" t="s">
        <v>264</v>
      </c>
      <c r="D3401" t="str">
        <f t="shared" si="157"/>
        <v>5564</v>
      </c>
      <c r="E3401" t="s">
        <v>598</v>
      </c>
      <c r="F3401" t="s">
        <v>266</v>
      </c>
      <c r="G3401">
        <v>2020</v>
      </c>
      <c r="H3401">
        <v>11697.5100097656</v>
      </c>
    </row>
    <row r="3402" spans="1:8" ht="12.5" x14ac:dyDescent="0.25">
      <c r="A3402" t="s">
        <v>844</v>
      </c>
      <c r="B3402" t="s">
        <v>77</v>
      </c>
      <c r="C3402" t="s">
        <v>264</v>
      </c>
      <c r="D3402" t="str">
        <f t="shared" si="157"/>
        <v>5564</v>
      </c>
      <c r="E3402" t="s">
        <v>598</v>
      </c>
      <c r="F3402" t="s">
        <v>266</v>
      </c>
      <c r="G3402">
        <v>2021</v>
      </c>
      <c r="H3402">
        <v>12204.3203125</v>
      </c>
    </row>
    <row r="3403" spans="1:8" ht="12.5" x14ac:dyDescent="0.25">
      <c r="A3403" t="s">
        <v>844</v>
      </c>
      <c r="B3403" t="s">
        <v>77</v>
      </c>
      <c r="C3403" t="s">
        <v>264</v>
      </c>
      <c r="D3403" t="str">
        <f t="shared" si="157"/>
        <v>5564</v>
      </c>
      <c r="E3403" t="s">
        <v>598</v>
      </c>
      <c r="F3403" t="s">
        <v>266</v>
      </c>
      <c r="G3403">
        <v>2022</v>
      </c>
      <c r="H3403">
        <v>12333.22</v>
      </c>
    </row>
    <row r="3404" spans="1:8" ht="12.5" x14ac:dyDescent="0.25">
      <c r="A3404" t="s">
        <v>845</v>
      </c>
      <c r="B3404" t="s">
        <v>77</v>
      </c>
      <c r="C3404" t="s">
        <v>264</v>
      </c>
      <c r="D3404" t="str">
        <f t="shared" ref="D3404:D3425" si="158">"6569"</f>
        <v>6569</v>
      </c>
      <c r="E3404" t="s">
        <v>596</v>
      </c>
      <c r="F3404" t="s">
        <v>266</v>
      </c>
      <c r="G3404">
        <v>2012</v>
      </c>
      <c r="H3404">
        <v>1072.46997070312</v>
      </c>
    </row>
    <row r="3405" spans="1:8" ht="12.5" x14ac:dyDescent="0.25">
      <c r="A3405" t="s">
        <v>845</v>
      </c>
      <c r="B3405" t="s">
        <v>77</v>
      </c>
      <c r="C3405" t="s">
        <v>264</v>
      </c>
      <c r="D3405" t="str">
        <f t="shared" si="158"/>
        <v>6569</v>
      </c>
      <c r="E3405" t="s">
        <v>596</v>
      </c>
      <c r="F3405" t="s">
        <v>266</v>
      </c>
      <c r="G3405">
        <v>2013</v>
      </c>
      <c r="H3405">
        <v>1100.7699890136701</v>
      </c>
    </row>
    <row r="3406" spans="1:8" ht="12.5" x14ac:dyDescent="0.25">
      <c r="A3406" t="s">
        <v>845</v>
      </c>
      <c r="B3406" t="s">
        <v>77</v>
      </c>
      <c r="C3406" t="s">
        <v>264</v>
      </c>
      <c r="D3406" t="str">
        <f t="shared" si="158"/>
        <v>6569</v>
      </c>
      <c r="E3406" t="s">
        <v>596</v>
      </c>
      <c r="F3406" t="s">
        <v>266</v>
      </c>
      <c r="G3406">
        <v>2014</v>
      </c>
      <c r="H3406">
        <v>1129.6299743652301</v>
      </c>
    </row>
    <row r="3407" spans="1:8" ht="12.5" x14ac:dyDescent="0.25">
      <c r="A3407" t="s">
        <v>845</v>
      </c>
      <c r="B3407" t="s">
        <v>77</v>
      </c>
      <c r="C3407" t="s">
        <v>264</v>
      </c>
      <c r="D3407" t="str">
        <f t="shared" si="158"/>
        <v>6569</v>
      </c>
      <c r="E3407" t="s">
        <v>596</v>
      </c>
      <c r="F3407" t="s">
        <v>266</v>
      </c>
      <c r="G3407">
        <v>2015</v>
      </c>
      <c r="H3407">
        <v>1258.4599914550699</v>
      </c>
    </row>
    <row r="3408" spans="1:8" ht="12.5" x14ac:dyDescent="0.25">
      <c r="A3408" t="s">
        <v>845</v>
      </c>
      <c r="B3408" t="s">
        <v>77</v>
      </c>
      <c r="C3408" t="s">
        <v>264</v>
      </c>
      <c r="D3408" t="str">
        <f t="shared" si="158"/>
        <v>6569</v>
      </c>
      <c r="E3408" t="s">
        <v>596</v>
      </c>
      <c r="F3408" t="s">
        <v>266</v>
      </c>
      <c r="G3408">
        <v>2016</v>
      </c>
      <c r="H3408">
        <v>1310.52001953125</v>
      </c>
    </row>
    <row r="3409" spans="1:8" ht="12.5" x14ac:dyDescent="0.25">
      <c r="A3409" t="s">
        <v>845</v>
      </c>
      <c r="B3409" t="s">
        <v>77</v>
      </c>
      <c r="C3409" t="s">
        <v>264</v>
      </c>
      <c r="D3409" t="str">
        <f t="shared" si="158"/>
        <v>6569</v>
      </c>
      <c r="E3409" t="s">
        <v>596</v>
      </c>
      <c r="F3409" t="s">
        <v>266</v>
      </c>
      <c r="G3409">
        <v>2017</v>
      </c>
      <c r="H3409">
        <v>1372.4230041503899</v>
      </c>
    </row>
    <row r="3410" spans="1:8" ht="12.5" x14ac:dyDescent="0.25">
      <c r="A3410" t="s">
        <v>845</v>
      </c>
      <c r="B3410" t="s">
        <v>77</v>
      </c>
      <c r="C3410" t="s">
        <v>264</v>
      </c>
      <c r="D3410" t="str">
        <f t="shared" si="158"/>
        <v>6569</v>
      </c>
      <c r="E3410" t="s">
        <v>596</v>
      </c>
      <c r="F3410" t="s">
        <v>266</v>
      </c>
      <c r="G3410">
        <v>2018</v>
      </c>
      <c r="H3410">
        <v>1406.0399780273401</v>
      </c>
    </row>
    <row r="3411" spans="1:8" ht="12.5" x14ac:dyDescent="0.25">
      <c r="A3411" t="s">
        <v>845</v>
      </c>
      <c r="B3411" t="s">
        <v>77</v>
      </c>
      <c r="C3411" t="s">
        <v>264</v>
      </c>
      <c r="D3411" t="str">
        <f t="shared" si="158"/>
        <v>6569</v>
      </c>
      <c r="E3411" t="s">
        <v>596</v>
      </c>
      <c r="F3411" t="s">
        <v>266</v>
      </c>
      <c r="G3411">
        <v>2019</v>
      </c>
      <c r="H3411">
        <v>1507.8999938964801</v>
      </c>
    </row>
    <row r="3412" spans="1:8" ht="12.5" x14ac:dyDescent="0.25">
      <c r="A3412" t="s">
        <v>845</v>
      </c>
      <c r="B3412" t="s">
        <v>77</v>
      </c>
      <c r="C3412" t="s">
        <v>264</v>
      </c>
      <c r="D3412" t="str">
        <f t="shared" si="158"/>
        <v>6569</v>
      </c>
      <c r="E3412" t="s">
        <v>596</v>
      </c>
      <c r="F3412" t="s">
        <v>266</v>
      </c>
      <c r="G3412">
        <v>2020</v>
      </c>
      <c r="H3412">
        <v>1461.25</v>
      </c>
    </row>
    <row r="3413" spans="1:8" ht="12.5" x14ac:dyDescent="0.25">
      <c r="A3413" t="s">
        <v>845</v>
      </c>
      <c r="B3413" t="s">
        <v>77</v>
      </c>
      <c r="C3413" t="s">
        <v>264</v>
      </c>
      <c r="D3413" t="str">
        <f t="shared" si="158"/>
        <v>6569</v>
      </c>
      <c r="E3413" t="s">
        <v>596</v>
      </c>
      <c r="F3413" t="s">
        <v>266</v>
      </c>
      <c r="G3413">
        <v>2021</v>
      </c>
      <c r="H3413">
        <v>1446.73999023437</v>
      </c>
    </row>
    <row r="3414" spans="1:8" ht="12.5" x14ac:dyDescent="0.25">
      <c r="A3414" t="s">
        <v>845</v>
      </c>
      <c r="B3414" t="s">
        <v>77</v>
      </c>
      <c r="C3414" t="s">
        <v>264</v>
      </c>
      <c r="D3414" t="str">
        <f t="shared" si="158"/>
        <v>6569</v>
      </c>
      <c r="E3414" t="s">
        <v>596</v>
      </c>
      <c r="F3414" t="s">
        <v>266</v>
      </c>
      <c r="G3414">
        <v>2022</v>
      </c>
      <c r="H3414">
        <v>1581.74</v>
      </c>
    </row>
    <row r="3415" spans="1:8" ht="12.5" x14ac:dyDescent="0.25">
      <c r="A3415" t="s">
        <v>846</v>
      </c>
      <c r="B3415" t="s">
        <v>77</v>
      </c>
      <c r="C3415" t="s">
        <v>264</v>
      </c>
      <c r="D3415" t="str">
        <f t="shared" si="158"/>
        <v>6569</v>
      </c>
      <c r="E3415" t="s">
        <v>598</v>
      </c>
      <c r="F3415" t="s">
        <v>266</v>
      </c>
      <c r="G3415">
        <v>2012</v>
      </c>
      <c r="H3415">
        <v>2808.5599365234302</v>
      </c>
    </row>
    <row r="3416" spans="1:8" ht="12.5" x14ac:dyDescent="0.25">
      <c r="A3416" t="s">
        <v>846</v>
      </c>
      <c r="B3416" t="s">
        <v>77</v>
      </c>
      <c r="C3416" t="s">
        <v>264</v>
      </c>
      <c r="D3416" t="str">
        <f t="shared" si="158"/>
        <v>6569</v>
      </c>
      <c r="E3416" t="s">
        <v>598</v>
      </c>
      <c r="F3416" t="s">
        <v>266</v>
      </c>
      <c r="G3416">
        <v>2013</v>
      </c>
      <c r="H3416">
        <v>2932.78002929687</v>
      </c>
    </row>
    <row r="3417" spans="1:8" ht="12.5" x14ac:dyDescent="0.25">
      <c r="A3417" t="s">
        <v>846</v>
      </c>
      <c r="B3417" t="s">
        <v>77</v>
      </c>
      <c r="C3417" t="s">
        <v>264</v>
      </c>
      <c r="D3417" t="str">
        <f t="shared" si="158"/>
        <v>6569</v>
      </c>
      <c r="E3417" t="s">
        <v>598</v>
      </c>
      <c r="F3417" t="s">
        <v>266</v>
      </c>
      <c r="G3417">
        <v>2014</v>
      </c>
      <c r="H3417">
        <v>3030.4200439453102</v>
      </c>
    </row>
    <row r="3418" spans="1:8" ht="12.5" x14ac:dyDescent="0.25">
      <c r="A3418" t="s">
        <v>846</v>
      </c>
      <c r="B3418" t="s">
        <v>77</v>
      </c>
      <c r="C3418" t="s">
        <v>264</v>
      </c>
      <c r="D3418" t="str">
        <f t="shared" si="158"/>
        <v>6569</v>
      </c>
      <c r="E3418" t="s">
        <v>598</v>
      </c>
      <c r="F3418" t="s">
        <v>266</v>
      </c>
      <c r="G3418">
        <v>2015</v>
      </c>
      <c r="H3418">
        <v>3258.1500244140602</v>
      </c>
    </row>
    <row r="3419" spans="1:8" ht="12.5" x14ac:dyDescent="0.25">
      <c r="A3419" t="s">
        <v>846</v>
      </c>
      <c r="B3419" t="s">
        <v>77</v>
      </c>
      <c r="C3419" t="s">
        <v>264</v>
      </c>
      <c r="D3419" t="str">
        <f t="shared" si="158"/>
        <v>6569</v>
      </c>
      <c r="E3419" t="s">
        <v>598</v>
      </c>
      <c r="F3419" t="s">
        <v>266</v>
      </c>
      <c r="G3419">
        <v>2016</v>
      </c>
      <c r="H3419">
        <v>3391.8099365234302</v>
      </c>
    </row>
    <row r="3420" spans="1:8" ht="12.5" x14ac:dyDescent="0.25">
      <c r="A3420" t="s">
        <v>846</v>
      </c>
      <c r="B3420" t="s">
        <v>77</v>
      </c>
      <c r="C3420" t="s">
        <v>264</v>
      </c>
      <c r="D3420" t="str">
        <f t="shared" si="158"/>
        <v>6569</v>
      </c>
      <c r="E3420" t="s">
        <v>598</v>
      </c>
      <c r="F3420" t="s">
        <v>266</v>
      </c>
      <c r="G3420">
        <v>2017</v>
      </c>
      <c r="H3420">
        <v>3569.93505859375</v>
      </c>
    </row>
    <row r="3421" spans="1:8" ht="12.5" x14ac:dyDescent="0.25">
      <c r="A3421" t="s">
        <v>846</v>
      </c>
      <c r="B3421" t="s">
        <v>77</v>
      </c>
      <c r="C3421" t="s">
        <v>264</v>
      </c>
      <c r="D3421" t="str">
        <f t="shared" si="158"/>
        <v>6569</v>
      </c>
      <c r="E3421" t="s">
        <v>598</v>
      </c>
      <c r="F3421" t="s">
        <v>266</v>
      </c>
      <c r="G3421">
        <v>2018</v>
      </c>
      <c r="H3421">
        <v>3739.8399658203102</v>
      </c>
    </row>
    <row r="3422" spans="1:8" ht="12.5" x14ac:dyDescent="0.25">
      <c r="A3422" t="s">
        <v>846</v>
      </c>
      <c r="B3422" t="s">
        <v>77</v>
      </c>
      <c r="C3422" t="s">
        <v>264</v>
      </c>
      <c r="D3422" t="str">
        <f t="shared" si="158"/>
        <v>6569</v>
      </c>
      <c r="E3422" t="s">
        <v>598</v>
      </c>
      <c r="F3422" t="s">
        <v>266</v>
      </c>
      <c r="G3422">
        <v>2019</v>
      </c>
      <c r="H3422">
        <v>3951.10009765625</v>
      </c>
    </row>
    <row r="3423" spans="1:8" ht="12.5" x14ac:dyDescent="0.25">
      <c r="A3423" t="s">
        <v>846</v>
      </c>
      <c r="B3423" t="s">
        <v>77</v>
      </c>
      <c r="C3423" t="s">
        <v>264</v>
      </c>
      <c r="D3423" t="str">
        <f t="shared" si="158"/>
        <v>6569</v>
      </c>
      <c r="E3423" t="s">
        <v>598</v>
      </c>
      <c r="F3423" t="s">
        <v>266</v>
      </c>
      <c r="G3423">
        <v>2020</v>
      </c>
      <c r="H3423">
        <v>4165.2100830078098</v>
      </c>
    </row>
    <row r="3424" spans="1:8" ht="12.5" x14ac:dyDescent="0.25">
      <c r="A3424" t="s">
        <v>846</v>
      </c>
      <c r="B3424" t="s">
        <v>77</v>
      </c>
      <c r="C3424" t="s">
        <v>264</v>
      </c>
      <c r="D3424" t="str">
        <f t="shared" si="158"/>
        <v>6569</v>
      </c>
      <c r="E3424" t="s">
        <v>598</v>
      </c>
      <c r="F3424" t="s">
        <v>266</v>
      </c>
      <c r="G3424">
        <v>2021</v>
      </c>
      <c r="H3424">
        <v>4212.8599853515598</v>
      </c>
    </row>
    <row r="3425" spans="1:8" ht="12.5" x14ac:dyDescent="0.25">
      <c r="A3425" t="s">
        <v>846</v>
      </c>
      <c r="B3425" t="s">
        <v>77</v>
      </c>
      <c r="C3425" t="s">
        <v>264</v>
      </c>
      <c r="D3425" t="str">
        <f t="shared" si="158"/>
        <v>6569</v>
      </c>
      <c r="E3425" t="s">
        <v>598</v>
      </c>
      <c r="F3425" t="s">
        <v>266</v>
      </c>
      <c r="G3425">
        <v>2022</v>
      </c>
      <c r="H3425">
        <v>4472.09</v>
      </c>
    </row>
    <row r="3426" spans="1:8" ht="12.5" x14ac:dyDescent="0.25">
      <c r="A3426" t="s">
        <v>1021</v>
      </c>
      <c r="B3426" t="s">
        <v>77</v>
      </c>
      <c r="C3426" t="s">
        <v>264</v>
      </c>
      <c r="D3426" t="str">
        <f t="shared" ref="D3426:D3447" si="159">"6599"</f>
        <v>6599</v>
      </c>
      <c r="E3426" t="s">
        <v>596</v>
      </c>
      <c r="F3426" t="s">
        <v>266</v>
      </c>
      <c r="G3426">
        <v>2012</v>
      </c>
      <c r="H3426">
        <v>2280.4299774169899</v>
      </c>
    </row>
    <row r="3427" spans="1:8" ht="12.5" x14ac:dyDescent="0.25">
      <c r="A3427" t="s">
        <v>1021</v>
      </c>
      <c r="B3427" t="s">
        <v>77</v>
      </c>
      <c r="C3427" t="s">
        <v>264</v>
      </c>
      <c r="D3427" t="str">
        <f t="shared" si="159"/>
        <v>6599</v>
      </c>
      <c r="E3427" t="s">
        <v>596</v>
      </c>
      <c r="F3427" t="s">
        <v>266</v>
      </c>
      <c r="G3427">
        <v>2013</v>
      </c>
      <c r="H3427">
        <v>2326.8499755859302</v>
      </c>
    </row>
    <row r="3428" spans="1:8" ht="12.5" x14ac:dyDescent="0.25">
      <c r="A3428" t="s">
        <v>1021</v>
      </c>
      <c r="B3428" t="s">
        <v>77</v>
      </c>
      <c r="C3428" t="s">
        <v>264</v>
      </c>
      <c r="D3428" t="str">
        <f t="shared" si="159"/>
        <v>6599</v>
      </c>
      <c r="E3428" t="s">
        <v>596</v>
      </c>
      <c r="F3428" t="s">
        <v>266</v>
      </c>
      <c r="G3428">
        <v>2014</v>
      </c>
      <c r="H3428">
        <v>2388.3899536132799</v>
      </c>
    </row>
    <row r="3429" spans="1:8" ht="12.5" x14ac:dyDescent="0.25">
      <c r="A3429" t="s">
        <v>1021</v>
      </c>
      <c r="B3429" t="s">
        <v>77</v>
      </c>
      <c r="C3429" t="s">
        <v>264</v>
      </c>
      <c r="D3429" t="str">
        <f t="shared" si="159"/>
        <v>6599</v>
      </c>
      <c r="E3429" t="s">
        <v>596</v>
      </c>
      <c r="F3429" t="s">
        <v>266</v>
      </c>
      <c r="G3429">
        <v>2015</v>
      </c>
      <c r="H3429">
        <v>2575.1900024413999</v>
      </c>
    </row>
    <row r="3430" spans="1:8" ht="12.5" x14ac:dyDescent="0.25">
      <c r="A3430" t="s">
        <v>1021</v>
      </c>
      <c r="B3430" t="s">
        <v>77</v>
      </c>
      <c r="C3430" t="s">
        <v>264</v>
      </c>
      <c r="D3430" t="str">
        <f t="shared" si="159"/>
        <v>6599</v>
      </c>
      <c r="E3430" t="s">
        <v>596</v>
      </c>
      <c r="F3430" t="s">
        <v>266</v>
      </c>
      <c r="G3430">
        <v>2016</v>
      </c>
      <c r="H3430">
        <v>2606.6500091552698</v>
      </c>
    </row>
    <row r="3431" spans="1:8" ht="12.5" x14ac:dyDescent="0.25">
      <c r="A3431" t="s">
        <v>1021</v>
      </c>
      <c r="B3431" t="s">
        <v>77</v>
      </c>
      <c r="C3431" t="s">
        <v>264</v>
      </c>
      <c r="D3431" t="str">
        <f t="shared" si="159"/>
        <v>6599</v>
      </c>
      <c r="E3431" t="s">
        <v>596</v>
      </c>
      <c r="F3431" t="s">
        <v>266</v>
      </c>
      <c r="G3431">
        <v>2017</v>
      </c>
      <c r="H3431">
        <v>2679.7720031738199</v>
      </c>
    </row>
    <row r="3432" spans="1:8" ht="12.5" x14ac:dyDescent="0.25">
      <c r="A3432" t="s">
        <v>1021</v>
      </c>
      <c r="B3432" t="s">
        <v>77</v>
      </c>
      <c r="C3432" t="s">
        <v>264</v>
      </c>
      <c r="D3432" t="str">
        <f t="shared" si="159"/>
        <v>6599</v>
      </c>
      <c r="E3432" t="s">
        <v>596</v>
      </c>
      <c r="F3432" t="s">
        <v>266</v>
      </c>
      <c r="G3432">
        <v>2018</v>
      </c>
      <c r="H3432">
        <v>2848.2999725341701</v>
      </c>
    </row>
    <row r="3433" spans="1:8" ht="12.5" x14ac:dyDescent="0.25">
      <c r="A3433" t="s">
        <v>1021</v>
      </c>
      <c r="B3433" t="s">
        <v>77</v>
      </c>
      <c r="C3433" t="s">
        <v>264</v>
      </c>
      <c r="D3433" t="str">
        <f t="shared" si="159"/>
        <v>6599</v>
      </c>
      <c r="E3433" t="s">
        <v>596</v>
      </c>
      <c r="F3433" t="s">
        <v>266</v>
      </c>
      <c r="G3433">
        <v>2019</v>
      </c>
      <c r="H3433">
        <v>2995.0699920654201</v>
      </c>
    </row>
    <row r="3434" spans="1:8" ht="12.5" x14ac:dyDescent="0.25">
      <c r="A3434" t="s">
        <v>1021</v>
      </c>
      <c r="B3434" t="s">
        <v>77</v>
      </c>
      <c r="C3434" t="s">
        <v>264</v>
      </c>
      <c r="D3434" t="str">
        <f t="shared" si="159"/>
        <v>6599</v>
      </c>
      <c r="E3434" t="s">
        <v>596</v>
      </c>
      <c r="F3434" t="s">
        <v>266</v>
      </c>
      <c r="G3434">
        <v>2020</v>
      </c>
      <c r="H3434">
        <v>2806.3299713134702</v>
      </c>
    </row>
    <row r="3435" spans="1:8" ht="12.5" x14ac:dyDescent="0.25">
      <c r="A3435" t="s">
        <v>1021</v>
      </c>
      <c r="B3435" t="s">
        <v>77</v>
      </c>
      <c r="C3435" t="s">
        <v>264</v>
      </c>
      <c r="D3435" t="str">
        <f t="shared" si="159"/>
        <v>6599</v>
      </c>
      <c r="E3435" t="s">
        <v>596</v>
      </c>
      <c r="F3435" t="s">
        <v>266</v>
      </c>
      <c r="G3435">
        <v>2021</v>
      </c>
      <c r="H3435">
        <v>2834.77000427246</v>
      </c>
    </row>
    <row r="3436" spans="1:8" ht="12.5" x14ac:dyDescent="0.25">
      <c r="A3436" t="s">
        <v>1021</v>
      </c>
      <c r="B3436" t="s">
        <v>77</v>
      </c>
      <c r="C3436" t="s">
        <v>264</v>
      </c>
      <c r="D3436" t="str">
        <f t="shared" si="159"/>
        <v>6599</v>
      </c>
      <c r="E3436" t="s">
        <v>596</v>
      </c>
      <c r="F3436" t="s">
        <v>266</v>
      </c>
      <c r="G3436">
        <v>2022</v>
      </c>
      <c r="H3436">
        <v>3051.77</v>
      </c>
    </row>
    <row r="3437" spans="1:8" ht="12.5" x14ac:dyDescent="0.25">
      <c r="A3437" t="s">
        <v>1022</v>
      </c>
      <c r="B3437" t="s">
        <v>77</v>
      </c>
      <c r="C3437" t="s">
        <v>264</v>
      </c>
      <c r="D3437" t="str">
        <f t="shared" si="159"/>
        <v>6599</v>
      </c>
      <c r="E3437" t="s">
        <v>598</v>
      </c>
      <c r="F3437" t="s">
        <v>266</v>
      </c>
      <c r="G3437">
        <v>2012</v>
      </c>
      <c r="H3437">
        <v>8538.0899658203107</v>
      </c>
    </row>
    <row r="3438" spans="1:8" ht="12.5" x14ac:dyDescent="0.25">
      <c r="A3438" t="s">
        <v>1022</v>
      </c>
      <c r="B3438" t="s">
        <v>77</v>
      </c>
      <c r="C3438" t="s">
        <v>264</v>
      </c>
      <c r="D3438" t="str">
        <f t="shared" si="159"/>
        <v>6599</v>
      </c>
      <c r="E3438" t="s">
        <v>598</v>
      </c>
      <c r="F3438" t="s">
        <v>266</v>
      </c>
      <c r="G3438">
        <v>2013</v>
      </c>
      <c r="H3438">
        <v>8796.8400878906195</v>
      </c>
    </row>
    <row r="3439" spans="1:8" ht="12.5" x14ac:dyDescent="0.25">
      <c r="A3439" t="s">
        <v>1022</v>
      </c>
      <c r="B3439" t="s">
        <v>77</v>
      </c>
      <c r="C3439" t="s">
        <v>264</v>
      </c>
      <c r="D3439" t="str">
        <f t="shared" si="159"/>
        <v>6599</v>
      </c>
      <c r="E3439" t="s">
        <v>598</v>
      </c>
      <c r="F3439" t="s">
        <v>266</v>
      </c>
      <c r="G3439">
        <v>2014</v>
      </c>
      <c r="H3439">
        <v>9017.0401611328107</v>
      </c>
    </row>
    <row r="3440" spans="1:8" ht="12.5" x14ac:dyDescent="0.25">
      <c r="A3440" t="s">
        <v>1022</v>
      </c>
      <c r="B3440" t="s">
        <v>77</v>
      </c>
      <c r="C3440" t="s">
        <v>264</v>
      </c>
      <c r="D3440" t="str">
        <f t="shared" si="159"/>
        <v>6599</v>
      </c>
      <c r="E3440" t="s">
        <v>598</v>
      </c>
      <c r="F3440" t="s">
        <v>266</v>
      </c>
      <c r="G3440">
        <v>2015</v>
      </c>
      <c r="H3440">
        <v>9377.18994140625</v>
      </c>
    </row>
    <row r="3441" spans="1:8" ht="12.5" x14ac:dyDescent="0.25">
      <c r="A3441" t="s">
        <v>1022</v>
      </c>
      <c r="B3441" t="s">
        <v>77</v>
      </c>
      <c r="C3441" t="s">
        <v>264</v>
      </c>
      <c r="D3441" t="str">
        <f t="shared" si="159"/>
        <v>6599</v>
      </c>
      <c r="E3441" t="s">
        <v>598</v>
      </c>
      <c r="F3441" t="s">
        <v>266</v>
      </c>
      <c r="G3441">
        <v>2016</v>
      </c>
      <c r="H3441">
        <v>9666.3800048828107</v>
      </c>
    </row>
    <row r="3442" spans="1:8" ht="12.5" x14ac:dyDescent="0.25">
      <c r="A3442" t="s">
        <v>1022</v>
      </c>
      <c r="B3442" t="s">
        <v>77</v>
      </c>
      <c r="C3442" t="s">
        <v>264</v>
      </c>
      <c r="D3442" t="str">
        <f t="shared" si="159"/>
        <v>6599</v>
      </c>
      <c r="E3442" t="s">
        <v>598</v>
      </c>
      <c r="F3442" t="s">
        <v>266</v>
      </c>
      <c r="G3442">
        <v>2017</v>
      </c>
      <c r="H3442">
        <v>10083.8231201171</v>
      </c>
    </row>
    <row r="3443" spans="1:8" ht="12.5" x14ac:dyDescent="0.25">
      <c r="A3443" t="s">
        <v>1022</v>
      </c>
      <c r="B3443" t="s">
        <v>77</v>
      </c>
      <c r="C3443" t="s">
        <v>264</v>
      </c>
      <c r="D3443" t="str">
        <f t="shared" si="159"/>
        <v>6599</v>
      </c>
      <c r="E3443" t="s">
        <v>598</v>
      </c>
      <c r="F3443" t="s">
        <v>266</v>
      </c>
      <c r="G3443">
        <v>2018</v>
      </c>
      <c r="H3443">
        <v>10582.440063476501</v>
      </c>
    </row>
    <row r="3444" spans="1:8" ht="12.5" x14ac:dyDescent="0.25">
      <c r="A3444" t="s">
        <v>1022</v>
      </c>
      <c r="B3444" t="s">
        <v>77</v>
      </c>
      <c r="C3444" t="s">
        <v>264</v>
      </c>
      <c r="D3444" t="str">
        <f t="shared" si="159"/>
        <v>6599</v>
      </c>
      <c r="E3444" t="s">
        <v>598</v>
      </c>
      <c r="F3444" t="s">
        <v>266</v>
      </c>
      <c r="G3444">
        <v>2019</v>
      </c>
      <c r="H3444">
        <v>11210</v>
      </c>
    </row>
    <row r="3445" spans="1:8" ht="12.5" x14ac:dyDescent="0.25">
      <c r="A3445" t="s">
        <v>1022</v>
      </c>
      <c r="B3445" t="s">
        <v>77</v>
      </c>
      <c r="C3445" t="s">
        <v>264</v>
      </c>
      <c r="D3445" t="str">
        <f t="shared" si="159"/>
        <v>6599</v>
      </c>
      <c r="E3445" t="s">
        <v>598</v>
      </c>
      <c r="F3445" t="s">
        <v>266</v>
      </c>
      <c r="G3445">
        <v>2020</v>
      </c>
      <c r="H3445">
        <v>11790.2102050781</v>
      </c>
    </row>
    <row r="3446" spans="1:8" ht="12.5" x14ac:dyDescent="0.25">
      <c r="A3446" t="s">
        <v>1022</v>
      </c>
      <c r="B3446" t="s">
        <v>77</v>
      </c>
      <c r="C3446" t="s">
        <v>264</v>
      </c>
      <c r="D3446" t="str">
        <f t="shared" si="159"/>
        <v>6599</v>
      </c>
      <c r="E3446" t="s">
        <v>598</v>
      </c>
      <c r="F3446" t="s">
        <v>266</v>
      </c>
      <c r="G3446">
        <v>2021</v>
      </c>
      <c r="H3446">
        <v>12047.849975585899</v>
      </c>
    </row>
    <row r="3447" spans="1:8" ht="12.5" x14ac:dyDescent="0.25">
      <c r="A3447" t="s">
        <v>1022</v>
      </c>
      <c r="B3447" t="s">
        <v>77</v>
      </c>
      <c r="C3447" t="s">
        <v>264</v>
      </c>
      <c r="D3447" t="str">
        <f t="shared" si="159"/>
        <v>6599</v>
      </c>
      <c r="E3447" t="s">
        <v>598</v>
      </c>
      <c r="F3447" t="s">
        <v>266</v>
      </c>
      <c r="G3447">
        <v>2022</v>
      </c>
      <c r="H3447">
        <v>12380.5</v>
      </c>
    </row>
    <row r="3448" spans="1:8" ht="12.5" x14ac:dyDescent="0.25">
      <c r="A3448" t="s">
        <v>847</v>
      </c>
      <c r="B3448" t="s">
        <v>77</v>
      </c>
      <c r="C3448" t="s">
        <v>264</v>
      </c>
      <c r="D3448" t="str">
        <f t="shared" ref="D3448:D3469" si="160">"7074"</f>
        <v>7074</v>
      </c>
      <c r="E3448" t="s">
        <v>596</v>
      </c>
      <c r="F3448" t="s">
        <v>266</v>
      </c>
      <c r="G3448">
        <v>2012</v>
      </c>
      <c r="H3448">
        <v>653.33999633789006</v>
      </c>
    </row>
    <row r="3449" spans="1:8" ht="12.5" x14ac:dyDescent="0.25">
      <c r="A3449" t="s">
        <v>847</v>
      </c>
      <c r="B3449" t="s">
        <v>77</v>
      </c>
      <c r="C3449" t="s">
        <v>264</v>
      </c>
      <c r="D3449" t="str">
        <f t="shared" si="160"/>
        <v>7074</v>
      </c>
      <c r="E3449" t="s">
        <v>596</v>
      </c>
      <c r="F3449" t="s">
        <v>266</v>
      </c>
      <c r="G3449">
        <v>2013</v>
      </c>
      <c r="H3449">
        <v>690.83000183105401</v>
      </c>
    </row>
    <row r="3450" spans="1:8" ht="12.5" x14ac:dyDescent="0.25">
      <c r="A3450" t="s">
        <v>847</v>
      </c>
      <c r="B3450" t="s">
        <v>77</v>
      </c>
      <c r="C3450" t="s">
        <v>264</v>
      </c>
      <c r="D3450" t="str">
        <f t="shared" si="160"/>
        <v>7074</v>
      </c>
      <c r="E3450" t="s">
        <v>596</v>
      </c>
      <c r="F3450" t="s">
        <v>266</v>
      </c>
      <c r="G3450">
        <v>2014</v>
      </c>
      <c r="H3450">
        <v>680.38999938964798</v>
      </c>
    </row>
    <row r="3451" spans="1:8" ht="12.5" x14ac:dyDescent="0.25">
      <c r="A3451" t="s">
        <v>847</v>
      </c>
      <c r="B3451" t="s">
        <v>77</v>
      </c>
      <c r="C3451" t="s">
        <v>264</v>
      </c>
      <c r="D3451" t="str">
        <f t="shared" si="160"/>
        <v>7074</v>
      </c>
      <c r="E3451" t="s">
        <v>596</v>
      </c>
      <c r="F3451" t="s">
        <v>266</v>
      </c>
      <c r="G3451">
        <v>2015</v>
      </c>
      <c r="H3451">
        <v>694.18000793456997</v>
      </c>
    </row>
    <row r="3452" spans="1:8" ht="12.5" x14ac:dyDescent="0.25">
      <c r="A3452" t="s">
        <v>847</v>
      </c>
      <c r="B3452" t="s">
        <v>77</v>
      </c>
      <c r="C3452" t="s">
        <v>264</v>
      </c>
      <c r="D3452" t="str">
        <f t="shared" si="160"/>
        <v>7074</v>
      </c>
      <c r="E3452" t="s">
        <v>596</v>
      </c>
      <c r="F3452" t="s">
        <v>266</v>
      </c>
      <c r="G3452">
        <v>2016</v>
      </c>
      <c r="H3452">
        <v>706.65998840331997</v>
      </c>
    </row>
    <row r="3453" spans="1:8" ht="12.5" x14ac:dyDescent="0.25">
      <c r="A3453" t="s">
        <v>847</v>
      </c>
      <c r="B3453" t="s">
        <v>77</v>
      </c>
      <c r="C3453" t="s">
        <v>264</v>
      </c>
      <c r="D3453" t="str">
        <f t="shared" si="160"/>
        <v>7074</v>
      </c>
      <c r="E3453" t="s">
        <v>596</v>
      </c>
      <c r="F3453" t="s">
        <v>266</v>
      </c>
      <c r="G3453">
        <v>2017</v>
      </c>
      <c r="H3453">
        <v>717.37298583984295</v>
      </c>
    </row>
    <row r="3454" spans="1:8" ht="12.5" x14ac:dyDescent="0.25">
      <c r="A3454" t="s">
        <v>847</v>
      </c>
      <c r="B3454" t="s">
        <v>77</v>
      </c>
      <c r="C3454" t="s">
        <v>264</v>
      </c>
      <c r="D3454" t="str">
        <f t="shared" si="160"/>
        <v>7074</v>
      </c>
      <c r="E3454" t="s">
        <v>596</v>
      </c>
      <c r="F3454" t="s">
        <v>266</v>
      </c>
      <c r="G3454">
        <v>2018</v>
      </c>
      <c r="H3454">
        <v>781.71998596191395</v>
      </c>
    </row>
    <row r="3455" spans="1:8" ht="12.5" x14ac:dyDescent="0.25">
      <c r="A3455" t="s">
        <v>847</v>
      </c>
      <c r="B3455" t="s">
        <v>77</v>
      </c>
      <c r="C3455" t="s">
        <v>264</v>
      </c>
      <c r="D3455" t="str">
        <f t="shared" si="160"/>
        <v>7074</v>
      </c>
      <c r="E3455" t="s">
        <v>596</v>
      </c>
      <c r="F3455" t="s">
        <v>266</v>
      </c>
      <c r="G3455">
        <v>2019</v>
      </c>
      <c r="H3455">
        <v>809.45999145507801</v>
      </c>
    </row>
    <row r="3456" spans="1:8" ht="12.5" x14ac:dyDescent="0.25">
      <c r="A3456" t="s">
        <v>847</v>
      </c>
      <c r="B3456" t="s">
        <v>77</v>
      </c>
      <c r="C3456" t="s">
        <v>264</v>
      </c>
      <c r="D3456" t="str">
        <f t="shared" si="160"/>
        <v>7074</v>
      </c>
      <c r="E3456" t="s">
        <v>596</v>
      </c>
      <c r="F3456" t="s">
        <v>266</v>
      </c>
      <c r="G3456">
        <v>2020</v>
      </c>
      <c r="H3456">
        <v>756.78997802734295</v>
      </c>
    </row>
    <row r="3457" spans="1:8" ht="12.5" x14ac:dyDescent="0.25">
      <c r="A3457" t="s">
        <v>847</v>
      </c>
      <c r="B3457" t="s">
        <v>77</v>
      </c>
      <c r="C3457" t="s">
        <v>264</v>
      </c>
      <c r="D3457" t="str">
        <f t="shared" si="160"/>
        <v>7074</v>
      </c>
      <c r="E3457" t="s">
        <v>596</v>
      </c>
      <c r="F3457" t="s">
        <v>266</v>
      </c>
      <c r="G3457">
        <v>2021</v>
      </c>
      <c r="H3457">
        <v>778.81002807617097</v>
      </c>
    </row>
    <row r="3458" spans="1:8" ht="12.5" x14ac:dyDescent="0.25">
      <c r="A3458" t="s">
        <v>847</v>
      </c>
      <c r="B3458" t="s">
        <v>77</v>
      </c>
      <c r="C3458" t="s">
        <v>264</v>
      </c>
      <c r="D3458" t="str">
        <f t="shared" si="160"/>
        <v>7074</v>
      </c>
      <c r="E3458" t="s">
        <v>596</v>
      </c>
      <c r="F3458" t="s">
        <v>266</v>
      </c>
      <c r="G3458">
        <v>2022</v>
      </c>
      <c r="H3458">
        <v>800.73</v>
      </c>
    </row>
    <row r="3459" spans="1:8" ht="12.5" x14ac:dyDescent="0.25">
      <c r="A3459" t="s">
        <v>848</v>
      </c>
      <c r="B3459" t="s">
        <v>77</v>
      </c>
      <c r="C3459" t="s">
        <v>264</v>
      </c>
      <c r="D3459" t="str">
        <f t="shared" si="160"/>
        <v>7074</v>
      </c>
      <c r="E3459" t="s">
        <v>598</v>
      </c>
      <c r="F3459" t="s">
        <v>266</v>
      </c>
      <c r="G3459">
        <v>2012</v>
      </c>
      <c r="H3459">
        <v>2283.7100830078102</v>
      </c>
    </row>
    <row r="3460" spans="1:8" ht="12.5" x14ac:dyDescent="0.25">
      <c r="A3460" t="s">
        <v>848</v>
      </c>
      <c r="B3460" t="s">
        <v>77</v>
      </c>
      <c r="C3460" t="s">
        <v>264</v>
      </c>
      <c r="D3460" t="str">
        <f t="shared" si="160"/>
        <v>7074</v>
      </c>
      <c r="E3460" t="s">
        <v>598</v>
      </c>
      <c r="F3460" t="s">
        <v>266</v>
      </c>
      <c r="G3460">
        <v>2013</v>
      </c>
      <c r="H3460">
        <v>2327.1700439453102</v>
      </c>
    </row>
    <row r="3461" spans="1:8" ht="12.5" x14ac:dyDescent="0.25">
      <c r="A3461" t="s">
        <v>848</v>
      </c>
      <c r="B3461" t="s">
        <v>77</v>
      </c>
      <c r="C3461" t="s">
        <v>264</v>
      </c>
      <c r="D3461" t="str">
        <f t="shared" si="160"/>
        <v>7074</v>
      </c>
      <c r="E3461" t="s">
        <v>598</v>
      </c>
      <c r="F3461" t="s">
        <v>266</v>
      </c>
      <c r="G3461">
        <v>2014</v>
      </c>
      <c r="H3461">
        <v>2343.6700439453102</v>
      </c>
    </row>
    <row r="3462" spans="1:8" ht="12.5" x14ac:dyDescent="0.25">
      <c r="A3462" t="s">
        <v>848</v>
      </c>
      <c r="B3462" t="s">
        <v>77</v>
      </c>
      <c r="C3462" t="s">
        <v>264</v>
      </c>
      <c r="D3462" t="str">
        <f t="shared" si="160"/>
        <v>7074</v>
      </c>
      <c r="E3462" t="s">
        <v>598</v>
      </c>
      <c r="F3462" t="s">
        <v>266</v>
      </c>
      <c r="G3462">
        <v>2015</v>
      </c>
      <c r="H3462">
        <v>2397.8699951171802</v>
      </c>
    </row>
    <row r="3463" spans="1:8" ht="12.5" x14ac:dyDescent="0.25">
      <c r="A3463" t="s">
        <v>848</v>
      </c>
      <c r="B3463" t="s">
        <v>77</v>
      </c>
      <c r="C3463" t="s">
        <v>264</v>
      </c>
      <c r="D3463" t="str">
        <f t="shared" si="160"/>
        <v>7074</v>
      </c>
      <c r="E3463" t="s">
        <v>598</v>
      </c>
      <c r="F3463" t="s">
        <v>266</v>
      </c>
      <c r="G3463">
        <v>2016</v>
      </c>
      <c r="H3463">
        <v>2414.77001953125</v>
      </c>
    </row>
    <row r="3464" spans="1:8" ht="12.5" x14ac:dyDescent="0.25">
      <c r="A3464" t="s">
        <v>848</v>
      </c>
      <c r="B3464" t="s">
        <v>77</v>
      </c>
      <c r="C3464" t="s">
        <v>264</v>
      </c>
      <c r="D3464" t="str">
        <f t="shared" si="160"/>
        <v>7074</v>
      </c>
      <c r="E3464" t="s">
        <v>598</v>
      </c>
      <c r="F3464" t="s">
        <v>266</v>
      </c>
      <c r="G3464">
        <v>2017</v>
      </c>
      <c r="H3464">
        <v>2533.2220458984302</v>
      </c>
    </row>
    <row r="3465" spans="1:8" ht="12.5" x14ac:dyDescent="0.25">
      <c r="A3465" t="s">
        <v>848</v>
      </c>
      <c r="B3465" t="s">
        <v>77</v>
      </c>
      <c r="C3465" t="s">
        <v>264</v>
      </c>
      <c r="D3465" t="str">
        <f t="shared" si="160"/>
        <v>7074</v>
      </c>
      <c r="E3465" t="s">
        <v>598</v>
      </c>
      <c r="F3465" t="s">
        <v>266</v>
      </c>
      <c r="G3465">
        <v>2018</v>
      </c>
      <c r="H3465">
        <v>2672.73999023437</v>
      </c>
    </row>
    <row r="3466" spans="1:8" ht="12.5" x14ac:dyDescent="0.25">
      <c r="A3466" t="s">
        <v>848</v>
      </c>
      <c r="B3466" t="s">
        <v>77</v>
      </c>
      <c r="C3466" t="s">
        <v>264</v>
      </c>
      <c r="D3466" t="str">
        <f t="shared" si="160"/>
        <v>7074</v>
      </c>
      <c r="E3466" t="s">
        <v>598</v>
      </c>
      <c r="F3466" t="s">
        <v>266</v>
      </c>
      <c r="G3466">
        <v>2019</v>
      </c>
      <c r="H3466">
        <v>2827.9000244140602</v>
      </c>
    </row>
    <row r="3467" spans="1:8" ht="12.5" x14ac:dyDescent="0.25">
      <c r="A3467" t="s">
        <v>848</v>
      </c>
      <c r="B3467" t="s">
        <v>77</v>
      </c>
      <c r="C3467" t="s">
        <v>264</v>
      </c>
      <c r="D3467" t="str">
        <f t="shared" si="160"/>
        <v>7074</v>
      </c>
      <c r="E3467" t="s">
        <v>598</v>
      </c>
      <c r="F3467" t="s">
        <v>266</v>
      </c>
      <c r="G3467">
        <v>2020</v>
      </c>
      <c r="H3467">
        <v>3034.28002929687</v>
      </c>
    </row>
    <row r="3468" spans="1:8" ht="12.5" x14ac:dyDescent="0.25">
      <c r="A3468" t="s">
        <v>848</v>
      </c>
      <c r="B3468" t="s">
        <v>77</v>
      </c>
      <c r="C3468" t="s">
        <v>264</v>
      </c>
      <c r="D3468" t="str">
        <f t="shared" si="160"/>
        <v>7074</v>
      </c>
      <c r="E3468" t="s">
        <v>598</v>
      </c>
      <c r="F3468" t="s">
        <v>266</v>
      </c>
      <c r="G3468">
        <v>2021</v>
      </c>
      <c r="H3468">
        <v>3100.5</v>
      </c>
    </row>
    <row r="3469" spans="1:8" ht="12.5" x14ac:dyDescent="0.25">
      <c r="A3469" t="s">
        <v>848</v>
      </c>
      <c r="B3469" t="s">
        <v>77</v>
      </c>
      <c r="C3469" t="s">
        <v>264</v>
      </c>
      <c r="D3469" t="str">
        <f t="shared" si="160"/>
        <v>7074</v>
      </c>
      <c r="E3469" t="s">
        <v>598</v>
      </c>
      <c r="F3469" t="s">
        <v>266</v>
      </c>
      <c r="G3469">
        <v>2022</v>
      </c>
      <c r="H3469">
        <v>3134.5</v>
      </c>
    </row>
    <row r="3470" spans="1:8" ht="12.5" x14ac:dyDescent="0.25">
      <c r="A3470" t="s">
        <v>849</v>
      </c>
      <c r="B3470" t="s">
        <v>95</v>
      </c>
      <c r="C3470" t="s">
        <v>264</v>
      </c>
      <c r="D3470" t="str">
        <f t="shared" ref="D3470:D3491" si="161">"5054"</f>
        <v>5054</v>
      </c>
      <c r="E3470" t="s">
        <v>596</v>
      </c>
      <c r="F3470" t="s">
        <v>266</v>
      </c>
      <c r="G3470">
        <v>2012</v>
      </c>
      <c r="H3470">
        <v>17.860749721527</v>
      </c>
    </row>
    <row r="3471" spans="1:8" ht="12.5" x14ac:dyDescent="0.25">
      <c r="A3471" t="s">
        <v>849</v>
      </c>
      <c r="B3471" t="s">
        <v>95</v>
      </c>
      <c r="C3471" t="s">
        <v>264</v>
      </c>
      <c r="D3471" t="str">
        <f t="shared" si="161"/>
        <v>5054</v>
      </c>
      <c r="E3471" t="s">
        <v>596</v>
      </c>
      <c r="F3471" t="s">
        <v>266</v>
      </c>
      <c r="G3471">
        <v>2013</v>
      </c>
      <c r="H3471">
        <v>18.250500202178898</v>
      </c>
    </row>
    <row r="3472" spans="1:8" ht="12.5" x14ac:dyDescent="0.25">
      <c r="A3472" t="s">
        <v>849</v>
      </c>
      <c r="B3472" t="s">
        <v>95</v>
      </c>
      <c r="C3472" t="s">
        <v>264</v>
      </c>
      <c r="D3472" t="str">
        <f t="shared" si="161"/>
        <v>5054</v>
      </c>
      <c r="E3472" t="s">
        <v>596</v>
      </c>
      <c r="F3472" t="s">
        <v>266</v>
      </c>
      <c r="G3472">
        <v>2014</v>
      </c>
      <c r="H3472">
        <v>18.762500286102199</v>
      </c>
    </row>
    <row r="3473" spans="1:8" ht="12.5" x14ac:dyDescent="0.25">
      <c r="A3473" t="s">
        <v>849</v>
      </c>
      <c r="B3473" t="s">
        <v>95</v>
      </c>
      <c r="C3473" t="s">
        <v>264</v>
      </c>
      <c r="D3473" t="str">
        <f t="shared" si="161"/>
        <v>5054</v>
      </c>
      <c r="E3473" t="s">
        <v>596</v>
      </c>
      <c r="F3473" t="s">
        <v>266</v>
      </c>
      <c r="G3473">
        <v>2015</v>
      </c>
      <c r="H3473">
        <v>19.573750019073401</v>
      </c>
    </row>
    <row r="3474" spans="1:8" ht="12.5" x14ac:dyDescent="0.25">
      <c r="A3474" t="s">
        <v>849</v>
      </c>
      <c r="B3474" t="s">
        <v>95</v>
      </c>
      <c r="C3474" t="s">
        <v>264</v>
      </c>
      <c r="D3474" t="str">
        <f t="shared" si="161"/>
        <v>5054</v>
      </c>
      <c r="E3474" t="s">
        <v>596</v>
      </c>
      <c r="F3474" t="s">
        <v>266</v>
      </c>
      <c r="G3474">
        <v>2016</v>
      </c>
      <c r="H3474">
        <v>19.3410000801086</v>
      </c>
    </row>
    <row r="3475" spans="1:8" ht="12.5" x14ac:dyDescent="0.25">
      <c r="A3475" t="s">
        <v>849</v>
      </c>
      <c r="B3475" t="s">
        <v>95</v>
      </c>
      <c r="C3475" t="s">
        <v>264</v>
      </c>
      <c r="D3475" t="str">
        <f t="shared" si="161"/>
        <v>5054</v>
      </c>
      <c r="E3475" t="s">
        <v>596</v>
      </c>
      <c r="F3475" t="s">
        <v>266</v>
      </c>
      <c r="G3475">
        <v>2017</v>
      </c>
      <c r="H3475">
        <v>20.382999420166001</v>
      </c>
    </row>
    <row r="3476" spans="1:8" ht="12.5" x14ac:dyDescent="0.25">
      <c r="A3476" t="s">
        <v>849</v>
      </c>
      <c r="B3476" t="s">
        <v>95</v>
      </c>
      <c r="C3476" t="s">
        <v>264</v>
      </c>
      <c r="D3476" t="str">
        <f t="shared" si="161"/>
        <v>5054</v>
      </c>
      <c r="E3476" t="s">
        <v>596</v>
      </c>
      <c r="F3476" t="s">
        <v>266</v>
      </c>
      <c r="G3476">
        <v>2018</v>
      </c>
      <c r="H3476">
        <v>20.8505005836486</v>
      </c>
    </row>
    <row r="3477" spans="1:8" ht="12.5" x14ac:dyDescent="0.25">
      <c r="A3477" t="s">
        <v>849</v>
      </c>
      <c r="B3477" t="s">
        <v>95</v>
      </c>
      <c r="C3477" t="s">
        <v>264</v>
      </c>
      <c r="D3477" t="str">
        <f t="shared" si="161"/>
        <v>5054</v>
      </c>
      <c r="E3477" t="s">
        <v>596</v>
      </c>
      <c r="F3477" t="s">
        <v>266</v>
      </c>
      <c r="G3477">
        <v>2019</v>
      </c>
      <c r="H3477">
        <v>21.996749877929599</v>
      </c>
    </row>
    <row r="3478" spans="1:8" ht="12.5" x14ac:dyDescent="0.25">
      <c r="A3478" t="s">
        <v>849</v>
      </c>
      <c r="B3478" t="s">
        <v>95</v>
      </c>
      <c r="C3478" t="s">
        <v>264</v>
      </c>
      <c r="D3478" t="str">
        <f t="shared" si="161"/>
        <v>5054</v>
      </c>
      <c r="E3478" t="s">
        <v>596</v>
      </c>
      <c r="F3478" t="s">
        <v>266</v>
      </c>
      <c r="G3478">
        <v>2020</v>
      </c>
      <c r="H3478">
        <v>22.72825050354</v>
      </c>
    </row>
    <row r="3479" spans="1:8" ht="12.5" x14ac:dyDescent="0.25">
      <c r="A3479" t="s">
        <v>849</v>
      </c>
      <c r="B3479" t="s">
        <v>95</v>
      </c>
      <c r="C3479" t="s">
        <v>264</v>
      </c>
      <c r="D3479" t="str">
        <f t="shared" si="161"/>
        <v>5054</v>
      </c>
      <c r="E3479" t="s">
        <v>596</v>
      </c>
      <c r="F3479" t="s">
        <v>266</v>
      </c>
      <c r="G3479">
        <v>2021</v>
      </c>
      <c r="H3479">
        <v>24.196749687194799</v>
      </c>
    </row>
    <row r="3480" spans="1:8" ht="12.5" x14ac:dyDescent="0.25">
      <c r="A3480" t="s">
        <v>849</v>
      </c>
      <c r="B3480" t="s">
        <v>95</v>
      </c>
      <c r="C3480" t="s">
        <v>264</v>
      </c>
      <c r="D3480" t="str">
        <f t="shared" si="161"/>
        <v>5054</v>
      </c>
      <c r="E3480" t="s">
        <v>596</v>
      </c>
      <c r="F3480" t="s">
        <v>266</v>
      </c>
      <c r="G3480">
        <v>2022</v>
      </c>
      <c r="H3480">
        <v>24.575249671936</v>
      </c>
    </row>
    <row r="3481" spans="1:8" ht="12.5" x14ac:dyDescent="0.25">
      <c r="A3481" t="s">
        <v>850</v>
      </c>
      <c r="B3481" t="s">
        <v>95</v>
      </c>
      <c r="C3481" t="s">
        <v>264</v>
      </c>
      <c r="D3481" t="str">
        <f t="shared" si="161"/>
        <v>5054</v>
      </c>
      <c r="E3481" t="s">
        <v>598</v>
      </c>
      <c r="F3481" t="s">
        <v>266</v>
      </c>
      <c r="G3481">
        <v>2012</v>
      </c>
      <c r="H3481">
        <v>30.160749435424801</v>
      </c>
    </row>
    <row r="3482" spans="1:8" ht="12.5" x14ac:dyDescent="0.25">
      <c r="A3482" t="s">
        <v>850</v>
      </c>
      <c r="B3482" t="s">
        <v>95</v>
      </c>
      <c r="C3482" t="s">
        <v>264</v>
      </c>
      <c r="D3482" t="str">
        <f t="shared" si="161"/>
        <v>5054</v>
      </c>
      <c r="E3482" t="s">
        <v>598</v>
      </c>
      <c r="F3482" t="s">
        <v>266</v>
      </c>
      <c r="G3482">
        <v>2013</v>
      </c>
      <c r="H3482">
        <v>29.745249748229899</v>
      </c>
    </row>
    <row r="3483" spans="1:8" ht="12.5" x14ac:dyDescent="0.25">
      <c r="A3483" t="s">
        <v>850</v>
      </c>
      <c r="B3483" t="s">
        <v>95</v>
      </c>
      <c r="C3483" t="s">
        <v>264</v>
      </c>
      <c r="D3483" t="str">
        <f t="shared" si="161"/>
        <v>5054</v>
      </c>
      <c r="E3483" t="s">
        <v>598</v>
      </c>
      <c r="F3483" t="s">
        <v>266</v>
      </c>
      <c r="G3483">
        <v>2014</v>
      </c>
      <c r="H3483">
        <v>29.390999794006301</v>
      </c>
    </row>
    <row r="3484" spans="1:8" ht="12.5" x14ac:dyDescent="0.25">
      <c r="A3484" t="s">
        <v>850</v>
      </c>
      <c r="B3484" t="s">
        <v>95</v>
      </c>
      <c r="C3484" t="s">
        <v>264</v>
      </c>
      <c r="D3484" t="str">
        <f t="shared" si="161"/>
        <v>5054</v>
      </c>
      <c r="E3484" t="s">
        <v>598</v>
      </c>
      <c r="F3484" t="s">
        <v>266</v>
      </c>
      <c r="G3484">
        <v>2015</v>
      </c>
      <c r="H3484">
        <v>28.883250236511198</v>
      </c>
    </row>
    <row r="3485" spans="1:8" ht="12.5" x14ac:dyDescent="0.25">
      <c r="A3485" t="s">
        <v>850</v>
      </c>
      <c r="B3485" t="s">
        <v>95</v>
      </c>
      <c r="C3485" t="s">
        <v>264</v>
      </c>
      <c r="D3485" t="str">
        <f t="shared" si="161"/>
        <v>5054</v>
      </c>
      <c r="E3485" t="s">
        <v>598</v>
      </c>
      <c r="F3485" t="s">
        <v>266</v>
      </c>
      <c r="G3485">
        <v>2016</v>
      </c>
      <c r="H3485">
        <v>28.185750007629299</v>
      </c>
    </row>
    <row r="3486" spans="1:8" ht="12.5" x14ac:dyDescent="0.25">
      <c r="A3486" t="s">
        <v>850</v>
      </c>
      <c r="B3486" t="s">
        <v>95</v>
      </c>
      <c r="C3486" t="s">
        <v>264</v>
      </c>
      <c r="D3486" t="str">
        <f t="shared" si="161"/>
        <v>5054</v>
      </c>
      <c r="E3486" t="s">
        <v>598</v>
      </c>
      <c r="F3486" t="s">
        <v>266</v>
      </c>
      <c r="G3486">
        <v>2017</v>
      </c>
      <c r="H3486">
        <v>27.693250656127901</v>
      </c>
    </row>
    <row r="3487" spans="1:8" ht="12.5" x14ac:dyDescent="0.25">
      <c r="A3487" t="s">
        <v>850</v>
      </c>
      <c r="B3487" t="s">
        <v>95</v>
      </c>
      <c r="C3487" t="s">
        <v>264</v>
      </c>
      <c r="D3487" t="str">
        <f t="shared" si="161"/>
        <v>5054</v>
      </c>
      <c r="E3487" t="s">
        <v>598</v>
      </c>
      <c r="F3487" t="s">
        <v>266</v>
      </c>
      <c r="G3487">
        <v>2018</v>
      </c>
      <c r="H3487">
        <v>27.6430006027221</v>
      </c>
    </row>
    <row r="3488" spans="1:8" ht="12.5" x14ac:dyDescent="0.25">
      <c r="A3488" t="s">
        <v>850</v>
      </c>
      <c r="B3488" t="s">
        <v>95</v>
      </c>
      <c r="C3488" t="s">
        <v>264</v>
      </c>
      <c r="D3488" t="str">
        <f t="shared" si="161"/>
        <v>5054</v>
      </c>
      <c r="E3488" t="s">
        <v>598</v>
      </c>
      <c r="F3488" t="s">
        <v>266</v>
      </c>
      <c r="G3488">
        <v>2019</v>
      </c>
      <c r="H3488">
        <v>27.910250663757299</v>
      </c>
    </row>
    <row r="3489" spans="1:8" ht="12.5" x14ac:dyDescent="0.25">
      <c r="A3489" t="s">
        <v>850</v>
      </c>
      <c r="B3489" t="s">
        <v>95</v>
      </c>
      <c r="C3489" t="s">
        <v>264</v>
      </c>
      <c r="D3489" t="str">
        <f t="shared" si="161"/>
        <v>5054</v>
      </c>
      <c r="E3489" t="s">
        <v>598</v>
      </c>
      <c r="F3489" t="s">
        <v>266</v>
      </c>
      <c r="G3489">
        <v>2020</v>
      </c>
      <c r="H3489">
        <v>28.087750434875399</v>
      </c>
    </row>
    <row r="3490" spans="1:8" ht="12.5" x14ac:dyDescent="0.25">
      <c r="A3490" t="s">
        <v>850</v>
      </c>
      <c r="B3490" t="s">
        <v>95</v>
      </c>
      <c r="C3490" t="s">
        <v>264</v>
      </c>
      <c r="D3490" t="str">
        <f t="shared" si="161"/>
        <v>5054</v>
      </c>
      <c r="E3490" t="s">
        <v>598</v>
      </c>
      <c r="F3490" t="s">
        <v>266</v>
      </c>
      <c r="G3490">
        <v>2021</v>
      </c>
      <c r="H3490">
        <v>28.9107503890991</v>
      </c>
    </row>
    <row r="3491" spans="1:8" ht="12.5" x14ac:dyDescent="0.25">
      <c r="A3491" t="s">
        <v>850</v>
      </c>
      <c r="B3491" t="s">
        <v>95</v>
      </c>
      <c r="C3491" t="s">
        <v>264</v>
      </c>
      <c r="D3491" t="str">
        <f t="shared" si="161"/>
        <v>5054</v>
      </c>
      <c r="E3491" t="s">
        <v>598</v>
      </c>
      <c r="F3491" t="s">
        <v>266</v>
      </c>
      <c r="G3491">
        <v>2022</v>
      </c>
      <c r="H3491">
        <v>29.9390001296997</v>
      </c>
    </row>
    <row r="3492" spans="1:8" ht="12.5" x14ac:dyDescent="0.25">
      <c r="A3492" t="s">
        <v>851</v>
      </c>
      <c r="B3492" t="s">
        <v>95</v>
      </c>
      <c r="C3492" t="s">
        <v>264</v>
      </c>
      <c r="D3492" t="str">
        <f t="shared" ref="D3492:D3513" si="162">"5564"</f>
        <v>5564</v>
      </c>
      <c r="E3492" t="s">
        <v>596</v>
      </c>
      <c r="F3492" t="s">
        <v>266</v>
      </c>
      <c r="G3492">
        <v>2012</v>
      </c>
      <c r="H3492">
        <v>20.5509995222091</v>
      </c>
    </row>
    <row r="3493" spans="1:8" ht="12.5" x14ac:dyDescent="0.25">
      <c r="A3493" t="s">
        <v>851</v>
      </c>
      <c r="B3493" t="s">
        <v>95</v>
      </c>
      <c r="C3493" t="s">
        <v>264</v>
      </c>
      <c r="D3493" t="str">
        <f t="shared" si="162"/>
        <v>5564</v>
      </c>
      <c r="E3493" t="s">
        <v>596</v>
      </c>
      <c r="F3493" t="s">
        <v>266</v>
      </c>
      <c r="G3493">
        <v>2013</v>
      </c>
      <c r="H3493">
        <v>21.856250166892998</v>
      </c>
    </row>
    <row r="3494" spans="1:8" ht="12.5" x14ac:dyDescent="0.25">
      <c r="A3494" t="s">
        <v>851</v>
      </c>
      <c r="B3494" t="s">
        <v>95</v>
      </c>
      <c r="C3494" t="s">
        <v>264</v>
      </c>
      <c r="D3494" t="str">
        <f t="shared" si="162"/>
        <v>5564</v>
      </c>
      <c r="E3494" t="s">
        <v>596</v>
      </c>
      <c r="F3494" t="s">
        <v>266</v>
      </c>
      <c r="G3494">
        <v>2014</v>
      </c>
      <c r="H3494">
        <v>23.368500113487201</v>
      </c>
    </row>
    <row r="3495" spans="1:8" ht="12.5" x14ac:dyDescent="0.25">
      <c r="A3495" t="s">
        <v>851</v>
      </c>
      <c r="B3495" t="s">
        <v>95</v>
      </c>
      <c r="C3495" t="s">
        <v>264</v>
      </c>
      <c r="D3495" t="str">
        <f t="shared" si="162"/>
        <v>5564</v>
      </c>
      <c r="E3495" t="s">
        <v>596</v>
      </c>
      <c r="F3495" t="s">
        <v>266</v>
      </c>
      <c r="G3495">
        <v>2015</v>
      </c>
      <c r="H3495">
        <v>25.140500307083101</v>
      </c>
    </row>
    <row r="3496" spans="1:8" ht="12.5" x14ac:dyDescent="0.25">
      <c r="A3496" t="s">
        <v>851</v>
      </c>
      <c r="B3496" t="s">
        <v>95</v>
      </c>
      <c r="C3496" t="s">
        <v>264</v>
      </c>
      <c r="D3496" t="str">
        <f t="shared" si="162"/>
        <v>5564</v>
      </c>
      <c r="E3496" t="s">
        <v>596</v>
      </c>
      <c r="F3496" t="s">
        <v>266</v>
      </c>
      <c r="G3496">
        <v>2016</v>
      </c>
      <c r="H3496">
        <v>27.511750459670999</v>
      </c>
    </row>
    <row r="3497" spans="1:8" ht="12.5" x14ac:dyDescent="0.25">
      <c r="A3497" t="s">
        <v>851</v>
      </c>
      <c r="B3497" t="s">
        <v>95</v>
      </c>
      <c r="C3497" t="s">
        <v>264</v>
      </c>
      <c r="D3497" t="str">
        <f t="shared" si="162"/>
        <v>5564</v>
      </c>
      <c r="E3497" t="s">
        <v>596</v>
      </c>
      <c r="F3497" t="s">
        <v>266</v>
      </c>
      <c r="G3497">
        <v>2017</v>
      </c>
      <c r="H3497">
        <v>28.605999946594199</v>
      </c>
    </row>
    <row r="3498" spans="1:8" ht="12.5" x14ac:dyDescent="0.25">
      <c r="A3498" t="s">
        <v>851</v>
      </c>
      <c r="B3498" t="s">
        <v>95</v>
      </c>
      <c r="C3498" t="s">
        <v>264</v>
      </c>
      <c r="D3498" t="str">
        <f t="shared" si="162"/>
        <v>5564</v>
      </c>
      <c r="E3498" t="s">
        <v>596</v>
      </c>
      <c r="F3498" t="s">
        <v>266</v>
      </c>
      <c r="G3498">
        <v>2018</v>
      </c>
      <c r="H3498">
        <v>30.648999929428101</v>
      </c>
    </row>
    <row r="3499" spans="1:8" ht="12.5" x14ac:dyDescent="0.25">
      <c r="A3499" t="s">
        <v>851</v>
      </c>
      <c r="B3499" t="s">
        <v>95</v>
      </c>
      <c r="C3499" t="s">
        <v>264</v>
      </c>
      <c r="D3499" t="str">
        <f t="shared" si="162"/>
        <v>5564</v>
      </c>
      <c r="E3499" t="s">
        <v>596</v>
      </c>
      <c r="F3499" t="s">
        <v>266</v>
      </c>
      <c r="G3499">
        <v>2019</v>
      </c>
      <c r="H3499">
        <v>31.311749219894399</v>
      </c>
    </row>
    <row r="3500" spans="1:8" ht="12.5" x14ac:dyDescent="0.25">
      <c r="A3500" t="s">
        <v>851</v>
      </c>
      <c r="B3500" t="s">
        <v>95</v>
      </c>
      <c r="C3500" t="s">
        <v>264</v>
      </c>
      <c r="D3500" t="str">
        <f t="shared" si="162"/>
        <v>5564</v>
      </c>
      <c r="E3500" t="s">
        <v>596</v>
      </c>
      <c r="F3500" t="s">
        <v>266</v>
      </c>
      <c r="G3500">
        <v>2020</v>
      </c>
      <c r="H3500">
        <v>32.156500101089399</v>
      </c>
    </row>
    <row r="3501" spans="1:8" ht="12.5" x14ac:dyDescent="0.25">
      <c r="A3501" t="s">
        <v>851</v>
      </c>
      <c r="B3501" t="s">
        <v>95</v>
      </c>
      <c r="C3501" t="s">
        <v>264</v>
      </c>
      <c r="D3501" t="str">
        <f t="shared" si="162"/>
        <v>5564</v>
      </c>
      <c r="E3501" t="s">
        <v>596</v>
      </c>
      <c r="F3501" t="s">
        <v>266</v>
      </c>
      <c r="G3501">
        <v>2021</v>
      </c>
      <c r="H3501">
        <v>31.303249359130799</v>
      </c>
    </row>
    <row r="3502" spans="1:8" ht="12.5" x14ac:dyDescent="0.25">
      <c r="A3502" t="s">
        <v>851</v>
      </c>
      <c r="B3502" t="s">
        <v>95</v>
      </c>
      <c r="C3502" t="s">
        <v>264</v>
      </c>
      <c r="D3502" t="str">
        <f t="shared" si="162"/>
        <v>5564</v>
      </c>
      <c r="E3502" t="s">
        <v>596</v>
      </c>
      <c r="F3502" t="s">
        <v>266</v>
      </c>
      <c r="G3502">
        <v>2022</v>
      </c>
      <c r="H3502">
        <v>32.554500102996798</v>
      </c>
    </row>
    <row r="3503" spans="1:8" ht="12.5" x14ac:dyDescent="0.25">
      <c r="A3503" t="s">
        <v>852</v>
      </c>
      <c r="B3503" t="s">
        <v>95</v>
      </c>
      <c r="C3503" t="s">
        <v>264</v>
      </c>
      <c r="D3503" t="str">
        <f t="shared" si="162"/>
        <v>5564</v>
      </c>
      <c r="E3503" t="s">
        <v>598</v>
      </c>
      <c r="F3503" t="s">
        <v>266</v>
      </c>
      <c r="G3503">
        <v>2012</v>
      </c>
      <c r="H3503">
        <v>59.164999961852999</v>
      </c>
    </row>
    <row r="3504" spans="1:8" ht="12.5" x14ac:dyDescent="0.25">
      <c r="A3504" t="s">
        <v>852</v>
      </c>
      <c r="B3504" t="s">
        <v>95</v>
      </c>
      <c r="C3504" t="s">
        <v>264</v>
      </c>
      <c r="D3504" t="str">
        <f t="shared" si="162"/>
        <v>5564</v>
      </c>
      <c r="E3504" t="s">
        <v>598</v>
      </c>
      <c r="F3504" t="s">
        <v>266</v>
      </c>
      <c r="G3504">
        <v>2013</v>
      </c>
      <c r="H3504">
        <v>58.9784994125366</v>
      </c>
    </row>
    <row r="3505" spans="1:8" ht="12.5" x14ac:dyDescent="0.25">
      <c r="A3505" t="s">
        <v>852</v>
      </c>
      <c r="B3505" t="s">
        <v>95</v>
      </c>
      <c r="C3505" t="s">
        <v>264</v>
      </c>
      <c r="D3505" t="str">
        <f t="shared" si="162"/>
        <v>5564</v>
      </c>
      <c r="E3505" t="s">
        <v>598</v>
      </c>
      <c r="F3505" t="s">
        <v>266</v>
      </c>
      <c r="G3505">
        <v>2014</v>
      </c>
      <c r="H3505">
        <v>59.113500595092702</v>
      </c>
    </row>
    <row r="3506" spans="1:8" ht="12.5" x14ac:dyDescent="0.25">
      <c r="A3506" t="s">
        <v>852</v>
      </c>
      <c r="B3506" t="s">
        <v>95</v>
      </c>
      <c r="C3506" t="s">
        <v>264</v>
      </c>
      <c r="D3506" t="str">
        <f t="shared" si="162"/>
        <v>5564</v>
      </c>
      <c r="E3506" t="s">
        <v>598</v>
      </c>
      <c r="F3506" t="s">
        <v>266</v>
      </c>
      <c r="G3506">
        <v>2015</v>
      </c>
      <c r="H3506">
        <v>59.460749626159597</v>
      </c>
    </row>
    <row r="3507" spans="1:8" ht="12.5" x14ac:dyDescent="0.25">
      <c r="A3507" t="s">
        <v>852</v>
      </c>
      <c r="B3507" t="s">
        <v>95</v>
      </c>
      <c r="C3507" t="s">
        <v>264</v>
      </c>
      <c r="D3507" t="str">
        <f t="shared" si="162"/>
        <v>5564</v>
      </c>
      <c r="E3507" t="s">
        <v>598</v>
      </c>
      <c r="F3507" t="s">
        <v>266</v>
      </c>
      <c r="G3507">
        <v>2016</v>
      </c>
      <c r="H3507">
        <v>60.007750511169398</v>
      </c>
    </row>
    <row r="3508" spans="1:8" ht="12.5" x14ac:dyDescent="0.25">
      <c r="A3508" t="s">
        <v>852</v>
      </c>
      <c r="B3508" t="s">
        <v>95</v>
      </c>
      <c r="C3508" t="s">
        <v>264</v>
      </c>
      <c r="D3508" t="str">
        <f t="shared" si="162"/>
        <v>5564</v>
      </c>
      <c r="E3508" t="s">
        <v>598</v>
      </c>
      <c r="F3508" t="s">
        <v>266</v>
      </c>
      <c r="G3508">
        <v>2017</v>
      </c>
      <c r="H3508">
        <v>60.563250541686998</v>
      </c>
    </row>
    <row r="3509" spans="1:8" ht="12.5" x14ac:dyDescent="0.25">
      <c r="A3509" t="s">
        <v>852</v>
      </c>
      <c r="B3509" t="s">
        <v>95</v>
      </c>
      <c r="C3509" t="s">
        <v>264</v>
      </c>
      <c r="D3509" t="str">
        <f t="shared" si="162"/>
        <v>5564</v>
      </c>
      <c r="E3509" t="s">
        <v>598</v>
      </c>
      <c r="F3509" t="s">
        <v>266</v>
      </c>
      <c r="G3509">
        <v>2018</v>
      </c>
      <c r="H3509">
        <v>61.083999633788999</v>
      </c>
    </row>
    <row r="3510" spans="1:8" ht="12.5" x14ac:dyDescent="0.25">
      <c r="A3510" t="s">
        <v>852</v>
      </c>
      <c r="B3510" t="s">
        <v>95</v>
      </c>
      <c r="C3510" t="s">
        <v>264</v>
      </c>
      <c r="D3510" t="str">
        <f t="shared" si="162"/>
        <v>5564</v>
      </c>
      <c r="E3510" t="s">
        <v>598</v>
      </c>
      <c r="F3510" t="s">
        <v>266</v>
      </c>
      <c r="G3510">
        <v>2019</v>
      </c>
      <c r="H3510">
        <v>61.334999084472599</v>
      </c>
    </row>
    <row r="3511" spans="1:8" ht="12.5" x14ac:dyDescent="0.25">
      <c r="A3511" t="s">
        <v>852</v>
      </c>
      <c r="B3511" t="s">
        <v>95</v>
      </c>
      <c r="C3511" t="s">
        <v>264</v>
      </c>
      <c r="D3511" t="str">
        <f t="shared" si="162"/>
        <v>5564</v>
      </c>
      <c r="E3511" t="s">
        <v>598</v>
      </c>
      <c r="F3511" t="s">
        <v>266</v>
      </c>
      <c r="G3511">
        <v>2020</v>
      </c>
      <c r="H3511">
        <v>61.03125</v>
      </c>
    </row>
    <row r="3512" spans="1:8" ht="12.5" x14ac:dyDescent="0.25">
      <c r="A3512" t="s">
        <v>852</v>
      </c>
      <c r="B3512" t="s">
        <v>95</v>
      </c>
      <c r="C3512" t="s">
        <v>264</v>
      </c>
      <c r="D3512" t="str">
        <f t="shared" si="162"/>
        <v>5564</v>
      </c>
      <c r="E3512" t="s">
        <v>598</v>
      </c>
      <c r="F3512" t="s">
        <v>266</v>
      </c>
      <c r="G3512">
        <v>2021</v>
      </c>
      <c r="H3512">
        <v>59.863000869750898</v>
      </c>
    </row>
    <row r="3513" spans="1:8" ht="12.5" x14ac:dyDescent="0.25">
      <c r="A3513" t="s">
        <v>852</v>
      </c>
      <c r="B3513" t="s">
        <v>95</v>
      </c>
      <c r="C3513" t="s">
        <v>264</v>
      </c>
      <c r="D3513" t="str">
        <f t="shared" si="162"/>
        <v>5564</v>
      </c>
      <c r="E3513" t="s">
        <v>598</v>
      </c>
      <c r="F3513" t="s">
        <v>266</v>
      </c>
      <c r="G3513">
        <v>2022</v>
      </c>
      <c r="H3513">
        <v>59.7575006484985</v>
      </c>
    </row>
    <row r="3514" spans="1:8" ht="12.5" x14ac:dyDescent="0.25">
      <c r="A3514" t="s">
        <v>853</v>
      </c>
      <c r="B3514" t="s">
        <v>95</v>
      </c>
      <c r="C3514" t="s">
        <v>264</v>
      </c>
      <c r="D3514" t="str">
        <f t="shared" ref="D3514:D3535" si="163">"6569"</f>
        <v>6569</v>
      </c>
      <c r="E3514" t="s">
        <v>596</v>
      </c>
      <c r="F3514" t="s">
        <v>266</v>
      </c>
      <c r="G3514">
        <v>2012</v>
      </c>
      <c r="H3514">
        <v>1.78600005805492</v>
      </c>
    </row>
    <row r="3515" spans="1:8" ht="12.5" x14ac:dyDescent="0.25">
      <c r="A3515" t="s">
        <v>853</v>
      </c>
      <c r="B3515" t="s">
        <v>95</v>
      </c>
      <c r="C3515" t="s">
        <v>264</v>
      </c>
      <c r="D3515" t="str">
        <f t="shared" si="163"/>
        <v>6569</v>
      </c>
      <c r="E3515" t="s">
        <v>596</v>
      </c>
      <c r="F3515" t="s">
        <v>266</v>
      </c>
      <c r="G3515">
        <v>2013</v>
      </c>
      <c r="H3515">
        <v>2.1037500500678998</v>
      </c>
    </row>
    <row r="3516" spans="1:8" ht="12.5" x14ac:dyDescent="0.25">
      <c r="A3516" t="s">
        <v>853</v>
      </c>
      <c r="B3516" t="s">
        <v>95</v>
      </c>
      <c r="C3516" t="s">
        <v>264</v>
      </c>
      <c r="D3516" t="str">
        <f t="shared" si="163"/>
        <v>6569</v>
      </c>
      <c r="E3516" t="s">
        <v>596</v>
      </c>
      <c r="F3516" t="s">
        <v>266</v>
      </c>
      <c r="G3516">
        <v>2014</v>
      </c>
      <c r="H3516">
        <v>2.7765000760555201</v>
      </c>
    </row>
    <row r="3517" spans="1:8" ht="12.5" x14ac:dyDescent="0.25">
      <c r="A3517" t="s">
        <v>853</v>
      </c>
      <c r="B3517" t="s">
        <v>95</v>
      </c>
      <c r="C3517" t="s">
        <v>264</v>
      </c>
      <c r="D3517" t="str">
        <f t="shared" si="163"/>
        <v>6569</v>
      </c>
      <c r="E3517" t="s">
        <v>596</v>
      </c>
      <c r="F3517" t="s">
        <v>266</v>
      </c>
      <c r="G3517">
        <v>2015</v>
      </c>
      <c r="H3517">
        <v>2.64550000429153</v>
      </c>
    </row>
    <row r="3518" spans="1:8" ht="12.5" x14ac:dyDescent="0.25">
      <c r="A3518" t="s">
        <v>853</v>
      </c>
      <c r="B3518" t="s">
        <v>95</v>
      </c>
      <c r="C3518" t="s">
        <v>264</v>
      </c>
      <c r="D3518" t="str">
        <f t="shared" si="163"/>
        <v>6569</v>
      </c>
      <c r="E3518" t="s">
        <v>596</v>
      </c>
      <c r="F3518" t="s">
        <v>266</v>
      </c>
      <c r="G3518">
        <v>2016</v>
      </c>
      <c r="H3518">
        <v>2.37924993038177</v>
      </c>
    </row>
    <row r="3519" spans="1:8" ht="12.5" x14ac:dyDescent="0.25">
      <c r="A3519" t="s">
        <v>853</v>
      </c>
      <c r="B3519" t="s">
        <v>95</v>
      </c>
      <c r="C3519" t="s">
        <v>264</v>
      </c>
      <c r="D3519" t="str">
        <f t="shared" si="163"/>
        <v>6569</v>
      </c>
      <c r="E3519" t="s">
        <v>596</v>
      </c>
      <c r="F3519" t="s">
        <v>266</v>
      </c>
      <c r="G3519">
        <v>2017</v>
      </c>
      <c r="H3519">
        <v>2.3827499747276302</v>
      </c>
    </row>
    <row r="3520" spans="1:8" ht="12.5" x14ac:dyDescent="0.25">
      <c r="A3520" t="s">
        <v>853</v>
      </c>
      <c r="B3520" t="s">
        <v>95</v>
      </c>
      <c r="C3520" t="s">
        <v>264</v>
      </c>
      <c r="D3520" t="str">
        <f t="shared" si="163"/>
        <v>6569</v>
      </c>
      <c r="E3520" t="s">
        <v>596</v>
      </c>
      <c r="F3520" t="s">
        <v>266</v>
      </c>
      <c r="G3520">
        <v>2018</v>
      </c>
      <c r="H3520">
        <v>2.29100000858306</v>
      </c>
    </row>
    <row r="3521" spans="1:8" ht="12.5" x14ac:dyDescent="0.25">
      <c r="A3521" t="s">
        <v>853</v>
      </c>
      <c r="B3521" t="s">
        <v>95</v>
      </c>
      <c r="C3521" t="s">
        <v>264</v>
      </c>
      <c r="D3521" t="str">
        <f t="shared" si="163"/>
        <v>6569</v>
      </c>
      <c r="E3521" t="s">
        <v>596</v>
      </c>
      <c r="F3521" t="s">
        <v>266</v>
      </c>
      <c r="G3521">
        <v>2019</v>
      </c>
      <c r="H3521">
        <v>3.0535000562667798</v>
      </c>
    </row>
    <row r="3522" spans="1:8" ht="12.5" x14ac:dyDescent="0.25">
      <c r="A3522" t="s">
        <v>853</v>
      </c>
      <c r="B3522" t="s">
        <v>95</v>
      </c>
      <c r="C3522" t="s">
        <v>264</v>
      </c>
      <c r="D3522" t="str">
        <f t="shared" si="163"/>
        <v>6569</v>
      </c>
      <c r="E3522" t="s">
        <v>596</v>
      </c>
      <c r="F3522" t="s">
        <v>266</v>
      </c>
      <c r="G3522">
        <v>2020</v>
      </c>
      <c r="H3522">
        <v>3.0602499842643698</v>
      </c>
    </row>
    <row r="3523" spans="1:8" ht="12.5" x14ac:dyDescent="0.25">
      <c r="A3523" t="s">
        <v>853</v>
      </c>
      <c r="B3523" t="s">
        <v>95</v>
      </c>
      <c r="C3523" t="s">
        <v>264</v>
      </c>
      <c r="D3523" t="str">
        <f t="shared" si="163"/>
        <v>6569</v>
      </c>
      <c r="E3523" t="s">
        <v>596</v>
      </c>
      <c r="F3523" t="s">
        <v>266</v>
      </c>
      <c r="G3523">
        <v>2021</v>
      </c>
      <c r="H3523">
        <v>4.2322500944137502</v>
      </c>
    </row>
    <row r="3524" spans="1:8" ht="12.5" x14ac:dyDescent="0.25">
      <c r="A3524" t="s">
        <v>853</v>
      </c>
      <c r="B3524" t="s">
        <v>95</v>
      </c>
      <c r="C3524" t="s">
        <v>264</v>
      </c>
      <c r="D3524" t="str">
        <f t="shared" si="163"/>
        <v>6569</v>
      </c>
      <c r="E3524" t="s">
        <v>596</v>
      </c>
      <c r="F3524" t="s">
        <v>266</v>
      </c>
      <c r="G3524">
        <v>2022</v>
      </c>
      <c r="H3524">
        <v>4.3090001344680697</v>
      </c>
    </row>
    <row r="3525" spans="1:8" ht="12.5" x14ac:dyDescent="0.25">
      <c r="A3525" t="s">
        <v>854</v>
      </c>
      <c r="B3525" t="s">
        <v>95</v>
      </c>
      <c r="C3525" t="s">
        <v>264</v>
      </c>
      <c r="D3525" t="str">
        <f t="shared" si="163"/>
        <v>6569</v>
      </c>
      <c r="E3525" t="s">
        <v>598</v>
      </c>
      <c r="F3525" t="s">
        <v>266</v>
      </c>
      <c r="G3525">
        <v>2012</v>
      </c>
      <c r="H3525">
        <v>25.738500595092699</v>
      </c>
    </row>
    <row r="3526" spans="1:8" ht="12.5" x14ac:dyDescent="0.25">
      <c r="A3526" t="s">
        <v>854</v>
      </c>
      <c r="B3526" t="s">
        <v>95</v>
      </c>
      <c r="C3526" t="s">
        <v>264</v>
      </c>
      <c r="D3526" t="str">
        <f t="shared" si="163"/>
        <v>6569</v>
      </c>
      <c r="E3526" t="s">
        <v>598</v>
      </c>
      <c r="F3526" t="s">
        <v>266</v>
      </c>
      <c r="G3526">
        <v>2013</v>
      </c>
      <c r="H3526">
        <v>28.436750411987301</v>
      </c>
    </row>
    <row r="3527" spans="1:8" ht="12.5" x14ac:dyDescent="0.25">
      <c r="A3527" t="s">
        <v>854</v>
      </c>
      <c r="B3527" t="s">
        <v>95</v>
      </c>
      <c r="C3527" t="s">
        <v>264</v>
      </c>
      <c r="D3527" t="str">
        <f t="shared" si="163"/>
        <v>6569</v>
      </c>
      <c r="E3527" t="s">
        <v>598</v>
      </c>
      <c r="F3527" t="s">
        <v>266</v>
      </c>
      <c r="G3527">
        <v>2014</v>
      </c>
      <c r="H3527">
        <v>29.344749450683501</v>
      </c>
    </row>
    <row r="3528" spans="1:8" ht="12.5" x14ac:dyDescent="0.25">
      <c r="A3528" t="s">
        <v>854</v>
      </c>
      <c r="B3528" t="s">
        <v>95</v>
      </c>
      <c r="C3528" t="s">
        <v>264</v>
      </c>
      <c r="D3528" t="str">
        <f t="shared" si="163"/>
        <v>6569</v>
      </c>
      <c r="E3528" t="s">
        <v>598</v>
      </c>
      <c r="F3528" t="s">
        <v>266</v>
      </c>
      <c r="G3528">
        <v>2015</v>
      </c>
      <c r="H3528">
        <v>29.658500671386701</v>
      </c>
    </row>
    <row r="3529" spans="1:8" ht="12.5" x14ac:dyDescent="0.25">
      <c r="A3529" t="s">
        <v>854</v>
      </c>
      <c r="B3529" t="s">
        <v>95</v>
      </c>
      <c r="C3529" t="s">
        <v>264</v>
      </c>
      <c r="D3529" t="str">
        <f t="shared" si="163"/>
        <v>6569</v>
      </c>
      <c r="E3529" t="s">
        <v>598</v>
      </c>
      <c r="F3529" t="s">
        <v>266</v>
      </c>
      <c r="G3529">
        <v>2016</v>
      </c>
      <c r="H3529">
        <v>29.6300001144409</v>
      </c>
    </row>
    <row r="3530" spans="1:8" ht="12.5" x14ac:dyDescent="0.25">
      <c r="A3530" t="s">
        <v>854</v>
      </c>
      <c r="B3530" t="s">
        <v>95</v>
      </c>
      <c r="C3530" t="s">
        <v>264</v>
      </c>
      <c r="D3530" t="str">
        <f t="shared" si="163"/>
        <v>6569</v>
      </c>
      <c r="E3530" t="s">
        <v>598</v>
      </c>
      <c r="F3530" t="s">
        <v>266</v>
      </c>
      <c r="G3530">
        <v>2017</v>
      </c>
      <c r="H3530">
        <v>29.154000282287502</v>
      </c>
    </row>
    <row r="3531" spans="1:8" ht="12.5" x14ac:dyDescent="0.25">
      <c r="A3531" t="s">
        <v>854</v>
      </c>
      <c r="B3531" t="s">
        <v>95</v>
      </c>
      <c r="C3531" t="s">
        <v>264</v>
      </c>
      <c r="D3531" t="str">
        <f t="shared" si="163"/>
        <v>6569</v>
      </c>
      <c r="E3531" t="s">
        <v>598</v>
      </c>
      <c r="F3531" t="s">
        <v>266</v>
      </c>
      <c r="G3531">
        <v>2018</v>
      </c>
      <c r="H3531">
        <v>28.505249977111799</v>
      </c>
    </row>
    <row r="3532" spans="1:8" ht="12.5" x14ac:dyDescent="0.25">
      <c r="A3532" t="s">
        <v>854</v>
      </c>
      <c r="B3532" t="s">
        <v>95</v>
      </c>
      <c r="C3532" t="s">
        <v>264</v>
      </c>
      <c r="D3532" t="str">
        <f t="shared" si="163"/>
        <v>6569</v>
      </c>
      <c r="E3532" t="s">
        <v>598</v>
      </c>
      <c r="F3532" t="s">
        <v>266</v>
      </c>
      <c r="G3532">
        <v>2019</v>
      </c>
      <c r="H3532">
        <v>28.1164999008178</v>
      </c>
    </row>
    <row r="3533" spans="1:8" ht="12.5" x14ac:dyDescent="0.25">
      <c r="A3533" t="s">
        <v>854</v>
      </c>
      <c r="B3533" t="s">
        <v>95</v>
      </c>
      <c r="C3533" t="s">
        <v>264</v>
      </c>
      <c r="D3533" t="str">
        <f t="shared" si="163"/>
        <v>6569</v>
      </c>
      <c r="E3533" t="s">
        <v>598</v>
      </c>
      <c r="F3533" t="s">
        <v>266</v>
      </c>
      <c r="G3533">
        <v>2020</v>
      </c>
      <c r="H3533">
        <v>27.887000083923301</v>
      </c>
    </row>
    <row r="3534" spans="1:8" ht="12.5" x14ac:dyDescent="0.25">
      <c r="A3534" t="s">
        <v>854</v>
      </c>
      <c r="B3534" t="s">
        <v>95</v>
      </c>
      <c r="C3534" t="s">
        <v>264</v>
      </c>
      <c r="D3534" t="str">
        <f t="shared" si="163"/>
        <v>6569</v>
      </c>
      <c r="E3534" t="s">
        <v>598</v>
      </c>
      <c r="F3534" t="s">
        <v>266</v>
      </c>
      <c r="G3534">
        <v>2021</v>
      </c>
      <c r="H3534">
        <v>28.0387506484985</v>
      </c>
    </row>
    <row r="3535" spans="1:8" ht="12.5" x14ac:dyDescent="0.25">
      <c r="A3535" t="s">
        <v>854</v>
      </c>
      <c r="B3535" t="s">
        <v>95</v>
      </c>
      <c r="C3535" t="s">
        <v>264</v>
      </c>
      <c r="D3535" t="str">
        <f t="shared" si="163"/>
        <v>6569</v>
      </c>
      <c r="E3535" t="s">
        <v>598</v>
      </c>
      <c r="F3535" t="s">
        <v>266</v>
      </c>
      <c r="G3535">
        <v>2022</v>
      </c>
      <c r="H3535">
        <v>28.585000038146902</v>
      </c>
    </row>
    <row r="3536" spans="1:8" ht="12.5" x14ac:dyDescent="0.25">
      <c r="A3536" t="s">
        <v>1023</v>
      </c>
      <c r="B3536" t="s">
        <v>95</v>
      </c>
      <c r="C3536" t="s">
        <v>264</v>
      </c>
      <c r="D3536" t="str">
        <f t="shared" ref="D3536:D3557" si="164">"6599"</f>
        <v>6599</v>
      </c>
      <c r="E3536" t="s">
        <v>596</v>
      </c>
      <c r="F3536" t="s">
        <v>266</v>
      </c>
      <c r="G3536">
        <v>2012</v>
      </c>
      <c r="H3536">
        <v>2.5410000309348102</v>
      </c>
    </row>
    <row r="3537" spans="1:8" ht="12.5" x14ac:dyDescent="0.25">
      <c r="A3537" t="s">
        <v>1023</v>
      </c>
      <c r="B3537" t="s">
        <v>95</v>
      </c>
      <c r="C3537" t="s">
        <v>264</v>
      </c>
      <c r="D3537" t="str">
        <f t="shared" si="164"/>
        <v>6599</v>
      </c>
      <c r="E3537" t="s">
        <v>596</v>
      </c>
      <c r="F3537" t="s">
        <v>266</v>
      </c>
      <c r="G3537">
        <v>2013</v>
      </c>
      <c r="H3537">
        <v>3.0405000671744302</v>
      </c>
    </row>
    <row r="3538" spans="1:8" ht="12.5" x14ac:dyDescent="0.25">
      <c r="A3538" t="s">
        <v>1023</v>
      </c>
      <c r="B3538" t="s">
        <v>95</v>
      </c>
      <c r="C3538" t="s">
        <v>264</v>
      </c>
      <c r="D3538" t="str">
        <f t="shared" si="164"/>
        <v>6599</v>
      </c>
      <c r="E3538" t="s">
        <v>596</v>
      </c>
      <c r="F3538" t="s">
        <v>266</v>
      </c>
      <c r="G3538">
        <v>2014</v>
      </c>
      <c r="H3538">
        <v>3.9532500803470598</v>
      </c>
    </row>
    <row r="3539" spans="1:8" ht="12.5" x14ac:dyDescent="0.25">
      <c r="A3539" t="s">
        <v>1023</v>
      </c>
      <c r="B3539" t="s">
        <v>95</v>
      </c>
      <c r="C3539" t="s">
        <v>264</v>
      </c>
      <c r="D3539" t="str">
        <f t="shared" si="164"/>
        <v>6599</v>
      </c>
      <c r="E3539" t="s">
        <v>596</v>
      </c>
      <c r="F3539" t="s">
        <v>266</v>
      </c>
      <c r="G3539">
        <v>2015</v>
      </c>
      <c r="H3539">
        <v>3.89275002479553</v>
      </c>
    </row>
    <row r="3540" spans="1:8" ht="12.5" x14ac:dyDescent="0.25">
      <c r="A3540" t="s">
        <v>1023</v>
      </c>
      <c r="B3540" t="s">
        <v>95</v>
      </c>
      <c r="C3540" t="s">
        <v>264</v>
      </c>
      <c r="D3540" t="str">
        <f t="shared" si="164"/>
        <v>6599</v>
      </c>
      <c r="E3540" t="s">
        <v>596</v>
      </c>
      <c r="F3540" t="s">
        <v>266</v>
      </c>
      <c r="G3540">
        <v>2016</v>
      </c>
      <c r="H3540">
        <v>3.5112499687820602</v>
      </c>
    </row>
    <row r="3541" spans="1:8" ht="12.5" x14ac:dyDescent="0.25">
      <c r="A3541" t="s">
        <v>1023</v>
      </c>
      <c r="B3541" t="s">
        <v>95</v>
      </c>
      <c r="C3541" t="s">
        <v>264</v>
      </c>
      <c r="D3541" t="str">
        <f t="shared" si="164"/>
        <v>6599</v>
      </c>
      <c r="E3541" t="s">
        <v>596</v>
      </c>
      <c r="F3541" t="s">
        <v>266</v>
      </c>
      <c r="G3541">
        <v>2017</v>
      </c>
      <c r="H3541">
        <v>3.7404999472200799</v>
      </c>
    </row>
    <row r="3542" spans="1:8" ht="12.5" x14ac:dyDescent="0.25">
      <c r="A3542" t="s">
        <v>1023</v>
      </c>
      <c r="B3542" t="s">
        <v>95</v>
      </c>
      <c r="C3542" t="s">
        <v>264</v>
      </c>
      <c r="D3542" t="str">
        <f t="shared" si="164"/>
        <v>6599</v>
      </c>
      <c r="E3542" t="s">
        <v>596</v>
      </c>
      <c r="F3542" t="s">
        <v>266</v>
      </c>
      <c r="G3542">
        <v>2018</v>
      </c>
      <c r="H3542">
        <v>4.12275005877017</v>
      </c>
    </row>
    <row r="3543" spans="1:8" ht="12.5" x14ac:dyDescent="0.25">
      <c r="A3543" t="s">
        <v>1023</v>
      </c>
      <c r="B3543" t="s">
        <v>95</v>
      </c>
      <c r="C3543" t="s">
        <v>264</v>
      </c>
      <c r="D3543" t="str">
        <f t="shared" si="164"/>
        <v>6599</v>
      </c>
      <c r="E3543" t="s">
        <v>596</v>
      </c>
      <c r="F3543" t="s">
        <v>266</v>
      </c>
      <c r="G3543">
        <v>2019</v>
      </c>
      <c r="H3543">
        <v>5.4435000717639896</v>
      </c>
    </row>
    <row r="3544" spans="1:8" ht="12.5" x14ac:dyDescent="0.25">
      <c r="A3544" t="s">
        <v>1023</v>
      </c>
      <c r="B3544" t="s">
        <v>95</v>
      </c>
      <c r="C3544" t="s">
        <v>264</v>
      </c>
      <c r="D3544" t="str">
        <f t="shared" si="164"/>
        <v>6599</v>
      </c>
      <c r="E3544" t="s">
        <v>596</v>
      </c>
      <c r="F3544" t="s">
        <v>266</v>
      </c>
      <c r="G3544">
        <v>2020</v>
      </c>
      <c r="H3544">
        <v>5.5450000464916203</v>
      </c>
    </row>
    <row r="3545" spans="1:8" ht="12.5" x14ac:dyDescent="0.25">
      <c r="A3545" t="s">
        <v>1023</v>
      </c>
      <c r="B3545" t="s">
        <v>95</v>
      </c>
      <c r="C3545" t="s">
        <v>264</v>
      </c>
      <c r="D3545" t="str">
        <f t="shared" si="164"/>
        <v>6599</v>
      </c>
      <c r="E3545" t="s">
        <v>596</v>
      </c>
      <c r="F3545" t="s">
        <v>266</v>
      </c>
      <c r="G3545">
        <v>2021</v>
      </c>
      <c r="H3545">
        <v>6.6870001647621304</v>
      </c>
    </row>
    <row r="3546" spans="1:8" ht="12.5" x14ac:dyDescent="0.25">
      <c r="A3546" t="s">
        <v>1023</v>
      </c>
      <c r="B3546" t="s">
        <v>95</v>
      </c>
      <c r="C3546" t="s">
        <v>264</v>
      </c>
      <c r="D3546" t="str">
        <f t="shared" si="164"/>
        <v>6599</v>
      </c>
      <c r="E3546" t="s">
        <v>596</v>
      </c>
      <c r="F3546" t="s">
        <v>266</v>
      </c>
      <c r="G3546">
        <v>2022</v>
      </c>
      <c r="H3546">
        <v>6.9122501760721198</v>
      </c>
    </row>
    <row r="3547" spans="1:8" ht="12.5" x14ac:dyDescent="0.25">
      <c r="A3547" t="s">
        <v>1024</v>
      </c>
      <c r="B3547" t="s">
        <v>95</v>
      </c>
      <c r="C3547" t="s">
        <v>264</v>
      </c>
      <c r="D3547" t="str">
        <f t="shared" si="164"/>
        <v>6599</v>
      </c>
      <c r="E3547" t="s">
        <v>598</v>
      </c>
      <c r="F3547" t="s">
        <v>266</v>
      </c>
      <c r="G3547">
        <v>2012</v>
      </c>
      <c r="H3547">
        <v>66.201000213623004</v>
      </c>
    </row>
    <row r="3548" spans="1:8" ht="12.5" x14ac:dyDescent="0.25">
      <c r="A3548" t="s">
        <v>1024</v>
      </c>
      <c r="B3548" t="s">
        <v>95</v>
      </c>
      <c r="C3548" t="s">
        <v>264</v>
      </c>
      <c r="D3548" t="str">
        <f t="shared" si="164"/>
        <v>6599</v>
      </c>
      <c r="E3548" t="s">
        <v>598</v>
      </c>
      <c r="F3548" t="s">
        <v>266</v>
      </c>
      <c r="G3548">
        <v>2013</v>
      </c>
      <c r="H3548">
        <v>70.146250724792395</v>
      </c>
    </row>
    <row r="3549" spans="1:8" ht="12.5" x14ac:dyDescent="0.25">
      <c r="A3549" t="s">
        <v>1024</v>
      </c>
      <c r="B3549" t="s">
        <v>95</v>
      </c>
      <c r="C3549" t="s">
        <v>264</v>
      </c>
      <c r="D3549" t="str">
        <f t="shared" si="164"/>
        <v>6599</v>
      </c>
      <c r="E3549" t="s">
        <v>598</v>
      </c>
      <c r="F3549" t="s">
        <v>266</v>
      </c>
      <c r="G3549">
        <v>2014</v>
      </c>
      <c r="H3549">
        <v>73.787999629974294</v>
      </c>
    </row>
    <row r="3550" spans="1:8" ht="12.5" x14ac:dyDescent="0.25">
      <c r="A3550" t="s">
        <v>1024</v>
      </c>
      <c r="B3550" t="s">
        <v>95</v>
      </c>
      <c r="C3550" t="s">
        <v>264</v>
      </c>
      <c r="D3550" t="str">
        <f t="shared" si="164"/>
        <v>6599</v>
      </c>
      <c r="E3550" t="s">
        <v>598</v>
      </c>
      <c r="F3550" t="s">
        <v>266</v>
      </c>
      <c r="G3550">
        <v>2015</v>
      </c>
      <c r="H3550">
        <v>77.325751304626394</v>
      </c>
    </row>
    <row r="3551" spans="1:8" ht="12.5" x14ac:dyDescent="0.25">
      <c r="A3551" t="s">
        <v>1024</v>
      </c>
      <c r="B3551" t="s">
        <v>95</v>
      </c>
      <c r="C3551" t="s">
        <v>264</v>
      </c>
      <c r="D3551" t="str">
        <f t="shared" si="164"/>
        <v>6599</v>
      </c>
      <c r="E3551" t="s">
        <v>598</v>
      </c>
      <c r="F3551" t="s">
        <v>266</v>
      </c>
      <c r="G3551">
        <v>2016</v>
      </c>
      <c r="H3551">
        <v>80.610749721527</v>
      </c>
    </row>
    <row r="3552" spans="1:8" ht="12.5" x14ac:dyDescent="0.25">
      <c r="A3552" t="s">
        <v>1024</v>
      </c>
      <c r="B3552" t="s">
        <v>95</v>
      </c>
      <c r="C3552" t="s">
        <v>264</v>
      </c>
      <c r="D3552" t="str">
        <f t="shared" si="164"/>
        <v>6599</v>
      </c>
      <c r="E3552" t="s">
        <v>598</v>
      </c>
      <c r="F3552" t="s">
        <v>266</v>
      </c>
      <c r="G3552">
        <v>2017</v>
      </c>
      <c r="H3552">
        <v>83.601749897003103</v>
      </c>
    </row>
    <row r="3553" spans="1:8" ht="12.5" x14ac:dyDescent="0.25">
      <c r="A3553" t="s">
        <v>1024</v>
      </c>
      <c r="B3553" t="s">
        <v>95</v>
      </c>
      <c r="C3553" t="s">
        <v>264</v>
      </c>
      <c r="D3553" t="str">
        <f t="shared" si="164"/>
        <v>6599</v>
      </c>
      <c r="E3553" t="s">
        <v>598</v>
      </c>
      <c r="F3553" t="s">
        <v>266</v>
      </c>
      <c r="G3553">
        <v>2018</v>
      </c>
      <c r="H3553">
        <v>86.269250392913804</v>
      </c>
    </row>
    <row r="3554" spans="1:8" ht="12.5" x14ac:dyDescent="0.25">
      <c r="A3554" t="s">
        <v>1024</v>
      </c>
      <c r="B3554" t="s">
        <v>95</v>
      </c>
      <c r="C3554" t="s">
        <v>264</v>
      </c>
      <c r="D3554" t="str">
        <f t="shared" si="164"/>
        <v>6599</v>
      </c>
      <c r="E3554" t="s">
        <v>598</v>
      </c>
      <c r="F3554" t="s">
        <v>266</v>
      </c>
      <c r="G3554">
        <v>2019</v>
      </c>
      <c r="H3554">
        <v>88.9569993019104</v>
      </c>
    </row>
    <row r="3555" spans="1:8" ht="12.5" x14ac:dyDescent="0.25">
      <c r="A3555" t="s">
        <v>1024</v>
      </c>
      <c r="B3555" t="s">
        <v>95</v>
      </c>
      <c r="C3555" t="s">
        <v>264</v>
      </c>
      <c r="D3555" t="str">
        <f t="shared" si="164"/>
        <v>6599</v>
      </c>
      <c r="E3555" t="s">
        <v>598</v>
      </c>
      <c r="F3555" t="s">
        <v>266</v>
      </c>
      <c r="G3555">
        <v>2020</v>
      </c>
      <c r="H3555">
        <v>91.481501102447496</v>
      </c>
    </row>
    <row r="3556" spans="1:8" ht="12.5" x14ac:dyDescent="0.25">
      <c r="A3556" t="s">
        <v>1024</v>
      </c>
      <c r="B3556" t="s">
        <v>95</v>
      </c>
      <c r="C3556" t="s">
        <v>264</v>
      </c>
      <c r="D3556" t="str">
        <f t="shared" si="164"/>
        <v>6599</v>
      </c>
      <c r="E3556" t="s">
        <v>598</v>
      </c>
      <c r="F3556" t="s">
        <v>266</v>
      </c>
      <c r="G3556">
        <v>2021</v>
      </c>
      <c r="H3556">
        <v>94.014251708984304</v>
      </c>
    </row>
    <row r="3557" spans="1:8" ht="12.5" x14ac:dyDescent="0.25">
      <c r="A3557" t="s">
        <v>1024</v>
      </c>
      <c r="B3557" t="s">
        <v>95</v>
      </c>
      <c r="C3557" t="s">
        <v>264</v>
      </c>
      <c r="D3557" t="str">
        <f t="shared" si="164"/>
        <v>6599</v>
      </c>
      <c r="E3557" t="s">
        <v>598</v>
      </c>
      <c r="F3557" t="s">
        <v>266</v>
      </c>
      <c r="G3557">
        <v>2022</v>
      </c>
      <c r="H3557">
        <v>96.486250400543199</v>
      </c>
    </row>
    <row r="3558" spans="1:8" ht="12.5" x14ac:dyDescent="0.25">
      <c r="A3558" t="s">
        <v>855</v>
      </c>
      <c r="B3558" t="s">
        <v>95</v>
      </c>
      <c r="C3558" t="s">
        <v>264</v>
      </c>
      <c r="D3558" t="str">
        <f t="shared" ref="D3558:D3579" si="165">"7074"</f>
        <v>7074</v>
      </c>
      <c r="E3558" t="s">
        <v>596</v>
      </c>
      <c r="F3558" t="s">
        <v>266</v>
      </c>
      <c r="G3558">
        <v>2012</v>
      </c>
      <c r="H3558">
        <v>0.56174997985362995</v>
      </c>
    </row>
    <row r="3559" spans="1:8" ht="12.5" x14ac:dyDescent="0.25">
      <c r="A3559" t="s">
        <v>855</v>
      </c>
      <c r="B3559" t="s">
        <v>95</v>
      </c>
      <c r="C3559" t="s">
        <v>264</v>
      </c>
      <c r="D3559" t="str">
        <f t="shared" si="165"/>
        <v>7074</v>
      </c>
      <c r="E3559" t="s">
        <v>596</v>
      </c>
      <c r="F3559" t="s">
        <v>266</v>
      </c>
      <c r="G3559">
        <v>2013</v>
      </c>
      <c r="H3559">
        <v>0.63550001382827703</v>
      </c>
    </row>
    <row r="3560" spans="1:8" ht="12.5" x14ac:dyDescent="0.25">
      <c r="A3560" t="s">
        <v>855</v>
      </c>
      <c r="B3560" t="s">
        <v>95</v>
      </c>
      <c r="C3560" t="s">
        <v>264</v>
      </c>
      <c r="D3560" t="str">
        <f t="shared" si="165"/>
        <v>7074</v>
      </c>
      <c r="E3560" t="s">
        <v>596</v>
      </c>
      <c r="F3560" t="s">
        <v>266</v>
      </c>
      <c r="G3560">
        <v>2014</v>
      </c>
      <c r="H3560">
        <v>0.76299999654293005</v>
      </c>
    </row>
    <row r="3561" spans="1:8" ht="12.5" x14ac:dyDescent="0.25">
      <c r="A3561" t="s">
        <v>855</v>
      </c>
      <c r="B3561" t="s">
        <v>95</v>
      </c>
      <c r="C3561" t="s">
        <v>264</v>
      </c>
      <c r="D3561" t="str">
        <f t="shared" si="165"/>
        <v>7074</v>
      </c>
      <c r="E3561" t="s">
        <v>596</v>
      </c>
      <c r="F3561" t="s">
        <v>266</v>
      </c>
      <c r="G3561">
        <v>2015</v>
      </c>
      <c r="H3561">
        <v>0.87450000643730097</v>
      </c>
    </row>
    <row r="3562" spans="1:8" ht="12.5" x14ac:dyDescent="0.25">
      <c r="A3562" t="s">
        <v>855</v>
      </c>
      <c r="B3562" t="s">
        <v>95</v>
      </c>
      <c r="C3562" t="s">
        <v>264</v>
      </c>
      <c r="D3562" t="str">
        <f t="shared" si="165"/>
        <v>7074</v>
      </c>
      <c r="E3562" t="s">
        <v>596</v>
      </c>
      <c r="F3562" t="s">
        <v>266</v>
      </c>
      <c r="G3562">
        <v>2016</v>
      </c>
      <c r="H3562">
        <v>0.82400003075599604</v>
      </c>
    </row>
    <row r="3563" spans="1:8" ht="12.5" x14ac:dyDescent="0.25">
      <c r="A3563" t="s">
        <v>855</v>
      </c>
      <c r="B3563" t="s">
        <v>95</v>
      </c>
      <c r="C3563" t="s">
        <v>264</v>
      </c>
      <c r="D3563" t="str">
        <f t="shared" si="165"/>
        <v>7074</v>
      </c>
      <c r="E3563" t="s">
        <v>596</v>
      </c>
      <c r="F3563" t="s">
        <v>266</v>
      </c>
      <c r="G3563">
        <v>2017</v>
      </c>
      <c r="H3563">
        <v>0.98874997720122304</v>
      </c>
    </row>
    <row r="3564" spans="1:8" ht="12.5" x14ac:dyDescent="0.25">
      <c r="A3564" t="s">
        <v>855</v>
      </c>
      <c r="B3564" t="s">
        <v>95</v>
      </c>
      <c r="C3564" t="s">
        <v>264</v>
      </c>
      <c r="D3564" t="str">
        <f t="shared" si="165"/>
        <v>7074</v>
      </c>
      <c r="E3564" t="s">
        <v>596</v>
      </c>
      <c r="F3564" t="s">
        <v>266</v>
      </c>
      <c r="G3564">
        <v>2018</v>
      </c>
      <c r="H3564">
        <v>1.41900003701448</v>
      </c>
    </row>
    <row r="3565" spans="1:8" ht="12.5" x14ac:dyDescent="0.25">
      <c r="A3565" t="s">
        <v>855</v>
      </c>
      <c r="B3565" t="s">
        <v>95</v>
      </c>
      <c r="C3565" t="s">
        <v>264</v>
      </c>
      <c r="D3565" t="str">
        <f t="shared" si="165"/>
        <v>7074</v>
      </c>
      <c r="E3565" t="s">
        <v>596</v>
      </c>
      <c r="F3565" t="s">
        <v>266</v>
      </c>
      <c r="G3565">
        <v>2019</v>
      </c>
      <c r="H3565">
        <v>1.5647500455379399</v>
      </c>
    </row>
    <row r="3566" spans="1:8" ht="12.5" x14ac:dyDescent="0.25">
      <c r="A3566" t="s">
        <v>855</v>
      </c>
      <c r="B3566" t="s">
        <v>95</v>
      </c>
      <c r="C3566" t="s">
        <v>264</v>
      </c>
      <c r="D3566" t="str">
        <f t="shared" si="165"/>
        <v>7074</v>
      </c>
      <c r="E3566" t="s">
        <v>596</v>
      </c>
      <c r="F3566" t="s">
        <v>266</v>
      </c>
      <c r="G3566">
        <v>2020</v>
      </c>
      <c r="H3566">
        <v>1.86025005578994</v>
      </c>
    </row>
    <row r="3567" spans="1:8" ht="12.5" x14ac:dyDescent="0.25">
      <c r="A3567" t="s">
        <v>855</v>
      </c>
      <c r="B3567" t="s">
        <v>95</v>
      </c>
      <c r="C3567" t="s">
        <v>264</v>
      </c>
      <c r="D3567" t="str">
        <f t="shared" si="165"/>
        <v>7074</v>
      </c>
      <c r="E3567" t="s">
        <v>596</v>
      </c>
      <c r="F3567" t="s">
        <v>266</v>
      </c>
      <c r="G3567">
        <v>2021</v>
      </c>
      <c r="H3567">
        <v>1.70150005817413</v>
      </c>
    </row>
    <row r="3568" spans="1:8" ht="12.5" x14ac:dyDescent="0.25">
      <c r="A3568" t="s">
        <v>855</v>
      </c>
      <c r="B3568" t="s">
        <v>95</v>
      </c>
      <c r="C3568" t="s">
        <v>264</v>
      </c>
      <c r="D3568" t="str">
        <f t="shared" si="165"/>
        <v>7074</v>
      </c>
      <c r="E3568" t="s">
        <v>596</v>
      </c>
      <c r="F3568" t="s">
        <v>266</v>
      </c>
      <c r="G3568">
        <v>2022</v>
      </c>
      <c r="H3568">
        <v>1.76400005817413</v>
      </c>
    </row>
    <row r="3569" spans="1:8" ht="12.5" x14ac:dyDescent="0.25">
      <c r="A3569" t="s">
        <v>856</v>
      </c>
      <c r="B3569" t="s">
        <v>95</v>
      </c>
      <c r="C3569" t="s">
        <v>264</v>
      </c>
      <c r="D3569" t="str">
        <f t="shared" si="165"/>
        <v>7074</v>
      </c>
      <c r="E3569" t="s">
        <v>598</v>
      </c>
      <c r="F3569" t="s">
        <v>266</v>
      </c>
      <c r="G3569">
        <v>2012</v>
      </c>
      <c r="H3569">
        <v>15.2412500381469</v>
      </c>
    </row>
    <row r="3570" spans="1:8" ht="12.5" x14ac:dyDescent="0.25">
      <c r="A3570" t="s">
        <v>856</v>
      </c>
      <c r="B3570" t="s">
        <v>95</v>
      </c>
      <c r="C3570" t="s">
        <v>264</v>
      </c>
      <c r="D3570" t="str">
        <f t="shared" si="165"/>
        <v>7074</v>
      </c>
      <c r="E3570" t="s">
        <v>598</v>
      </c>
      <c r="F3570" t="s">
        <v>266</v>
      </c>
      <c r="G3570">
        <v>2013</v>
      </c>
      <c r="H3570">
        <v>15.2842502593994</v>
      </c>
    </row>
    <row r="3571" spans="1:8" ht="12.5" x14ac:dyDescent="0.25">
      <c r="A3571" t="s">
        <v>856</v>
      </c>
      <c r="B3571" t="s">
        <v>95</v>
      </c>
      <c r="C3571" t="s">
        <v>264</v>
      </c>
      <c r="D3571" t="str">
        <f t="shared" si="165"/>
        <v>7074</v>
      </c>
      <c r="E3571" t="s">
        <v>598</v>
      </c>
      <c r="F3571" t="s">
        <v>266</v>
      </c>
      <c r="G3571">
        <v>2014</v>
      </c>
      <c r="H3571">
        <v>16.854249954223601</v>
      </c>
    </row>
    <row r="3572" spans="1:8" ht="12.5" x14ac:dyDescent="0.25">
      <c r="A3572" t="s">
        <v>856</v>
      </c>
      <c r="B3572" t="s">
        <v>95</v>
      </c>
      <c r="C3572" t="s">
        <v>264</v>
      </c>
      <c r="D3572" t="str">
        <f t="shared" si="165"/>
        <v>7074</v>
      </c>
      <c r="E3572" t="s">
        <v>598</v>
      </c>
      <c r="F3572" t="s">
        <v>266</v>
      </c>
      <c r="G3572">
        <v>2015</v>
      </c>
      <c r="H3572">
        <v>19.104249954223601</v>
      </c>
    </row>
    <row r="3573" spans="1:8" ht="12.5" x14ac:dyDescent="0.25">
      <c r="A3573" t="s">
        <v>856</v>
      </c>
      <c r="B3573" t="s">
        <v>95</v>
      </c>
      <c r="C3573" t="s">
        <v>264</v>
      </c>
      <c r="D3573" t="str">
        <f t="shared" si="165"/>
        <v>7074</v>
      </c>
      <c r="E3573" t="s">
        <v>598</v>
      </c>
      <c r="F3573" t="s">
        <v>266</v>
      </c>
      <c r="G3573">
        <v>2016</v>
      </c>
      <c r="H3573">
        <v>21.697999954223601</v>
      </c>
    </row>
    <row r="3574" spans="1:8" ht="12.5" x14ac:dyDescent="0.25">
      <c r="A3574" t="s">
        <v>856</v>
      </c>
      <c r="B3574" t="s">
        <v>95</v>
      </c>
      <c r="C3574" t="s">
        <v>264</v>
      </c>
      <c r="D3574" t="str">
        <f t="shared" si="165"/>
        <v>7074</v>
      </c>
      <c r="E3574" t="s">
        <v>598</v>
      </c>
      <c r="F3574" t="s">
        <v>266</v>
      </c>
      <c r="G3574">
        <v>2017</v>
      </c>
      <c r="H3574">
        <v>24.696749687194799</v>
      </c>
    </row>
    <row r="3575" spans="1:8" ht="12.5" x14ac:dyDescent="0.25">
      <c r="A3575" t="s">
        <v>856</v>
      </c>
      <c r="B3575" t="s">
        <v>95</v>
      </c>
      <c r="C3575" t="s">
        <v>264</v>
      </c>
      <c r="D3575" t="str">
        <f t="shared" si="165"/>
        <v>7074</v>
      </c>
      <c r="E3575" t="s">
        <v>598</v>
      </c>
      <c r="F3575" t="s">
        <v>266</v>
      </c>
      <c r="G3575">
        <v>2018</v>
      </c>
      <c r="H3575">
        <v>27.012249946594199</v>
      </c>
    </row>
    <row r="3576" spans="1:8" ht="12.5" x14ac:dyDescent="0.25">
      <c r="A3576" t="s">
        <v>856</v>
      </c>
      <c r="B3576" t="s">
        <v>95</v>
      </c>
      <c r="C3576" t="s">
        <v>264</v>
      </c>
      <c r="D3576" t="str">
        <f t="shared" si="165"/>
        <v>7074</v>
      </c>
      <c r="E3576" t="s">
        <v>598</v>
      </c>
      <c r="F3576" t="s">
        <v>266</v>
      </c>
      <c r="G3576">
        <v>2019</v>
      </c>
      <c r="H3576">
        <v>27.8039999008178</v>
      </c>
    </row>
    <row r="3577" spans="1:8" ht="12.5" x14ac:dyDescent="0.25">
      <c r="A3577" t="s">
        <v>856</v>
      </c>
      <c r="B3577" t="s">
        <v>95</v>
      </c>
      <c r="C3577" t="s">
        <v>264</v>
      </c>
      <c r="D3577" t="str">
        <f t="shared" si="165"/>
        <v>7074</v>
      </c>
      <c r="E3577" t="s">
        <v>598</v>
      </c>
      <c r="F3577" t="s">
        <v>266</v>
      </c>
      <c r="G3577">
        <v>2020</v>
      </c>
      <c r="H3577">
        <v>28.013750076293899</v>
      </c>
    </row>
    <row r="3578" spans="1:8" ht="12.5" x14ac:dyDescent="0.25">
      <c r="A3578" t="s">
        <v>856</v>
      </c>
      <c r="B3578" t="s">
        <v>95</v>
      </c>
      <c r="C3578" t="s">
        <v>264</v>
      </c>
      <c r="D3578" t="str">
        <f t="shared" si="165"/>
        <v>7074</v>
      </c>
      <c r="E3578" t="s">
        <v>598</v>
      </c>
      <c r="F3578" t="s">
        <v>266</v>
      </c>
      <c r="G3578">
        <v>2021</v>
      </c>
      <c r="H3578">
        <v>27.854000091552699</v>
      </c>
    </row>
    <row r="3579" spans="1:8" ht="12.5" x14ac:dyDescent="0.25">
      <c r="A3579" t="s">
        <v>856</v>
      </c>
      <c r="B3579" t="s">
        <v>95</v>
      </c>
      <c r="C3579" t="s">
        <v>264</v>
      </c>
      <c r="D3579" t="str">
        <f t="shared" si="165"/>
        <v>7074</v>
      </c>
      <c r="E3579" t="s">
        <v>598</v>
      </c>
      <c r="F3579" t="s">
        <v>266</v>
      </c>
      <c r="G3579">
        <v>2022</v>
      </c>
      <c r="H3579">
        <v>27.311500549316399</v>
      </c>
    </row>
    <row r="3580" spans="1:8" ht="12.5" x14ac:dyDescent="0.25">
      <c r="A3580" t="s">
        <v>857</v>
      </c>
      <c r="B3580" t="s">
        <v>78</v>
      </c>
      <c r="C3580" t="s">
        <v>264</v>
      </c>
      <c r="D3580" t="str">
        <f t="shared" ref="D3580:D3601" si="166">"5054"</f>
        <v>5054</v>
      </c>
      <c r="E3580" t="s">
        <v>596</v>
      </c>
      <c r="F3580" t="s">
        <v>266</v>
      </c>
      <c r="G3580">
        <v>2012</v>
      </c>
      <c r="H3580">
        <v>974.18002319335903</v>
      </c>
    </row>
    <row r="3581" spans="1:8" ht="12.5" x14ac:dyDescent="0.25">
      <c r="A3581" t="s">
        <v>857</v>
      </c>
      <c r="B3581" t="s">
        <v>78</v>
      </c>
      <c r="C3581" t="s">
        <v>264</v>
      </c>
      <c r="D3581" t="str">
        <f t="shared" si="166"/>
        <v>5054</v>
      </c>
      <c r="E3581" t="s">
        <v>596</v>
      </c>
      <c r="F3581" t="s">
        <v>266</v>
      </c>
      <c r="G3581">
        <v>2013</v>
      </c>
      <c r="H3581">
        <v>986.05999999999904</v>
      </c>
    </row>
    <row r="3582" spans="1:8" ht="12.5" x14ac:dyDescent="0.25">
      <c r="A3582" t="s">
        <v>857</v>
      </c>
      <c r="B3582" t="s">
        <v>78</v>
      </c>
      <c r="C3582" t="s">
        <v>264</v>
      </c>
      <c r="D3582" t="str">
        <f t="shared" si="166"/>
        <v>5054</v>
      </c>
      <c r="E3582" t="s">
        <v>596</v>
      </c>
      <c r="F3582" t="s">
        <v>266</v>
      </c>
      <c r="G3582">
        <v>2014</v>
      </c>
      <c r="H3582">
        <v>993.43</v>
      </c>
    </row>
    <row r="3583" spans="1:8" ht="12.5" x14ac:dyDescent="0.25">
      <c r="A3583" t="s">
        <v>857</v>
      </c>
      <c r="B3583" t="s">
        <v>78</v>
      </c>
      <c r="C3583" t="s">
        <v>264</v>
      </c>
      <c r="D3583" t="str">
        <f t="shared" si="166"/>
        <v>5054</v>
      </c>
      <c r="E3583" t="s">
        <v>596</v>
      </c>
      <c r="F3583" t="s">
        <v>266</v>
      </c>
      <c r="G3583">
        <v>2015</v>
      </c>
      <c r="H3583">
        <v>1006.5</v>
      </c>
    </row>
    <row r="3584" spans="1:8" ht="12.5" x14ac:dyDescent="0.25">
      <c r="A3584" t="s">
        <v>857</v>
      </c>
      <c r="B3584" t="s">
        <v>78</v>
      </c>
      <c r="C3584" t="s">
        <v>264</v>
      </c>
      <c r="D3584" t="str">
        <f t="shared" si="166"/>
        <v>5054</v>
      </c>
      <c r="E3584" t="s">
        <v>596</v>
      </c>
      <c r="F3584" t="s">
        <v>266</v>
      </c>
      <c r="G3584">
        <v>2016</v>
      </c>
      <c r="H3584">
        <v>1025.3099999999899</v>
      </c>
    </row>
    <row r="3585" spans="1:8" ht="12.5" x14ac:dyDescent="0.25">
      <c r="A3585" t="s">
        <v>857</v>
      </c>
      <c r="B3585" t="s">
        <v>78</v>
      </c>
      <c r="C3585" t="s">
        <v>264</v>
      </c>
      <c r="D3585" t="str">
        <f t="shared" si="166"/>
        <v>5054</v>
      </c>
      <c r="E3585" t="s">
        <v>596</v>
      </c>
      <c r="F3585" t="s">
        <v>266</v>
      </c>
      <c r="G3585">
        <v>2017</v>
      </c>
      <c r="H3585">
        <v>1040.9100000000001</v>
      </c>
    </row>
    <row r="3586" spans="1:8" ht="12.5" x14ac:dyDescent="0.25">
      <c r="A3586" t="s">
        <v>857</v>
      </c>
      <c r="B3586" t="s">
        <v>78</v>
      </c>
      <c r="C3586" t="s">
        <v>264</v>
      </c>
      <c r="D3586" t="str">
        <f t="shared" si="166"/>
        <v>5054</v>
      </c>
      <c r="E3586" t="s">
        <v>596</v>
      </c>
      <c r="F3586" t="s">
        <v>266</v>
      </c>
      <c r="G3586">
        <v>2018</v>
      </c>
      <c r="H3586">
        <v>1052.6199999999899</v>
      </c>
    </row>
    <row r="3587" spans="1:8" ht="12.5" x14ac:dyDescent="0.25">
      <c r="A3587" t="s">
        <v>857</v>
      </c>
      <c r="B3587" t="s">
        <v>78</v>
      </c>
      <c r="C3587" t="s">
        <v>264</v>
      </c>
      <c r="D3587" t="str">
        <f t="shared" si="166"/>
        <v>5054</v>
      </c>
      <c r="E3587" t="s">
        <v>596</v>
      </c>
      <c r="F3587" t="s">
        <v>266</v>
      </c>
      <c r="G3587">
        <v>2019</v>
      </c>
      <c r="H3587">
        <v>1062.8900000000001</v>
      </c>
    </row>
    <row r="3588" spans="1:8" ht="12.5" x14ac:dyDescent="0.25">
      <c r="A3588" t="s">
        <v>857</v>
      </c>
      <c r="B3588" t="s">
        <v>78</v>
      </c>
      <c r="C3588" t="s">
        <v>264</v>
      </c>
      <c r="D3588" t="str">
        <f t="shared" si="166"/>
        <v>5054</v>
      </c>
      <c r="E3588" t="s">
        <v>596</v>
      </c>
      <c r="F3588" t="s">
        <v>266</v>
      </c>
      <c r="G3588">
        <v>2020</v>
      </c>
      <c r="H3588">
        <v>1066.3199999999899</v>
      </c>
    </row>
    <row r="3589" spans="1:8" ht="12.5" x14ac:dyDescent="0.25">
      <c r="A3589" t="s">
        <v>857</v>
      </c>
      <c r="B3589" t="s">
        <v>78</v>
      </c>
      <c r="C3589" t="s">
        <v>264</v>
      </c>
      <c r="D3589" t="str">
        <f t="shared" si="166"/>
        <v>5054</v>
      </c>
      <c r="E3589" t="s">
        <v>596</v>
      </c>
      <c r="F3589" t="s">
        <v>266</v>
      </c>
      <c r="G3589">
        <v>2021</v>
      </c>
      <c r="H3589">
        <v>1062.3</v>
      </c>
    </row>
    <row r="3590" spans="1:8" ht="12.5" x14ac:dyDescent="0.25">
      <c r="A3590" t="s">
        <v>857</v>
      </c>
      <c r="B3590" t="s">
        <v>78</v>
      </c>
      <c r="C3590" t="s">
        <v>264</v>
      </c>
      <c r="D3590" t="str">
        <f t="shared" si="166"/>
        <v>5054</v>
      </c>
      <c r="E3590" t="s">
        <v>596</v>
      </c>
      <c r="F3590" t="s">
        <v>266</v>
      </c>
      <c r="G3590">
        <v>2022</v>
      </c>
      <c r="H3590">
        <v>1079.29</v>
      </c>
    </row>
    <row r="3591" spans="1:8" ht="12.5" x14ac:dyDescent="0.25">
      <c r="A3591" t="s">
        <v>858</v>
      </c>
      <c r="B3591" t="s">
        <v>78</v>
      </c>
      <c r="C3591" t="s">
        <v>264</v>
      </c>
      <c r="D3591" t="str">
        <f t="shared" si="166"/>
        <v>5054</v>
      </c>
      <c r="E3591" t="s">
        <v>598</v>
      </c>
      <c r="F3591" t="s">
        <v>266</v>
      </c>
      <c r="G3591">
        <v>2012</v>
      </c>
      <c r="H3591">
        <v>1215.0299682617101</v>
      </c>
    </row>
    <row r="3592" spans="1:8" ht="12.5" x14ac:dyDescent="0.25">
      <c r="A3592" t="s">
        <v>858</v>
      </c>
      <c r="B3592" t="s">
        <v>78</v>
      </c>
      <c r="C3592" t="s">
        <v>264</v>
      </c>
      <c r="D3592" t="str">
        <f t="shared" si="166"/>
        <v>5054</v>
      </c>
      <c r="E3592" t="s">
        <v>598</v>
      </c>
      <c r="F3592" t="s">
        <v>266</v>
      </c>
      <c r="G3592">
        <v>2013</v>
      </c>
      <c r="H3592">
        <v>1234.98</v>
      </c>
    </row>
    <row r="3593" spans="1:8" ht="12.5" x14ac:dyDescent="0.25">
      <c r="A3593" t="s">
        <v>858</v>
      </c>
      <c r="B3593" t="s">
        <v>78</v>
      </c>
      <c r="C3593" t="s">
        <v>264</v>
      </c>
      <c r="D3593" t="str">
        <f t="shared" si="166"/>
        <v>5054</v>
      </c>
      <c r="E3593" t="s">
        <v>598</v>
      </c>
      <c r="F3593" t="s">
        <v>266</v>
      </c>
      <c r="G3593">
        <v>2014</v>
      </c>
      <c r="H3593">
        <v>1251.1300000000001</v>
      </c>
    </row>
    <row r="3594" spans="1:8" ht="12.5" x14ac:dyDescent="0.25">
      <c r="A3594" t="s">
        <v>858</v>
      </c>
      <c r="B3594" t="s">
        <v>78</v>
      </c>
      <c r="C3594" t="s">
        <v>264</v>
      </c>
      <c r="D3594" t="str">
        <f t="shared" si="166"/>
        <v>5054</v>
      </c>
      <c r="E3594" t="s">
        <v>598</v>
      </c>
      <c r="F3594" t="s">
        <v>266</v>
      </c>
      <c r="G3594">
        <v>2015</v>
      </c>
      <c r="H3594">
        <v>1262.6300000000001</v>
      </c>
    </row>
    <row r="3595" spans="1:8" ht="12.5" x14ac:dyDescent="0.25">
      <c r="A3595" t="s">
        <v>858</v>
      </c>
      <c r="B3595" t="s">
        <v>78</v>
      </c>
      <c r="C3595" t="s">
        <v>264</v>
      </c>
      <c r="D3595" t="str">
        <f t="shared" si="166"/>
        <v>5054</v>
      </c>
      <c r="E3595" t="s">
        <v>598</v>
      </c>
      <c r="F3595" t="s">
        <v>266</v>
      </c>
      <c r="G3595">
        <v>2016</v>
      </c>
      <c r="H3595">
        <v>1267.4099999999901</v>
      </c>
    </row>
    <row r="3596" spans="1:8" ht="12.5" x14ac:dyDescent="0.25">
      <c r="A3596" t="s">
        <v>858</v>
      </c>
      <c r="B3596" t="s">
        <v>78</v>
      </c>
      <c r="C3596" t="s">
        <v>264</v>
      </c>
      <c r="D3596" t="str">
        <f t="shared" si="166"/>
        <v>5054</v>
      </c>
      <c r="E3596" t="s">
        <v>598</v>
      </c>
      <c r="F3596" t="s">
        <v>266</v>
      </c>
      <c r="G3596">
        <v>2017</v>
      </c>
      <c r="H3596">
        <v>1266.02</v>
      </c>
    </row>
    <row r="3597" spans="1:8" ht="12.5" x14ac:dyDescent="0.25">
      <c r="A3597" t="s">
        <v>858</v>
      </c>
      <c r="B3597" t="s">
        <v>78</v>
      </c>
      <c r="C3597" t="s">
        <v>264</v>
      </c>
      <c r="D3597" t="str">
        <f t="shared" si="166"/>
        <v>5054</v>
      </c>
      <c r="E3597" t="s">
        <v>598</v>
      </c>
      <c r="F3597" t="s">
        <v>266</v>
      </c>
      <c r="G3597">
        <v>2018</v>
      </c>
      <c r="H3597">
        <v>1261.4099999999901</v>
      </c>
    </row>
    <row r="3598" spans="1:8" ht="12.5" x14ac:dyDescent="0.25">
      <c r="A3598" t="s">
        <v>858</v>
      </c>
      <c r="B3598" t="s">
        <v>78</v>
      </c>
      <c r="C3598" t="s">
        <v>264</v>
      </c>
      <c r="D3598" t="str">
        <f t="shared" si="166"/>
        <v>5054</v>
      </c>
      <c r="E3598" t="s">
        <v>598</v>
      </c>
      <c r="F3598" t="s">
        <v>266</v>
      </c>
      <c r="G3598">
        <v>2019</v>
      </c>
      <c r="H3598">
        <v>1263.55</v>
      </c>
    </row>
    <row r="3599" spans="1:8" ht="12.5" x14ac:dyDescent="0.25">
      <c r="A3599" t="s">
        <v>858</v>
      </c>
      <c r="B3599" t="s">
        <v>78</v>
      </c>
      <c r="C3599" t="s">
        <v>264</v>
      </c>
      <c r="D3599" t="str">
        <f t="shared" si="166"/>
        <v>5054</v>
      </c>
      <c r="E3599" t="s">
        <v>598</v>
      </c>
      <c r="F3599" t="s">
        <v>266</v>
      </c>
      <c r="G3599">
        <v>2020</v>
      </c>
      <c r="H3599">
        <v>1269.76</v>
      </c>
    </row>
    <row r="3600" spans="1:8" ht="12.5" x14ac:dyDescent="0.25">
      <c r="A3600" t="s">
        <v>858</v>
      </c>
      <c r="B3600" t="s">
        <v>78</v>
      </c>
      <c r="C3600" t="s">
        <v>264</v>
      </c>
      <c r="D3600" t="str">
        <f t="shared" si="166"/>
        <v>5054</v>
      </c>
      <c r="E3600" t="s">
        <v>598</v>
      </c>
      <c r="F3600" t="s">
        <v>266</v>
      </c>
      <c r="G3600">
        <v>2021</v>
      </c>
      <c r="H3600">
        <v>1273.1399999999901</v>
      </c>
    </row>
    <row r="3601" spans="1:8" ht="12.5" x14ac:dyDescent="0.25">
      <c r="A3601" t="s">
        <v>858</v>
      </c>
      <c r="B3601" t="s">
        <v>78</v>
      </c>
      <c r="C3601" t="s">
        <v>264</v>
      </c>
      <c r="D3601" t="str">
        <f t="shared" si="166"/>
        <v>5054</v>
      </c>
      <c r="E3601" t="s">
        <v>598</v>
      </c>
      <c r="F3601" t="s">
        <v>266</v>
      </c>
      <c r="G3601">
        <v>2022</v>
      </c>
      <c r="H3601">
        <v>1269.26</v>
      </c>
    </row>
    <row r="3602" spans="1:8" ht="12.5" x14ac:dyDescent="0.25">
      <c r="A3602" t="s">
        <v>859</v>
      </c>
      <c r="B3602" t="s">
        <v>78</v>
      </c>
      <c r="C3602" t="s">
        <v>264</v>
      </c>
      <c r="D3602" t="str">
        <f t="shared" ref="D3602:D3623" si="167">"5564"</f>
        <v>5564</v>
      </c>
      <c r="E3602" t="s">
        <v>596</v>
      </c>
      <c r="F3602" t="s">
        <v>266</v>
      </c>
      <c r="G3602">
        <v>2012</v>
      </c>
      <c r="H3602">
        <v>1239.5599975585901</v>
      </c>
    </row>
    <row r="3603" spans="1:8" ht="12.5" x14ac:dyDescent="0.25">
      <c r="A3603" t="s">
        <v>859</v>
      </c>
      <c r="B3603" t="s">
        <v>78</v>
      </c>
      <c r="C3603" t="s">
        <v>264</v>
      </c>
      <c r="D3603" t="str">
        <f t="shared" si="167"/>
        <v>5564</v>
      </c>
      <c r="E3603" t="s">
        <v>596</v>
      </c>
      <c r="F3603" t="s">
        <v>266</v>
      </c>
      <c r="G3603">
        <v>2013</v>
      </c>
      <c r="H3603">
        <v>1259.46</v>
      </c>
    </row>
    <row r="3604" spans="1:8" ht="12.5" x14ac:dyDescent="0.25">
      <c r="A3604" t="s">
        <v>859</v>
      </c>
      <c r="B3604" t="s">
        <v>78</v>
      </c>
      <c r="C3604" t="s">
        <v>264</v>
      </c>
      <c r="D3604" t="str">
        <f t="shared" si="167"/>
        <v>5564</v>
      </c>
      <c r="E3604" t="s">
        <v>596</v>
      </c>
      <c r="F3604" t="s">
        <v>266</v>
      </c>
      <c r="G3604">
        <v>2014</v>
      </c>
      <c r="H3604">
        <v>1274.72</v>
      </c>
    </row>
    <row r="3605" spans="1:8" ht="12.5" x14ac:dyDescent="0.25">
      <c r="A3605" t="s">
        <v>859</v>
      </c>
      <c r="B3605" t="s">
        <v>78</v>
      </c>
      <c r="C3605" t="s">
        <v>264</v>
      </c>
      <c r="D3605" t="str">
        <f t="shared" si="167"/>
        <v>5564</v>
      </c>
      <c r="E3605" t="s">
        <v>596</v>
      </c>
      <c r="F3605" t="s">
        <v>266</v>
      </c>
      <c r="G3605">
        <v>2015</v>
      </c>
      <c r="H3605">
        <v>1342.3699999999899</v>
      </c>
    </row>
    <row r="3606" spans="1:8" ht="12.5" x14ac:dyDescent="0.25">
      <c r="A3606" t="s">
        <v>859</v>
      </c>
      <c r="B3606" t="s">
        <v>78</v>
      </c>
      <c r="C3606" t="s">
        <v>264</v>
      </c>
      <c r="D3606" t="str">
        <f t="shared" si="167"/>
        <v>5564</v>
      </c>
      <c r="E3606" t="s">
        <v>596</v>
      </c>
      <c r="F3606" t="s">
        <v>266</v>
      </c>
      <c r="G3606">
        <v>2016</v>
      </c>
      <c r="H3606">
        <v>1400.38</v>
      </c>
    </row>
    <row r="3607" spans="1:8" ht="12.5" x14ac:dyDescent="0.25">
      <c r="A3607" t="s">
        <v>859</v>
      </c>
      <c r="B3607" t="s">
        <v>78</v>
      </c>
      <c r="C3607" t="s">
        <v>264</v>
      </c>
      <c r="D3607" t="str">
        <f t="shared" si="167"/>
        <v>5564</v>
      </c>
      <c r="E3607" t="s">
        <v>596</v>
      </c>
      <c r="F3607" t="s">
        <v>266</v>
      </c>
      <c r="G3607">
        <v>2017</v>
      </c>
      <c r="H3607">
        <v>1468.96</v>
      </c>
    </row>
    <row r="3608" spans="1:8" ht="12.5" x14ac:dyDescent="0.25">
      <c r="A3608" t="s">
        <v>859</v>
      </c>
      <c r="B3608" t="s">
        <v>78</v>
      </c>
      <c r="C3608" t="s">
        <v>264</v>
      </c>
      <c r="D3608" t="str">
        <f t="shared" si="167"/>
        <v>5564</v>
      </c>
      <c r="E3608" t="s">
        <v>596</v>
      </c>
      <c r="F3608" t="s">
        <v>266</v>
      </c>
      <c r="G3608">
        <v>2018</v>
      </c>
      <c r="H3608">
        <v>1536.5599999999899</v>
      </c>
    </row>
    <row r="3609" spans="1:8" ht="12.5" x14ac:dyDescent="0.25">
      <c r="A3609" t="s">
        <v>859</v>
      </c>
      <c r="B3609" t="s">
        <v>78</v>
      </c>
      <c r="C3609" t="s">
        <v>264</v>
      </c>
      <c r="D3609" t="str">
        <f t="shared" si="167"/>
        <v>5564</v>
      </c>
      <c r="E3609" t="s">
        <v>596</v>
      </c>
      <c r="F3609" t="s">
        <v>266</v>
      </c>
      <c r="G3609">
        <v>2019</v>
      </c>
      <c r="H3609">
        <v>1613.71999999999</v>
      </c>
    </row>
    <row r="3610" spans="1:8" ht="12.5" x14ac:dyDescent="0.25">
      <c r="A3610" t="s">
        <v>859</v>
      </c>
      <c r="B3610" t="s">
        <v>78</v>
      </c>
      <c r="C3610" t="s">
        <v>264</v>
      </c>
      <c r="D3610" t="str">
        <f t="shared" si="167"/>
        <v>5564</v>
      </c>
      <c r="E3610" t="s">
        <v>596</v>
      </c>
      <c r="F3610" t="s">
        <v>266</v>
      </c>
      <c r="G3610">
        <v>2020</v>
      </c>
      <c r="H3610">
        <v>1669.6199999999899</v>
      </c>
    </row>
    <row r="3611" spans="1:8" ht="12.5" x14ac:dyDescent="0.25">
      <c r="A3611" t="s">
        <v>859</v>
      </c>
      <c r="B3611" t="s">
        <v>78</v>
      </c>
      <c r="C3611" t="s">
        <v>264</v>
      </c>
      <c r="D3611" t="str">
        <f t="shared" si="167"/>
        <v>5564</v>
      </c>
      <c r="E3611" t="s">
        <v>596</v>
      </c>
      <c r="F3611" t="s">
        <v>266</v>
      </c>
      <c r="G3611">
        <v>2021</v>
      </c>
      <c r="H3611">
        <v>1707.1399999999901</v>
      </c>
    </row>
    <row r="3612" spans="1:8" ht="12.5" x14ac:dyDescent="0.25">
      <c r="A3612" t="s">
        <v>859</v>
      </c>
      <c r="B3612" t="s">
        <v>78</v>
      </c>
      <c r="C3612" t="s">
        <v>264</v>
      </c>
      <c r="D3612" t="str">
        <f t="shared" si="167"/>
        <v>5564</v>
      </c>
      <c r="E3612" t="s">
        <v>596</v>
      </c>
      <c r="F3612" t="s">
        <v>266</v>
      </c>
      <c r="G3612">
        <v>2022</v>
      </c>
      <c r="H3612">
        <v>1765.8599999999899</v>
      </c>
    </row>
    <row r="3613" spans="1:8" ht="12.5" x14ac:dyDescent="0.25">
      <c r="A3613" t="s">
        <v>860</v>
      </c>
      <c r="B3613" t="s">
        <v>78</v>
      </c>
      <c r="C3613" t="s">
        <v>264</v>
      </c>
      <c r="D3613" t="str">
        <f t="shared" si="167"/>
        <v>5564</v>
      </c>
      <c r="E3613" t="s">
        <v>598</v>
      </c>
      <c r="F3613" t="s">
        <v>266</v>
      </c>
      <c r="G3613">
        <v>2012</v>
      </c>
      <c r="H3613">
        <v>2151.4199829101499</v>
      </c>
    </row>
    <row r="3614" spans="1:8" ht="12.5" x14ac:dyDescent="0.25">
      <c r="A3614" t="s">
        <v>860</v>
      </c>
      <c r="B3614" t="s">
        <v>78</v>
      </c>
      <c r="C3614" t="s">
        <v>264</v>
      </c>
      <c r="D3614" t="str">
        <f t="shared" si="167"/>
        <v>5564</v>
      </c>
      <c r="E3614" t="s">
        <v>598</v>
      </c>
      <c r="F3614" t="s">
        <v>266</v>
      </c>
      <c r="G3614">
        <v>2013</v>
      </c>
      <c r="H3614">
        <v>2153.3699999999899</v>
      </c>
    </row>
    <row r="3615" spans="1:8" ht="12.5" x14ac:dyDescent="0.25">
      <c r="A3615" t="s">
        <v>860</v>
      </c>
      <c r="B3615" t="s">
        <v>78</v>
      </c>
      <c r="C3615" t="s">
        <v>264</v>
      </c>
      <c r="D3615" t="str">
        <f t="shared" si="167"/>
        <v>5564</v>
      </c>
      <c r="E3615" t="s">
        <v>598</v>
      </c>
      <c r="F3615" t="s">
        <v>266</v>
      </c>
      <c r="G3615">
        <v>2014</v>
      </c>
      <c r="H3615">
        <v>2167.0700000000002</v>
      </c>
    </row>
    <row r="3616" spans="1:8" ht="12.5" x14ac:dyDescent="0.25">
      <c r="A3616" t="s">
        <v>860</v>
      </c>
      <c r="B3616" t="s">
        <v>78</v>
      </c>
      <c r="C3616" t="s">
        <v>264</v>
      </c>
      <c r="D3616" t="str">
        <f t="shared" si="167"/>
        <v>5564</v>
      </c>
      <c r="E3616" t="s">
        <v>598</v>
      </c>
      <c r="F3616" t="s">
        <v>266</v>
      </c>
      <c r="G3616">
        <v>2015</v>
      </c>
      <c r="H3616">
        <v>2189.4</v>
      </c>
    </row>
    <row r="3617" spans="1:8" ht="12.5" x14ac:dyDescent="0.25">
      <c r="A3617" t="s">
        <v>860</v>
      </c>
      <c r="B3617" t="s">
        <v>78</v>
      </c>
      <c r="C3617" t="s">
        <v>264</v>
      </c>
      <c r="D3617" t="str">
        <f t="shared" si="167"/>
        <v>5564</v>
      </c>
      <c r="E3617" t="s">
        <v>598</v>
      </c>
      <c r="F3617" t="s">
        <v>266</v>
      </c>
      <c r="G3617">
        <v>2016</v>
      </c>
      <c r="H3617">
        <v>2219.0599999999899</v>
      </c>
    </row>
    <row r="3618" spans="1:8" ht="12.5" x14ac:dyDescent="0.25">
      <c r="A3618" t="s">
        <v>860</v>
      </c>
      <c r="B3618" t="s">
        <v>78</v>
      </c>
      <c r="C3618" t="s">
        <v>264</v>
      </c>
      <c r="D3618" t="str">
        <f t="shared" si="167"/>
        <v>5564</v>
      </c>
      <c r="E3618" t="s">
        <v>598</v>
      </c>
      <c r="F3618" t="s">
        <v>266</v>
      </c>
      <c r="G3618">
        <v>2017</v>
      </c>
      <c r="H3618">
        <v>2251.1599999999899</v>
      </c>
    </row>
    <row r="3619" spans="1:8" ht="12.5" x14ac:dyDescent="0.25">
      <c r="A3619" t="s">
        <v>860</v>
      </c>
      <c r="B3619" t="s">
        <v>78</v>
      </c>
      <c r="C3619" t="s">
        <v>264</v>
      </c>
      <c r="D3619" t="str">
        <f t="shared" si="167"/>
        <v>5564</v>
      </c>
      <c r="E3619" t="s">
        <v>598</v>
      </c>
      <c r="F3619" t="s">
        <v>266</v>
      </c>
      <c r="G3619">
        <v>2018</v>
      </c>
      <c r="H3619">
        <v>2283.2600000000002</v>
      </c>
    </row>
    <row r="3620" spans="1:8" ht="12.5" x14ac:dyDescent="0.25">
      <c r="A3620" t="s">
        <v>860</v>
      </c>
      <c r="B3620" t="s">
        <v>78</v>
      </c>
      <c r="C3620" t="s">
        <v>264</v>
      </c>
      <c r="D3620" t="str">
        <f t="shared" si="167"/>
        <v>5564</v>
      </c>
      <c r="E3620" t="s">
        <v>598</v>
      </c>
      <c r="F3620" t="s">
        <v>266</v>
      </c>
      <c r="G3620">
        <v>2019</v>
      </c>
      <c r="H3620">
        <v>2322.9099999999899</v>
      </c>
    </row>
    <row r="3621" spans="1:8" ht="12.5" x14ac:dyDescent="0.25">
      <c r="A3621" t="s">
        <v>860</v>
      </c>
      <c r="B3621" t="s">
        <v>78</v>
      </c>
      <c r="C3621" t="s">
        <v>264</v>
      </c>
      <c r="D3621" t="str">
        <f t="shared" si="167"/>
        <v>5564</v>
      </c>
      <c r="E3621" t="s">
        <v>598</v>
      </c>
      <c r="F3621" t="s">
        <v>266</v>
      </c>
      <c r="G3621">
        <v>2020</v>
      </c>
      <c r="H3621">
        <v>2360.67</v>
      </c>
    </row>
    <row r="3622" spans="1:8" ht="12.5" x14ac:dyDescent="0.25">
      <c r="A3622" t="s">
        <v>860</v>
      </c>
      <c r="B3622" t="s">
        <v>78</v>
      </c>
      <c r="C3622" t="s">
        <v>264</v>
      </c>
      <c r="D3622" t="str">
        <f t="shared" si="167"/>
        <v>5564</v>
      </c>
      <c r="E3622" t="s">
        <v>598</v>
      </c>
      <c r="F3622" t="s">
        <v>266</v>
      </c>
      <c r="G3622">
        <v>2021</v>
      </c>
      <c r="H3622">
        <v>2390.2600000000002</v>
      </c>
    </row>
    <row r="3623" spans="1:8" ht="12.5" x14ac:dyDescent="0.25">
      <c r="A3623" t="s">
        <v>860</v>
      </c>
      <c r="B3623" t="s">
        <v>78</v>
      </c>
      <c r="C3623" t="s">
        <v>264</v>
      </c>
      <c r="D3623" t="str">
        <f t="shared" si="167"/>
        <v>5564</v>
      </c>
      <c r="E3623" t="s">
        <v>598</v>
      </c>
      <c r="F3623" t="s">
        <v>266</v>
      </c>
      <c r="G3623">
        <v>2022</v>
      </c>
      <c r="H3623">
        <v>2414.13</v>
      </c>
    </row>
    <row r="3624" spans="1:8" ht="12.5" x14ac:dyDescent="0.25">
      <c r="A3624" t="s">
        <v>861</v>
      </c>
      <c r="B3624" t="s">
        <v>78</v>
      </c>
      <c r="C3624" t="s">
        <v>264</v>
      </c>
      <c r="D3624" t="str">
        <f t="shared" ref="D3624:D3645" si="168">"6569"</f>
        <v>6569</v>
      </c>
      <c r="E3624" t="s">
        <v>596</v>
      </c>
      <c r="F3624" t="s">
        <v>266</v>
      </c>
      <c r="G3624">
        <v>2012</v>
      </c>
      <c r="H3624">
        <v>114.61000061035099</v>
      </c>
    </row>
    <row r="3625" spans="1:8" ht="12.5" x14ac:dyDescent="0.25">
      <c r="A3625" t="s">
        <v>861</v>
      </c>
      <c r="B3625" t="s">
        <v>78</v>
      </c>
      <c r="C3625" t="s">
        <v>264</v>
      </c>
      <c r="D3625" t="str">
        <f t="shared" si="168"/>
        <v>6569</v>
      </c>
      <c r="E3625" t="s">
        <v>596</v>
      </c>
      <c r="F3625" t="s">
        <v>266</v>
      </c>
      <c r="G3625">
        <v>2013</v>
      </c>
      <c r="H3625">
        <v>126.94</v>
      </c>
    </row>
    <row r="3626" spans="1:8" ht="12.5" x14ac:dyDescent="0.25">
      <c r="A3626" t="s">
        <v>861</v>
      </c>
      <c r="B3626" t="s">
        <v>78</v>
      </c>
      <c r="C3626" t="s">
        <v>264</v>
      </c>
      <c r="D3626" t="str">
        <f t="shared" si="168"/>
        <v>6569</v>
      </c>
      <c r="E3626" t="s">
        <v>596</v>
      </c>
      <c r="F3626" t="s">
        <v>266</v>
      </c>
      <c r="G3626">
        <v>2014</v>
      </c>
      <c r="H3626">
        <v>147.22999999999999</v>
      </c>
    </row>
    <row r="3627" spans="1:8" ht="12.5" x14ac:dyDescent="0.25">
      <c r="A3627" t="s">
        <v>861</v>
      </c>
      <c r="B3627" t="s">
        <v>78</v>
      </c>
      <c r="C3627" t="s">
        <v>264</v>
      </c>
      <c r="D3627" t="str">
        <f t="shared" si="168"/>
        <v>6569</v>
      </c>
      <c r="E3627" t="s">
        <v>596</v>
      </c>
      <c r="F3627" t="s">
        <v>266</v>
      </c>
      <c r="G3627">
        <v>2015</v>
      </c>
      <c r="H3627">
        <v>130.43</v>
      </c>
    </row>
    <row r="3628" spans="1:8" ht="12.5" x14ac:dyDescent="0.25">
      <c r="A3628" t="s">
        <v>861</v>
      </c>
      <c r="B3628" t="s">
        <v>78</v>
      </c>
      <c r="C3628" t="s">
        <v>264</v>
      </c>
      <c r="D3628" t="str">
        <f t="shared" si="168"/>
        <v>6569</v>
      </c>
      <c r="E3628" t="s">
        <v>596</v>
      </c>
      <c r="F3628" t="s">
        <v>266</v>
      </c>
      <c r="G3628">
        <v>2016</v>
      </c>
      <c r="H3628">
        <v>132.95999999999901</v>
      </c>
    </row>
    <row r="3629" spans="1:8" ht="12.5" x14ac:dyDescent="0.25">
      <c r="A3629" t="s">
        <v>861</v>
      </c>
      <c r="B3629" t="s">
        <v>78</v>
      </c>
      <c r="C3629" t="s">
        <v>264</v>
      </c>
      <c r="D3629" t="str">
        <f t="shared" si="168"/>
        <v>6569</v>
      </c>
      <c r="E3629" t="s">
        <v>596</v>
      </c>
      <c r="F3629" t="s">
        <v>266</v>
      </c>
      <c r="G3629">
        <v>2017</v>
      </c>
      <c r="H3629">
        <v>137</v>
      </c>
    </row>
    <row r="3630" spans="1:8" ht="12.5" x14ac:dyDescent="0.25">
      <c r="A3630" t="s">
        <v>861</v>
      </c>
      <c r="B3630" t="s">
        <v>78</v>
      </c>
      <c r="C3630" t="s">
        <v>264</v>
      </c>
      <c r="D3630" t="str">
        <f t="shared" si="168"/>
        <v>6569</v>
      </c>
      <c r="E3630" t="s">
        <v>596</v>
      </c>
      <c r="F3630" t="s">
        <v>266</v>
      </c>
      <c r="G3630">
        <v>2018</v>
      </c>
      <c r="H3630">
        <v>161.59</v>
      </c>
    </row>
    <row r="3631" spans="1:8" ht="12.5" x14ac:dyDescent="0.25">
      <c r="A3631" t="s">
        <v>861</v>
      </c>
      <c r="B3631" t="s">
        <v>78</v>
      </c>
      <c r="C3631" t="s">
        <v>264</v>
      </c>
      <c r="D3631" t="str">
        <f t="shared" si="168"/>
        <v>6569</v>
      </c>
      <c r="E3631" t="s">
        <v>596</v>
      </c>
      <c r="F3631" t="s">
        <v>266</v>
      </c>
      <c r="G3631">
        <v>2019</v>
      </c>
      <c r="H3631">
        <v>182.99</v>
      </c>
    </row>
    <row r="3632" spans="1:8" ht="12.5" x14ac:dyDescent="0.25">
      <c r="A3632" t="s">
        <v>861</v>
      </c>
      <c r="B3632" t="s">
        <v>78</v>
      </c>
      <c r="C3632" t="s">
        <v>264</v>
      </c>
      <c r="D3632" t="str">
        <f t="shared" si="168"/>
        <v>6569</v>
      </c>
      <c r="E3632" t="s">
        <v>596</v>
      </c>
      <c r="F3632" t="s">
        <v>266</v>
      </c>
      <c r="G3632">
        <v>2020</v>
      </c>
      <c r="H3632">
        <v>195.70999999999901</v>
      </c>
    </row>
    <row r="3633" spans="1:8" ht="12.5" x14ac:dyDescent="0.25">
      <c r="A3633" t="s">
        <v>861</v>
      </c>
      <c r="B3633" t="s">
        <v>78</v>
      </c>
      <c r="C3633" t="s">
        <v>264</v>
      </c>
      <c r="D3633" t="str">
        <f t="shared" si="168"/>
        <v>6569</v>
      </c>
      <c r="E3633" t="s">
        <v>596</v>
      </c>
      <c r="F3633" t="s">
        <v>266</v>
      </c>
      <c r="G3633">
        <v>2021</v>
      </c>
      <c r="H3633">
        <v>207.07999999999899</v>
      </c>
    </row>
    <row r="3634" spans="1:8" ht="12.5" x14ac:dyDescent="0.25">
      <c r="A3634" t="s">
        <v>861</v>
      </c>
      <c r="B3634" t="s">
        <v>78</v>
      </c>
      <c r="C3634" t="s">
        <v>264</v>
      </c>
      <c r="D3634" t="str">
        <f t="shared" si="168"/>
        <v>6569</v>
      </c>
      <c r="E3634" t="s">
        <v>596</v>
      </c>
      <c r="F3634" t="s">
        <v>266</v>
      </c>
      <c r="G3634">
        <v>2022</v>
      </c>
      <c r="H3634">
        <v>232.8</v>
      </c>
    </row>
    <row r="3635" spans="1:8" ht="12.5" x14ac:dyDescent="0.25">
      <c r="A3635" t="s">
        <v>862</v>
      </c>
      <c r="B3635" t="s">
        <v>78</v>
      </c>
      <c r="C3635" t="s">
        <v>264</v>
      </c>
      <c r="D3635" t="str">
        <f t="shared" si="168"/>
        <v>6569</v>
      </c>
      <c r="E3635" t="s">
        <v>598</v>
      </c>
      <c r="F3635" t="s">
        <v>266</v>
      </c>
      <c r="G3635">
        <v>2012</v>
      </c>
      <c r="H3635">
        <v>899.67999267578102</v>
      </c>
    </row>
    <row r="3636" spans="1:8" ht="12.5" x14ac:dyDescent="0.25">
      <c r="A3636" t="s">
        <v>862</v>
      </c>
      <c r="B3636" t="s">
        <v>78</v>
      </c>
      <c r="C3636" t="s">
        <v>264</v>
      </c>
      <c r="D3636" t="str">
        <f t="shared" si="168"/>
        <v>6569</v>
      </c>
      <c r="E3636" t="s">
        <v>598</v>
      </c>
      <c r="F3636" t="s">
        <v>266</v>
      </c>
      <c r="G3636">
        <v>2013</v>
      </c>
      <c r="H3636">
        <v>954.88999999999896</v>
      </c>
    </row>
    <row r="3637" spans="1:8" ht="12.5" x14ac:dyDescent="0.25">
      <c r="A3637" t="s">
        <v>862</v>
      </c>
      <c r="B3637" t="s">
        <v>78</v>
      </c>
      <c r="C3637" t="s">
        <v>264</v>
      </c>
      <c r="D3637" t="str">
        <f t="shared" si="168"/>
        <v>6569</v>
      </c>
      <c r="E3637" t="s">
        <v>598</v>
      </c>
      <c r="F3637" t="s">
        <v>266</v>
      </c>
      <c r="G3637">
        <v>2014</v>
      </c>
      <c r="H3637">
        <v>990.7</v>
      </c>
    </row>
    <row r="3638" spans="1:8" ht="12.5" x14ac:dyDescent="0.25">
      <c r="A3638" t="s">
        <v>862</v>
      </c>
      <c r="B3638" t="s">
        <v>78</v>
      </c>
      <c r="C3638" t="s">
        <v>264</v>
      </c>
      <c r="D3638" t="str">
        <f t="shared" si="168"/>
        <v>6569</v>
      </c>
      <c r="E3638" t="s">
        <v>598</v>
      </c>
      <c r="F3638" t="s">
        <v>266</v>
      </c>
      <c r="G3638">
        <v>2015</v>
      </c>
      <c r="H3638">
        <v>1020.71</v>
      </c>
    </row>
    <row r="3639" spans="1:8" ht="12.5" x14ac:dyDescent="0.25">
      <c r="A3639" t="s">
        <v>862</v>
      </c>
      <c r="B3639" t="s">
        <v>78</v>
      </c>
      <c r="C3639" t="s">
        <v>264</v>
      </c>
      <c r="D3639" t="str">
        <f t="shared" si="168"/>
        <v>6569</v>
      </c>
      <c r="E3639" t="s">
        <v>598</v>
      </c>
      <c r="F3639" t="s">
        <v>266</v>
      </c>
      <c r="G3639">
        <v>2016</v>
      </c>
      <c r="H3639">
        <v>1021.0599999999901</v>
      </c>
    </row>
    <row r="3640" spans="1:8" ht="12.5" x14ac:dyDescent="0.25">
      <c r="A3640" t="s">
        <v>862</v>
      </c>
      <c r="B3640" t="s">
        <v>78</v>
      </c>
      <c r="C3640" t="s">
        <v>264</v>
      </c>
      <c r="D3640" t="str">
        <f t="shared" si="168"/>
        <v>6569</v>
      </c>
      <c r="E3640" t="s">
        <v>598</v>
      </c>
      <c r="F3640" t="s">
        <v>266</v>
      </c>
      <c r="G3640">
        <v>2017</v>
      </c>
      <c r="H3640">
        <v>997.51999999999896</v>
      </c>
    </row>
    <row r="3641" spans="1:8" ht="12.5" x14ac:dyDescent="0.25">
      <c r="A3641" t="s">
        <v>862</v>
      </c>
      <c r="B3641" t="s">
        <v>78</v>
      </c>
      <c r="C3641" t="s">
        <v>264</v>
      </c>
      <c r="D3641" t="str">
        <f t="shared" si="168"/>
        <v>6569</v>
      </c>
      <c r="E3641" t="s">
        <v>598</v>
      </c>
      <c r="F3641" t="s">
        <v>266</v>
      </c>
      <c r="G3641">
        <v>2018</v>
      </c>
      <c r="H3641">
        <v>986.03999999999905</v>
      </c>
    </row>
    <row r="3642" spans="1:8" ht="12.5" x14ac:dyDescent="0.25">
      <c r="A3642" t="s">
        <v>862</v>
      </c>
      <c r="B3642" t="s">
        <v>78</v>
      </c>
      <c r="C3642" t="s">
        <v>264</v>
      </c>
      <c r="D3642" t="str">
        <f t="shared" si="168"/>
        <v>6569</v>
      </c>
      <c r="E3642" t="s">
        <v>598</v>
      </c>
      <c r="F3642" t="s">
        <v>266</v>
      </c>
      <c r="G3642">
        <v>2019</v>
      </c>
      <c r="H3642">
        <v>984.2</v>
      </c>
    </row>
    <row r="3643" spans="1:8" ht="12.5" x14ac:dyDescent="0.25">
      <c r="A3643" t="s">
        <v>862</v>
      </c>
      <c r="B3643" t="s">
        <v>78</v>
      </c>
      <c r="C3643" t="s">
        <v>264</v>
      </c>
      <c r="D3643" t="str">
        <f t="shared" si="168"/>
        <v>6569</v>
      </c>
      <c r="E3643" t="s">
        <v>598</v>
      </c>
      <c r="F3643" t="s">
        <v>266</v>
      </c>
      <c r="G3643">
        <v>2020</v>
      </c>
      <c r="H3643">
        <v>989.76999999999896</v>
      </c>
    </row>
    <row r="3644" spans="1:8" ht="12.5" x14ac:dyDescent="0.25">
      <c r="A3644" t="s">
        <v>862</v>
      </c>
      <c r="B3644" t="s">
        <v>78</v>
      </c>
      <c r="C3644" t="s">
        <v>264</v>
      </c>
      <c r="D3644" t="str">
        <f t="shared" si="168"/>
        <v>6569</v>
      </c>
      <c r="E3644" t="s">
        <v>598</v>
      </c>
      <c r="F3644" t="s">
        <v>266</v>
      </c>
      <c r="G3644">
        <v>2021</v>
      </c>
      <c r="H3644">
        <v>999.97</v>
      </c>
    </row>
    <row r="3645" spans="1:8" ht="12.5" x14ac:dyDescent="0.25">
      <c r="A3645" t="s">
        <v>862</v>
      </c>
      <c r="B3645" t="s">
        <v>78</v>
      </c>
      <c r="C3645" t="s">
        <v>264</v>
      </c>
      <c r="D3645" t="str">
        <f t="shared" si="168"/>
        <v>6569</v>
      </c>
      <c r="E3645" t="s">
        <v>598</v>
      </c>
      <c r="F3645" t="s">
        <v>266</v>
      </c>
      <c r="G3645">
        <v>2022</v>
      </c>
      <c r="H3645">
        <v>1012.42</v>
      </c>
    </row>
    <row r="3646" spans="1:8" ht="12.5" x14ac:dyDescent="0.25">
      <c r="A3646" t="s">
        <v>1025</v>
      </c>
      <c r="B3646" t="s">
        <v>78</v>
      </c>
      <c r="C3646" t="s">
        <v>264</v>
      </c>
      <c r="D3646" t="str">
        <f t="shared" ref="D3646:D3667" si="169">"6599"</f>
        <v>6599</v>
      </c>
      <c r="E3646" t="s">
        <v>596</v>
      </c>
      <c r="F3646" t="s">
        <v>266</v>
      </c>
      <c r="G3646">
        <v>2012</v>
      </c>
      <c r="H3646">
        <v>170.69000053405699</v>
      </c>
    </row>
    <row r="3647" spans="1:8" ht="12.5" x14ac:dyDescent="0.25">
      <c r="A3647" t="s">
        <v>1025</v>
      </c>
      <c r="B3647" t="s">
        <v>78</v>
      </c>
      <c r="C3647" t="s">
        <v>264</v>
      </c>
      <c r="D3647" t="str">
        <f t="shared" si="169"/>
        <v>6599</v>
      </c>
      <c r="E3647" t="s">
        <v>596</v>
      </c>
      <c r="F3647" t="s">
        <v>266</v>
      </c>
      <c r="G3647">
        <v>2013</v>
      </c>
      <c r="H3647">
        <v>182.41999999999899</v>
      </c>
    </row>
    <row r="3648" spans="1:8" ht="12.5" x14ac:dyDescent="0.25">
      <c r="A3648" t="s">
        <v>1025</v>
      </c>
      <c r="B3648" t="s">
        <v>78</v>
      </c>
      <c r="C3648" t="s">
        <v>264</v>
      </c>
      <c r="D3648" t="str">
        <f t="shared" si="169"/>
        <v>6599</v>
      </c>
      <c r="E3648" t="s">
        <v>596</v>
      </c>
      <c r="F3648" t="s">
        <v>266</v>
      </c>
      <c r="G3648">
        <v>2014</v>
      </c>
      <c r="H3648">
        <v>206.57</v>
      </c>
    </row>
    <row r="3649" spans="1:8" ht="12.5" x14ac:dyDescent="0.25">
      <c r="A3649" t="s">
        <v>1025</v>
      </c>
      <c r="B3649" t="s">
        <v>78</v>
      </c>
      <c r="C3649" t="s">
        <v>264</v>
      </c>
      <c r="D3649" t="str">
        <f t="shared" si="169"/>
        <v>6599</v>
      </c>
      <c r="E3649" t="s">
        <v>596</v>
      </c>
      <c r="F3649" t="s">
        <v>266</v>
      </c>
      <c r="G3649">
        <v>2015</v>
      </c>
      <c r="H3649">
        <v>193.84</v>
      </c>
    </row>
    <row r="3650" spans="1:8" ht="12.5" x14ac:dyDescent="0.25">
      <c r="A3650" t="s">
        <v>1025</v>
      </c>
      <c r="B3650" t="s">
        <v>78</v>
      </c>
      <c r="C3650" t="s">
        <v>264</v>
      </c>
      <c r="D3650" t="str">
        <f t="shared" si="169"/>
        <v>6599</v>
      </c>
      <c r="E3650" t="s">
        <v>596</v>
      </c>
      <c r="F3650" t="s">
        <v>266</v>
      </c>
      <c r="G3650">
        <v>2016</v>
      </c>
      <c r="H3650">
        <v>195.70999999999901</v>
      </c>
    </row>
    <row r="3651" spans="1:8" ht="12.5" x14ac:dyDescent="0.25">
      <c r="A3651" t="s">
        <v>1025</v>
      </c>
      <c r="B3651" t="s">
        <v>78</v>
      </c>
      <c r="C3651" t="s">
        <v>264</v>
      </c>
      <c r="D3651" t="str">
        <f t="shared" si="169"/>
        <v>6599</v>
      </c>
      <c r="E3651" t="s">
        <v>596</v>
      </c>
      <c r="F3651" t="s">
        <v>266</v>
      </c>
      <c r="G3651">
        <v>2017</v>
      </c>
      <c r="H3651">
        <v>219.59</v>
      </c>
    </row>
    <row r="3652" spans="1:8" ht="12.5" x14ac:dyDescent="0.25">
      <c r="A3652" t="s">
        <v>1025</v>
      </c>
      <c r="B3652" t="s">
        <v>78</v>
      </c>
      <c r="C3652" t="s">
        <v>264</v>
      </c>
      <c r="D3652" t="str">
        <f t="shared" si="169"/>
        <v>6599</v>
      </c>
      <c r="E3652" t="s">
        <v>596</v>
      </c>
      <c r="F3652" t="s">
        <v>266</v>
      </c>
      <c r="G3652">
        <v>2018</v>
      </c>
      <c r="H3652">
        <v>246.63</v>
      </c>
    </row>
    <row r="3653" spans="1:8" ht="12.5" x14ac:dyDescent="0.25">
      <c r="A3653" t="s">
        <v>1025</v>
      </c>
      <c r="B3653" t="s">
        <v>78</v>
      </c>
      <c r="C3653" t="s">
        <v>264</v>
      </c>
      <c r="D3653" t="str">
        <f t="shared" si="169"/>
        <v>6599</v>
      </c>
      <c r="E3653" t="s">
        <v>596</v>
      </c>
      <c r="F3653" t="s">
        <v>266</v>
      </c>
      <c r="G3653">
        <v>2019</v>
      </c>
      <c r="H3653">
        <v>281.27999999999997</v>
      </c>
    </row>
    <row r="3654" spans="1:8" ht="12.5" x14ac:dyDescent="0.25">
      <c r="A3654" t="s">
        <v>1025</v>
      </c>
      <c r="B3654" t="s">
        <v>78</v>
      </c>
      <c r="C3654" t="s">
        <v>264</v>
      </c>
      <c r="D3654" t="str">
        <f t="shared" si="169"/>
        <v>6599</v>
      </c>
      <c r="E3654" t="s">
        <v>596</v>
      </c>
      <c r="F3654" t="s">
        <v>266</v>
      </c>
      <c r="G3654">
        <v>2020</v>
      </c>
      <c r="H3654">
        <v>289.04999999999899</v>
      </c>
    </row>
    <row r="3655" spans="1:8" ht="12.5" x14ac:dyDescent="0.25">
      <c r="A3655" t="s">
        <v>1025</v>
      </c>
      <c r="B3655" t="s">
        <v>78</v>
      </c>
      <c r="C3655" t="s">
        <v>264</v>
      </c>
      <c r="D3655" t="str">
        <f t="shared" si="169"/>
        <v>6599</v>
      </c>
      <c r="E3655" t="s">
        <v>596</v>
      </c>
      <c r="F3655" t="s">
        <v>266</v>
      </c>
      <c r="G3655">
        <v>2021</v>
      </c>
      <c r="H3655">
        <v>307.039999999999</v>
      </c>
    </row>
    <row r="3656" spans="1:8" ht="12.5" x14ac:dyDescent="0.25">
      <c r="A3656" t="s">
        <v>1025</v>
      </c>
      <c r="B3656" t="s">
        <v>78</v>
      </c>
      <c r="C3656" t="s">
        <v>264</v>
      </c>
      <c r="D3656" t="str">
        <f t="shared" si="169"/>
        <v>6599</v>
      </c>
      <c r="E3656" t="s">
        <v>596</v>
      </c>
      <c r="F3656" t="s">
        <v>266</v>
      </c>
      <c r="G3656">
        <v>2022</v>
      </c>
      <c r="H3656">
        <v>353.07999999999902</v>
      </c>
    </row>
    <row r="3657" spans="1:8" ht="12.5" x14ac:dyDescent="0.25">
      <c r="A3657" t="s">
        <v>1026</v>
      </c>
      <c r="B3657" t="s">
        <v>78</v>
      </c>
      <c r="C3657" t="s">
        <v>264</v>
      </c>
      <c r="D3657" t="str">
        <f t="shared" si="169"/>
        <v>6599</v>
      </c>
      <c r="E3657" t="s">
        <v>598</v>
      </c>
      <c r="F3657" t="s">
        <v>266</v>
      </c>
      <c r="G3657">
        <v>2012</v>
      </c>
      <c r="H3657">
        <v>2639.4499816894499</v>
      </c>
    </row>
    <row r="3658" spans="1:8" ht="12.5" x14ac:dyDescent="0.25">
      <c r="A3658" t="s">
        <v>1026</v>
      </c>
      <c r="B3658" t="s">
        <v>78</v>
      </c>
      <c r="C3658" t="s">
        <v>264</v>
      </c>
      <c r="D3658" t="str">
        <f t="shared" si="169"/>
        <v>6599</v>
      </c>
      <c r="E3658" t="s">
        <v>598</v>
      </c>
      <c r="F3658" t="s">
        <v>266</v>
      </c>
      <c r="G3658">
        <v>2013</v>
      </c>
      <c r="H3658">
        <v>2739.19</v>
      </c>
    </row>
    <row r="3659" spans="1:8" ht="12.5" x14ac:dyDescent="0.25">
      <c r="A3659" t="s">
        <v>1026</v>
      </c>
      <c r="B3659" t="s">
        <v>78</v>
      </c>
      <c r="C3659" t="s">
        <v>264</v>
      </c>
      <c r="D3659" t="str">
        <f t="shared" si="169"/>
        <v>6599</v>
      </c>
      <c r="E3659" t="s">
        <v>598</v>
      </c>
      <c r="F3659" t="s">
        <v>266</v>
      </c>
      <c r="G3659">
        <v>2014</v>
      </c>
      <c r="H3659">
        <v>2834.93</v>
      </c>
    </row>
    <row r="3660" spans="1:8" ht="12.5" x14ac:dyDescent="0.25">
      <c r="A3660" t="s">
        <v>1026</v>
      </c>
      <c r="B3660" t="s">
        <v>78</v>
      </c>
      <c r="C3660" t="s">
        <v>264</v>
      </c>
      <c r="D3660" t="str">
        <f t="shared" si="169"/>
        <v>6599</v>
      </c>
      <c r="E3660" t="s">
        <v>598</v>
      </c>
      <c r="F3660" t="s">
        <v>266</v>
      </c>
      <c r="G3660">
        <v>2015</v>
      </c>
      <c r="H3660">
        <v>2923.71</v>
      </c>
    </row>
    <row r="3661" spans="1:8" ht="12.5" x14ac:dyDescent="0.25">
      <c r="A3661" t="s">
        <v>1026</v>
      </c>
      <c r="B3661" t="s">
        <v>78</v>
      </c>
      <c r="C3661" t="s">
        <v>264</v>
      </c>
      <c r="D3661" t="str">
        <f t="shared" si="169"/>
        <v>6599</v>
      </c>
      <c r="E3661" t="s">
        <v>598</v>
      </c>
      <c r="F3661" t="s">
        <v>266</v>
      </c>
      <c r="G3661">
        <v>2016</v>
      </c>
      <c r="H3661">
        <v>3002.0899999999901</v>
      </c>
    </row>
    <row r="3662" spans="1:8" ht="12.5" x14ac:dyDescent="0.25">
      <c r="A3662" t="s">
        <v>1026</v>
      </c>
      <c r="B3662" t="s">
        <v>78</v>
      </c>
      <c r="C3662" t="s">
        <v>264</v>
      </c>
      <c r="D3662" t="str">
        <f t="shared" si="169"/>
        <v>6599</v>
      </c>
      <c r="E3662" t="s">
        <v>598</v>
      </c>
      <c r="F3662" t="s">
        <v>266</v>
      </c>
      <c r="G3662">
        <v>2017</v>
      </c>
      <c r="H3662">
        <v>3082.1199999999899</v>
      </c>
    </row>
    <row r="3663" spans="1:8" ht="12.5" x14ac:dyDescent="0.25">
      <c r="A3663" t="s">
        <v>1026</v>
      </c>
      <c r="B3663" t="s">
        <v>78</v>
      </c>
      <c r="C3663" t="s">
        <v>264</v>
      </c>
      <c r="D3663" t="str">
        <f t="shared" si="169"/>
        <v>6599</v>
      </c>
      <c r="E3663" t="s">
        <v>598</v>
      </c>
      <c r="F3663" t="s">
        <v>266</v>
      </c>
      <c r="G3663">
        <v>2018</v>
      </c>
      <c r="H3663">
        <v>3162.8499999999899</v>
      </c>
    </row>
    <row r="3664" spans="1:8" ht="12.5" x14ac:dyDescent="0.25">
      <c r="A3664" t="s">
        <v>1026</v>
      </c>
      <c r="B3664" t="s">
        <v>78</v>
      </c>
      <c r="C3664" t="s">
        <v>264</v>
      </c>
      <c r="D3664" t="str">
        <f t="shared" si="169"/>
        <v>6599</v>
      </c>
      <c r="E3664" t="s">
        <v>598</v>
      </c>
      <c r="F3664" t="s">
        <v>266</v>
      </c>
      <c r="G3664">
        <v>2019</v>
      </c>
      <c r="H3664">
        <v>3234.81</v>
      </c>
    </row>
    <row r="3665" spans="1:8" ht="12.5" x14ac:dyDescent="0.25">
      <c r="A3665" t="s">
        <v>1026</v>
      </c>
      <c r="B3665" t="s">
        <v>78</v>
      </c>
      <c r="C3665" t="s">
        <v>264</v>
      </c>
      <c r="D3665" t="str">
        <f t="shared" si="169"/>
        <v>6599</v>
      </c>
      <c r="E3665" t="s">
        <v>598</v>
      </c>
      <c r="F3665" t="s">
        <v>266</v>
      </c>
      <c r="G3665">
        <v>2020</v>
      </c>
      <c r="H3665">
        <v>3306.1599999999899</v>
      </c>
    </row>
    <row r="3666" spans="1:8" ht="12.5" x14ac:dyDescent="0.25">
      <c r="A3666" t="s">
        <v>1026</v>
      </c>
      <c r="B3666" t="s">
        <v>78</v>
      </c>
      <c r="C3666" t="s">
        <v>264</v>
      </c>
      <c r="D3666" t="str">
        <f t="shared" si="169"/>
        <v>6599</v>
      </c>
      <c r="E3666" t="s">
        <v>598</v>
      </c>
      <c r="F3666" t="s">
        <v>266</v>
      </c>
      <c r="G3666">
        <v>2021</v>
      </c>
      <c r="H3666">
        <v>3269.19</v>
      </c>
    </row>
    <row r="3667" spans="1:8" ht="12.5" x14ac:dyDescent="0.25">
      <c r="A3667" t="s">
        <v>1026</v>
      </c>
      <c r="B3667" t="s">
        <v>78</v>
      </c>
      <c r="C3667" t="s">
        <v>264</v>
      </c>
      <c r="D3667" t="str">
        <f t="shared" si="169"/>
        <v>6599</v>
      </c>
      <c r="E3667" t="s">
        <v>598</v>
      </c>
      <c r="F3667" t="s">
        <v>266</v>
      </c>
      <c r="G3667">
        <v>2022</v>
      </c>
      <c r="H3667">
        <v>3335.7399999999898</v>
      </c>
    </row>
    <row r="3668" spans="1:8" ht="12.5" x14ac:dyDescent="0.25">
      <c r="A3668" t="s">
        <v>863</v>
      </c>
      <c r="B3668" t="s">
        <v>78</v>
      </c>
      <c r="C3668" t="s">
        <v>264</v>
      </c>
      <c r="D3668" t="str">
        <f t="shared" ref="D3668:D3689" si="170">"7074"</f>
        <v>7074</v>
      </c>
      <c r="E3668" t="s">
        <v>596</v>
      </c>
      <c r="F3668" t="s">
        <v>266</v>
      </c>
      <c r="G3668">
        <v>2012</v>
      </c>
      <c r="H3668">
        <v>40.939999580383301</v>
      </c>
    </row>
    <row r="3669" spans="1:8" ht="12.5" x14ac:dyDescent="0.25">
      <c r="A3669" t="s">
        <v>863</v>
      </c>
      <c r="B3669" t="s">
        <v>78</v>
      </c>
      <c r="C3669" t="s">
        <v>264</v>
      </c>
      <c r="D3669" t="str">
        <f t="shared" si="170"/>
        <v>7074</v>
      </c>
      <c r="E3669" t="s">
        <v>596</v>
      </c>
      <c r="F3669" t="s">
        <v>266</v>
      </c>
      <c r="G3669">
        <v>2013</v>
      </c>
      <c r="H3669">
        <v>35.469999999999899</v>
      </c>
    </row>
    <row r="3670" spans="1:8" ht="12.5" x14ac:dyDescent="0.25">
      <c r="A3670" t="s">
        <v>863</v>
      </c>
      <c r="B3670" t="s">
        <v>78</v>
      </c>
      <c r="C3670" t="s">
        <v>264</v>
      </c>
      <c r="D3670" t="str">
        <f t="shared" si="170"/>
        <v>7074</v>
      </c>
      <c r="E3670" t="s">
        <v>596</v>
      </c>
      <c r="F3670" t="s">
        <v>266</v>
      </c>
      <c r="G3670">
        <v>2014</v>
      </c>
      <c r="H3670">
        <v>37.979999999999997</v>
      </c>
    </row>
    <row r="3671" spans="1:8" ht="12.5" x14ac:dyDescent="0.25">
      <c r="A3671" t="s">
        <v>863</v>
      </c>
      <c r="B3671" t="s">
        <v>78</v>
      </c>
      <c r="C3671" t="s">
        <v>264</v>
      </c>
      <c r="D3671" t="str">
        <f t="shared" si="170"/>
        <v>7074</v>
      </c>
      <c r="E3671" t="s">
        <v>596</v>
      </c>
      <c r="F3671" t="s">
        <v>266</v>
      </c>
      <c r="G3671">
        <v>2015</v>
      </c>
      <c r="H3671">
        <v>37.340000000000003</v>
      </c>
    </row>
    <row r="3672" spans="1:8" ht="12.5" x14ac:dyDescent="0.25">
      <c r="A3672" t="s">
        <v>863</v>
      </c>
      <c r="B3672" t="s">
        <v>78</v>
      </c>
      <c r="C3672" t="s">
        <v>264</v>
      </c>
      <c r="D3672" t="str">
        <f t="shared" si="170"/>
        <v>7074</v>
      </c>
      <c r="E3672" t="s">
        <v>596</v>
      </c>
      <c r="F3672" t="s">
        <v>266</v>
      </c>
      <c r="G3672">
        <v>2016</v>
      </c>
      <c r="H3672">
        <v>38.1099999999999</v>
      </c>
    </row>
    <row r="3673" spans="1:8" ht="12.5" x14ac:dyDescent="0.25">
      <c r="A3673" t="s">
        <v>863</v>
      </c>
      <c r="B3673" t="s">
        <v>78</v>
      </c>
      <c r="C3673" t="s">
        <v>264</v>
      </c>
      <c r="D3673" t="str">
        <f t="shared" si="170"/>
        <v>7074</v>
      </c>
      <c r="E3673" t="s">
        <v>596</v>
      </c>
      <c r="F3673" t="s">
        <v>266</v>
      </c>
      <c r="G3673">
        <v>2017</v>
      </c>
      <c r="H3673">
        <v>54.68</v>
      </c>
    </row>
    <row r="3674" spans="1:8" ht="12.5" x14ac:dyDescent="0.25">
      <c r="A3674" t="s">
        <v>863</v>
      </c>
      <c r="B3674" t="s">
        <v>78</v>
      </c>
      <c r="C3674" t="s">
        <v>264</v>
      </c>
      <c r="D3674" t="str">
        <f t="shared" si="170"/>
        <v>7074</v>
      </c>
      <c r="E3674" t="s">
        <v>596</v>
      </c>
      <c r="F3674" t="s">
        <v>266</v>
      </c>
      <c r="G3674">
        <v>2018</v>
      </c>
      <c r="H3674">
        <v>60.759999999999899</v>
      </c>
    </row>
    <row r="3675" spans="1:8" ht="12.5" x14ac:dyDescent="0.25">
      <c r="A3675" t="s">
        <v>863</v>
      </c>
      <c r="B3675" t="s">
        <v>78</v>
      </c>
      <c r="C3675" t="s">
        <v>264</v>
      </c>
      <c r="D3675" t="str">
        <f t="shared" si="170"/>
        <v>7074</v>
      </c>
      <c r="E3675" t="s">
        <v>596</v>
      </c>
      <c r="F3675" t="s">
        <v>266</v>
      </c>
      <c r="G3675">
        <v>2019</v>
      </c>
      <c r="H3675">
        <v>67.900000000000006</v>
      </c>
    </row>
    <row r="3676" spans="1:8" ht="12.5" x14ac:dyDescent="0.25">
      <c r="A3676" t="s">
        <v>863</v>
      </c>
      <c r="B3676" t="s">
        <v>78</v>
      </c>
      <c r="C3676" t="s">
        <v>264</v>
      </c>
      <c r="D3676" t="str">
        <f t="shared" si="170"/>
        <v>7074</v>
      </c>
      <c r="E3676" t="s">
        <v>596</v>
      </c>
      <c r="F3676" t="s">
        <v>266</v>
      </c>
      <c r="G3676">
        <v>2020</v>
      </c>
      <c r="H3676">
        <v>65.219999999999899</v>
      </c>
    </row>
    <row r="3677" spans="1:8" ht="12.5" x14ac:dyDescent="0.25">
      <c r="A3677" t="s">
        <v>863</v>
      </c>
      <c r="B3677" t="s">
        <v>78</v>
      </c>
      <c r="C3677" t="s">
        <v>264</v>
      </c>
      <c r="D3677" t="str">
        <f t="shared" si="170"/>
        <v>7074</v>
      </c>
      <c r="E3677" t="s">
        <v>596</v>
      </c>
      <c r="F3677" t="s">
        <v>266</v>
      </c>
      <c r="G3677">
        <v>2021</v>
      </c>
      <c r="H3677">
        <v>73.099999999999895</v>
      </c>
    </row>
    <row r="3678" spans="1:8" ht="12.5" x14ac:dyDescent="0.25">
      <c r="A3678" t="s">
        <v>863</v>
      </c>
      <c r="B3678" t="s">
        <v>78</v>
      </c>
      <c r="C3678" t="s">
        <v>264</v>
      </c>
      <c r="D3678" t="str">
        <f t="shared" si="170"/>
        <v>7074</v>
      </c>
      <c r="E3678" t="s">
        <v>596</v>
      </c>
      <c r="F3678" t="s">
        <v>266</v>
      </c>
      <c r="G3678">
        <v>2022</v>
      </c>
      <c r="H3678">
        <v>81.319999999999894</v>
      </c>
    </row>
    <row r="3679" spans="1:8" ht="12.5" x14ac:dyDescent="0.25">
      <c r="A3679" t="s">
        <v>864</v>
      </c>
      <c r="B3679" t="s">
        <v>78</v>
      </c>
      <c r="C3679" t="s">
        <v>264</v>
      </c>
      <c r="D3679" t="str">
        <f t="shared" si="170"/>
        <v>7074</v>
      </c>
      <c r="E3679" t="s">
        <v>598</v>
      </c>
      <c r="F3679" t="s">
        <v>266</v>
      </c>
      <c r="G3679">
        <v>2012</v>
      </c>
      <c r="H3679">
        <v>648.83999633789006</v>
      </c>
    </row>
    <row r="3680" spans="1:8" ht="12.5" x14ac:dyDescent="0.25">
      <c r="A3680" t="s">
        <v>864</v>
      </c>
      <c r="B3680" t="s">
        <v>78</v>
      </c>
      <c r="C3680" t="s">
        <v>264</v>
      </c>
      <c r="D3680" t="str">
        <f t="shared" si="170"/>
        <v>7074</v>
      </c>
      <c r="E3680" t="s">
        <v>598</v>
      </c>
      <c r="F3680" t="s">
        <v>266</v>
      </c>
      <c r="G3680">
        <v>2013</v>
      </c>
      <c r="H3680">
        <v>669.21</v>
      </c>
    </row>
    <row r="3681" spans="1:8" ht="12.5" x14ac:dyDescent="0.25">
      <c r="A3681" t="s">
        <v>864</v>
      </c>
      <c r="B3681" t="s">
        <v>78</v>
      </c>
      <c r="C3681" t="s">
        <v>264</v>
      </c>
      <c r="D3681" t="str">
        <f t="shared" si="170"/>
        <v>7074</v>
      </c>
      <c r="E3681" t="s">
        <v>598</v>
      </c>
      <c r="F3681" t="s">
        <v>266</v>
      </c>
      <c r="G3681">
        <v>2014</v>
      </c>
      <c r="H3681">
        <v>693.54999999999905</v>
      </c>
    </row>
    <row r="3682" spans="1:8" ht="12.5" x14ac:dyDescent="0.25">
      <c r="A3682" t="s">
        <v>864</v>
      </c>
      <c r="B3682" t="s">
        <v>78</v>
      </c>
      <c r="C3682" t="s">
        <v>264</v>
      </c>
      <c r="D3682" t="str">
        <f t="shared" si="170"/>
        <v>7074</v>
      </c>
      <c r="E3682" t="s">
        <v>598</v>
      </c>
      <c r="F3682" t="s">
        <v>266</v>
      </c>
      <c r="G3682">
        <v>2015</v>
      </c>
      <c r="H3682">
        <v>714.12</v>
      </c>
    </row>
    <row r="3683" spans="1:8" ht="12.5" x14ac:dyDescent="0.25">
      <c r="A3683" t="s">
        <v>864</v>
      </c>
      <c r="B3683" t="s">
        <v>78</v>
      </c>
      <c r="C3683" t="s">
        <v>264</v>
      </c>
      <c r="D3683" t="str">
        <f t="shared" si="170"/>
        <v>7074</v>
      </c>
      <c r="E3683" t="s">
        <v>598</v>
      </c>
      <c r="F3683" t="s">
        <v>266</v>
      </c>
      <c r="G3683">
        <v>2016</v>
      </c>
      <c r="H3683">
        <v>759.37</v>
      </c>
    </row>
    <row r="3684" spans="1:8" ht="12.5" x14ac:dyDescent="0.25">
      <c r="A3684" t="s">
        <v>864</v>
      </c>
      <c r="B3684" t="s">
        <v>78</v>
      </c>
      <c r="C3684" t="s">
        <v>264</v>
      </c>
      <c r="D3684" t="str">
        <f t="shared" si="170"/>
        <v>7074</v>
      </c>
      <c r="E3684" t="s">
        <v>598</v>
      </c>
      <c r="F3684" t="s">
        <v>266</v>
      </c>
      <c r="G3684">
        <v>2017</v>
      </c>
      <c r="H3684">
        <v>829.02999999999895</v>
      </c>
    </row>
    <row r="3685" spans="1:8" ht="12.5" x14ac:dyDescent="0.25">
      <c r="A3685" t="s">
        <v>864</v>
      </c>
      <c r="B3685" t="s">
        <v>78</v>
      </c>
      <c r="C3685" t="s">
        <v>264</v>
      </c>
      <c r="D3685" t="str">
        <f t="shared" si="170"/>
        <v>7074</v>
      </c>
      <c r="E3685" t="s">
        <v>598</v>
      </c>
      <c r="F3685" t="s">
        <v>266</v>
      </c>
      <c r="G3685">
        <v>2018</v>
      </c>
      <c r="H3685">
        <v>880.81999999999903</v>
      </c>
    </row>
    <row r="3686" spans="1:8" ht="12.5" x14ac:dyDescent="0.25">
      <c r="A3686" t="s">
        <v>864</v>
      </c>
      <c r="B3686" t="s">
        <v>78</v>
      </c>
      <c r="C3686" t="s">
        <v>264</v>
      </c>
      <c r="D3686" t="str">
        <f t="shared" si="170"/>
        <v>7074</v>
      </c>
      <c r="E3686" t="s">
        <v>598</v>
      </c>
      <c r="F3686" t="s">
        <v>266</v>
      </c>
      <c r="G3686">
        <v>2019</v>
      </c>
      <c r="H3686">
        <v>915.23</v>
      </c>
    </row>
    <row r="3687" spans="1:8" ht="12.5" x14ac:dyDescent="0.25">
      <c r="A3687" t="s">
        <v>864</v>
      </c>
      <c r="B3687" t="s">
        <v>78</v>
      </c>
      <c r="C3687" t="s">
        <v>264</v>
      </c>
      <c r="D3687" t="str">
        <f t="shared" si="170"/>
        <v>7074</v>
      </c>
      <c r="E3687" t="s">
        <v>598</v>
      </c>
      <c r="F3687" t="s">
        <v>266</v>
      </c>
      <c r="G3687">
        <v>2020</v>
      </c>
      <c r="H3687">
        <v>944.32999999999902</v>
      </c>
    </row>
    <row r="3688" spans="1:8" ht="12.5" x14ac:dyDescent="0.25">
      <c r="A3688" t="s">
        <v>864</v>
      </c>
      <c r="B3688" t="s">
        <v>78</v>
      </c>
      <c r="C3688" t="s">
        <v>264</v>
      </c>
      <c r="D3688" t="str">
        <f t="shared" si="170"/>
        <v>7074</v>
      </c>
      <c r="E3688" t="s">
        <v>598</v>
      </c>
      <c r="F3688" t="s">
        <v>266</v>
      </c>
      <c r="G3688">
        <v>2021</v>
      </c>
      <c r="H3688">
        <v>946.7</v>
      </c>
    </row>
    <row r="3689" spans="1:8" ht="12.5" x14ac:dyDescent="0.25">
      <c r="A3689" t="s">
        <v>864</v>
      </c>
      <c r="B3689" t="s">
        <v>78</v>
      </c>
      <c r="C3689" t="s">
        <v>264</v>
      </c>
      <c r="D3689" t="str">
        <f t="shared" si="170"/>
        <v>7074</v>
      </c>
      <c r="E3689" t="s">
        <v>598</v>
      </c>
      <c r="F3689" t="s">
        <v>266</v>
      </c>
      <c r="G3689">
        <v>2022</v>
      </c>
      <c r="H3689">
        <v>921.68</v>
      </c>
    </row>
    <row r="3690" spans="1:8" ht="12.5" x14ac:dyDescent="0.25">
      <c r="A3690" t="s">
        <v>865</v>
      </c>
      <c r="B3690" t="s">
        <v>80</v>
      </c>
      <c r="C3690" t="s">
        <v>264</v>
      </c>
      <c r="D3690" t="str">
        <f t="shared" ref="D3690:D3711" si="171">"5054"</f>
        <v>5054</v>
      </c>
      <c r="E3690" t="s">
        <v>596</v>
      </c>
      <c r="F3690" t="s">
        <v>266</v>
      </c>
      <c r="G3690">
        <v>2012</v>
      </c>
      <c r="H3690">
        <v>272.32649230957003</v>
      </c>
    </row>
    <row r="3691" spans="1:8" ht="12.5" x14ac:dyDescent="0.25">
      <c r="A3691" t="s">
        <v>865</v>
      </c>
      <c r="B3691" t="s">
        <v>80</v>
      </c>
      <c r="C3691" t="s">
        <v>264</v>
      </c>
      <c r="D3691" t="str">
        <f t="shared" si="171"/>
        <v>5054</v>
      </c>
      <c r="E3691" t="s">
        <v>596</v>
      </c>
      <c r="F3691" t="s">
        <v>266</v>
      </c>
      <c r="G3691">
        <v>2013</v>
      </c>
      <c r="H3691">
        <v>274.218994140625</v>
      </c>
    </row>
    <row r="3692" spans="1:8" ht="12.5" x14ac:dyDescent="0.25">
      <c r="A3692" t="s">
        <v>865</v>
      </c>
      <c r="B3692" t="s">
        <v>80</v>
      </c>
      <c r="C3692" t="s">
        <v>264</v>
      </c>
      <c r="D3692" t="str">
        <f t="shared" si="171"/>
        <v>5054</v>
      </c>
      <c r="E3692" t="s">
        <v>596</v>
      </c>
      <c r="F3692" t="s">
        <v>266</v>
      </c>
      <c r="G3692">
        <v>2014</v>
      </c>
      <c r="H3692">
        <v>278.91925048828102</v>
      </c>
    </row>
    <row r="3693" spans="1:8" ht="12.5" x14ac:dyDescent="0.25">
      <c r="A3693" t="s">
        <v>865</v>
      </c>
      <c r="B3693" t="s">
        <v>80</v>
      </c>
      <c r="C3693" t="s">
        <v>264</v>
      </c>
      <c r="D3693" t="str">
        <f t="shared" si="171"/>
        <v>5054</v>
      </c>
      <c r="E3693" t="s">
        <v>596</v>
      </c>
      <c r="F3693" t="s">
        <v>266</v>
      </c>
      <c r="G3693">
        <v>2015</v>
      </c>
      <c r="H3693">
        <v>281.50476074218699</v>
      </c>
    </row>
    <row r="3694" spans="1:8" ht="12.5" x14ac:dyDescent="0.25">
      <c r="A3694" t="s">
        <v>865</v>
      </c>
      <c r="B3694" t="s">
        <v>80</v>
      </c>
      <c r="C3694" t="s">
        <v>264</v>
      </c>
      <c r="D3694" t="str">
        <f t="shared" si="171"/>
        <v>5054</v>
      </c>
      <c r="E3694" t="s">
        <v>596</v>
      </c>
      <c r="F3694" t="s">
        <v>266</v>
      </c>
      <c r="G3694">
        <v>2016</v>
      </c>
      <c r="H3694">
        <v>286.29600524902298</v>
      </c>
    </row>
    <row r="3695" spans="1:8" ht="12.5" x14ac:dyDescent="0.25">
      <c r="A3695" t="s">
        <v>865</v>
      </c>
      <c r="B3695" t="s">
        <v>80</v>
      </c>
      <c r="C3695" t="s">
        <v>264</v>
      </c>
      <c r="D3695" t="str">
        <f t="shared" si="171"/>
        <v>5054</v>
      </c>
      <c r="E3695" t="s">
        <v>596</v>
      </c>
      <c r="F3695" t="s">
        <v>266</v>
      </c>
      <c r="G3695">
        <v>2017</v>
      </c>
      <c r="H3695">
        <v>290.76649475097599</v>
      </c>
    </row>
    <row r="3696" spans="1:8" ht="12.5" x14ac:dyDescent="0.25">
      <c r="A3696" t="s">
        <v>865</v>
      </c>
      <c r="B3696" t="s">
        <v>80</v>
      </c>
      <c r="C3696" t="s">
        <v>264</v>
      </c>
      <c r="D3696" t="str">
        <f t="shared" si="171"/>
        <v>5054</v>
      </c>
      <c r="E3696" t="s">
        <v>596</v>
      </c>
      <c r="F3696" t="s">
        <v>266</v>
      </c>
      <c r="G3696">
        <v>2018</v>
      </c>
      <c r="H3696">
        <v>299.73124694824202</v>
      </c>
    </row>
    <row r="3697" spans="1:8" ht="12.5" x14ac:dyDescent="0.25">
      <c r="A3697" t="s">
        <v>865</v>
      </c>
      <c r="B3697" t="s">
        <v>80</v>
      </c>
      <c r="C3697" t="s">
        <v>264</v>
      </c>
      <c r="D3697" t="str">
        <f t="shared" si="171"/>
        <v>5054</v>
      </c>
      <c r="E3697" t="s">
        <v>596</v>
      </c>
      <c r="F3697" t="s">
        <v>266</v>
      </c>
      <c r="G3697">
        <v>2019</v>
      </c>
      <c r="H3697">
        <v>306.62800598144503</v>
      </c>
    </row>
    <row r="3698" spans="1:8" ht="12.5" x14ac:dyDescent="0.25">
      <c r="A3698" t="s">
        <v>865</v>
      </c>
      <c r="B3698" t="s">
        <v>80</v>
      </c>
      <c r="C3698" t="s">
        <v>264</v>
      </c>
      <c r="D3698" t="str">
        <f t="shared" si="171"/>
        <v>5054</v>
      </c>
      <c r="E3698" t="s">
        <v>596</v>
      </c>
      <c r="F3698" t="s">
        <v>266</v>
      </c>
      <c r="G3698">
        <v>2020</v>
      </c>
      <c r="H3698">
        <v>303.83274841308503</v>
      </c>
    </row>
    <row r="3699" spans="1:8" ht="12.5" x14ac:dyDescent="0.25">
      <c r="A3699" t="s">
        <v>865</v>
      </c>
      <c r="B3699" t="s">
        <v>80</v>
      </c>
      <c r="C3699" t="s">
        <v>264</v>
      </c>
      <c r="D3699" t="str">
        <f t="shared" si="171"/>
        <v>5054</v>
      </c>
      <c r="E3699" t="s">
        <v>596</v>
      </c>
      <c r="F3699" t="s">
        <v>266</v>
      </c>
      <c r="G3699">
        <v>2021</v>
      </c>
      <c r="H3699">
        <v>308.017486572265</v>
      </c>
    </row>
    <row r="3700" spans="1:8" ht="12.5" x14ac:dyDescent="0.25">
      <c r="A3700" t="s">
        <v>865</v>
      </c>
      <c r="B3700" t="s">
        <v>80</v>
      </c>
      <c r="C3700" t="s">
        <v>264</v>
      </c>
      <c r="D3700" t="str">
        <f t="shared" si="171"/>
        <v>5054</v>
      </c>
      <c r="E3700" t="s">
        <v>596</v>
      </c>
      <c r="F3700" t="s">
        <v>266</v>
      </c>
      <c r="G3700">
        <v>2022</v>
      </c>
      <c r="H3700">
        <v>308.66751098632801</v>
      </c>
    </row>
    <row r="3701" spans="1:8" ht="12.5" x14ac:dyDescent="0.25">
      <c r="A3701" t="s">
        <v>866</v>
      </c>
      <c r="B3701" t="s">
        <v>80</v>
      </c>
      <c r="C3701" t="s">
        <v>264</v>
      </c>
      <c r="D3701" t="str">
        <f t="shared" si="171"/>
        <v>5054</v>
      </c>
      <c r="E3701" t="s">
        <v>598</v>
      </c>
      <c r="F3701" t="s">
        <v>266</v>
      </c>
      <c r="G3701">
        <v>2012</v>
      </c>
      <c r="H3701">
        <v>324.65901184082003</v>
      </c>
    </row>
    <row r="3702" spans="1:8" ht="12.5" x14ac:dyDescent="0.25">
      <c r="A3702" t="s">
        <v>866</v>
      </c>
      <c r="B3702" t="s">
        <v>80</v>
      </c>
      <c r="C3702" t="s">
        <v>264</v>
      </c>
      <c r="D3702" t="str">
        <f t="shared" si="171"/>
        <v>5054</v>
      </c>
      <c r="E3702" t="s">
        <v>598</v>
      </c>
      <c r="F3702" t="s">
        <v>266</v>
      </c>
      <c r="G3702">
        <v>2013</v>
      </c>
      <c r="H3702">
        <v>328.54150390625</v>
      </c>
    </row>
    <row r="3703" spans="1:8" ht="12.5" x14ac:dyDescent="0.25">
      <c r="A3703" t="s">
        <v>866</v>
      </c>
      <c r="B3703" t="s">
        <v>80</v>
      </c>
      <c r="C3703" t="s">
        <v>264</v>
      </c>
      <c r="D3703" t="str">
        <f t="shared" si="171"/>
        <v>5054</v>
      </c>
      <c r="E3703" t="s">
        <v>598</v>
      </c>
      <c r="F3703" t="s">
        <v>266</v>
      </c>
      <c r="G3703">
        <v>2014</v>
      </c>
      <c r="H3703">
        <v>333.75474548339798</v>
      </c>
    </row>
    <row r="3704" spans="1:8" ht="12.5" x14ac:dyDescent="0.25">
      <c r="A3704" t="s">
        <v>866</v>
      </c>
      <c r="B3704" t="s">
        <v>80</v>
      </c>
      <c r="C3704" t="s">
        <v>264</v>
      </c>
      <c r="D3704" t="str">
        <f t="shared" si="171"/>
        <v>5054</v>
      </c>
      <c r="E3704" t="s">
        <v>598</v>
      </c>
      <c r="F3704" t="s">
        <v>266</v>
      </c>
      <c r="G3704">
        <v>2015</v>
      </c>
      <c r="H3704">
        <v>339.75074768066401</v>
      </c>
    </row>
    <row r="3705" spans="1:8" ht="12.5" x14ac:dyDescent="0.25">
      <c r="A3705" t="s">
        <v>866</v>
      </c>
      <c r="B3705" t="s">
        <v>80</v>
      </c>
      <c r="C3705" t="s">
        <v>264</v>
      </c>
      <c r="D3705" t="str">
        <f t="shared" si="171"/>
        <v>5054</v>
      </c>
      <c r="E3705" t="s">
        <v>598</v>
      </c>
      <c r="F3705" t="s">
        <v>266</v>
      </c>
      <c r="G3705">
        <v>2016</v>
      </c>
      <c r="H3705">
        <v>348.07125854492102</v>
      </c>
    </row>
    <row r="3706" spans="1:8" ht="12.5" x14ac:dyDescent="0.25">
      <c r="A3706" t="s">
        <v>866</v>
      </c>
      <c r="B3706" t="s">
        <v>80</v>
      </c>
      <c r="C3706" t="s">
        <v>264</v>
      </c>
      <c r="D3706" t="str">
        <f t="shared" si="171"/>
        <v>5054</v>
      </c>
      <c r="E3706" t="s">
        <v>598</v>
      </c>
      <c r="F3706" t="s">
        <v>266</v>
      </c>
      <c r="G3706">
        <v>2017</v>
      </c>
      <c r="H3706">
        <v>355.36149597167901</v>
      </c>
    </row>
    <row r="3707" spans="1:8" ht="12.5" x14ac:dyDescent="0.25">
      <c r="A3707" t="s">
        <v>866</v>
      </c>
      <c r="B3707" t="s">
        <v>80</v>
      </c>
      <c r="C3707" t="s">
        <v>264</v>
      </c>
      <c r="D3707" t="str">
        <f t="shared" si="171"/>
        <v>5054</v>
      </c>
      <c r="E3707" t="s">
        <v>598</v>
      </c>
      <c r="F3707" t="s">
        <v>266</v>
      </c>
      <c r="G3707">
        <v>2018</v>
      </c>
      <c r="H3707">
        <v>361.68125915527298</v>
      </c>
    </row>
    <row r="3708" spans="1:8" ht="12.5" x14ac:dyDescent="0.25">
      <c r="A3708" t="s">
        <v>866</v>
      </c>
      <c r="B3708" t="s">
        <v>80</v>
      </c>
      <c r="C3708" t="s">
        <v>264</v>
      </c>
      <c r="D3708" t="str">
        <f t="shared" si="171"/>
        <v>5054</v>
      </c>
      <c r="E3708" t="s">
        <v>598</v>
      </c>
      <c r="F3708" t="s">
        <v>266</v>
      </c>
      <c r="G3708">
        <v>2019</v>
      </c>
      <c r="H3708">
        <v>369.57501220703102</v>
      </c>
    </row>
    <row r="3709" spans="1:8" ht="12.5" x14ac:dyDescent="0.25">
      <c r="A3709" t="s">
        <v>866</v>
      </c>
      <c r="B3709" t="s">
        <v>80</v>
      </c>
      <c r="C3709" t="s">
        <v>264</v>
      </c>
      <c r="D3709" t="str">
        <f t="shared" si="171"/>
        <v>5054</v>
      </c>
      <c r="E3709" t="s">
        <v>598</v>
      </c>
      <c r="F3709" t="s">
        <v>266</v>
      </c>
      <c r="G3709">
        <v>2020</v>
      </c>
      <c r="H3709">
        <v>373.02626037597599</v>
      </c>
    </row>
    <row r="3710" spans="1:8" ht="12.5" x14ac:dyDescent="0.25">
      <c r="A3710" t="s">
        <v>866</v>
      </c>
      <c r="B3710" t="s">
        <v>80</v>
      </c>
      <c r="C3710" t="s">
        <v>264</v>
      </c>
      <c r="D3710" t="str">
        <f t="shared" si="171"/>
        <v>5054</v>
      </c>
      <c r="E3710" t="s">
        <v>598</v>
      </c>
      <c r="F3710" t="s">
        <v>266</v>
      </c>
      <c r="G3710">
        <v>2021</v>
      </c>
      <c r="H3710">
        <v>373.95674133300702</v>
      </c>
    </row>
    <row r="3711" spans="1:8" ht="12.5" x14ac:dyDescent="0.25">
      <c r="A3711" t="s">
        <v>866</v>
      </c>
      <c r="B3711" t="s">
        <v>80</v>
      </c>
      <c r="C3711" t="s">
        <v>264</v>
      </c>
      <c r="D3711" t="str">
        <f t="shared" si="171"/>
        <v>5054</v>
      </c>
      <c r="E3711" t="s">
        <v>598</v>
      </c>
      <c r="F3711" t="s">
        <v>266</v>
      </c>
      <c r="G3711">
        <v>2022</v>
      </c>
      <c r="H3711">
        <v>377.96624755859301</v>
      </c>
    </row>
    <row r="3712" spans="1:8" ht="12.5" x14ac:dyDescent="0.25">
      <c r="A3712" t="s">
        <v>867</v>
      </c>
      <c r="B3712" t="s">
        <v>80</v>
      </c>
      <c r="C3712" t="s">
        <v>264</v>
      </c>
      <c r="D3712" t="str">
        <f t="shared" ref="D3712:D3733" si="172">"5564"</f>
        <v>5564</v>
      </c>
      <c r="E3712" t="s">
        <v>596</v>
      </c>
      <c r="F3712" t="s">
        <v>266</v>
      </c>
      <c r="G3712">
        <v>2012</v>
      </c>
      <c r="H3712">
        <v>419.141998291015</v>
      </c>
    </row>
    <row r="3713" spans="1:8" ht="12.5" x14ac:dyDescent="0.25">
      <c r="A3713" t="s">
        <v>867</v>
      </c>
      <c r="B3713" t="s">
        <v>80</v>
      </c>
      <c r="C3713" t="s">
        <v>264</v>
      </c>
      <c r="D3713" t="str">
        <f t="shared" si="172"/>
        <v>5564</v>
      </c>
      <c r="E3713" t="s">
        <v>596</v>
      </c>
      <c r="F3713" t="s">
        <v>266</v>
      </c>
      <c r="G3713">
        <v>2013</v>
      </c>
      <c r="H3713">
        <v>422.63574981689402</v>
      </c>
    </row>
    <row r="3714" spans="1:8" ht="12.5" x14ac:dyDescent="0.25">
      <c r="A3714" t="s">
        <v>867</v>
      </c>
      <c r="B3714" t="s">
        <v>80</v>
      </c>
      <c r="C3714" t="s">
        <v>264</v>
      </c>
      <c r="D3714" t="str">
        <f t="shared" si="172"/>
        <v>5564</v>
      </c>
      <c r="E3714" t="s">
        <v>596</v>
      </c>
      <c r="F3714" t="s">
        <v>266</v>
      </c>
      <c r="G3714">
        <v>2014</v>
      </c>
      <c r="H3714">
        <v>432.99324035644503</v>
      </c>
    </row>
    <row r="3715" spans="1:8" ht="12.5" x14ac:dyDescent="0.25">
      <c r="A3715" t="s">
        <v>867</v>
      </c>
      <c r="B3715" t="s">
        <v>80</v>
      </c>
      <c r="C3715" t="s">
        <v>264</v>
      </c>
      <c r="D3715" t="str">
        <f t="shared" si="172"/>
        <v>5564</v>
      </c>
      <c r="E3715" t="s">
        <v>596</v>
      </c>
      <c r="F3715" t="s">
        <v>266</v>
      </c>
      <c r="G3715">
        <v>2015</v>
      </c>
      <c r="H3715">
        <v>437.48449707031199</v>
      </c>
    </row>
    <row r="3716" spans="1:8" ht="12.5" x14ac:dyDescent="0.25">
      <c r="A3716" t="s">
        <v>867</v>
      </c>
      <c r="B3716" t="s">
        <v>80</v>
      </c>
      <c r="C3716" t="s">
        <v>264</v>
      </c>
      <c r="D3716" t="str">
        <f t="shared" si="172"/>
        <v>5564</v>
      </c>
      <c r="E3716" t="s">
        <v>596</v>
      </c>
      <c r="F3716" t="s">
        <v>266</v>
      </c>
      <c r="G3716">
        <v>2016</v>
      </c>
      <c r="H3716">
        <v>444.29624938964798</v>
      </c>
    </row>
    <row r="3717" spans="1:8" ht="12.5" x14ac:dyDescent="0.25">
      <c r="A3717" t="s">
        <v>867</v>
      </c>
      <c r="B3717" t="s">
        <v>80</v>
      </c>
      <c r="C3717" t="s">
        <v>264</v>
      </c>
      <c r="D3717" t="str">
        <f t="shared" si="172"/>
        <v>5564</v>
      </c>
      <c r="E3717" t="s">
        <v>596</v>
      </c>
      <c r="F3717" t="s">
        <v>266</v>
      </c>
      <c r="G3717">
        <v>2017</v>
      </c>
      <c r="H3717">
        <v>445.51799774169899</v>
      </c>
    </row>
    <row r="3718" spans="1:8" ht="12.5" x14ac:dyDescent="0.25">
      <c r="A3718" t="s">
        <v>867</v>
      </c>
      <c r="B3718" t="s">
        <v>80</v>
      </c>
      <c r="C3718" t="s">
        <v>264</v>
      </c>
      <c r="D3718" t="str">
        <f t="shared" si="172"/>
        <v>5564</v>
      </c>
      <c r="E3718" t="s">
        <v>596</v>
      </c>
      <c r="F3718" t="s">
        <v>266</v>
      </c>
      <c r="G3718">
        <v>2018</v>
      </c>
      <c r="H3718">
        <v>450.55275726318303</v>
      </c>
    </row>
    <row r="3719" spans="1:8" ht="12.5" x14ac:dyDescent="0.25">
      <c r="A3719" t="s">
        <v>867</v>
      </c>
      <c r="B3719" t="s">
        <v>80</v>
      </c>
      <c r="C3719" t="s">
        <v>264</v>
      </c>
      <c r="D3719" t="str">
        <f t="shared" si="172"/>
        <v>5564</v>
      </c>
      <c r="E3719" t="s">
        <v>596</v>
      </c>
      <c r="F3719" t="s">
        <v>266</v>
      </c>
      <c r="G3719">
        <v>2019</v>
      </c>
      <c r="H3719">
        <v>461.39749908447197</v>
      </c>
    </row>
    <row r="3720" spans="1:8" ht="12.5" x14ac:dyDescent="0.25">
      <c r="A3720" t="s">
        <v>867</v>
      </c>
      <c r="B3720" t="s">
        <v>80</v>
      </c>
      <c r="C3720" t="s">
        <v>264</v>
      </c>
      <c r="D3720" t="str">
        <f t="shared" si="172"/>
        <v>5564</v>
      </c>
      <c r="E3720" t="s">
        <v>596</v>
      </c>
      <c r="F3720" t="s">
        <v>266</v>
      </c>
      <c r="G3720">
        <v>2020</v>
      </c>
      <c r="H3720">
        <v>468.81949615478499</v>
      </c>
    </row>
    <row r="3721" spans="1:8" ht="12.5" x14ac:dyDescent="0.25">
      <c r="A3721" t="s">
        <v>867</v>
      </c>
      <c r="B3721" t="s">
        <v>80</v>
      </c>
      <c r="C3721" t="s">
        <v>264</v>
      </c>
      <c r="D3721" t="str">
        <f t="shared" si="172"/>
        <v>5564</v>
      </c>
      <c r="E3721" t="s">
        <v>596</v>
      </c>
      <c r="F3721" t="s">
        <v>266</v>
      </c>
      <c r="G3721">
        <v>2021</v>
      </c>
      <c r="H3721">
        <v>484.92024993896399</v>
      </c>
    </row>
    <row r="3722" spans="1:8" ht="12.5" x14ac:dyDescent="0.25">
      <c r="A3722" t="s">
        <v>867</v>
      </c>
      <c r="B3722" t="s">
        <v>80</v>
      </c>
      <c r="C3722" t="s">
        <v>264</v>
      </c>
      <c r="D3722" t="str">
        <f t="shared" si="172"/>
        <v>5564</v>
      </c>
      <c r="E3722" t="s">
        <v>596</v>
      </c>
      <c r="F3722" t="s">
        <v>266</v>
      </c>
      <c r="G3722">
        <v>2022</v>
      </c>
      <c r="H3722">
        <v>492.69949340820301</v>
      </c>
    </row>
    <row r="3723" spans="1:8" ht="12.5" x14ac:dyDescent="0.25">
      <c r="A3723" t="s">
        <v>868</v>
      </c>
      <c r="B3723" t="s">
        <v>80</v>
      </c>
      <c r="C3723" t="s">
        <v>264</v>
      </c>
      <c r="D3723" t="str">
        <f t="shared" si="172"/>
        <v>5564</v>
      </c>
      <c r="E3723" t="s">
        <v>598</v>
      </c>
      <c r="F3723" t="s">
        <v>266</v>
      </c>
      <c r="G3723">
        <v>2012</v>
      </c>
      <c r="H3723">
        <v>591.36276245117097</v>
      </c>
    </row>
    <row r="3724" spans="1:8" ht="12.5" x14ac:dyDescent="0.25">
      <c r="A3724" t="s">
        <v>868</v>
      </c>
      <c r="B3724" t="s">
        <v>80</v>
      </c>
      <c r="C3724" t="s">
        <v>264</v>
      </c>
      <c r="D3724" t="str">
        <f t="shared" si="172"/>
        <v>5564</v>
      </c>
      <c r="E3724" t="s">
        <v>598</v>
      </c>
      <c r="F3724" t="s">
        <v>266</v>
      </c>
      <c r="G3724">
        <v>2013</v>
      </c>
      <c r="H3724">
        <v>594.81724548339798</v>
      </c>
    </row>
    <row r="3725" spans="1:8" ht="12.5" x14ac:dyDescent="0.25">
      <c r="A3725" t="s">
        <v>868</v>
      </c>
      <c r="B3725" t="s">
        <v>80</v>
      </c>
      <c r="C3725" t="s">
        <v>264</v>
      </c>
      <c r="D3725" t="str">
        <f t="shared" si="172"/>
        <v>5564</v>
      </c>
      <c r="E3725" t="s">
        <v>598</v>
      </c>
      <c r="F3725" t="s">
        <v>266</v>
      </c>
      <c r="G3725">
        <v>2014</v>
      </c>
      <c r="H3725">
        <v>599.83274841308503</v>
      </c>
    </row>
    <row r="3726" spans="1:8" ht="12.5" x14ac:dyDescent="0.25">
      <c r="A3726" t="s">
        <v>868</v>
      </c>
      <c r="B3726" t="s">
        <v>80</v>
      </c>
      <c r="C3726" t="s">
        <v>264</v>
      </c>
      <c r="D3726" t="str">
        <f t="shared" si="172"/>
        <v>5564</v>
      </c>
      <c r="E3726" t="s">
        <v>598</v>
      </c>
      <c r="F3726" t="s">
        <v>266</v>
      </c>
      <c r="G3726">
        <v>2015</v>
      </c>
      <c r="H3726">
        <v>605.96875</v>
      </c>
    </row>
    <row r="3727" spans="1:8" ht="12.5" x14ac:dyDescent="0.25">
      <c r="A3727" t="s">
        <v>868</v>
      </c>
      <c r="B3727" t="s">
        <v>80</v>
      </c>
      <c r="C3727" t="s">
        <v>264</v>
      </c>
      <c r="D3727" t="str">
        <f t="shared" si="172"/>
        <v>5564</v>
      </c>
      <c r="E3727" t="s">
        <v>598</v>
      </c>
      <c r="F3727" t="s">
        <v>266</v>
      </c>
      <c r="G3727">
        <v>2016</v>
      </c>
      <c r="H3727">
        <v>611.75575256347599</v>
      </c>
    </row>
    <row r="3728" spans="1:8" ht="12.5" x14ac:dyDescent="0.25">
      <c r="A3728" t="s">
        <v>868</v>
      </c>
      <c r="B3728" t="s">
        <v>80</v>
      </c>
      <c r="C3728" t="s">
        <v>264</v>
      </c>
      <c r="D3728" t="str">
        <f t="shared" si="172"/>
        <v>5564</v>
      </c>
      <c r="E3728" t="s">
        <v>598</v>
      </c>
      <c r="F3728" t="s">
        <v>266</v>
      </c>
      <c r="G3728">
        <v>2017</v>
      </c>
      <c r="H3728">
        <v>619.60125732421795</v>
      </c>
    </row>
    <row r="3729" spans="1:8" ht="12.5" x14ac:dyDescent="0.25">
      <c r="A3729" t="s">
        <v>868</v>
      </c>
      <c r="B3729" t="s">
        <v>80</v>
      </c>
      <c r="C3729" t="s">
        <v>264</v>
      </c>
      <c r="D3729" t="str">
        <f t="shared" si="172"/>
        <v>5564</v>
      </c>
      <c r="E3729" t="s">
        <v>598</v>
      </c>
      <c r="F3729" t="s">
        <v>266</v>
      </c>
      <c r="G3729">
        <v>2018</v>
      </c>
      <c r="H3729">
        <v>625.43200683593705</v>
      </c>
    </row>
    <row r="3730" spans="1:8" ht="12.5" x14ac:dyDescent="0.25">
      <c r="A3730" t="s">
        <v>868</v>
      </c>
      <c r="B3730" t="s">
        <v>80</v>
      </c>
      <c r="C3730" t="s">
        <v>264</v>
      </c>
      <c r="D3730" t="str">
        <f t="shared" si="172"/>
        <v>5564</v>
      </c>
      <c r="E3730" t="s">
        <v>598</v>
      </c>
      <c r="F3730" t="s">
        <v>266</v>
      </c>
      <c r="G3730">
        <v>2019</v>
      </c>
      <c r="H3730">
        <v>633.57574462890602</v>
      </c>
    </row>
    <row r="3731" spans="1:8" ht="12.5" x14ac:dyDescent="0.25">
      <c r="A3731" t="s">
        <v>868</v>
      </c>
      <c r="B3731" t="s">
        <v>80</v>
      </c>
      <c r="C3731" t="s">
        <v>264</v>
      </c>
      <c r="D3731" t="str">
        <f t="shared" si="172"/>
        <v>5564</v>
      </c>
      <c r="E3731" t="s">
        <v>598</v>
      </c>
      <c r="F3731" t="s">
        <v>266</v>
      </c>
      <c r="G3731">
        <v>2020</v>
      </c>
      <c r="H3731">
        <v>643.906005859375</v>
      </c>
    </row>
    <row r="3732" spans="1:8" ht="12.5" x14ac:dyDescent="0.25">
      <c r="A3732" t="s">
        <v>868</v>
      </c>
      <c r="B3732" t="s">
        <v>80</v>
      </c>
      <c r="C3732" t="s">
        <v>264</v>
      </c>
      <c r="D3732" t="str">
        <f t="shared" si="172"/>
        <v>5564</v>
      </c>
      <c r="E3732" t="s">
        <v>598</v>
      </c>
      <c r="F3732" t="s">
        <v>266</v>
      </c>
      <c r="G3732">
        <v>2021</v>
      </c>
      <c r="H3732">
        <v>650.23773193359295</v>
      </c>
    </row>
    <row r="3733" spans="1:8" ht="12.5" x14ac:dyDescent="0.25">
      <c r="A3733" t="s">
        <v>868</v>
      </c>
      <c r="B3733" t="s">
        <v>80</v>
      </c>
      <c r="C3733" t="s">
        <v>264</v>
      </c>
      <c r="D3733" t="str">
        <f t="shared" si="172"/>
        <v>5564</v>
      </c>
      <c r="E3733" t="s">
        <v>598</v>
      </c>
      <c r="F3733" t="s">
        <v>266</v>
      </c>
      <c r="G3733">
        <v>2022</v>
      </c>
      <c r="H3733">
        <v>661.20823669433503</v>
      </c>
    </row>
    <row r="3734" spans="1:8" ht="12.5" x14ac:dyDescent="0.25">
      <c r="A3734" t="s">
        <v>869</v>
      </c>
      <c r="B3734" t="s">
        <v>80</v>
      </c>
      <c r="C3734" t="s">
        <v>264</v>
      </c>
      <c r="D3734" t="str">
        <f t="shared" ref="D3734:D3755" si="173">"6569"</f>
        <v>6569</v>
      </c>
      <c r="E3734" t="s">
        <v>596</v>
      </c>
      <c r="F3734" t="s">
        <v>266</v>
      </c>
      <c r="G3734">
        <v>2012</v>
      </c>
      <c r="H3734">
        <v>67.800251007080007</v>
      </c>
    </row>
    <row r="3735" spans="1:8" ht="12.5" x14ac:dyDescent="0.25">
      <c r="A3735" t="s">
        <v>869</v>
      </c>
      <c r="B3735" t="s">
        <v>80</v>
      </c>
      <c r="C3735" t="s">
        <v>264</v>
      </c>
      <c r="D3735" t="str">
        <f t="shared" si="173"/>
        <v>6569</v>
      </c>
      <c r="E3735" t="s">
        <v>596</v>
      </c>
      <c r="F3735" t="s">
        <v>266</v>
      </c>
      <c r="G3735">
        <v>2013</v>
      </c>
      <c r="H3735">
        <v>70.088998794555593</v>
      </c>
    </row>
    <row r="3736" spans="1:8" ht="12.5" x14ac:dyDescent="0.25">
      <c r="A3736" t="s">
        <v>869</v>
      </c>
      <c r="B3736" t="s">
        <v>80</v>
      </c>
      <c r="C3736" t="s">
        <v>264</v>
      </c>
      <c r="D3736" t="str">
        <f t="shared" si="173"/>
        <v>6569</v>
      </c>
      <c r="E3736" t="s">
        <v>596</v>
      </c>
      <c r="F3736" t="s">
        <v>266</v>
      </c>
      <c r="G3736">
        <v>2014</v>
      </c>
      <c r="H3736">
        <v>76.364500045776296</v>
      </c>
    </row>
    <row r="3737" spans="1:8" ht="12.5" x14ac:dyDescent="0.25">
      <c r="A3737" t="s">
        <v>869</v>
      </c>
      <c r="B3737" t="s">
        <v>80</v>
      </c>
      <c r="C3737" t="s">
        <v>264</v>
      </c>
      <c r="D3737" t="str">
        <f t="shared" si="173"/>
        <v>6569</v>
      </c>
      <c r="E3737" t="s">
        <v>596</v>
      </c>
      <c r="F3737" t="s">
        <v>266</v>
      </c>
      <c r="G3737">
        <v>2015</v>
      </c>
      <c r="H3737">
        <v>80.500251770019503</v>
      </c>
    </row>
    <row r="3738" spans="1:8" ht="12.5" x14ac:dyDescent="0.25">
      <c r="A3738" t="s">
        <v>869</v>
      </c>
      <c r="B3738" t="s">
        <v>80</v>
      </c>
      <c r="C3738" t="s">
        <v>264</v>
      </c>
      <c r="D3738" t="str">
        <f t="shared" si="173"/>
        <v>6569</v>
      </c>
      <c r="E3738" t="s">
        <v>596</v>
      </c>
      <c r="F3738" t="s">
        <v>266</v>
      </c>
      <c r="G3738">
        <v>2016</v>
      </c>
      <c r="H3738">
        <v>77.3372478485107</v>
      </c>
    </row>
    <row r="3739" spans="1:8" ht="12.5" x14ac:dyDescent="0.25">
      <c r="A3739" t="s">
        <v>869</v>
      </c>
      <c r="B3739" t="s">
        <v>80</v>
      </c>
      <c r="C3739" t="s">
        <v>264</v>
      </c>
      <c r="D3739" t="str">
        <f t="shared" si="173"/>
        <v>6569</v>
      </c>
      <c r="E3739" t="s">
        <v>596</v>
      </c>
      <c r="F3739" t="s">
        <v>266</v>
      </c>
      <c r="G3739">
        <v>2017</v>
      </c>
      <c r="H3739">
        <v>77.868249893188406</v>
      </c>
    </row>
    <row r="3740" spans="1:8" ht="12.5" x14ac:dyDescent="0.25">
      <c r="A3740" t="s">
        <v>869</v>
      </c>
      <c r="B3740" t="s">
        <v>80</v>
      </c>
      <c r="C3740" t="s">
        <v>264</v>
      </c>
      <c r="D3740" t="str">
        <f t="shared" si="173"/>
        <v>6569</v>
      </c>
      <c r="E3740" t="s">
        <v>596</v>
      </c>
      <c r="F3740" t="s">
        <v>266</v>
      </c>
      <c r="G3740">
        <v>2018</v>
      </c>
      <c r="H3740">
        <v>80.732002258300696</v>
      </c>
    </row>
    <row r="3741" spans="1:8" ht="12.5" x14ac:dyDescent="0.25">
      <c r="A3741" t="s">
        <v>869</v>
      </c>
      <c r="B3741" t="s">
        <v>80</v>
      </c>
      <c r="C3741" t="s">
        <v>264</v>
      </c>
      <c r="D3741" t="str">
        <f t="shared" si="173"/>
        <v>6569</v>
      </c>
      <c r="E3741" t="s">
        <v>596</v>
      </c>
      <c r="F3741" t="s">
        <v>266</v>
      </c>
      <c r="G3741">
        <v>2019</v>
      </c>
      <c r="H3741">
        <v>80.775249481201101</v>
      </c>
    </row>
    <row r="3742" spans="1:8" ht="12.5" x14ac:dyDescent="0.25">
      <c r="A3742" t="s">
        <v>869</v>
      </c>
      <c r="B3742" t="s">
        <v>80</v>
      </c>
      <c r="C3742" t="s">
        <v>264</v>
      </c>
      <c r="D3742" t="str">
        <f t="shared" si="173"/>
        <v>6569</v>
      </c>
      <c r="E3742" t="s">
        <v>596</v>
      </c>
      <c r="F3742" t="s">
        <v>266</v>
      </c>
      <c r="G3742">
        <v>2020</v>
      </c>
      <c r="H3742">
        <v>79.183248519897404</v>
      </c>
    </row>
    <row r="3743" spans="1:8" ht="12.5" x14ac:dyDescent="0.25">
      <c r="A3743" t="s">
        <v>869</v>
      </c>
      <c r="B3743" t="s">
        <v>80</v>
      </c>
      <c r="C3743" t="s">
        <v>264</v>
      </c>
      <c r="D3743" t="str">
        <f t="shared" si="173"/>
        <v>6569</v>
      </c>
      <c r="E3743" t="s">
        <v>596</v>
      </c>
      <c r="F3743" t="s">
        <v>266</v>
      </c>
      <c r="G3743">
        <v>2021</v>
      </c>
      <c r="H3743">
        <v>84.512001037597599</v>
      </c>
    </row>
    <row r="3744" spans="1:8" ht="12.5" x14ac:dyDescent="0.25">
      <c r="A3744" t="s">
        <v>869</v>
      </c>
      <c r="B3744" t="s">
        <v>80</v>
      </c>
      <c r="C3744" t="s">
        <v>264</v>
      </c>
      <c r="D3744" t="str">
        <f t="shared" si="173"/>
        <v>6569</v>
      </c>
      <c r="E3744" t="s">
        <v>596</v>
      </c>
      <c r="F3744" t="s">
        <v>266</v>
      </c>
      <c r="G3744">
        <v>2022</v>
      </c>
      <c r="H3744">
        <v>91.800502777099595</v>
      </c>
    </row>
    <row r="3745" spans="1:8" ht="12.5" x14ac:dyDescent="0.25">
      <c r="A3745" t="s">
        <v>870</v>
      </c>
      <c r="B3745" t="s">
        <v>80</v>
      </c>
      <c r="C3745" t="s">
        <v>264</v>
      </c>
      <c r="D3745" t="str">
        <f t="shared" si="173"/>
        <v>6569</v>
      </c>
      <c r="E3745" t="s">
        <v>598</v>
      </c>
      <c r="F3745" t="s">
        <v>266</v>
      </c>
      <c r="G3745">
        <v>2012</v>
      </c>
      <c r="H3745">
        <v>258.06349945068303</v>
      </c>
    </row>
    <row r="3746" spans="1:8" ht="12.5" x14ac:dyDescent="0.25">
      <c r="A3746" t="s">
        <v>870</v>
      </c>
      <c r="B3746" t="s">
        <v>80</v>
      </c>
      <c r="C3746" t="s">
        <v>264</v>
      </c>
      <c r="D3746" t="str">
        <f t="shared" si="173"/>
        <v>6569</v>
      </c>
      <c r="E3746" t="s">
        <v>598</v>
      </c>
      <c r="F3746" t="s">
        <v>266</v>
      </c>
      <c r="G3746">
        <v>2013</v>
      </c>
      <c r="H3746">
        <v>270.173248291015</v>
      </c>
    </row>
    <row r="3747" spans="1:8" ht="12.5" x14ac:dyDescent="0.25">
      <c r="A3747" t="s">
        <v>870</v>
      </c>
      <c r="B3747" t="s">
        <v>80</v>
      </c>
      <c r="C3747" t="s">
        <v>264</v>
      </c>
      <c r="D3747" t="str">
        <f t="shared" si="173"/>
        <v>6569</v>
      </c>
      <c r="E3747" t="s">
        <v>598</v>
      </c>
      <c r="F3747" t="s">
        <v>266</v>
      </c>
      <c r="G3747">
        <v>2014</v>
      </c>
      <c r="H3747">
        <v>276.28399658203102</v>
      </c>
    </row>
    <row r="3748" spans="1:8" ht="12.5" x14ac:dyDescent="0.25">
      <c r="A3748" t="s">
        <v>870</v>
      </c>
      <c r="B3748" t="s">
        <v>80</v>
      </c>
      <c r="C3748" t="s">
        <v>264</v>
      </c>
      <c r="D3748" t="str">
        <f t="shared" si="173"/>
        <v>6569</v>
      </c>
      <c r="E3748" t="s">
        <v>598</v>
      </c>
      <c r="F3748" t="s">
        <v>266</v>
      </c>
      <c r="G3748">
        <v>2015</v>
      </c>
      <c r="H3748">
        <v>278.80725097656199</v>
      </c>
    </row>
    <row r="3749" spans="1:8" ht="12.5" x14ac:dyDescent="0.25">
      <c r="A3749" t="s">
        <v>870</v>
      </c>
      <c r="B3749" t="s">
        <v>80</v>
      </c>
      <c r="C3749" t="s">
        <v>264</v>
      </c>
      <c r="D3749" t="str">
        <f t="shared" si="173"/>
        <v>6569</v>
      </c>
      <c r="E3749" t="s">
        <v>598</v>
      </c>
      <c r="F3749" t="s">
        <v>266</v>
      </c>
      <c r="G3749">
        <v>2016</v>
      </c>
      <c r="H3749">
        <v>276.71325683593699</v>
      </c>
    </row>
    <row r="3750" spans="1:8" ht="12.5" x14ac:dyDescent="0.25">
      <c r="A3750" t="s">
        <v>870</v>
      </c>
      <c r="B3750" t="s">
        <v>80</v>
      </c>
      <c r="C3750" t="s">
        <v>264</v>
      </c>
      <c r="D3750" t="str">
        <f t="shared" si="173"/>
        <v>6569</v>
      </c>
      <c r="E3750" t="s">
        <v>598</v>
      </c>
      <c r="F3750" t="s">
        <v>266</v>
      </c>
      <c r="G3750">
        <v>2017</v>
      </c>
      <c r="H3750">
        <v>272.489501953125</v>
      </c>
    </row>
    <row r="3751" spans="1:8" ht="12.5" x14ac:dyDescent="0.25">
      <c r="A3751" t="s">
        <v>870</v>
      </c>
      <c r="B3751" t="s">
        <v>80</v>
      </c>
      <c r="C3751" t="s">
        <v>264</v>
      </c>
      <c r="D3751" t="str">
        <f t="shared" si="173"/>
        <v>6569</v>
      </c>
      <c r="E3751" t="s">
        <v>598</v>
      </c>
      <c r="F3751" t="s">
        <v>266</v>
      </c>
      <c r="G3751">
        <v>2018</v>
      </c>
      <c r="H3751">
        <v>273.24099731445301</v>
      </c>
    </row>
    <row r="3752" spans="1:8" ht="12.5" x14ac:dyDescent="0.25">
      <c r="A3752" t="s">
        <v>870</v>
      </c>
      <c r="B3752" t="s">
        <v>80</v>
      </c>
      <c r="C3752" t="s">
        <v>264</v>
      </c>
      <c r="D3752" t="str">
        <f t="shared" si="173"/>
        <v>6569</v>
      </c>
      <c r="E3752" t="s">
        <v>598</v>
      </c>
      <c r="F3752" t="s">
        <v>266</v>
      </c>
      <c r="G3752">
        <v>2019</v>
      </c>
      <c r="H3752">
        <v>274.16525268554602</v>
      </c>
    </row>
    <row r="3753" spans="1:8" ht="12.5" x14ac:dyDescent="0.25">
      <c r="A3753" t="s">
        <v>870</v>
      </c>
      <c r="B3753" t="s">
        <v>80</v>
      </c>
      <c r="C3753" t="s">
        <v>264</v>
      </c>
      <c r="D3753" t="str">
        <f t="shared" si="173"/>
        <v>6569</v>
      </c>
      <c r="E3753" t="s">
        <v>598</v>
      </c>
      <c r="F3753" t="s">
        <v>266</v>
      </c>
      <c r="G3753">
        <v>2020</v>
      </c>
      <c r="H3753">
        <v>276.64474487304602</v>
      </c>
    </row>
    <row r="3754" spans="1:8" ht="12.5" x14ac:dyDescent="0.25">
      <c r="A3754" t="s">
        <v>870</v>
      </c>
      <c r="B3754" t="s">
        <v>80</v>
      </c>
      <c r="C3754" t="s">
        <v>264</v>
      </c>
      <c r="D3754" t="str">
        <f t="shared" si="173"/>
        <v>6569</v>
      </c>
      <c r="E3754" t="s">
        <v>598</v>
      </c>
      <c r="F3754" t="s">
        <v>266</v>
      </c>
      <c r="G3754">
        <v>2021</v>
      </c>
      <c r="H3754">
        <v>280.08000183105401</v>
      </c>
    </row>
    <row r="3755" spans="1:8" ht="12.5" x14ac:dyDescent="0.25">
      <c r="A3755" t="s">
        <v>870</v>
      </c>
      <c r="B3755" t="s">
        <v>80</v>
      </c>
      <c r="C3755" t="s">
        <v>264</v>
      </c>
      <c r="D3755" t="str">
        <f t="shared" si="173"/>
        <v>6569</v>
      </c>
      <c r="E3755" t="s">
        <v>598</v>
      </c>
      <c r="F3755" t="s">
        <v>266</v>
      </c>
      <c r="G3755">
        <v>2022</v>
      </c>
      <c r="H3755">
        <v>284.78425598144503</v>
      </c>
    </row>
    <row r="3756" spans="1:8" ht="12.5" x14ac:dyDescent="0.25">
      <c r="A3756" t="s">
        <v>1027</v>
      </c>
      <c r="B3756" t="s">
        <v>80</v>
      </c>
      <c r="C3756" t="s">
        <v>264</v>
      </c>
      <c r="D3756" t="str">
        <f t="shared" ref="D3756:D3777" si="174">"6599"</f>
        <v>6599</v>
      </c>
      <c r="E3756" t="s">
        <v>596</v>
      </c>
      <c r="F3756" t="s">
        <v>266</v>
      </c>
      <c r="G3756">
        <v>2012</v>
      </c>
      <c r="H3756">
        <v>79.910501003265296</v>
      </c>
    </row>
    <row r="3757" spans="1:8" ht="12.5" x14ac:dyDescent="0.25">
      <c r="A3757" t="s">
        <v>1027</v>
      </c>
      <c r="B3757" t="s">
        <v>80</v>
      </c>
      <c r="C3757" t="s">
        <v>264</v>
      </c>
      <c r="D3757" t="str">
        <f t="shared" si="174"/>
        <v>6599</v>
      </c>
      <c r="E3757" t="s">
        <v>596</v>
      </c>
      <c r="F3757" t="s">
        <v>266</v>
      </c>
      <c r="G3757">
        <v>2013</v>
      </c>
      <c r="H3757">
        <v>81.843749046325598</v>
      </c>
    </row>
    <row r="3758" spans="1:8" ht="12.5" x14ac:dyDescent="0.25">
      <c r="A3758" t="s">
        <v>1027</v>
      </c>
      <c r="B3758" t="s">
        <v>80</v>
      </c>
      <c r="C3758" t="s">
        <v>264</v>
      </c>
      <c r="D3758" t="str">
        <f t="shared" si="174"/>
        <v>6599</v>
      </c>
      <c r="E3758" t="s">
        <v>596</v>
      </c>
      <c r="F3758" t="s">
        <v>266</v>
      </c>
      <c r="G3758">
        <v>2014</v>
      </c>
      <c r="H3758">
        <v>89.941500186920095</v>
      </c>
    </row>
    <row r="3759" spans="1:8" ht="12.5" x14ac:dyDescent="0.25">
      <c r="A3759" t="s">
        <v>1027</v>
      </c>
      <c r="B3759" t="s">
        <v>80</v>
      </c>
      <c r="C3759" t="s">
        <v>264</v>
      </c>
      <c r="D3759" t="str">
        <f t="shared" si="174"/>
        <v>6599</v>
      </c>
      <c r="E3759" t="s">
        <v>596</v>
      </c>
      <c r="F3759" t="s">
        <v>266</v>
      </c>
      <c r="G3759">
        <v>2015</v>
      </c>
      <c r="H3759">
        <v>96.512751579284597</v>
      </c>
    </row>
    <row r="3760" spans="1:8" ht="12.5" x14ac:dyDescent="0.25">
      <c r="A3760" t="s">
        <v>1027</v>
      </c>
      <c r="B3760" t="s">
        <v>80</v>
      </c>
      <c r="C3760" t="s">
        <v>264</v>
      </c>
      <c r="D3760" t="str">
        <f t="shared" si="174"/>
        <v>6599</v>
      </c>
      <c r="E3760" t="s">
        <v>596</v>
      </c>
      <c r="F3760" t="s">
        <v>266</v>
      </c>
      <c r="G3760">
        <v>2016</v>
      </c>
      <c r="H3760">
        <v>93.525997638702293</v>
      </c>
    </row>
    <row r="3761" spans="1:8" ht="12.5" x14ac:dyDescent="0.25">
      <c r="A3761" t="s">
        <v>1027</v>
      </c>
      <c r="B3761" t="s">
        <v>80</v>
      </c>
      <c r="C3761" t="s">
        <v>264</v>
      </c>
      <c r="D3761" t="str">
        <f t="shared" si="174"/>
        <v>6599</v>
      </c>
      <c r="E3761" t="s">
        <v>596</v>
      </c>
      <c r="F3761" t="s">
        <v>266</v>
      </c>
      <c r="G3761">
        <v>2017</v>
      </c>
      <c r="H3761">
        <v>94.254249572753906</v>
      </c>
    </row>
    <row r="3762" spans="1:8" ht="12.5" x14ac:dyDescent="0.25">
      <c r="A3762" t="s">
        <v>1027</v>
      </c>
      <c r="B3762" t="s">
        <v>80</v>
      </c>
      <c r="C3762" t="s">
        <v>264</v>
      </c>
      <c r="D3762" t="str">
        <f t="shared" si="174"/>
        <v>6599</v>
      </c>
      <c r="E3762" t="s">
        <v>596</v>
      </c>
      <c r="F3762" t="s">
        <v>266</v>
      </c>
      <c r="G3762">
        <v>2018</v>
      </c>
      <c r="H3762">
        <v>98.481502532958899</v>
      </c>
    </row>
    <row r="3763" spans="1:8" ht="12.5" x14ac:dyDescent="0.25">
      <c r="A3763" t="s">
        <v>1027</v>
      </c>
      <c r="B3763" t="s">
        <v>80</v>
      </c>
      <c r="C3763" t="s">
        <v>264</v>
      </c>
      <c r="D3763" t="str">
        <f t="shared" si="174"/>
        <v>6599</v>
      </c>
      <c r="E3763" t="s">
        <v>596</v>
      </c>
      <c r="F3763" t="s">
        <v>266</v>
      </c>
      <c r="G3763">
        <v>2019</v>
      </c>
      <c r="H3763">
        <v>99.727999210357595</v>
      </c>
    </row>
    <row r="3764" spans="1:8" ht="12.5" x14ac:dyDescent="0.25">
      <c r="A3764" t="s">
        <v>1027</v>
      </c>
      <c r="B3764" t="s">
        <v>80</v>
      </c>
      <c r="C3764" t="s">
        <v>264</v>
      </c>
      <c r="D3764" t="str">
        <f t="shared" si="174"/>
        <v>6599</v>
      </c>
      <c r="E3764" t="s">
        <v>596</v>
      </c>
      <c r="F3764" t="s">
        <v>266</v>
      </c>
      <c r="G3764">
        <v>2020</v>
      </c>
      <c r="H3764">
        <v>96.812498569488497</v>
      </c>
    </row>
    <row r="3765" spans="1:8" ht="12.5" x14ac:dyDescent="0.25">
      <c r="A3765" t="s">
        <v>1027</v>
      </c>
      <c r="B3765" t="s">
        <v>80</v>
      </c>
      <c r="C3765" t="s">
        <v>264</v>
      </c>
      <c r="D3765" t="str">
        <f t="shared" si="174"/>
        <v>6599</v>
      </c>
      <c r="E3765" t="s">
        <v>596</v>
      </c>
      <c r="F3765" t="s">
        <v>266</v>
      </c>
      <c r="G3765">
        <v>2021</v>
      </c>
      <c r="H3765">
        <v>139.80225169658601</v>
      </c>
    </row>
    <row r="3766" spans="1:8" ht="12.5" x14ac:dyDescent="0.25">
      <c r="A3766" t="s">
        <v>1027</v>
      </c>
      <c r="B3766" t="s">
        <v>80</v>
      </c>
      <c r="C3766" t="s">
        <v>264</v>
      </c>
      <c r="D3766" t="str">
        <f t="shared" si="174"/>
        <v>6599</v>
      </c>
      <c r="E3766" t="s">
        <v>596</v>
      </c>
      <c r="F3766" t="s">
        <v>266</v>
      </c>
      <c r="G3766">
        <v>2022</v>
      </c>
      <c r="H3766">
        <v>129.87825334072099</v>
      </c>
    </row>
    <row r="3767" spans="1:8" ht="12.5" x14ac:dyDescent="0.25">
      <c r="A3767" t="s">
        <v>1028</v>
      </c>
      <c r="B3767" t="s">
        <v>80</v>
      </c>
      <c r="C3767" t="s">
        <v>264</v>
      </c>
      <c r="D3767" t="str">
        <f t="shared" si="174"/>
        <v>6599</v>
      </c>
      <c r="E3767" t="s">
        <v>598</v>
      </c>
      <c r="F3767" t="s">
        <v>266</v>
      </c>
      <c r="G3767">
        <v>2012</v>
      </c>
      <c r="H3767">
        <v>428.95050048828102</v>
      </c>
    </row>
    <row r="3768" spans="1:8" ht="12.5" x14ac:dyDescent="0.25">
      <c r="A3768" t="s">
        <v>1028</v>
      </c>
      <c r="B3768" t="s">
        <v>80</v>
      </c>
      <c r="C3768" t="s">
        <v>264</v>
      </c>
      <c r="D3768" t="str">
        <f t="shared" si="174"/>
        <v>6599</v>
      </c>
      <c r="E3768" t="s">
        <v>598</v>
      </c>
      <c r="F3768" t="s">
        <v>266</v>
      </c>
      <c r="G3768">
        <v>2013</v>
      </c>
      <c r="H3768">
        <v>448.820747375488</v>
      </c>
    </row>
    <row r="3769" spans="1:8" ht="12.5" x14ac:dyDescent="0.25">
      <c r="A3769" t="s">
        <v>1028</v>
      </c>
      <c r="B3769" t="s">
        <v>80</v>
      </c>
      <c r="C3769" t="s">
        <v>264</v>
      </c>
      <c r="D3769" t="str">
        <f t="shared" si="174"/>
        <v>6599</v>
      </c>
      <c r="E3769" t="s">
        <v>598</v>
      </c>
      <c r="F3769" t="s">
        <v>266</v>
      </c>
      <c r="G3769">
        <v>2014</v>
      </c>
      <c r="H3769">
        <v>823.96949768066395</v>
      </c>
    </row>
    <row r="3770" spans="1:8" ht="12.5" x14ac:dyDescent="0.25">
      <c r="A3770" t="s">
        <v>1028</v>
      </c>
      <c r="B3770" t="s">
        <v>80</v>
      </c>
      <c r="C3770" t="s">
        <v>264</v>
      </c>
      <c r="D3770" t="str">
        <f t="shared" si="174"/>
        <v>6599</v>
      </c>
      <c r="E3770" t="s">
        <v>598</v>
      </c>
      <c r="F3770" t="s">
        <v>266</v>
      </c>
      <c r="G3770">
        <v>2015</v>
      </c>
      <c r="H3770">
        <v>844.44999694824196</v>
      </c>
    </row>
    <row r="3771" spans="1:8" ht="12.5" x14ac:dyDescent="0.25">
      <c r="A3771" t="s">
        <v>1028</v>
      </c>
      <c r="B3771" t="s">
        <v>80</v>
      </c>
      <c r="C3771" t="s">
        <v>264</v>
      </c>
      <c r="D3771" t="str">
        <f t="shared" si="174"/>
        <v>6599</v>
      </c>
      <c r="E3771" t="s">
        <v>598</v>
      </c>
      <c r="F3771" t="s">
        <v>266</v>
      </c>
      <c r="G3771">
        <v>2016</v>
      </c>
      <c r="H3771">
        <v>864.54000473022404</v>
      </c>
    </row>
    <row r="3772" spans="1:8" ht="12.5" x14ac:dyDescent="0.25">
      <c r="A3772" t="s">
        <v>1028</v>
      </c>
      <c r="B3772" t="s">
        <v>80</v>
      </c>
      <c r="C3772" t="s">
        <v>264</v>
      </c>
      <c r="D3772" t="str">
        <f t="shared" si="174"/>
        <v>6599</v>
      </c>
      <c r="E3772" t="s">
        <v>598</v>
      </c>
      <c r="F3772" t="s">
        <v>266</v>
      </c>
      <c r="G3772">
        <v>2017</v>
      </c>
      <c r="H3772">
        <v>883.95051574706997</v>
      </c>
    </row>
    <row r="3773" spans="1:8" ht="12.5" x14ac:dyDescent="0.25">
      <c r="A3773" t="s">
        <v>1028</v>
      </c>
      <c r="B3773" t="s">
        <v>80</v>
      </c>
      <c r="C3773" t="s">
        <v>264</v>
      </c>
      <c r="D3773" t="str">
        <f t="shared" si="174"/>
        <v>6599</v>
      </c>
      <c r="E3773" t="s">
        <v>598</v>
      </c>
      <c r="F3773" t="s">
        <v>266</v>
      </c>
      <c r="G3773">
        <v>2018</v>
      </c>
      <c r="H3773">
        <v>896.20074462890602</v>
      </c>
    </row>
    <row r="3774" spans="1:8" ht="12.5" x14ac:dyDescent="0.25">
      <c r="A3774" t="s">
        <v>1028</v>
      </c>
      <c r="B3774" t="s">
        <v>80</v>
      </c>
      <c r="C3774" t="s">
        <v>264</v>
      </c>
      <c r="D3774" t="str">
        <f t="shared" si="174"/>
        <v>6599</v>
      </c>
      <c r="E3774" t="s">
        <v>598</v>
      </c>
      <c r="F3774" t="s">
        <v>266</v>
      </c>
      <c r="G3774">
        <v>2019</v>
      </c>
      <c r="H3774">
        <v>919.02274703979401</v>
      </c>
    </row>
    <row r="3775" spans="1:8" ht="12.5" x14ac:dyDescent="0.25">
      <c r="A3775" t="s">
        <v>1028</v>
      </c>
      <c r="B3775" t="s">
        <v>80</v>
      </c>
      <c r="C3775" t="s">
        <v>264</v>
      </c>
      <c r="D3775" t="str">
        <f t="shared" si="174"/>
        <v>6599</v>
      </c>
      <c r="E3775" t="s">
        <v>598</v>
      </c>
      <c r="F3775" t="s">
        <v>266</v>
      </c>
      <c r="G3775">
        <v>2020</v>
      </c>
      <c r="H3775">
        <v>939.56174850463799</v>
      </c>
    </row>
    <row r="3776" spans="1:8" ht="12.5" x14ac:dyDescent="0.25">
      <c r="A3776" t="s">
        <v>1028</v>
      </c>
      <c r="B3776" t="s">
        <v>80</v>
      </c>
      <c r="C3776" t="s">
        <v>264</v>
      </c>
      <c r="D3776" t="str">
        <f t="shared" si="174"/>
        <v>6599</v>
      </c>
      <c r="E3776" t="s">
        <v>598</v>
      </c>
      <c r="F3776" t="s">
        <v>266</v>
      </c>
      <c r="G3776">
        <v>2021</v>
      </c>
      <c r="H3776">
        <v>962.31001281738202</v>
      </c>
    </row>
    <row r="3777" spans="1:8" ht="12.5" x14ac:dyDescent="0.25">
      <c r="A3777" t="s">
        <v>1028</v>
      </c>
      <c r="B3777" t="s">
        <v>80</v>
      </c>
      <c r="C3777" t="s">
        <v>264</v>
      </c>
      <c r="D3777" t="str">
        <f t="shared" si="174"/>
        <v>6599</v>
      </c>
      <c r="E3777" t="s">
        <v>598</v>
      </c>
      <c r="F3777" t="s">
        <v>266</v>
      </c>
      <c r="G3777">
        <v>2022</v>
      </c>
      <c r="H3777">
        <v>959.65499877929597</v>
      </c>
    </row>
    <row r="3778" spans="1:8" ht="12.5" x14ac:dyDescent="0.25">
      <c r="A3778" t="s">
        <v>871</v>
      </c>
      <c r="B3778" t="s">
        <v>80</v>
      </c>
      <c r="C3778" t="s">
        <v>264</v>
      </c>
      <c r="D3778" t="str">
        <f t="shared" ref="D3778:D3799" si="175">"7074"</f>
        <v>7074</v>
      </c>
      <c r="E3778" t="s">
        <v>596</v>
      </c>
      <c r="F3778" t="s">
        <v>266</v>
      </c>
      <c r="G3778">
        <v>2012</v>
      </c>
      <c r="H3778">
        <v>12.110249996185299</v>
      </c>
    </row>
    <row r="3779" spans="1:8" ht="12.5" x14ac:dyDescent="0.25">
      <c r="A3779" t="s">
        <v>871</v>
      </c>
      <c r="B3779" t="s">
        <v>80</v>
      </c>
      <c r="C3779" t="s">
        <v>264</v>
      </c>
      <c r="D3779" t="str">
        <f t="shared" si="175"/>
        <v>7074</v>
      </c>
      <c r="E3779" t="s">
        <v>596</v>
      </c>
      <c r="F3779" t="s">
        <v>266</v>
      </c>
      <c r="G3779">
        <v>2013</v>
      </c>
      <c r="H3779">
        <v>11.75475025177</v>
      </c>
    </row>
    <row r="3780" spans="1:8" ht="12.5" x14ac:dyDescent="0.25">
      <c r="A3780" t="s">
        <v>871</v>
      </c>
      <c r="B3780" t="s">
        <v>80</v>
      </c>
      <c r="C3780" t="s">
        <v>264</v>
      </c>
      <c r="D3780" t="str">
        <f t="shared" si="175"/>
        <v>7074</v>
      </c>
      <c r="E3780" t="s">
        <v>596</v>
      </c>
      <c r="F3780" t="s">
        <v>266</v>
      </c>
      <c r="G3780">
        <v>2014</v>
      </c>
      <c r="H3780">
        <v>13.577000141143699</v>
      </c>
    </row>
    <row r="3781" spans="1:8" ht="12.5" x14ac:dyDescent="0.25">
      <c r="A3781" t="s">
        <v>871</v>
      </c>
      <c r="B3781" t="s">
        <v>80</v>
      </c>
      <c r="C3781" t="s">
        <v>264</v>
      </c>
      <c r="D3781" t="str">
        <f t="shared" si="175"/>
        <v>7074</v>
      </c>
      <c r="E3781" t="s">
        <v>596</v>
      </c>
      <c r="F3781" t="s">
        <v>266</v>
      </c>
      <c r="G3781">
        <v>2015</v>
      </c>
      <c r="H3781">
        <v>16.012499809265101</v>
      </c>
    </row>
    <row r="3782" spans="1:8" ht="12.5" x14ac:dyDescent="0.25">
      <c r="A3782" t="s">
        <v>871</v>
      </c>
      <c r="B3782" t="s">
        <v>80</v>
      </c>
      <c r="C3782" t="s">
        <v>264</v>
      </c>
      <c r="D3782" t="str">
        <f t="shared" si="175"/>
        <v>7074</v>
      </c>
      <c r="E3782" t="s">
        <v>596</v>
      </c>
      <c r="F3782" t="s">
        <v>266</v>
      </c>
      <c r="G3782">
        <v>2016</v>
      </c>
      <c r="H3782">
        <v>16.188749790191601</v>
      </c>
    </row>
    <row r="3783" spans="1:8" ht="12.5" x14ac:dyDescent="0.25">
      <c r="A3783" t="s">
        <v>871</v>
      </c>
      <c r="B3783" t="s">
        <v>80</v>
      </c>
      <c r="C3783" t="s">
        <v>264</v>
      </c>
      <c r="D3783" t="str">
        <f t="shared" si="175"/>
        <v>7074</v>
      </c>
      <c r="E3783" t="s">
        <v>596</v>
      </c>
      <c r="F3783" t="s">
        <v>266</v>
      </c>
      <c r="G3783">
        <v>2017</v>
      </c>
      <c r="H3783">
        <v>16.385999679565401</v>
      </c>
    </row>
    <row r="3784" spans="1:8" ht="12.5" x14ac:dyDescent="0.25">
      <c r="A3784" t="s">
        <v>871</v>
      </c>
      <c r="B3784" t="s">
        <v>80</v>
      </c>
      <c r="C3784" t="s">
        <v>264</v>
      </c>
      <c r="D3784" t="str">
        <f t="shared" si="175"/>
        <v>7074</v>
      </c>
      <c r="E3784" t="s">
        <v>596</v>
      </c>
      <c r="F3784" t="s">
        <v>266</v>
      </c>
      <c r="G3784">
        <v>2018</v>
      </c>
      <c r="H3784">
        <v>17.7495002746582</v>
      </c>
    </row>
    <row r="3785" spans="1:8" ht="12.5" x14ac:dyDescent="0.25">
      <c r="A3785" t="s">
        <v>871</v>
      </c>
      <c r="B3785" t="s">
        <v>80</v>
      </c>
      <c r="C3785" t="s">
        <v>264</v>
      </c>
      <c r="D3785" t="str">
        <f t="shared" si="175"/>
        <v>7074</v>
      </c>
      <c r="E3785" t="s">
        <v>596</v>
      </c>
      <c r="F3785" t="s">
        <v>266</v>
      </c>
      <c r="G3785">
        <v>2019</v>
      </c>
      <c r="H3785">
        <v>18.952749729156402</v>
      </c>
    </row>
    <row r="3786" spans="1:8" ht="12.5" x14ac:dyDescent="0.25">
      <c r="A3786" t="s">
        <v>871</v>
      </c>
      <c r="B3786" t="s">
        <v>80</v>
      </c>
      <c r="C3786" t="s">
        <v>264</v>
      </c>
      <c r="D3786" t="str">
        <f t="shared" si="175"/>
        <v>7074</v>
      </c>
      <c r="E3786" t="s">
        <v>596</v>
      </c>
      <c r="F3786" t="s">
        <v>266</v>
      </c>
      <c r="G3786">
        <v>2020</v>
      </c>
      <c r="H3786">
        <v>17.629250049591001</v>
      </c>
    </row>
    <row r="3787" spans="1:8" ht="12.5" x14ac:dyDescent="0.25">
      <c r="A3787" t="s">
        <v>871</v>
      </c>
      <c r="B3787" t="s">
        <v>80</v>
      </c>
      <c r="C3787" t="s">
        <v>264</v>
      </c>
      <c r="D3787" t="str">
        <f t="shared" si="175"/>
        <v>7074</v>
      </c>
      <c r="E3787" t="s">
        <v>596</v>
      </c>
      <c r="F3787" t="s">
        <v>266</v>
      </c>
      <c r="G3787">
        <v>2021</v>
      </c>
      <c r="H3787">
        <v>29.810999870300201</v>
      </c>
    </row>
    <row r="3788" spans="1:8" ht="12.5" x14ac:dyDescent="0.25">
      <c r="A3788" t="s">
        <v>871</v>
      </c>
      <c r="B3788" t="s">
        <v>80</v>
      </c>
      <c r="C3788" t="s">
        <v>264</v>
      </c>
      <c r="D3788" t="str">
        <f t="shared" si="175"/>
        <v>7074</v>
      </c>
      <c r="E3788" t="s">
        <v>596</v>
      </c>
      <c r="F3788" t="s">
        <v>266</v>
      </c>
      <c r="G3788">
        <v>2022</v>
      </c>
      <c r="H3788">
        <v>25.083250522613501</v>
      </c>
    </row>
    <row r="3789" spans="1:8" ht="12.5" x14ac:dyDescent="0.25">
      <c r="A3789" t="s">
        <v>872</v>
      </c>
      <c r="B3789" t="s">
        <v>80</v>
      </c>
      <c r="C3789" t="s">
        <v>264</v>
      </c>
      <c r="D3789" t="str">
        <f t="shared" si="175"/>
        <v>7074</v>
      </c>
      <c r="E3789" t="s">
        <v>598</v>
      </c>
      <c r="F3789" t="s">
        <v>266</v>
      </c>
      <c r="G3789">
        <v>2012</v>
      </c>
      <c r="H3789">
        <v>170.887001037597</v>
      </c>
    </row>
    <row r="3790" spans="1:8" ht="12.5" x14ac:dyDescent="0.25">
      <c r="A3790" t="s">
        <v>872</v>
      </c>
      <c r="B3790" t="s">
        <v>80</v>
      </c>
      <c r="C3790" t="s">
        <v>264</v>
      </c>
      <c r="D3790" t="str">
        <f t="shared" si="175"/>
        <v>7074</v>
      </c>
      <c r="E3790" t="s">
        <v>598</v>
      </c>
      <c r="F3790" t="s">
        <v>266</v>
      </c>
      <c r="G3790">
        <v>2013</v>
      </c>
      <c r="H3790">
        <v>178.647499084472</v>
      </c>
    </row>
    <row r="3791" spans="1:8" ht="12.5" x14ac:dyDescent="0.25">
      <c r="A3791" t="s">
        <v>872</v>
      </c>
      <c r="B3791" t="s">
        <v>80</v>
      </c>
      <c r="C3791" t="s">
        <v>264</v>
      </c>
      <c r="D3791" t="str">
        <f t="shared" si="175"/>
        <v>7074</v>
      </c>
      <c r="E3791" t="s">
        <v>598</v>
      </c>
      <c r="F3791" t="s">
        <v>266</v>
      </c>
      <c r="G3791">
        <v>2014</v>
      </c>
      <c r="H3791">
        <v>190.74700164794899</v>
      </c>
    </row>
    <row r="3792" spans="1:8" ht="12.5" x14ac:dyDescent="0.25">
      <c r="A3792" t="s">
        <v>872</v>
      </c>
      <c r="B3792" t="s">
        <v>80</v>
      </c>
      <c r="C3792" t="s">
        <v>264</v>
      </c>
      <c r="D3792" t="str">
        <f t="shared" si="175"/>
        <v>7074</v>
      </c>
      <c r="E3792" t="s">
        <v>598</v>
      </c>
      <c r="F3792" t="s">
        <v>266</v>
      </c>
      <c r="G3792">
        <v>2015</v>
      </c>
      <c r="H3792">
        <v>204.758750915527</v>
      </c>
    </row>
    <row r="3793" spans="1:8" ht="12.5" x14ac:dyDescent="0.25">
      <c r="A3793" t="s">
        <v>872</v>
      </c>
      <c r="B3793" t="s">
        <v>80</v>
      </c>
      <c r="C3793" t="s">
        <v>264</v>
      </c>
      <c r="D3793" t="str">
        <f t="shared" si="175"/>
        <v>7074</v>
      </c>
      <c r="E3793" t="s">
        <v>598</v>
      </c>
      <c r="F3793" t="s">
        <v>266</v>
      </c>
      <c r="G3793">
        <v>2016</v>
      </c>
      <c r="H3793">
        <v>223.12825012207</v>
      </c>
    </row>
    <row r="3794" spans="1:8" ht="12.5" x14ac:dyDescent="0.25">
      <c r="A3794" t="s">
        <v>872</v>
      </c>
      <c r="B3794" t="s">
        <v>80</v>
      </c>
      <c r="C3794" t="s">
        <v>264</v>
      </c>
      <c r="D3794" t="str">
        <f t="shared" si="175"/>
        <v>7074</v>
      </c>
      <c r="E3794" t="s">
        <v>598</v>
      </c>
      <c r="F3794" t="s">
        <v>266</v>
      </c>
      <c r="G3794">
        <v>2017</v>
      </c>
      <c r="H3794">
        <v>239.73125457763601</v>
      </c>
    </row>
    <row r="3795" spans="1:8" ht="12.5" x14ac:dyDescent="0.25">
      <c r="A3795" t="s">
        <v>872</v>
      </c>
      <c r="B3795" t="s">
        <v>80</v>
      </c>
      <c r="C3795" t="s">
        <v>264</v>
      </c>
      <c r="D3795" t="str">
        <f t="shared" si="175"/>
        <v>7074</v>
      </c>
      <c r="E3795" t="s">
        <v>598</v>
      </c>
      <c r="F3795" t="s">
        <v>266</v>
      </c>
      <c r="G3795">
        <v>2018</v>
      </c>
      <c r="H3795">
        <v>252.33850097656199</v>
      </c>
    </row>
    <row r="3796" spans="1:8" ht="12.5" x14ac:dyDescent="0.25">
      <c r="A3796" t="s">
        <v>872</v>
      </c>
      <c r="B3796" t="s">
        <v>80</v>
      </c>
      <c r="C3796" t="s">
        <v>264</v>
      </c>
      <c r="D3796" t="str">
        <f t="shared" si="175"/>
        <v>7074</v>
      </c>
      <c r="E3796" t="s">
        <v>598</v>
      </c>
      <c r="F3796" t="s">
        <v>266</v>
      </c>
      <c r="G3796">
        <v>2019</v>
      </c>
      <c r="H3796">
        <v>258.24250030517499</v>
      </c>
    </row>
    <row r="3797" spans="1:8" ht="12.5" x14ac:dyDescent="0.25">
      <c r="A3797" t="s">
        <v>872</v>
      </c>
      <c r="B3797" t="s">
        <v>80</v>
      </c>
      <c r="C3797" t="s">
        <v>264</v>
      </c>
      <c r="D3797" t="str">
        <f t="shared" si="175"/>
        <v>7074</v>
      </c>
      <c r="E3797" t="s">
        <v>598</v>
      </c>
      <c r="F3797" t="s">
        <v>266</v>
      </c>
      <c r="G3797">
        <v>2020</v>
      </c>
      <c r="H3797">
        <v>260.66375732421801</v>
      </c>
    </row>
    <row r="3798" spans="1:8" ht="12.5" x14ac:dyDescent="0.25">
      <c r="A3798" t="s">
        <v>872</v>
      </c>
      <c r="B3798" t="s">
        <v>80</v>
      </c>
      <c r="C3798" t="s">
        <v>264</v>
      </c>
      <c r="D3798" t="str">
        <f t="shared" si="175"/>
        <v>7074</v>
      </c>
      <c r="E3798" t="s">
        <v>598</v>
      </c>
      <c r="F3798" t="s">
        <v>266</v>
      </c>
      <c r="G3798">
        <v>2021</v>
      </c>
      <c r="H3798">
        <v>256.95300292968699</v>
      </c>
    </row>
    <row r="3799" spans="1:8" ht="12.5" x14ac:dyDescent="0.25">
      <c r="A3799" t="s">
        <v>872</v>
      </c>
      <c r="B3799" t="s">
        <v>80</v>
      </c>
      <c r="C3799" t="s">
        <v>264</v>
      </c>
      <c r="D3799" t="str">
        <f t="shared" si="175"/>
        <v>7074</v>
      </c>
      <c r="E3799" t="s">
        <v>598</v>
      </c>
      <c r="F3799" t="s">
        <v>266</v>
      </c>
      <c r="G3799">
        <v>2022</v>
      </c>
      <c r="H3799">
        <v>251.94049835205001</v>
      </c>
    </row>
    <row r="3800" spans="1:8" ht="12.5" x14ac:dyDescent="0.25">
      <c r="A3800" t="s">
        <v>873</v>
      </c>
      <c r="B3800" t="s">
        <v>79</v>
      </c>
      <c r="C3800" t="s">
        <v>264</v>
      </c>
      <c r="D3800" t="str">
        <f t="shared" ref="D3800:D3821" si="176">"5054"</f>
        <v>5054</v>
      </c>
      <c r="E3800" t="s">
        <v>596</v>
      </c>
      <c r="F3800" t="s">
        <v>266</v>
      </c>
      <c r="G3800">
        <v>2012</v>
      </c>
      <c r="H3800">
        <v>252.400001525878</v>
      </c>
    </row>
    <row r="3801" spans="1:8" ht="12.5" x14ac:dyDescent="0.25">
      <c r="A3801" t="s">
        <v>873</v>
      </c>
      <c r="B3801" t="s">
        <v>79</v>
      </c>
      <c r="C3801" t="s">
        <v>264</v>
      </c>
      <c r="D3801" t="str">
        <f t="shared" si="176"/>
        <v>5054</v>
      </c>
      <c r="E3801" t="s">
        <v>596</v>
      </c>
      <c r="F3801" t="s">
        <v>266</v>
      </c>
      <c r="G3801">
        <v>2013</v>
      </c>
      <c r="H3801">
        <v>262.29998779296801</v>
      </c>
    </row>
    <row r="3802" spans="1:8" ht="12.5" x14ac:dyDescent="0.25">
      <c r="A3802" t="s">
        <v>873</v>
      </c>
      <c r="B3802" t="s">
        <v>79</v>
      </c>
      <c r="C3802" t="s">
        <v>264</v>
      </c>
      <c r="D3802" t="str">
        <f t="shared" si="176"/>
        <v>5054</v>
      </c>
      <c r="E3802" t="s">
        <v>596</v>
      </c>
      <c r="F3802" t="s">
        <v>266</v>
      </c>
      <c r="G3802">
        <v>2014</v>
      </c>
      <c r="H3802">
        <v>266.89999389648398</v>
      </c>
    </row>
    <row r="3803" spans="1:8" ht="12.5" x14ac:dyDescent="0.25">
      <c r="A3803" t="s">
        <v>873</v>
      </c>
      <c r="B3803" t="s">
        <v>79</v>
      </c>
      <c r="C3803" t="s">
        <v>264</v>
      </c>
      <c r="D3803" t="str">
        <f t="shared" si="176"/>
        <v>5054</v>
      </c>
      <c r="E3803" t="s">
        <v>596</v>
      </c>
      <c r="F3803" t="s">
        <v>266</v>
      </c>
      <c r="G3803">
        <v>2015</v>
      </c>
      <c r="H3803">
        <v>262.89999389648398</v>
      </c>
    </row>
    <row r="3804" spans="1:8" ht="12.5" x14ac:dyDescent="0.25">
      <c r="A3804" t="s">
        <v>873</v>
      </c>
      <c r="B3804" t="s">
        <v>79</v>
      </c>
      <c r="C3804" t="s">
        <v>264</v>
      </c>
      <c r="D3804" t="str">
        <f t="shared" si="176"/>
        <v>5054</v>
      </c>
      <c r="E3804" t="s">
        <v>596</v>
      </c>
      <c r="F3804" t="s">
        <v>266</v>
      </c>
      <c r="G3804">
        <v>2016</v>
      </c>
      <c r="H3804">
        <v>268.19999694824202</v>
      </c>
    </row>
    <row r="3805" spans="1:8" ht="12.5" x14ac:dyDescent="0.25">
      <c r="A3805" t="s">
        <v>873</v>
      </c>
      <c r="B3805" t="s">
        <v>79</v>
      </c>
      <c r="C3805" t="s">
        <v>264</v>
      </c>
      <c r="D3805" t="str">
        <f t="shared" si="176"/>
        <v>5054</v>
      </c>
      <c r="E3805" t="s">
        <v>596</v>
      </c>
      <c r="F3805" t="s">
        <v>266</v>
      </c>
      <c r="G3805">
        <v>2017</v>
      </c>
      <c r="H3805">
        <v>275</v>
      </c>
    </row>
    <row r="3806" spans="1:8" ht="12.5" x14ac:dyDescent="0.25">
      <c r="A3806" t="s">
        <v>873</v>
      </c>
      <c r="B3806" t="s">
        <v>79</v>
      </c>
      <c r="C3806" t="s">
        <v>264</v>
      </c>
      <c r="D3806" t="str">
        <f t="shared" si="176"/>
        <v>5054</v>
      </c>
      <c r="E3806" t="s">
        <v>596</v>
      </c>
      <c r="F3806" t="s">
        <v>266</v>
      </c>
      <c r="G3806">
        <v>2018</v>
      </c>
      <c r="H3806">
        <v>272.19999694824202</v>
      </c>
    </row>
    <row r="3807" spans="1:8" ht="12.5" x14ac:dyDescent="0.25">
      <c r="A3807" t="s">
        <v>873</v>
      </c>
      <c r="B3807" t="s">
        <v>79</v>
      </c>
      <c r="C3807" t="s">
        <v>264</v>
      </c>
      <c r="D3807" t="str">
        <f t="shared" si="176"/>
        <v>5054</v>
      </c>
      <c r="E3807" t="s">
        <v>596</v>
      </c>
      <c r="F3807" t="s">
        <v>266</v>
      </c>
      <c r="G3807">
        <v>2019</v>
      </c>
      <c r="H3807">
        <v>275.39999999999901</v>
      </c>
    </row>
    <row r="3808" spans="1:8" ht="12.5" x14ac:dyDescent="0.25">
      <c r="A3808" t="s">
        <v>873</v>
      </c>
      <c r="B3808" t="s">
        <v>79</v>
      </c>
      <c r="C3808" t="s">
        <v>264</v>
      </c>
      <c r="D3808" t="str">
        <f t="shared" si="176"/>
        <v>5054</v>
      </c>
      <c r="E3808" t="s">
        <v>596</v>
      </c>
      <c r="F3808" t="s">
        <v>266</v>
      </c>
      <c r="G3808">
        <v>2020</v>
      </c>
      <c r="H3808">
        <v>274.5</v>
      </c>
    </row>
    <row r="3809" spans="1:8" ht="12.5" x14ac:dyDescent="0.25">
      <c r="A3809" t="s">
        <v>873</v>
      </c>
      <c r="B3809" t="s">
        <v>79</v>
      </c>
      <c r="C3809" t="s">
        <v>264</v>
      </c>
      <c r="D3809" t="str">
        <f t="shared" si="176"/>
        <v>5054</v>
      </c>
      <c r="E3809" t="s">
        <v>596</v>
      </c>
      <c r="F3809" t="s">
        <v>266</v>
      </c>
      <c r="G3809">
        <v>2021</v>
      </c>
      <c r="H3809">
        <v>279.39999999999901</v>
      </c>
    </row>
    <row r="3810" spans="1:8" ht="12.5" x14ac:dyDescent="0.25">
      <c r="A3810" t="s">
        <v>873</v>
      </c>
      <c r="B3810" t="s">
        <v>79</v>
      </c>
      <c r="C3810" t="s">
        <v>264</v>
      </c>
      <c r="D3810" t="str">
        <f t="shared" si="176"/>
        <v>5054</v>
      </c>
      <c r="E3810" t="s">
        <v>596</v>
      </c>
      <c r="F3810" t="s">
        <v>266</v>
      </c>
      <c r="G3810">
        <v>2022</v>
      </c>
      <c r="H3810">
        <v>286.89999999999901</v>
      </c>
    </row>
    <row r="3811" spans="1:8" ht="12.5" x14ac:dyDescent="0.25">
      <c r="A3811" t="s">
        <v>874</v>
      </c>
      <c r="B3811" t="s">
        <v>79</v>
      </c>
      <c r="C3811" t="s">
        <v>264</v>
      </c>
      <c r="D3811" t="str">
        <f t="shared" si="176"/>
        <v>5054</v>
      </c>
      <c r="E3811" t="s">
        <v>598</v>
      </c>
      <c r="F3811" t="s">
        <v>266</v>
      </c>
      <c r="G3811">
        <v>2012</v>
      </c>
      <c r="H3811">
        <v>304.69999694824202</v>
      </c>
    </row>
    <row r="3812" spans="1:8" ht="12.5" x14ac:dyDescent="0.25">
      <c r="A3812" t="s">
        <v>874</v>
      </c>
      <c r="B3812" t="s">
        <v>79</v>
      </c>
      <c r="C3812" t="s">
        <v>264</v>
      </c>
      <c r="D3812" t="str">
        <f t="shared" si="176"/>
        <v>5054</v>
      </c>
      <c r="E3812" t="s">
        <v>598</v>
      </c>
      <c r="F3812" t="s">
        <v>266</v>
      </c>
      <c r="G3812">
        <v>2013</v>
      </c>
      <c r="H3812">
        <v>311.40000915527298</v>
      </c>
    </row>
    <row r="3813" spans="1:8" ht="12.5" x14ac:dyDescent="0.25">
      <c r="A3813" t="s">
        <v>874</v>
      </c>
      <c r="B3813" t="s">
        <v>79</v>
      </c>
      <c r="C3813" t="s">
        <v>264</v>
      </c>
      <c r="D3813" t="str">
        <f t="shared" si="176"/>
        <v>5054</v>
      </c>
      <c r="E3813" t="s">
        <v>598</v>
      </c>
      <c r="F3813" t="s">
        <v>266</v>
      </c>
      <c r="G3813">
        <v>2014</v>
      </c>
      <c r="H3813">
        <v>316.40000915527298</v>
      </c>
    </row>
    <row r="3814" spans="1:8" ht="12.5" x14ac:dyDescent="0.25">
      <c r="A3814" t="s">
        <v>874</v>
      </c>
      <c r="B3814" t="s">
        <v>79</v>
      </c>
      <c r="C3814" t="s">
        <v>264</v>
      </c>
      <c r="D3814" t="str">
        <f t="shared" si="176"/>
        <v>5054</v>
      </c>
      <c r="E3814" t="s">
        <v>598</v>
      </c>
      <c r="F3814" t="s">
        <v>266</v>
      </c>
      <c r="G3814">
        <v>2015</v>
      </c>
      <c r="H3814">
        <v>319.19999694824202</v>
      </c>
    </row>
    <row r="3815" spans="1:8" ht="12.5" x14ac:dyDescent="0.25">
      <c r="A3815" t="s">
        <v>874</v>
      </c>
      <c r="B3815" t="s">
        <v>79</v>
      </c>
      <c r="C3815" t="s">
        <v>264</v>
      </c>
      <c r="D3815" t="str">
        <f t="shared" si="176"/>
        <v>5054</v>
      </c>
      <c r="E3815" t="s">
        <v>598</v>
      </c>
      <c r="F3815" t="s">
        <v>266</v>
      </c>
      <c r="G3815">
        <v>2016</v>
      </c>
      <c r="H3815">
        <v>319.70001220703102</v>
      </c>
    </row>
    <row r="3816" spans="1:8" ht="12.5" x14ac:dyDescent="0.25">
      <c r="A3816" t="s">
        <v>874</v>
      </c>
      <c r="B3816" t="s">
        <v>79</v>
      </c>
      <c r="C3816" t="s">
        <v>264</v>
      </c>
      <c r="D3816" t="str">
        <f t="shared" si="176"/>
        <v>5054</v>
      </c>
      <c r="E3816" t="s">
        <v>598</v>
      </c>
      <c r="F3816" t="s">
        <v>266</v>
      </c>
      <c r="G3816">
        <v>2017</v>
      </c>
      <c r="H3816">
        <v>319.19999694824202</v>
      </c>
    </row>
    <row r="3817" spans="1:8" ht="12.5" x14ac:dyDescent="0.25">
      <c r="A3817" t="s">
        <v>874</v>
      </c>
      <c r="B3817" t="s">
        <v>79</v>
      </c>
      <c r="C3817" t="s">
        <v>264</v>
      </c>
      <c r="D3817" t="str">
        <f t="shared" si="176"/>
        <v>5054</v>
      </c>
      <c r="E3817" t="s">
        <v>598</v>
      </c>
      <c r="F3817" t="s">
        <v>266</v>
      </c>
      <c r="G3817">
        <v>2018</v>
      </c>
      <c r="H3817">
        <v>318.80000305175702</v>
      </c>
    </row>
    <row r="3818" spans="1:8" ht="12.5" x14ac:dyDescent="0.25">
      <c r="A3818" t="s">
        <v>874</v>
      </c>
      <c r="B3818" t="s">
        <v>79</v>
      </c>
      <c r="C3818" t="s">
        <v>264</v>
      </c>
      <c r="D3818" t="str">
        <f t="shared" si="176"/>
        <v>5054</v>
      </c>
      <c r="E3818" t="s">
        <v>598</v>
      </c>
      <c r="F3818" t="s">
        <v>266</v>
      </c>
      <c r="G3818">
        <v>2019</v>
      </c>
      <c r="H3818">
        <v>320.3</v>
      </c>
    </row>
    <row r="3819" spans="1:8" ht="12.5" x14ac:dyDescent="0.25">
      <c r="A3819" t="s">
        <v>874</v>
      </c>
      <c r="B3819" t="s">
        <v>79</v>
      </c>
      <c r="C3819" t="s">
        <v>264</v>
      </c>
      <c r="D3819" t="str">
        <f t="shared" si="176"/>
        <v>5054</v>
      </c>
      <c r="E3819" t="s">
        <v>598</v>
      </c>
      <c r="F3819" t="s">
        <v>266</v>
      </c>
      <c r="G3819">
        <v>2020</v>
      </c>
      <c r="H3819">
        <v>324.8</v>
      </c>
    </row>
    <row r="3820" spans="1:8" ht="12.5" x14ac:dyDescent="0.25">
      <c r="A3820" t="s">
        <v>874</v>
      </c>
      <c r="B3820" t="s">
        <v>79</v>
      </c>
      <c r="C3820" t="s">
        <v>264</v>
      </c>
      <c r="D3820" t="str">
        <f t="shared" si="176"/>
        <v>5054</v>
      </c>
      <c r="E3820" t="s">
        <v>598</v>
      </c>
      <c r="F3820" t="s">
        <v>266</v>
      </c>
      <c r="G3820">
        <v>2021</v>
      </c>
      <c r="H3820">
        <v>329.3</v>
      </c>
    </row>
    <row r="3821" spans="1:8" ht="12.5" x14ac:dyDescent="0.25">
      <c r="A3821" t="s">
        <v>874</v>
      </c>
      <c r="B3821" t="s">
        <v>79</v>
      </c>
      <c r="C3821" t="s">
        <v>264</v>
      </c>
      <c r="D3821" t="str">
        <f t="shared" si="176"/>
        <v>5054</v>
      </c>
      <c r="E3821" t="s">
        <v>598</v>
      </c>
      <c r="F3821" t="s">
        <v>266</v>
      </c>
      <c r="G3821">
        <v>2022</v>
      </c>
      <c r="H3821">
        <v>332.7</v>
      </c>
    </row>
    <row r="3822" spans="1:8" ht="12.5" x14ac:dyDescent="0.25">
      <c r="A3822" t="s">
        <v>875</v>
      </c>
      <c r="B3822" t="s">
        <v>79</v>
      </c>
      <c r="C3822" t="s">
        <v>264</v>
      </c>
      <c r="D3822" t="str">
        <f t="shared" ref="D3822:D3843" si="177">"5564"</f>
        <v>5564</v>
      </c>
      <c r="E3822" t="s">
        <v>596</v>
      </c>
      <c r="F3822" t="s">
        <v>266</v>
      </c>
      <c r="G3822">
        <v>2012</v>
      </c>
      <c r="H3822">
        <v>370.69999694824202</v>
      </c>
    </row>
    <row r="3823" spans="1:8" ht="12.5" x14ac:dyDescent="0.25">
      <c r="A3823" t="s">
        <v>875</v>
      </c>
      <c r="B3823" t="s">
        <v>79</v>
      </c>
      <c r="C3823" t="s">
        <v>264</v>
      </c>
      <c r="D3823" t="str">
        <f t="shared" si="177"/>
        <v>5564</v>
      </c>
      <c r="E3823" t="s">
        <v>596</v>
      </c>
      <c r="F3823" t="s">
        <v>266</v>
      </c>
      <c r="G3823">
        <v>2013</v>
      </c>
      <c r="H3823">
        <v>379</v>
      </c>
    </row>
    <row r="3824" spans="1:8" ht="12.5" x14ac:dyDescent="0.25">
      <c r="A3824" t="s">
        <v>875</v>
      </c>
      <c r="B3824" t="s">
        <v>79</v>
      </c>
      <c r="C3824" t="s">
        <v>264</v>
      </c>
      <c r="D3824" t="str">
        <f t="shared" si="177"/>
        <v>5564</v>
      </c>
      <c r="E3824" t="s">
        <v>596</v>
      </c>
      <c r="F3824" t="s">
        <v>266</v>
      </c>
      <c r="G3824">
        <v>2014</v>
      </c>
      <c r="H3824">
        <v>397.20000457763598</v>
      </c>
    </row>
    <row r="3825" spans="1:8" ht="12.5" x14ac:dyDescent="0.25">
      <c r="A3825" t="s">
        <v>875</v>
      </c>
      <c r="B3825" t="s">
        <v>79</v>
      </c>
      <c r="C3825" t="s">
        <v>264</v>
      </c>
      <c r="D3825" t="str">
        <f t="shared" si="177"/>
        <v>5564</v>
      </c>
      <c r="E3825" t="s">
        <v>596</v>
      </c>
      <c r="F3825" t="s">
        <v>266</v>
      </c>
      <c r="G3825">
        <v>2015</v>
      </c>
      <c r="H3825">
        <v>402.09999847412098</v>
      </c>
    </row>
    <row r="3826" spans="1:8" ht="12.5" x14ac:dyDescent="0.25">
      <c r="A3826" t="s">
        <v>875</v>
      </c>
      <c r="B3826" t="s">
        <v>79</v>
      </c>
      <c r="C3826" t="s">
        <v>264</v>
      </c>
      <c r="D3826" t="str">
        <f t="shared" si="177"/>
        <v>5564</v>
      </c>
      <c r="E3826" t="s">
        <v>596</v>
      </c>
      <c r="F3826" t="s">
        <v>266</v>
      </c>
      <c r="G3826">
        <v>2016</v>
      </c>
      <c r="H3826">
        <v>419.400001525878</v>
      </c>
    </row>
    <row r="3827" spans="1:8" ht="12.5" x14ac:dyDescent="0.25">
      <c r="A3827" t="s">
        <v>875</v>
      </c>
      <c r="B3827" t="s">
        <v>79</v>
      </c>
      <c r="C3827" t="s">
        <v>264</v>
      </c>
      <c r="D3827" t="str">
        <f t="shared" si="177"/>
        <v>5564</v>
      </c>
      <c r="E3827" t="s">
        <v>596</v>
      </c>
      <c r="F3827" t="s">
        <v>266</v>
      </c>
      <c r="G3827">
        <v>2017</v>
      </c>
      <c r="H3827">
        <v>444.19999694824202</v>
      </c>
    </row>
    <row r="3828" spans="1:8" ht="12.5" x14ac:dyDescent="0.25">
      <c r="A3828" t="s">
        <v>875</v>
      </c>
      <c r="B3828" t="s">
        <v>79</v>
      </c>
      <c r="C3828" t="s">
        <v>264</v>
      </c>
      <c r="D3828" t="str">
        <f t="shared" si="177"/>
        <v>5564</v>
      </c>
      <c r="E3828" t="s">
        <v>596</v>
      </c>
      <c r="F3828" t="s">
        <v>266</v>
      </c>
      <c r="G3828">
        <v>2018</v>
      </c>
      <c r="H3828">
        <v>455.400001525878</v>
      </c>
    </row>
    <row r="3829" spans="1:8" ht="12.5" x14ac:dyDescent="0.25">
      <c r="A3829" t="s">
        <v>875</v>
      </c>
      <c r="B3829" t="s">
        <v>79</v>
      </c>
      <c r="C3829" t="s">
        <v>264</v>
      </c>
      <c r="D3829" t="str">
        <f t="shared" si="177"/>
        <v>5564</v>
      </c>
      <c r="E3829" t="s">
        <v>596</v>
      </c>
      <c r="F3829" t="s">
        <v>266</v>
      </c>
      <c r="G3829">
        <v>2019</v>
      </c>
      <c r="H3829">
        <v>456.2</v>
      </c>
    </row>
    <row r="3830" spans="1:8" ht="12.5" x14ac:dyDescent="0.25">
      <c r="A3830" t="s">
        <v>875</v>
      </c>
      <c r="B3830" t="s">
        <v>79</v>
      </c>
      <c r="C3830" t="s">
        <v>264</v>
      </c>
      <c r="D3830" t="str">
        <f t="shared" si="177"/>
        <v>5564</v>
      </c>
      <c r="E3830" t="s">
        <v>596</v>
      </c>
      <c r="F3830" t="s">
        <v>266</v>
      </c>
      <c r="G3830">
        <v>2020</v>
      </c>
      <c r="H3830">
        <v>470.599999999999</v>
      </c>
    </row>
    <row r="3831" spans="1:8" ht="12.5" x14ac:dyDescent="0.25">
      <c r="A3831" t="s">
        <v>875</v>
      </c>
      <c r="B3831" t="s">
        <v>79</v>
      </c>
      <c r="C3831" t="s">
        <v>264</v>
      </c>
      <c r="D3831" t="str">
        <f t="shared" si="177"/>
        <v>5564</v>
      </c>
      <c r="E3831" t="s">
        <v>596</v>
      </c>
      <c r="F3831" t="s">
        <v>266</v>
      </c>
      <c r="G3831">
        <v>2021</v>
      </c>
      <c r="H3831">
        <v>481.6</v>
      </c>
    </row>
    <row r="3832" spans="1:8" ht="12.5" x14ac:dyDescent="0.25">
      <c r="A3832" t="s">
        <v>875</v>
      </c>
      <c r="B3832" t="s">
        <v>79</v>
      </c>
      <c r="C3832" t="s">
        <v>264</v>
      </c>
      <c r="D3832" t="str">
        <f t="shared" si="177"/>
        <v>5564</v>
      </c>
      <c r="E3832" t="s">
        <v>596</v>
      </c>
      <c r="F3832" t="s">
        <v>266</v>
      </c>
      <c r="G3832">
        <v>2022</v>
      </c>
      <c r="H3832">
        <v>486.9</v>
      </c>
    </row>
    <row r="3833" spans="1:8" ht="12.5" x14ac:dyDescent="0.25">
      <c r="A3833" t="s">
        <v>876</v>
      </c>
      <c r="B3833" t="s">
        <v>79</v>
      </c>
      <c r="C3833" t="s">
        <v>264</v>
      </c>
      <c r="D3833" t="str">
        <f t="shared" si="177"/>
        <v>5564</v>
      </c>
      <c r="E3833" t="s">
        <v>598</v>
      </c>
      <c r="F3833" t="s">
        <v>266</v>
      </c>
      <c r="G3833">
        <v>2012</v>
      </c>
      <c r="H3833">
        <v>502.00000762939402</v>
      </c>
    </row>
    <row r="3834" spans="1:8" ht="12.5" x14ac:dyDescent="0.25">
      <c r="A3834" t="s">
        <v>876</v>
      </c>
      <c r="B3834" t="s">
        <v>79</v>
      </c>
      <c r="C3834" t="s">
        <v>264</v>
      </c>
      <c r="D3834" t="str">
        <f t="shared" si="177"/>
        <v>5564</v>
      </c>
      <c r="E3834" t="s">
        <v>598</v>
      </c>
      <c r="F3834" t="s">
        <v>266</v>
      </c>
      <c r="G3834">
        <v>2013</v>
      </c>
      <c r="H3834">
        <v>510.299995422363</v>
      </c>
    </row>
    <row r="3835" spans="1:8" ht="12.5" x14ac:dyDescent="0.25">
      <c r="A3835" t="s">
        <v>876</v>
      </c>
      <c r="B3835" t="s">
        <v>79</v>
      </c>
      <c r="C3835" t="s">
        <v>264</v>
      </c>
      <c r="D3835" t="str">
        <f t="shared" si="177"/>
        <v>5564</v>
      </c>
      <c r="E3835" t="s">
        <v>598</v>
      </c>
      <c r="F3835" t="s">
        <v>266</v>
      </c>
      <c r="G3835">
        <v>2014</v>
      </c>
      <c r="H3835">
        <v>521.80001831054597</v>
      </c>
    </row>
    <row r="3836" spans="1:8" ht="12.5" x14ac:dyDescent="0.25">
      <c r="A3836" t="s">
        <v>876</v>
      </c>
      <c r="B3836" t="s">
        <v>79</v>
      </c>
      <c r="C3836" t="s">
        <v>264</v>
      </c>
      <c r="D3836" t="str">
        <f t="shared" si="177"/>
        <v>5564</v>
      </c>
      <c r="E3836" t="s">
        <v>598</v>
      </c>
      <c r="F3836" t="s">
        <v>266</v>
      </c>
      <c r="G3836">
        <v>2015</v>
      </c>
      <c r="H3836">
        <v>535.19998931884697</v>
      </c>
    </row>
    <row r="3837" spans="1:8" ht="12.5" x14ac:dyDescent="0.25">
      <c r="A3837" t="s">
        <v>876</v>
      </c>
      <c r="B3837" t="s">
        <v>79</v>
      </c>
      <c r="C3837" t="s">
        <v>264</v>
      </c>
      <c r="D3837" t="str">
        <f t="shared" si="177"/>
        <v>5564</v>
      </c>
      <c r="E3837" t="s">
        <v>598</v>
      </c>
      <c r="F3837" t="s">
        <v>266</v>
      </c>
      <c r="G3837">
        <v>2016</v>
      </c>
      <c r="H3837">
        <v>551.70001220703102</v>
      </c>
    </row>
    <row r="3838" spans="1:8" ht="12.5" x14ac:dyDescent="0.25">
      <c r="A3838" t="s">
        <v>876</v>
      </c>
      <c r="B3838" t="s">
        <v>79</v>
      </c>
      <c r="C3838" t="s">
        <v>264</v>
      </c>
      <c r="D3838" t="str">
        <f t="shared" si="177"/>
        <v>5564</v>
      </c>
      <c r="E3838" t="s">
        <v>598</v>
      </c>
      <c r="F3838" t="s">
        <v>266</v>
      </c>
      <c r="G3838">
        <v>2017</v>
      </c>
      <c r="H3838">
        <v>568.39998626708905</v>
      </c>
    </row>
    <row r="3839" spans="1:8" ht="12.5" x14ac:dyDescent="0.25">
      <c r="A3839" t="s">
        <v>876</v>
      </c>
      <c r="B3839" t="s">
        <v>79</v>
      </c>
      <c r="C3839" t="s">
        <v>264</v>
      </c>
      <c r="D3839" t="str">
        <f t="shared" si="177"/>
        <v>5564</v>
      </c>
      <c r="E3839" t="s">
        <v>598</v>
      </c>
      <c r="F3839" t="s">
        <v>266</v>
      </c>
      <c r="G3839">
        <v>2018</v>
      </c>
      <c r="H3839">
        <v>584.39999389648403</v>
      </c>
    </row>
    <row r="3840" spans="1:8" ht="12.5" x14ac:dyDescent="0.25">
      <c r="A3840" t="s">
        <v>876</v>
      </c>
      <c r="B3840" t="s">
        <v>79</v>
      </c>
      <c r="C3840" t="s">
        <v>264</v>
      </c>
      <c r="D3840" t="str">
        <f t="shared" si="177"/>
        <v>5564</v>
      </c>
      <c r="E3840" t="s">
        <v>598</v>
      </c>
      <c r="F3840" t="s">
        <v>266</v>
      </c>
      <c r="G3840">
        <v>2019</v>
      </c>
      <c r="H3840">
        <v>598.70000000000005</v>
      </c>
    </row>
    <row r="3841" spans="1:8" ht="12.5" x14ac:dyDescent="0.25">
      <c r="A3841" t="s">
        <v>876</v>
      </c>
      <c r="B3841" t="s">
        <v>79</v>
      </c>
      <c r="C3841" t="s">
        <v>264</v>
      </c>
      <c r="D3841" t="str">
        <f t="shared" si="177"/>
        <v>5564</v>
      </c>
      <c r="E3841" t="s">
        <v>598</v>
      </c>
      <c r="F3841" t="s">
        <v>266</v>
      </c>
      <c r="G3841">
        <v>2020</v>
      </c>
      <c r="H3841">
        <v>613.1</v>
      </c>
    </row>
    <row r="3842" spans="1:8" ht="12.5" x14ac:dyDescent="0.25">
      <c r="A3842" t="s">
        <v>876</v>
      </c>
      <c r="B3842" t="s">
        <v>79</v>
      </c>
      <c r="C3842" t="s">
        <v>264</v>
      </c>
      <c r="D3842" t="str">
        <f t="shared" si="177"/>
        <v>5564</v>
      </c>
      <c r="E3842" t="s">
        <v>598</v>
      </c>
      <c r="F3842" t="s">
        <v>266</v>
      </c>
      <c r="G3842">
        <v>2021</v>
      </c>
      <c r="H3842">
        <v>617.89999999999895</v>
      </c>
    </row>
    <row r="3843" spans="1:8" ht="12.5" x14ac:dyDescent="0.25">
      <c r="A3843" t="s">
        <v>876</v>
      </c>
      <c r="B3843" t="s">
        <v>79</v>
      </c>
      <c r="C3843" t="s">
        <v>264</v>
      </c>
      <c r="D3843" t="str">
        <f t="shared" si="177"/>
        <v>5564</v>
      </c>
      <c r="E3843" t="s">
        <v>598</v>
      </c>
      <c r="F3843" t="s">
        <v>266</v>
      </c>
      <c r="G3843">
        <v>2022</v>
      </c>
      <c r="H3843">
        <v>620.599999999999</v>
      </c>
    </row>
    <row r="3844" spans="1:8" ht="12.5" x14ac:dyDescent="0.25">
      <c r="A3844" t="s">
        <v>877</v>
      </c>
      <c r="B3844" t="s">
        <v>79</v>
      </c>
      <c r="C3844" t="s">
        <v>264</v>
      </c>
      <c r="D3844" t="str">
        <f t="shared" ref="D3844:D3865" si="178">"6569"</f>
        <v>6569</v>
      </c>
      <c r="E3844" t="s">
        <v>596</v>
      </c>
      <c r="F3844" t="s">
        <v>266</v>
      </c>
      <c r="G3844">
        <v>2012</v>
      </c>
      <c r="H3844">
        <v>74.899997711181598</v>
      </c>
    </row>
    <row r="3845" spans="1:8" ht="12.5" x14ac:dyDescent="0.25">
      <c r="A3845" t="s">
        <v>877</v>
      </c>
      <c r="B3845" t="s">
        <v>79</v>
      </c>
      <c r="C3845" t="s">
        <v>264</v>
      </c>
      <c r="D3845" t="str">
        <f t="shared" si="178"/>
        <v>6569</v>
      </c>
      <c r="E3845" t="s">
        <v>596</v>
      </c>
      <c r="F3845" t="s">
        <v>266</v>
      </c>
      <c r="G3845">
        <v>2013</v>
      </c>
      <c r="H3845">
        <v>80.5</v>
      </c>
    </row>
    <row r="3846" spans="1:8" ht="12.5" x14ac:dyDescent="0.25">
      <c r="A3846" t="s">
        <v>877</v>
      </c>
      <c r="B3846" t="s">
        <v>79</v>
      </c>
      <c r="C3846" t="s">
        <v>264</v>
      </c>
      <c r="D3846" t="str">
        <f t="shared" si="178"/>
        <v>6569</v>
      </c>
      <c r="E3846" t="s">
        <v>596</v>
      </c>
      <c r="F3846" t="s">
        <v>266</v>
      </c>
      <c r="G3846">
        <v>2014</v>
      </c>
      <c r="H3846">
        <v>84.599998474120994</v>
      </c>
    </row>
    <row r="3847" spans="1:8" ht="12.5" x14ac:dyDescent="0.25">
      <c r="A3847" t="s">
        <v>877</v>
      </c>
      <c r="B3847" t="s">
        <v>79</v>
      </c>
      <c r="C3847" t="s">
        <v>264</v>
      </c>
      <c r="D3847" t="str">
        <f t="shared" si="178"/>
        <v>6569</v>
      </c>
      <c r="E3847" t="s">
        <v>596</v>
      </c>
      <c r="F3847" t="s">
        <v>266</v>
      </c>
      <c r="G3847">
        <v>2015</v>
      </c>
      <c r="H3847">
        <v>90.099998474120994</v>
      </c>
    </row>
    <row r="3848" spans="1:8" ht="12.5" x14ac:dyDescent="0.25">
      <c r="A3848" t="s">
        <v>877</v>
      </c>
      <c r="B3848" t="s">
        <v>79</v>
      </c>
      <c r="C3848" t="s">
        <v>264</v>
      </c>
      <c r="D3848" t="str">
        <f t="shared" si="178"/>
        <v>6569</v>
      </c>
      <c r="E3848" t="s">
        <v>596</v>
      </c>
      <c r="F3848" t="s">
        <v>266</v>
      </c>
      <c r="G3848">
        <v>2016</v>
      </c>
      <c r="H3848">
        <v>97.599998474120994</v>
      </c>
    </row>
    <row r="3849" spans="1:8" ht="12.5" x14ac:dyDescent="0.25">
      <c r="A3849" t="s">
        <v>877</v>
      </c>
      <c r="B3849" t="s">
        <v>79</v>
      </c>
      <c r="C3849" t="s">
        <v>264</v>
      </c>
      <c r="D3849" t="str">
        <f t="shared" si="178"/>
        <v>6569</v>
      </c>
      <c r="E3849" t="s">
        <v>596</v>
      </c>
      <c r="F3849" t="s">
        <v>266</v>
      </c>
      <c r="G3849">
        <v>2017</v>
      </c>
      <c r="H3849">
        <v>103.200000762939</v>
      </c>
    </row>
    <row r="3850" spans="1:8" ht="12.5" x14ac:dyDescent="0.25">
      <c r="A3850" t="s">
        <v>877</v>
      </c>
      <c r="B3850" t="s">
        <v>79</v>
      </c>
      <c r="C3850" t="s">
        <v>264</v>
      </c>
      <c r="D3850" t="str">
        <f t="shared" si="178"/>
        <v>6569</v>
      </c>
      <c r="E3850" t="s">
        <v>596</v>
      </c>
      <c r="F3850" t="s">
        <v>266</v>
      </c>
      <c r="G3850">
        <v>2018</v>
      </c>
      <c r="H3850">
        <v>102.700000762939</v>
      </c>
    </row>
    <row r="3851" spans="1:8" ht="12.5" x14ac:dyDescent="0.25">
      <c r="A3851" t="s">
        <v>877</v>
      </c>
      <c r="B3851" t="s">
        <v>79</v>
      </c>
      <c r="C3851" t="s">
        <v>264</v>
      </c>
      <c r="D3851" t="str">
        <f t="shared" si="178"/>
        <v>6569</v>
      </c>
      <c r="E3851" t="s">
        <v>596</v>
      </c>
      <c r="F3851" t="s">
        <v>266</v>
      </c>
      <c r="G3851">
        <v>2019</v>
      </c>
      <c r="H3851">
        <v>105.099999999999</v>
      </c>
    </row>
    <row r="3852" spans="1:8" ht="12.5" x14ac:dyDescent="0.25">
      <c r="A3852" t="s">
        <v>877</v>
      </c>
      <c r="B3852" t="s">
        <v>79</v>
      </c>
      <c r="C3852" t="s">
        <v>264</v>
      </c>
      <c r="D3852" t="str">
        <f t="shared" si="178"/>
        <v>6569</v>
      </c>
      <c r="E3852" t="s">
        <v>596</v>
      </c>
      <c r="F3852" t="s">
        <v>266</v>
      </c>
      <c r="G3852">
        <v>2020</v>
      </c>
      <c r="H3852">
        <v>109.4</v>
      </c>
    </row>
    <row r="3853" spans="1:8" ht="12.5" x14ac:dyDescent="0.25">
      <c r="A3853" t="s">
        <v>877</v>
      </c>
      <c r="B3853" t="s">
        <v>79</v>
      </c>
      <c r="C3853" t="s">
        <v>264</v>
      </c>
      <c r="D3853" t="str">
        <f t="shared" si="178"/>
        <v>6569</v>
      </c>
      <c r="E3853" t="s">
        <v>596</v>
      </c>
      <c r="F3853" t="s">
        <v>266</v>
      </c>
      <c r="G3853">
        <v>2021</v>
      </c>
      <c r="H3853">
        <v>114.8</v>
      </c>
    </row>
    <row r="3854" spans="1:8" ht="12.5" x14ac:dyDescent="0.25">
      <c r="A3854" t="s">
        <v>877</v>
      </c>
      <c r="B3854" t="s">
        <v>79</v>
      </c>
      <c r="C3854" t="s">
        <v>264</v>
      </c>
      <c r="D3854" t="str">
        <f t="shared" si="178"/>
        <v>6569</v>
      </c>
      <c r="E3854" t="s">
        <v>596</v>
      </c>
      <c r="F3854" t="s">
        <v>266</v>
      </c>
      <c r="G3854">
        <v>2022</v>
      </c>
      <c r="H3854">
        <v>121</v>
      </c>
    </row>
    <row r="3855" spans="1:8" ht="12.5" x14ac:dyDescent="0.25">
      <c r="A3855" t="s">
        <v>878</v>
      </c>
      <c r="B3855" t="s">
        <v>79</v>
      </c>
      <c r="C3855" t="s">
        <v>264</v>
      </c>
      <c r="D3855" t="str">
        <f t="shared" si="178"/>
        <v>6569</v>
      </c>
      <c r="E3855" t="s">
        <v>598</v>
      </c>
      <c r="F3855" t="s">
        <v>266</v>
      </c>
      <c r="G3855">
        <v>2012</v>
      </c>
      <c r="H3855">
        <v>189.89999389648401</v>
      </c>
    </row>
    <row r="3856" spans="1:8" ht="12.5" x14ac:dyDescent="0.25">
      <c r="A3856" t="s">
        <v>878</v>
      </c>
      <c r="B3856" t="s">
        <v>79</v>
      </c>
      <c r="C3856" t="s">
        <v>264</v>
      </c>
      <c r="D3856" t="str">
        <f t="shared" si="178"/>
        <v>6569</v>
      </c>
      <c r="E3856" t="s">
        <v>598</v>
      </c>
      <c r="F3856" t="s">
        <v>266</v>
      </c>
      <c r="G3856">
        <v>2013</v>
      </c>
      <c r="H3856">
        <v>203.5</v>
      </c>
    </row>
    <row r="3857" spans="1:8" ht="12.5" x14ac:dyDescent="0.25">
      <c r="A3857" t="s">
        <v>878</v>
      </c>
      <c r="B3857" t="s">
        <v>79</v>
      </c>
      <c r="C3857" t="s">
        <v>264</v>
      </c>
      <c r="D3857" t="str">
        <f t="shared" si="178"/>
        <v>6569</v>
      </c>
      <c r="E3857" t="s">
        <v>598</v>
      </c>
      <c r="F3857" t="s">
        <v>266</v>
      </c>
      <c r="G3857">
        <v>2014</v>
      </c>
      <c r="H3857">
        <v>214</v>
      </c>
    </row>
    <row r="3858" spans="1:8" ht="12.5" x14ac:dyDescent="0.25">
      <c r="A3858" t="s">
        <v>878</v>
      </c>
      <c r="B3858" t="s">
        <v>79</v>
      </c>
      <c r="C3858" t="s">
        <v>264</v>
      </c>
      <c r="D3858" t="str">
        <f t="shared" si="178"/>
        <v>6569</v>
      </c>
      <c r="E3858" t="s">
        <v>598</v>
      </c>
      <c r="F3858" t="s">
        <v>266</v>
      </c>
      <c r="G3858">
        <v>2015</v>
      </c>
      <c r="H3858">
        <v>222.70000457763601</v>
      </c>
    </row>
    <row r="3859" spans="1:8" ht="12.5" x14ac:dyDescent="0.25">
      <c r="A3859" t="s">
        <v>878</v>
      </c>
      <c r="B3859" t="s">
        <v>79</v>
      </c>
      <c r="C3859" t="s">
        <v>264</v>
      </c>
      <c r="D3859" t="str">
        <f t="shared" si="178"/>
        <v>6569</v>
      </c>
      <c r="E3859" t="s">
        <v>598</v>
      </c>
      <c r="F3859" t="s">
        <v>266</v>
      </c>
      <c r="G3859">
        <v>2016</v>
      </c>
      <c r="H3859">
        <v>229.19999694824199</v>
      </c>
    </row>
    <row r="3860" spans="1:8" ht="12.5" x14ac:dyDescent="0.25">
      <c r="A3860" t="s">
        <v>878</v>
      </c>
      <c r="B3860" t="s">
        <v>79</v>
      </c>
      <c r="C3860" t="s">
        <v>264</v>
      </c>
      <c r="D3860" t="str">
        <f t="shared" si="178"/>
        <v>6569</v>
      </c>
      <c r="E3860" t="s">
        <v>598</v>
      </c>
      <c r="F3860" t="s">
        <v>266</v>
      </c>
      <c r="G3860">
        <v>2017</v>
      </c>
      <c r="H3860">
        <v>231.09999847412101</v>
      </c>
    </row>
    <row r="3861" spans="1:8" ht="12.5" x14ac:dyDescent="0.25">
      <c r="A3861" t="s">
        <v>878</v>
      </c>
      <c r="B3861" t="s">
        <v>79</v>
      </c>
      <c r="C3861" t="s">
        <v>264</v>
      </c>
      <c r="D3861" t="str">
        <f t="shared" si="178"/>
        <v>6569</v>
      </c>
      <c r="E3861" t="s">
        <v>598</v>
      </c>
      <c r="F3861" t="s">
        <v>266</v>
      </c>
      <c r="G3861">
        <v>2018</v>
      </c>
      <c r="H3861">
        <v>233.70000457763601</v>
      </c>
    </row>
    <row r="3862" spans="1:8" ht="12.5" x14ac:dyDescent="0.25">
      <c r="A3862" t="s">
        <v>878</v>
      </c>
      <c r="B3862" t="s">
        <v>79</v>
      </c>
      <c r="C3862" t="s">
        <v>264</v>
      </c>
      <c r="D3862" t="str">
        <f t="shared" si="178"/>
        <v>6569</v>
      </c>
      <c r="E3862" t="s">
        <v>598</v>
      </c>
      <c r="F3862" t="s">
        <v>266</v>
      </c>
      <c r="G3862">
        <v>2019</v>
      </c>
      <c r="H3862">
        <v>238.3</v>
      </c>
    </row>
    <row r="3863" spans="1:8" ht="12.5" x14ac:dyDescent="0.25">
      <c r="A3863" t="s">
        <v>878</v>
      </c>
      <c r="B3863" t="s">
        <v>79</v>
      </c>
      <c r="C3863" t="s">
        <v>264</v>
      </c>
      <c r="D3863" t="str">
        <f t="shared" si="178"/>
        <v>6569</v>
      </c>
      <c r="E3863" t="s">
        <v>598</v>
      </c>
      <c r="F3863" t="s">
        <v>266</v>
      </c>
      <c r="G3863">
        <v>2020</v>
      </c>
      <c r="H3863">
        <v>245.8</v>
      </c>
    </row>
    <row r="3864" spans="1:8" ht="12.5" x14ac:dyDescent="0.25">
      <c r="A3864" t="s">
        <v>878</v>
      </c>
      <c r="B3864" t="s">
        <v>79</v>
      </c>
      <c r="C3864" t="s">
        <v>264</v>
      </c>
      <c r="D3864" t="str">
        <f t="shared" si="178"/>
        <v>6569</v>
      </c>
      <c r="E3864" t="s">
        <v>598</v>
      </c>
      <c r="F3864" t="s">
        <v>266</v>
      </c>
      <c r="G3864">
        <v>2021</v>
      </c>
      <c r="H3864">
        <v>250.9</v>
      </c>
    </row>
    <row r="3865" spans="1:8" ht="12.5" x14ac:dyDescent="0.25">
      <c r="A3865" t="s">
        <v>878</v>
      </c>
      <c r="B3865" t="s">
        <v>79</v>
      </c>
      <c r="C3865" t="s">
        <v>264</v>
      </c>
      <c r="D3865" t="str">
        <f t="shared" si="178"/>
        <v>6569</v>
      </c>
      <c r="E3865" t="s">
        <v>598</v>
      </c>
      <c r="F3865" t="s">
        <v>266</v>
      </c>
      <c r="G3865">
        <v>2022</v>
      </c>
      <c r="H3865">
        <v>255.69999999999899</v>
      </c>
    </row>
    <row r="3866" spans="1:8" ht="12.5" x14ac:dyDescent="0.25">
      <c r="A3866" t="s">
        <v>1029</v>
      </c>
      <c r="B3866" t="s">
        <v>79</v>
      </c>
      <c r="C3866" t="s">
        <v>264</v>
      </c>
      <c r="D3866" t="str">
        <f t="shared" ref="D3866:D3887" si="179">"6599"</f>
        <v>6599</v>
      </c>
      <c r="E3866" t="s">
        <v>596</v>
      </c>
      <c r="F3866" t="s">
        <v>266</v>
      </c>
      <c r="G3866">
        <v>2012</v>
      </c>
      <c r="H3866">
        <v>112.299998283386</v>
      </c>
    </row>
    <row r="3867" spans="1:8" ht="12.5" x14ac:dyDescent="0.25">
      <c r="A3867" t="s">
        <v>1029</v>
      </c>
      <c r="B3867" t="s">
        <v>79</v>
      </c>
      <c r="C3867" t="s">
        <v>264</v>
      </c>
      <c r="D3867" t="str">
        <f t="shared" si="179"/>
        <v>6599</v>
      </c>
      <c r="E3867" t="s">
        <v>596</v>
      </c>
      <c r="F3867" t="s">
        <v>266</v>
      </c>
      <c r="G3867">
        <v>2013</v>
      </c>
      <c r="H3867">
        <v>121.199999570846</v>
      </c>
    </row>
    <row r="3868" spans="1:8" ht="12.5" x14ac:dyDescent="0.25">
      <c r="A3868" t="s">
        <v>1029</v>
      </c>
      <c r="B3868" t="s">
        <v>79</v>
      </c>
      <c r="C3868" t="s">
        <v>264</v>
      </c>
      <c r="D3868" t="str">
        <f t="shared" si="179"/>
        <v>6599</v>
      </c>
      <c r="E3868" t="s">
        <v>596</v>
      </c>
      <c r="F3868" t="s">
        <v>266</v>
      </c>
      <c r="G3868">
        <v>2014</v>
      </c>
      <c r="H3868">
        <v>129.09999752044601</v>
      </c>
    </row>
    <row r="3869" spans="1:8" ht="12.5" x14ac:dyDescent="0.25">
      <c r="A3869" t="s">
        <v>1029</v>
      </c>
      <c r="B3869" t="s">
        <v>79</v>
      </c>
      <c r="C3869" t="s">
        <v>264</v>
      </c>
      <c r="D3869" t="str">
        <f t="shared" si="179"/>
        <v>6599</v>
      </c>
      <c r="E3869" t="s">
        <v>596</v>
      </c>
      <c r="F3869" t="s">
        <v>266</v>
      </c>
      <c r="G3869">
        <v>2015</v>
      </c>
      <c r="H3869">
        <v>137.89999866485499</v>
      </c>
    </row>
    <row r="3870" spans="1:8" ht="12.5" x14ac:dyDescent="0.25">
      <c r="A3870" t="s">
        <v>1029</v>
      </c>
      <c r="B3870" t="s">
        <v>79</v>
      </c>
      <c r="C3870" t="s">
        <v>264</v>
      </c>
      <c r="D3870" t="str">
        <f t="shared" si="179"/>
        <v>6599</v>
      </c>
      <c r="E3870" t="s">
        <v>596</v>
      </c>
      <c r="F3870" t="s">
        <v>266</v>
      </c>
      <c r="G3870">
        <v>2016</v>
      </c>
      <c r="H3870">
        <v>151.899998188018</v>
      </c>
    </row>
    <row r="3871" spans="1:8" ht="12.5" x14ac:dyDescent="0.25">
      <c r="A3871" t="s">
        <v>1029</v>
      </c>
      <c r="B3871" t="s">
        <v>79</v>
      </c>
      <c r="C3871" t="s">
        <v>264</v>
      </c>
      <c r="D3871" t="str">
        <f t="shared" si="179"/>
        <v>6599</v>
      </c>
      <c r="E3871" t="s">
        <v>596</v>
      </c>
      <c r="F3871" t="s">
        <v>266</v>
      </c>
      <c r="G3871">
        <v>2017</v>
      </c>
      <c r="H3871">
        <v>162.900001525878</v>
      </c>
    </row>
    <row r="3872" spans="1:8" ht="12.5" x14ac:dyDescent="0.25">
      <c r="A3872" t="s">
        <v>1029</v>
      </c>
      <c r="B3872" t="s">
        <v>79</v>
      </c>
      <c r="C3872" t="s">
        <v>264</v>
      </c>
      <c r="D3872" t="str">
        <f t="shared" si="179"/>
        <v>6599</v>
      </c>
      <c r="E3872" t="s">
        <v>596</v>
      </c>
      <c r="F3872" t="s">
        <v>266</v>
      </c>
      <c r="G3872">
        <v>2018</v>
      </c>
      <c r="H3872">
        <v>166.90000057220399</v>
      </c>
    </row>
    <row r="3873" spans="1:8" ht="12.5" x14ac:dyDescent="0.25">
      <c r="A3873" t="s">
        <v>1029</v>
      </c>
      <c r="B3873" t="s">
        <v>79</v>
      </c>
      <c r="C3873" t="s">
        <v>264</v>
      </c>
      <c r="D3873" t="str">
        <f t="shared" si="179"/>
        <v>6599</v>
      </c>
      <c r="E3873" t="s">
        <v>596</v>
      </c>
      <c r="F3873" t="s">
        <v>266</v>
      </c>
      <c r="G3873">
        <v>2019</v>
      </c>
      <c r="H3873">
        <v>173.4</v>
      </c>
    </row>
    <row r="3874" spans="1:8" ht="12.5" x14ac:dyDescent="0.25">
      <c r="A3874" t="s">
        <v>1029</v>
      </c>
      <c r="B3874" t="s">
        <v>79</v>
      </c>
      <c r="C3874" t="s">
        <v>264</v>
      </c>
      <c r="D3874" t="str">
        <f t="shared" si="179"/>
        <v>6599</v>
      </c>
      <c r="E3874" t="s">
        <v>596</v>
      </c>
      <c r="F3874" t="s">
        <v>266</v>
      </c>
      <c r="G3874">
        <v>2020</v>
      </c>
      <c r="H3874">
        <v>184.3</v>
      </c>
    </row>
    <row r="3875" spans="1:8" ht="12.5" x14ac:dyDescent="0.25">
      <c r="A3875" t="s">
        <v>1029</v>
      </c>
      <c r="B3875" t="s">
        <v>79</v>
      </c>
      <c r="C3875" t="s">
        <v>264</v>
      </c>
      <c r="D3875" t="str">
        <f t="shared" si="179"/>
        <v>6599</v>
      </c>
      <c r="E3875" t="s">
        <v>596</v>
      </c>
      <c r="F3875" t="s">
        <v>266</v>
      </c>
      <c r="G3875">
        <v>2021</v>
      </c>
      <c r="H3875">
        <v>194.4</v>
      </c>
    </row>
    <row r="3876" spans="1:8" ht="12.5" x14ac:dyDescent="0.25">
      <c r="A3876" t="s">
        <v>1029</v>
      </c>
      <c r="B3876" t="s">
        <v>79</v>
      </c>
      <c r="C3876" t="s">
        <v>264</v>
      </c>
      <c r="D3876" t="str">
        <f t="shared" si="179"/>
        <v>6599</v>
      </c>
      <c r="E3876" t="s">
        <v>596</v>
      </c>
      <c r="F3876" t="s">
        <v>266</v>
      </c>
      <c r="G3876">
        <v>2022</v>
      </c>
      <c r="H3876">
        <v>200.5</v>
      </c>
    </row>
    <row r="3877" spans="1:8" ht="12.5" x14ac:dyDescent="0.25">
      <c r="A3877" t="s">
        <v>1030</v>
      </c>
      <c r="B3877" t="s">
        <v>79</v>
      </c>
      <c r="C3877" t="s">
        <v>264</v>
      </c>
      <c r="D3877" t="str">
        <f t="shared" si="179"/>
        <v>6599</v>
      </c>
      <c r="E3877" t="s">
        <v>598</v>
      </c>
      <c r="F3877" t="s">
        <v>266</v>
      </c>
      <c r="G3877">
        <v>2012</v>
      </c>
      <c r="H3877">
        <v>571.29999542236305</v>
      </c>
    </row>
    <row r="3878" spans="1:8" ht="12.5" x14ac:dyDescent="0.25">
      <c r="A3878" t="s">
        <v>1030</v>
      </c>
      <c r="B3878" t="s">
        <v>79</v>
      </c>
      <c r="C3878" t="s">
        <v>264</v>
      </c>
      <c r="D3878" t="str">
        <f t="shared" si="179"/>
        <v>6599</v>
      </c>
      <c r="E3878" t="s">
        <v>598</v>
      </c>
      <c r="F3878" t="s">
        <v>266</v>
      </c>
      <c r="G3878">
        <v>2013</v>
      </c>
      <c r="H3878">
        <v>593.900001525878</v>
      </c>
    </row>
    <row r="3879" spans="1:8" ht="12.5" x14ac:dyDescent="0.25">
      <c r="A3879" t="s">
        <v>1030</v>
      </c>
      <c r="B3879" t="s">
        <v>79</v>
      </c>
      <c r="C3879" t="s">
        <v>264</v>
      </c>
      <c r="D3879" t="str">
        <f t="shared" si="179"/>
        <v>6599</v>
      </c>
      <c r="E3879" t="s">
        <v>598</v>
      </c>
      <c r="F3879" t="s">
        <v>266</v>
      </c>
      <c r="G3879">
        <v>2014</v>
      </c>
      <c r="H3879">
        <v>615.5</v>
      </c>
    </row>
    <row r="3880" spans="1:8" ht="12.5" x14ac:dyDescent="0.25">
      <c r="A3880" t="s">
        <v>1030</v>
      </c>
      <c r="B3880" t="s">
        <v>79</v>
      </c>
      <c r="C3880" t="s">
        <v>264</v>
      </c>
      <c r="D3880" t="str">
        <f t="shared" si="179"/>
        <v>6599</v>
      </c>
      <c r="E3880" t="s">
        <v>598</v>
      </c>
      <c r="F3880" t="s">
        <v>266</v>
      </c>
      <c r="G3880">
        <v>2015</v>
      </c>
      <c r="H3880">
        <v>636.09999847412098</v>
      </c>
    </row>
    <row r="3881" spans="1:8" ht="12.5" x14ac:dyDescent="0.25">
      <c r="A3881" t="s">
        <v>1030</v>
      </c>
      <c r="B3881" t="s">
        <v>79</v>
      </c>
      <c r="C3881" t="s">
        <v>264</v>
      </c>
      <c r="D3881" t="str">
        <f t="shared" si="179"/>
        <v>6599</v>
      </c>
      <c r="E3881" t="s">
        <v>598</v>
      </c>
      <c r="F3881" t="s">
        <v>266</v>
      </c>
      <c r="G3881">
        <v>2016</v>
      </c>
      <c r="H3881">
        <v>656.89999389648403</v>
      </c>
    </row>
    <row r="3882" spans="1:8" ht="12.5" x14ac:dyDescent="0.25">
      <c r="A3882" t="s">
        <v>1030</v>
      </c>
      <c r="B3882" t="s">
        <v>79</v>
      </c>
      <c r="C3882" t="s">
        <v>264</v>
      </c>
      <c r="D3882" t="str">
        <f t="shared" si="179"/>
        <v>6599</v>
      </c>
      <c r="E3882" t="s">
        <v>598</v>
      </c>
      <c r="F3882" t="s">
        <v>266</v>
      </c>
      <c r="G3882">
        <v>2017</v>
      </c>
      <c r="H3882">
        <v>677.800010681152</v>
      </c>
    </row>
    <row r="3883" spans="1:8" ht="12.5" x14ac:dyDescent="0.25">
      <c r="A3883" t="s">
        <v>1030</v>
      </c>
      <c r="B3883" t="s">
        <v>79</v>
      </c>
      <c r="C3883" t="s">
        <v>264</v>
      </c>
      <c r="D3883" t="str">
        <f t="shared" si="179"/>
        <v>6599</v>
      </c>
      <c r="E3883" t="s">
        <v>598</v>
      </c>
      <c r="F3883" t="s">
        <v>266</v>
      </c>
      <c r="G3883">
        <v>2018</v>
      </c>
      <c r="H3883">
        <v>702.99999237060501</v>
      </c>
    </row>
    <row r="3884" spans="1:8" ht="12.5" x14ac:dyDescent="0.25">
      <c r="A3884" t="s">
        <v>1030</v>
      </c>
      <c r="B3884" t="s">
        <v>79</v>
      </c>
      <c r="C3884" t="s">
        <v>264</v>
      </c>
      <c r="D3884" t="str">
        <f t="shared" si="179"/>
        <v>6599</v>
      </c>
      <c r="E3884" t="s">
        <v>598</v>
      </c>
      <c r="F3884" t="s">
        <v>266</v>
      </c>
      <c r="G3884">
        <v>2019</v>
      </c>
      <c r="H3884">
        <v>728.5</v>
      </c>
    </row>
    <row r="3885" spans="1:8" ht="12.5" x14ac:dyDescent="0.25">
      <c r="A3885" t="s">
        <v>1030</v>
      </c>
      <c r="B3885" t="s">
        <v>79</v>
      </c>
      <c r="C3885" t="s">
        <v>264</v>
      </c>
      <c r="D3885" t="str">
        <f t="shared" si="179"/>
        <v>6599</v>
      </c>
      <c r="E3885" t="s">
        <v>598</v>
      </c>
      <c r="F3885" t="s">
        <v>266</v>
      </c>
      <c r="G3885">
        <v>2020</v>
      </c>
      <c r="H3885">
        <v>758.6</v>
      </c>
    </row>
    <row r="3886" spans="1:8" ht="12.5" x14ac:dyDescent="0.25">
      <c r="A3886" t="s">
        <v>1030</v>
      </c>
      <c r="B3886" t="s">
        <v>79</v>
      </c>
      <c r="C3886" t="s">
        <v>264</v>
      </c>
      <c r="D3886" t="str">
        <f t="shared" si="179"/>
        <v>6599</v>
      </c>
      <c r="E3886" t="s">
        <v>598</v>
      </c>
      <c r="F3886" t="s">
        <v>266</v>
      </c>
      <c r="G3886">
        <v>2021</v>
      </c>
      <c r="H3886">
        <v>782.89999999999895</v>
      </c>
    </row>
    <row r="3887" spans="1:8" ht="12.5" x14ac:dyDescent="0.25">
      <c r="A3887" t="s">
        <v>1030</v>
      </c>
      <c r="B3887" t="s">
        <v>79</v>
      </c>
      <c r="C3887" t="s">
        <v>264</v>
      </c>
      <c r="D3887" t="str">
        <f t="shared" si="179"/>
        <v>6599</v>
      </c>
      <c r="E3887" t="s">
        <v>598</v>
      </c>
      <c r="F3887" t="s">
        <v>266</v>
      </c>
      <c r="G3887">
        <v>2022</v>
      </c>
      <c r="H3887">
        <v>804.599999999999</v>
      </c>
    </row>
    <row r="3888" spans="1:8" ht="12.5" x14ac:dyDescent="0.25">
      <c r="A3888" t="s">
        <v>879</v>
      </c>
      <c r="B3888" t="s">
        <v>79</v>
      </c>
      <c r="C3888" t="s">
        <v>264</v>
      </c>
      <c r="D3888" t="str">
        <f t="shared" ref="D3888:D3909" si="180">"7074"</f>
        <v>7074</v>
      </c>
      <c r="E3888" t="s">
        <v>596</v>
      </c>
      <c r="F3888" t="s">
        <v>266</v>
      </c>
      <c r="G3888">
        <v>2012</v>
      </c>
      <c r="H3888">
        <v>27.400000572204501</v>
      </c>
    </row>
    <row r="3889" spans="1:8" ht="12.5" x14ac:dyDescent="0.25">
      <c r="A3889" t="s">
        <v>879</v>
      </c>
      <c r="B3889" t="s">
        <v>79</v>
      </c>
      <c r="C3889" t="s">
        <v>264</v>
      </c>
      <c r="D3889" t="str">
        <f t="shared" si="180"/>
        <v>7074</v>
      </c>
      <c r="E3889" t="s">
        <v>596</v>
      </c>
      <c r="F3889" t="s">
        <v>266</v>
      </c>
      <c r="G3889">
        <v>2013</v>
      </c>
      <c r="H3889">
        <v>29.899999618530199</v>
      </c>
    </row>
    <row r="3890" spans="1:8" ht="12.5" x14ac:dyDescent="0.25">
      <c r="A3890" t="s">
        <v>879</v>
      </c>
      <c r="B3890" t="s">
        <v>79</v>
      </c>
      <c r="C3890" t="s">
        <v>264</v>
      </c>
      <c r="D3890" t="str">
        <f t="shared" si="180"/>
        <v>7074</v>
      </c>
      <c r="E3890" t="s">
        <v>596</v>
      </c>
      <c r="F3890" t="s">
        <v>266</v>
      </c>
      <c r="G3890">
        <v>2014</v>
      </c>
      <c r="H3890">
        <v>30.399999618530199</v>
      </c>
    </row>
    <row r="3891" spans="1:8" ht="12.5" x14ac:dyDescent="0.25">
      <c r="A3891" t="s">
        <v>879</v>
      </c>
      <c r="B3891" t="s">
        <v>79</v>
      </c>
      <c r="C3891" t="s">
        <v>264</v>
      </c>
      <c r="D3891" t="str">
        <f t="shared" si="180"/>
        <v>7074</v>
      </c>
      <c r="E3891" t="s">
        <v>596</v>
      </c>
      <c r="F3891" t="s">
        <v>266</v>
      </c>
      <c r="G3891">
        <v>2015</v>
      </c>
      <c r="H3891">
        <v>32.5</v>
      </c>
    </row>
    <row r="3892" spans="1:8" ht="12.5" x14ac:dyDescent="0.25">
      <c r="A3892" t="s">
        <v>879</v>
      </c>
      <c r="B3892" t="s">
        <v>79</v>
      </c>
      <c r="C3892" t="s">
        <v>264</v>
      </c>
      <c r="D3892" t="str">
        <f t="shared" si="180"/>
        <v>7074</v>
      </c>
      <c r="E3892" t="s">
        <v>596</v>
      </c>
      <c r="F3892" t="s">
        <v>266</v>
      </c>
      <c r="G3892">
        <v>2016</v>
      </c>
      <c r="H3892">
        <v>36.800000190734799</v>
      </c>
    </row>
    <row r="3893" spans="1:8" ht="12.5" x14ac:dyDescent="0.25">
      <c r="A3893" t="s">
        <v>879</v>
      </c>
      <c r="B3893" t="s">
        <v>79</v>
      </c>
      <c r="C3893" t="s">
        <v>264</v>
      </c>
      <c r="D3893" t="str">
        <f t="shared" si="180"/>
        <v>7074</v>
      </c>
      <c r="E3893" t="s">
        <v>596</v>
      </c>
      <c r="F3893" t="s">
        <v>266</v>
      </c>
      <c r="G3893">
        <v>2017</v>
      </c>
      <c r="H3893">
        <v>40.200000762939403</v>
      </c>
    </row>
    <row r="3894" spans="1:8" ht="12.5" x14ac:dyDescent="0.25">
      <c r="A3894" t="s">
        <v>879</v>
      </c>
      <c r="B3894" t="s">
        <v>79</v>
      </c>
      <c r="C3894" t="s">
        <v>264</v>
      </c>
      <c r="D3894" t="str">
        <f t="shared" si="180"/>
        <v>7074</v>
      </c>
      <c r="E3894" t="s">
        <v>596</v>
      </c>
      <c r="F3894" t="s">
        <v>266</v>
      </c>
      <c r="G3894">
        <v>2018</v>
      </c>
      <c r="H3894">
        <v>44.600000381469698</v>
      </c>
    </row>
    <row r="3895" spans="1:8" ht="12.5" x14ac:dyDescent="0.25">
      <c r="A3895" t="s">
        <v>879</v>
      </c>
      <c r="B3895" t="s">
        <v>79</v>
      </c>
      <c r="C3895" t="s">
        <v>264</v>
      </c>
      <c r="D3895" t="str">
        <f t="shared" si="180"/>
        <v>7074</v>
      </c>
      <c r="E3895" t="s">
        <v>596</v>
      </c>
      <c r="F3895" t="s">
        <v>266</v>
      </c>
      <c r="G3895">
        <v>2019</v>
      </c>
      <c r="H3895">
        <v>46.7</v>
      </c>
    </row>
    <row r="3896" spans="1:8" ht="12.5" x14ac:dyDescent="0.25">
      <c r="A3896" t="s">
        <v>879</v>
      </c>
      <c r="B3896" t="s">
        <v>79</v>
      </c>
      <c r="C3896" t="s">
        <v>264</v>
      </c>
      <c r="D3896" t="str">
        <f t="shared" si="180"/>
        <v>7074</v>
      </c>
      <c r="E3896" t="s">
        <v>596</v>
      </c>
      <c r="F3896" t="s">
        <v>266</v>
      </c>
      <c r="G3896">
        <v>2020</v>
      </c>
      <c r="H3896">
        <v>51.1</v>
      </c>
    </row>
    <row r="3897" spans="1:8" ht="12.5" x14ac:dyDescent="0.25">
      <c r="A3897" t="s">
        <v>879</v>
      </c>
      <c r="B3897" t="s">
        <v>79</v>
      </c>
      <c r="C3897" t="s">
        <v>264</v>
      </c>
      <c r="D3897" t="str">
        <f t="shared" si="180"/>
        <v>7074</v>
      </c>
      <c r="E3897" t="s">
        <v>596</v>
      </c>
      <c r="F3897" t="s">
        <v>266</v>
      </c>
      <c r="G3897">
        <v>2021</v>
      </c>
      <c r="H3897">
        <v>54.299999999999898</v>
      </c>
    </row>
    <row r="3898" spans="1:8" ht="12.5" x14ac:dyDescent="0.25">
      <c r="A3898" t="s">
        <v>879</v>
      </c>
      <c r="B3898" t="s">
        <v>79</v>
      </c>
      <c r="C3898" t="s">
        <v>264</v>
      </c>
      <c r="D3898" t="str">
        <f t="shared" si="180"/>
        <v>7074</v>
      </c>
      <c r="E3898" t="s">
        <v>596</v>
      </c>
      <c r="F3898" t="s">
        <v>266</v>
      </c>
      <c r="G3898">
        <v>2022</v>
      </c>
      <c r="H3898">
        <v>52.399999999999899</v>
      </c>
    </row>
    <row r="3899" spans="1:8" ht="12.5" x14ac:dyDescent="0.25">
      <c r="A3899" t="s">
        <v>880</v>
      </c>
      <c r="B3899" t="s">
        <v>79</v>
      </c>
      <c r="C3899" t="s">
        <v>264</v>
      </c>
      <c r="D3899" t="str">
        <f t="shared" si="180"/>
        <v>7074</v>
      </c>
      <c r="E3899" t="s">
        <v>598</v>
      </c>
      <c r="F3899" t="s">
        <v>266</v>
      </c>
      <c r="G3899">
        <v>2012</v>
      </c>
      <c r="H3899">
        <v>148.299995422363</v>
      </c>
    </row>
    <row r="3900" spans="1:8" ht="12.5" x14ac:dyDescent="0.25">
      <c r="A3900" t="s">
        <v>880</v>
      </c>
      <c r="B3900" t="s">
        <v>79</v>
      </c>
      <c r="C3900" t="s">
        <v>264</v>
      </c>
      <c r="D3900" t="str">
        <f t="shared" si="180"/>
        <v>7074</v>
      </c>
      <c r="E3900" t="s">
        <v>598</v>
      </c>
      <c r="F3900" t="s">
        <v>266</v>
      </c>
      <c r="G3900">
        <v>2013</v>
      </c>
      <c r="H3900">
        <v>152</v>
      </c>
    </row>
    <row r="3901" spans="1:8" ht="12.5" x14ac:dyDescent="0.25">
      <c r="A3901" t="s">
        <v>880</v>
      </c>
      <c r="B3901" t="s">
        <v>79</v>
      </c>
      <c r="C3901" t="s">
        <v>264</v>
      </c>
      <c r="D3901" t="str">
        <f t="shared" si="180"/>
        <v>7074</v>
      </c>
      <c r="E3901" t="s">
        <v>598</v>
      </c>
      <c r="F3901" t="s">
        <v>266</v>
      </c>
      <c r="G3901">
        <v>2014</v>
      </c>
      <c r="H3901">
        <v>156.799995422363</v>
      </c>
    </row>
    <row r="3902" spans="1:8" ht="12.5" x14ac:dyDescent="0.25">
      <c r="A3902" t="s">
        <v>880</v>
      </c>
      <c r="B3902" t="s">
        <v>79</v>
      </c>
      <c r="C3902" t="s">
        <v>264</v>
      </c>
      <c r="D3902" t="str">
        <f t="shared" si="180"/>
        <v>7074</v>
      </c>
      <c r="E3902" t="s">
        <v>598</v>
      </c>
      <c r="F3902" t="s">
        <v>266</v>
      </c>
      <c r="G3902">
        <v>2015</v>
      </c>
      <c r="H3902">
        <v>161.19999694824199</v>
      </c>
    </row>
    <row r="3903" spans="1:8" ht="12.5" x14ac:dyDescent="0.25">
      <c r="A3903" t="s">
        <v>880</v>
      </c>
      <c r="B3903" t="s">
        <v>79</v>
      </c>
      <c r="C3903" t="s">
        <v>264</v>
      </c>
      <c r="D3903" t="str">
        <f t="shared" si="180"/>
        <v>7074</v>
      </c>
      <c r="E3903" t="s">
        <v>598</v>
      </c>
      <c r="F3903" t="s">
        <v>266</v>
      </c>
      <c r="G3903">
        <v>2016</v>
      </c>
      <c r="H3903">
        <v>166.09999847412101</v>
      </c>
    </row>
    <row r="3904" spans="1:8" ht="12.5" x14ac:dyDescent="0.25">
      <c r="A3904" t="s">
        <v>880</v>
      </c>
      <c r="B3904" t="s">
        <v>79</v>
      </c>
      <c r="C3904" t="s">
        <v>264</v>
      </c>
      <c r="D3904" t="str">
        <f t="shared" si="180"/>
        <v>7074</v>
      </c>
      <c r="E3904" t="s">
        <v>598</v>
      </c>
      <c r="F3904" t="s">
        <v>266</v>
      </c>
      <c r="G3904">
        <v>2017</v>
      </c>
      <c r="H3904">
        <v>176.100006103515</v>
      </c>
    </row>
    <row r="3905" spans="1:8" ht="12.5" x14ac:dyDescent="0.25">
      <c r="A3905" t="s">
        <v>880</v>
      </c>
      <c r="B3905" t="s">
        <v>79</v>
      </c>
      <c r="C3905" t="s">
        <v>264</v>
      </c>
      <c r="D3905" t="str">
        <f t="shared" si="180"/>
        <v>7074</v>
      </c>
      <c r="E3905" t="s">
        <v>598</v>
      </c>
      <c r="F3905" t="s">
        <v>266</v>
      </c>
      <c r="G3905">
        <v>2018</v>
      </c>
      <c r="H3905">
        <v>188.69999694824199</v>
      </c>
    </row>
    <row r="3906" spans="1:8" ht="12.5" x14ac:dyDescent="0.25">
      <c r="A3906" t="s">
        <v>880</v>
      </c>
      <c r="B3906" t="s">
        <v>79</v>
      </c>
      <c r="C3906" t="s">
        <v>264</v>
      </c>
      <c r="D3906" t="str">
        <f t="shared" si="180"/>
        <v>7074</v>
      </c>
      <c r="E3906" t="s">
        <v>598</v>
      </c>
      <c r="F3906" t="s">
        <v>266</v>
      </c>
      <c r="G3906">
        <v>2019</v>
      </c>
      <c r="H3906">
        <v>199.3</v>
      </c>
    </row>
    <row r="3907" spans="1:8" ht="12.5" x14ac:dyDescent="0.25">
      <c r="A3907" t="s">
        <v>880</v>
      </c>
      <c r="B3907" t="s">
        <v>79</v>
      </c>
      <c r="C3907" t="s">
        <v>264</v>
      </c>
      <c r="D3907" t="str">
        <f t="shared" si="180"/>
        <v>7074</v>
      </c>
      <c r="E3907" t="s">
        <v>598</v>
      </c>
      <c r="F3907" t="s">
        <v>266</v>
      </c>
      <c r="G3907">
        <v>2020</v>
      </c>
      <c r="H3907">
        <v>209.599999999999</v>
      </c>
    </row>
    <row r="3908" spans="1:8" ht="12.5" x14ac:dyDescent="0.25">
      <c r="A3908" t="s">
        <v>880</v>
      </c>
      <c r="B3908" t="s">
        <v>79</v>
      </c>
      <c r="C3908" t="s">
        <v>264</v>
      </c>
      <c r="D3908" t="str">
        <f t="shared" si="180"/>
        <v>7074</v>
      </c>
      <c r="E3908" t="s">
        <v>598</v>
      </c>
      <c r="F3908" t="s">
        <v>266</v>
      </c>
      <c r="G3908">
        <v>2021</v>
      </c>
      <c r="H3908">
        <v>215.6</v>
      </c>
    </row>
    <row r="3909" spans="1:8" ht="12.5" x14ac:dyDescent="0.25">
      <c r="A3909" t="s">
        <v>880</v>
      </c>
      <c r="B3909" t="s">
        <v>79</v>
      </c>
      <c r="C3909" t="s">
        <v>264</v>
      </c>
      <c r="D3909" t="str">
        <f t="shared" si="180"/>
        <v>7074</v>
      </c>
      <c r="E3909" t="s">
        <v>598</v>
      </c>
      <c r="F3909" t="s">
        <v>266</v>
      </c>
      <c r="G3909">
        <v>2022</v>
      </c>
      <c r="H3909">
        <v>216.89999999999901</v>
      </c>
    </row>
    <row r="3910" spans="1:8" ht="12.5" x14ac:dyDescent="0.25">
      <c r="A3910" t="s">
        <v>881</v>
      </c>
      <c r="B3910" t="s">
        <v>81</v>
      </c>
      <c r="C3910" t="s">
        <v>264</v>
      </c>
      <c r="D3910" t="str">
        <f t="shared" ref="D3910:D3931" si="181">"5054"</f>
        <v>5054</v>
      </c>
      <c r="E3910" t="s">
        <v>596</v>
      </c>
      <c r="F3910" t="s">
        <v>266</v>
      </c>
      <c r="G3910">
        <v>2012</v>
      </c>
      <c r="H3910">
        <v>1899.7</v>
      </c>
    </row>
    <row r="3911" spans="1:8" ht="12.5" x14ac:dyDescent="0.25">
      <c r="A3911" t="s">
        <v>881</v>
      </c>
      <c r="B3911" t="s">
        <v>81</v>
      </c>
      <c r="C3911" t="s">
        <v>264</v>
      </c>
      <c r="D3911" t="str">
        <f t="shared" si="181"/>
        <v>5054</v>
      </c>
      <c r="E3911" t="s">
        <v>596</v>
      </c>
      <c r="F3911" t="s">
        <v>266</v>
      </c>
      <c r="G3911">
        <v>2013</v>
      </c>
      <c r="H3911">
        <v>1808.2999877929601</v>
      </c>
    </row>
    <row r="3912" spans="1:8" ht="12.5" x14ac:dyDescent="0.25">
      <c r="A3912" t="s">
        <v>881</v>
      </c>
      <c r="B3912" t="s">
        <v>81</v>
      </c>
      <c r="C3912" t="s">
        <v>264</v>
      </c>
      <c r="D3912" t="str">
        <f t="shared" si="181"/>
        <v>5054</v>
      </c>
      <c r="E3912" t="s">
        <v>596</v>
      </c>
      <c r="F3912" t="s">
        <v>266</v>
      </c>
      <c r="G3912">
        <v>2014</v>
      </c>
      <c r="H3912">
        <v>1772.90002441406</v>
      </c>
    </row>
    <row r="3913" spans="1:8" ht="12.5" x14ac:dyDescent="0.25">
      <c r="A3913" t="s">
        <v>881</v>
      </c>
      <c r="B3913" t="s">
        <v>81</v>
      </c>
      <c r="C3913" t="s">
        <v>264</v>
      </c>
      <c r="D3913" t="str">
        <f t="shared" si="181"/>
        <v>5054</v>
      </c>
      <c r="E3913" t="s">
        <v>596</v>
      </c>
      <c r="F3913" t="s">
        <v>266</v>
      </c>
      <c r="G3913">
        <v>2015</v>
      </c>
      <c r="H3913">
        <v>1743.49951171875</v>
      </c>
    </row>
    <row r="3914" spans="1:8" ht="12.5" x14ac:dyDescent="0.25">
      <c r="A3914" t="s">
        <v>881</v>
      </c>
      <c r="B3914" t="s">
        <v>81</v>
      </c>
      <c r="C3914" t="s">
        <v>264</v>
      </c>
      <c r="D3914" t="str">
        <f t="shared" si="181"/>
        <v>5054</v>
      </c>
      <c r="E3914" t="s">
        <v>596</v>
      </c>
      <c r="F3914" t="s">
        <v>266</v>
      </c>
      <c r="G3914">
        <v>2016</v>
      </c>
      <c r="H3914">
        <v>1686.82202148437</v>
      </c>
    </row>
    <row r="3915" spans="1:8" ht="12.5" x14ac:dyDescent="0.25">
      <c r="A3915" t="s">
        <v>881</v>
      </c>
      <c r="B3915" t="s">
        <v>81</v>
      </c>
      <c r="C3915" t="s">
        <v>264</v>
      </c>
      <c r="D3915" t="str">
        <f t="shared" si="181"/>
        <v>5054</v>
      </c>
      <c r="E3915" t="s">
        <v>596</v>
      </c>
      <c r="F3915" t="s">
        <v>266</v>
      </c>
      <c r="G3915">
        <v>2017</v>
      </c>
      <c r="H3915">
        <v>1675.7830200195301</v>
      </c>
    </row>
    <row r="3916" spans="1:8" ht="12.5" x14ac:dyDescent="0.25">
      <c r="A3916" t="s">
        <v>881</v>
      </c>
      <c r="B3916" t="s">
        <v>81</v>
      </c>
      <c r="C3916" t="s">
        <v>264</v>
      </c>
      <c r="D3916" t="str">
        <f t="shared" si="181"/>
        <v>5054</v>
      </c>
      <c r="E3916" t="s">
        <v>596</v>
      </c>
      <c r="F3916" t="s">
        <v>266</v>
      </c>
      <c r="G3916">
        <v>2018</v>
      </c>
      <c r="H3916">
        <v>1668.9417114257801</v>
      </c>
    </row>
    <row r="3917" spans="1:8" ht="12.5" x14ac:dyDescent="0.25">
      <c r="A3917" t="s">
        <v>881</v>
      </c>
      <c r="B3917" t="s">
        <v>81</v>
      </c>
      <c r="C3917" t="s">
        <v>264</v>
      </c>
      <c r="D3917" t="str">
        <f t="shared" si="181"/>
        <v>5054</v>
      </c>
      <c r="E3917" t="s">
        <v>596</v>
      </c>
      <c r="F3917" t="s">
        <v>266</v>
      </c>
      <c r="G3917">
        <v>2019</v>
      </c>
      <c r="H3917">
        <v>1663.0827026367101</v>
      </c>
    </row>
    <row r="3918" spans="1:8" ht="12.5" x14ac:dyDescent="0.25">
      <c r="A3918" t="s">
        <v>881</v>
      </c>
      <c r="B3918" t="s">
        <v>81</v>
      </c>
      <c r="C3918" t="s">
        <v>264</v>
      </c>
      <c r="D3918" t="str">
        <f t="shared" si="181"/>
        <v>5054</v>
      </c>
      <c r="E3918" t="s">
        <v>596</v>
      </c>
      <c r="F3918" t="s">
        <v>266</v>
      </c>
      <c r="G3918">
        <v>2020</v>
      </c>
      <c r="H3918">
        <v>1684.12475585937</v>
      </c>
    </row>
    <row r="3919" spans="1:8" ht="12.5" x14ac:dyDescent="0.25">
      <c r="A3919" t="s">
        <v>881</v>
      </c>
      <c r="B3919" t="s">
        <v>81</v>
      </c>
      <c r="C3919" t="s">
        <v>264</v>
      </c>
      <c r="D3919" t="str">
        <f t="shared" si="181"/>
        <v>5054</v>
      </c>
      <c r="E3919" t="s">
        <v>596</v>
      </c>
      <c r="F3919" t="s">
        <v>266</v>
      </c>
      <c r="G3919">
        <v>2021</v>
      </c>
      <c r="H3919">
        <v>1741.07373046875</v>
      </c>
    </row>
    <row r="3920" spans="1:8" ht="12.5" x14ac:dyDescent="0.25">
      <c r="A3920" t="s">
        <v>881</v>
      </c>
      <c r="B3920" t="s">
        <v>81</v>
      </c>
      <c r="C3920" t="s">
        <v>264</v>
      </c>
      <c r="D3920" t="str">
        <f t="shared" si="181"/>
        <v>5054</v>
      </c>
      <c r="E3920" t="s">
        <v>596</v>
      </c>
      <c r="F3920" t="s">
        <v>266</v>
      </c>
      <c r="G3920">
        <v>2022</v>
      </c>
      <c r="H3920">
        <v>1788.92395019531</v>
      </c>
    </row>
    <row r="3921" spans="1:8" ht="12.5" x14ac:dyDescent="0.25">
      <c r="A3921" t="s">
        <v>882</v>
      </c>
      <c r="B3921" t="s">
        <v>81</v>
      </c>
      <c r="C3921" t="s">
        <v>264</v>
      </c>
      <c r="D3921" t="str">
        <f t="shared" si="181"/>
        <v>5054</v>
      </c>
      <c r="E3921" t="s">
        <v>598</v>
      </c>
      <c r="F3921" t="s">
        <v>266</v>
      </c>
      <c r="G3921">
        <v>2012</v>
      </c>
      <c r="H3921">
        <v>2680.3</v>
      </c>
    </row>
    <row r="3922" spans="1:8" ht="12.5" x14ac:dyDescent="0.25">
      <c r="A3922" t="s">
        <v>882</v>
      </c>
      <c r="B3922" t="s">
        <v>81</v>
      </c>
      <c r="C3922" t="s">
        <v>264</v>
      </c>
      <c r="D3922" t="str">
        <f t="shared" si="181"/>
        <v>5054</v>
      </c>
      <c r="E3922" t="s">
        <v>598</v>
      </c>
      <c r="F3922" t="s">
        <v>266</v>
      </c>
      <c r="G3922">
        <v>2013</v>
      </c>
      <c r="H3922">
        <v>2555.2999267578102</v>
      </c>
    </row>
    <row r="3923" spans="1:8" ht="12.5" x14ac:dyDescent="0.25">
      <c r="A3923" t="s">
        <v>882</v>
      </c>
      <c r="B3923" t="s">
        <v>81</v>
      </c>
      <c r="C3923" t="s">
        <v>264</v>
      </c>
      <c r="D3923" t="str">
        <f t="shared" si="181"/>
        <v>5054</v>
      </c>
      <c r="E3923" t="s">
        <v>598</v>
      </c>
      <c r="F3923" t="s">
        <v>266</v>
      </c>
      <c r="G3923">
        <v>2014</v>
      </c>
      <c r="H3923">
        <v>2437.5</v>
      </c>
    </row>
    <row r="3924" spans="1:8" ht="12.5" x14ac:dyDescent="0.25">
      <c r="A3924" t="s">
        <v>882</v>
      </c>
      <c r="B3924" t="s">
        <v>81</v>
      </c>
      <c r="C3924" t="s">
        <v>264</v>
      </c>
      <c r="D3924" t="str">
        <f t="shared" si="181"/>
        <v>5054</v>
      </c>
      <c r="E3924" t="s">
        <v>598</v>
      </c>
      <c r="F3924" t="s">
        <v>266</v>
      </c>
      <c r="G3924">
        <v>2015</v>
      </c>
      <c r="H3924">
        <v>2371.9119873046802</v>
      </c>
    </row>
    <row r="3925" spans="1:8" ht="12.5" x14ac:dyDescent="0.25">
      <c r="A3925" t="s">
        <v>882</v>
      </c>
      <c r="B3925" t="s">
        <v>81</v>
      </c>
      <c r="C3925" t="s">
        <v>264</v>
      </c>
      <c r="D3925" t="str">
        <f t="shared" si="181"/>
        <v>5054</v>
      </c>
      <c r="E3925" t="s">
        <v>598</v>
      </c>
      <c r="F3925" t="s">
        <v>266</v>
      </c>
      <c r="G3925">
        <v>2016</v>
      </c>
      <c r="H3925">
        <v>2250.44482421875</v>
      </c>
    </row>
    <row r="3926" spans="1:8" ht="12.5" x14ac:dyDescent="0.25">
      <c r="A3926" t="s">
        <v>882</v>
      </c>
      <c r="B3926" t="s">
        <v>81</v>
      </c>
      <c r="C3926" t="s">
        <v>264</v>
      </c>
      <c r="D3926" t="str">
        <f t="shared" si="181"/>
        <v>5054</v>
      </c>
      <c r="E3926" t="s">
        <v>598</v>
      </c>
      <c r="F3926" t="s">
        <v>266</v>
      </c>
      <c r="G3926">
        <v>2017</v>
      </c>
      <c r="H3926">
        <v>2190.1407470703102</v>
      </c>
    </row>
    <row r="3927" spans="1:8" ht="12.5" x14ac:dyDescent="0.25">
      <c r="A3927" t="s">
        <v>882</v>
      </c>
      <c r="B3927" t="s">
        <v>81</v>
      </c>
      <c r="C3927" t="s">
        <v>264</v>
      </c>
      <c r="D3927" t="str">
        <f t="shared" si="181"/>
        <v>5054</v>
      </c>
      <c r="E3927" t="s">
        <v>598</v>
      </c>
      <c r="F3927" t="s">
        <v>266</v>
      </c>
      <c r="G3927">
        <v>2018</v>
      </c>
      <c r="H3927">
        <v>2142.61279296875</v>
      </c>
    </row>
    <row r="3928" spans="1:8" ht="12.5" x14ac:dyDescent="0.25">
      <c r="A3928" t="s">
        <v>882</v>
      </c>
      <c r="B3928" t="s">
        <v>81</v>
      </c>
      <c r="C3928" t="s">
        <v>264</v>
      </c>
      <c r="D3928" t="str">
        <f t="shared" si="181"/>
        <v>5054</v>
      </c>
      <c r="E3928" t="s">
        <v>598</v>
      </c>
      <c r="F3928" t="s">
        <v>266</v>
      </c>
      <c r="G3928">
        <v>2019</v>
      </c>
      <c r="H3928">
        <v>2113.166015625</v>
      </c>
    </row>
    <row r="3929" spans="1:8" ht="12.5" x14ac:dyDescent="0.25">
      <c r="A3929" t="s">
        <v>882</v>
      </c>
      <c r="B3929" t="s">
        <v>81</v>
      </c>
      <c r="C3929" t="s">
        <v>264</v>
      </c>
      <c r="D3929" t="str">
        <f t="shared" si="181"/>
        <v>5054</v>
      </c>
      <c r="E3929" t="s">
        <v>598</v>
      </c>
      <c r="F3929" t="s">
        <v>266</v>
      </c>
      <c r="G3929">
        <v>2020</v>
      </c>
      <c r="H3929">
        <v>2117.42749023437</v>
      </c>
    </row>
    <row r="3930" spans="1:8" ht="12.5" x14ac:dyDescent="0.25">
      <c r="A3930" t="s">
        <v>882</v>
      </c>
      <c r="B3930" t="s">
        <v>81</v>
      </c>
      <c r="C3930" t="s">
        <v>264</v>
      </c>
      <c r="D3930" t="str">
        <f t="shared" si="181"/>
        <v>5054</v>
      </c>
      <c r="E3930" t="s">
        <v>598</v>
      </c>
      <c r="F3930" t="s">
        <v>266</v>
      </c>
      <c r="G3930">
        <v>2021</v>
      </c>
      <c r="H3930">
        <v>2140.111328125</v>
      </c>
    </row>
    <row r="3931" spans="1:8" ht="12.5" x14ac:dyDescent="0.25">
      <c r="A3931" t="s">
        <v>882</v>
      </c>
      <c r="B3931" t="s">
        <v>81</v>
      </c>
      <c r="C3931" t="s">
        <v>264</v>
      </c>
      <c r="D3931" t="str">
        <f t="shared" si="181"/>
        <v>5054</v>
      </c>
      <c r="E3931" t="s">
        <v>598</v>
      </c>
      <c r="F3931" t="s">
        <v>266</v>
      </c>
      <c r="G3931">
        <v>2022</v>
      </c>
      <c r="H3931">
        <v>2186.8895263671802</v>
      </c>
    </row>
    <row r="3932" spans="1:8" ht="12.5" x14ac:dyDescent="0.25">
      <c r="A3932" t="s">
        <v>883</v>
      </c>
      <c r="B3932" t="s">
        <v>81</v>
      </c>
      <c r="C3932" t="s">
        <v>264</v>
      </c>
      <c r="D3932" t="str">
        <f t="shared" ref="D3932:D3953" si="182">"5564"</f>
        <v>5564</v>
      </c>
      <c r="E3932" t="s">
        <v>596</v>
      </c>
      <c r="F3932" t="s">
        <v>266</v>
      </c>
      <c r="G3932">
        <v>2012</v>
      </c>
      <c r="H3932">
        <v>2058.9</v>
      </c>
    </row>
    <row r="3933" spans="1:8" ht="12.5" x14ac:dyDescent="0.25">
      <c r="A3933" t="s">
        <v>883</v>
      </c>
      <c r="B3933" t="s">
        <v>81</v>
      </c>
      <c r="C3933" t="s">
        <v>264</v>
      </c>
      <c r="D3933" t="str">
        <f t="shared" si="182"/>
        <v>5564</v>
      </c>
      <c r="E3933" t="s">
        <v>596</v>
      </c>
      <c r="F3933" t="s">
        <v>266</v>
      </c>
      <c r="G3933">
        <v>2013</v>
      </c>
      <c r="H3933">
        <v>2195.2000274658199</v>
      </c>
    </row>
    <row r="3934" spans="1:8" ht="12.5" x14ac:dyDescent="0.25">
      <c r="A3934" t="s">
        <v>883</v>
      </c>
      <c r="B3934" t="s">
        <v>81</v>
      </c>
      <c r="C3934" t="s">
        <v>264</v>
      </c>
      <c r="D3934" t="str">
        <f t="shared" si="182"/>
        <v>5564</v>
      </c>
      <c r="E3934" t="s">
        <v>596</v>
      </c>
      <c r="F3934" t="s">
        <v>266</v>
      </c>
      <c r="G3934">
        <v>2014</v>
      </c>
      <c r="H3934">
        <v>2315.9000244140602</v>
      </c>
    </row>
    <row r="3935" spans="1:8" ht="12.5" x14ac:dyDescent="0.25">
      <c r="A3935" t="s">
        <v>883</v>
      </c>
      <c r="B3935" t="s">
        <v>81</v>
      </c>
      <c r="C3935" t="s">
        <v>264</v>
      </c>
      <c r="D3935" t="str">
        <f t="shared" si="182"/>
        <v>5564</v>
      </c>
      <c r="E3935" t="s">
        <v>596</v>
      </c>
      <c r="F3935" t="s">
        <v>266</v>
      </c>
      <c r="G3935">
        <v>2015</v>
      </c>
      <c r="H3935">
        <v>2423.5806732177698</v>
      </c>
    </row>
    <row r="3936" spans="1:8" ht="12.5" x14ac:dyDescent="0.25">
      <c r="A3936" t="s">
        <v>883</v>
      </c>
      <c r="B3936" t="s">
        <v>81</v>
      </c>
      <c r="C3936" t="s">
        <v>264</v>
      </c>
      <c r="D3936" t="str">
        <f t="shared" si="182"/>
        <v>5564</v>
      </c>
      <c r="E3936" t="s">
        <v>596</v>
      </c>
      <c r="F3936" t="s">
        <v>266</v>
      </c>
      <c r="G3936">
        <v>2016</v>
      </c>
      <c r="H3936">
        <v>2462.3102722167901</v>
      </c>
    </row>
    <row r="3937" spans="1:8" ht="12.5" x14ac:dyDescent="0.25">
      <c r="A3937" t="s">
        <v>883</v>
      </c>
      <c r="B3937" t="s">
        <v>81</v>
      </c>
      <c r="C3937" t="s">
        <v>264</v>
      </c>
      <c r="D3937" t="str">
        <f t="shared" si="182"/>
        <v>5564</v>
      </c>
      <c r="E3937" t="s">
        <v>596</v>
      </c>
      <c r="F3937" t="s">
        <v>266</v>
      </c>
      <c r="G3937">
        <v>2017</v>
      </c>
      <c r="H3937">
        <v>2523.4442138671802</v>
      </c>
    </row>
    <row r="3938" spans="1:8" ht="12.5" x14ac:dyDescent="0.25">
      <c r="A3938" t="s">
        <v>883</v>
      </c>
      <c r="B3938" t="s">
        <v>81</v>
      </c>
      <c r="C3938" t="s">
        <v>264</v>
      </c>
      <c r="D3938" t="str">
        <f t="shared" si="182"/>
        <v>5564</v>
      </c>
      <c r="E3938" t="s">
        <v>596</v>
      </c>
      <c r="F3938" t="s">
        <v>266</v>
      </c>
      <c r="G3938">
        <v>2018</v>
      </c>
      <c r="H3938">
        <v>2491.5624389648401</v>
      </c>
    </row>
    <row r="3939" spans="1:8" ht="12.5" x14ac:dyDescent="0.25">
      <c r="A3939" t="s">
        <v>883</v>
      </c>
      <c r="B3939" t="s">
        <v>81</v>
      </c>
      <c r="C3939" t="s">
        <v>264</v>
      </c>
      <c r="D3939" t="str">
        <f t="shared" si="182"/>
        <v>5564</v>
      </c>
      <c r="E3939" t="s">
        <v>596</v>
      </c>
      <c r="F3939" t="s">
        <v>266</v>
      </c>
      <c r="G3939">
        <v>2019</v>
      </c>
      <c r="H3939">
        <v>2454.39404296875</v>
      </c>
    </row>
    <row r="3940" spans="1:8" ht="12.5" x14ac:dyDescent="0.25">
      <c r="A3940" t="s">
        <v>883</v>
      </c>
      <c r="B3940" t="s">
        <v>81</v>
      </c>
      <c r="C3940" t="s">
        <v>264</v>
      </c>
      <c r="D3940" t="str">
        <f t="shared" si="182"/>
        <v>5564</v>
      </c>
      <c r="E3940" t="s">
        <v>596</v>
      </c>
      <c r="F3940" t="s">
        <v>266</v>
      </c>
      <c r="G3940">
        <v>2020</v>
      </c>
      <c r="H3940">
        <v>2494.0195007324201</v>
      </c>
    </row>
    <row r="3941" spans="1:8" ht="12.5" x14ac:dyDescent="0.25">
      <c r="A3941" t="s">
        <v>883</v>
      </c>
      <c r="B3941" t="s">
        <v>81</v>
      </c>
      <c r="C3941" t="s">
        <v>264</v>
      </c>
      <c r="D3941" t="str">
        <f t="shared" si="182"/>
        <v>5564</v>
      </c>
      <c r="E3941" t="s">
        <v>596</v>
      </c>
      <c r="F3941" t="s">
        <v>266</v>
      </c>
      <c r="G3941">
        <v>2021</v>
      </c>
      <c r="H3941">
        <v>2541.2212829589798</v>
      </c>
    </row>
    <row r="3942" spans="1:8" ht="12.5" x14ac:dyDescent="0.25">
      <c r="A3942" t="s">
        <v>883</v>
      </c>
      <c r="B3942" t="s">
        <v>81</v>
      </c>
      <c r="C3942" t="s">
        <v>264</v>
      </c>
      <c r="D3942" t="str">
        <f t="shared" si="182"/>
        <v>5564</v>
      </c>
      <c r="E3942" t="s">
        <v>596</v>
      </c>
      <c r="F3942" t="s">
        <v>266</v>
      </c>
      <c r="G3942">
        <v>2022</v>
      </c>
      <c r="H3942">
        <v>2536.9327087402298</v>
      </c>
    </row>
    <row r="3943" spans="1:8" ht="12.5" x14ac:dyDescent="0.25">
      <c r="A3943" t="s">
        <v>884</v>
      </c>
      <c r="B3943" t="s">
        <v>81</v>
      </c>
      <c r="C3943" t="s">
        <v>264</v>
      </c>
      <c r="D3943" t="str">
        <f t="shared" si="182"/>
        <v>5564</v>
      </c>
      <c r="E3943" t="s">
        <v>598</v>
      </c>
      <c r="F3943" t="s">
        <v>266</v>
      </c>
      <c r="G3943">
        <v>2012</v>
      </c>
      <c r="H3943">
        <v>5326.5</v>
      </c>
    </row>
    <row r="3944" spans="1:8" ht="12.5" x14ac:dyDescent="0.25">
      <c r="A3944" t="s">
        <v>884</v>
      </c>
      <c r="B3944" t="s">
        <v>81</v>
      </c>
      <c r="C3944" t="s">
        <v>264</v>
      </c>
      <c r="D3944" t="str">
        <f t="shared" si="182"/>
        <v>5564</v>
      </c>
      <c r="E3944" t="s">
        <v>598</v>
      </c>
      <c r="F3944" t="s">
        <v>266</v>
      </c>
      <c r="G3944">
        <v>2013</v>
      </c>
      <c r="H3944">
        <v>5410.5</v>
      </c>
    </row>
    <row r="3945" spans="1:8" ht="12.5" x14ac:dyDescent="0.25">
      <c r="A3945" t="s">
        <v>884</v>
      </c>
      <c r="B3945" t="s">
        <v>81</v>
      </c>
      <c r="C3945" t="s">
        <v>264</v>
      </c>
      <c r="D3945" t="str">
        <f t="shared" si="182"/>
        <v>5564</v>
      </c>
      <c r="E3945" t="s">
        <v>598</v>
      </c>
      <c r="F3945" t="s">
        <v>266</v>
      </c>
      <c r="G3945">
        <v>2014</v>
      </c>
      <c r="H3945">
        <v>5455.4001464843705</v>
      </c>
    </row>
    <row r="3946" spans="1:8" ht="12.5" x14ac:dyDescent="0.25">
      <c r="A3946" t="s">
        <v>884</v>
      </c>
      <c r="B3946" t="s">
        <v>81</v>
      </c>
      <c r="C3946" t="s">
        <v>264</v>
      </c>
      <c r="D3946" t="str">
        <f t="shared" si="182"/>
        <v>5564</v>
      </c>
      <c r="E3946" t="s">
        <v>598</v>
      </c>
      <c r="F3946" t="s">
        <v>266</v>
      </c>
      <c r="G3946">
        <v>2015</v>
      </c>
      <c r="H3946">
        <v>5467.3587646484302</v>
      </c>
    </row>
    <row r="3947" spans="1:8" ht="12.5" x14ac:dyDescent="0.25">
      <c r="A3947" t="s">
        <v>884</v>
      </c>
      <c r="B3947" t="s">
        <v>81</v>
      </c>
      <c r="C3947" t="s">
        <v>264</v>
      </c>
      <c r="D3947" t="str">
        <f t="shared" si="182"/>
        <v>5564</v>
      </c>
      <c r="E3947" t="s">
        <v>598</v>
      </c>
      <c r="F3947" t="s">
        <v>266</v>
      </c>
      <c r="G3947">
        <v>2016</v>
      </c>
      <c r="H3947">
        <v>5334.6295166015598</v>
      </c>
    </row>
    <row r="3948" spans="1:8" ht="12.5" x14ac:dyDescent="0.25">
      <c r="A3948" t="s">
        <v>884</v>
      </c>
      <c r="B3948" t="s">
        <v>81</v>
      </c>
      <c r="C3948" t="s">
        <v>264</v>
      </c>
      <c r="D3948" t="str">
        <f t="shared" si="182"/>
        <v>5564</v>
      </c>
      <c r="E3948" t="s">
        <v>598</v>
      </c>
      <c r="F3948" t="s">
        <v>266</v>
      </c>
      <c r="G3948">
        <v>2017</v>
      </c>
      <c r="H3948">
        <v>5225.2370605468705</v>
      </c>
    </row>
    <row r="3949" spans="1:8" ht="12.5" x14ac:dyDescent="0.25">
      <c r="A3949" t="s">
        <v>884</v>
      </c>
      <c r="B3949" t="s">
        <v>81</v>
      </c>
      <c r="C3949" t="s">
        <v>264</v>
      </c>
      <c r="D3949" t="str">
        <f t="shared" si="182"/>
        <v>5564</v>
      </c>
      <c r="E3949" t="s">
        <v>598</v>
      </c>
      <c r="F3949" t="s">
        <v>266</v>
      </c>
      <c r="G3949">
        <v>2018</v>
      </c>
      <c r="H3949">
        <v>5091.1842041015598</v>
      </c>
    </row>
    <row r="3950" spans="1:8" ht="12.5" x14ac:dyDescent="0.25">
      <c r="A3950" t="s">
        <v>884</v>
      </c>
      <c r="B3950" t="s">
        <v>81</v>
      </c>
      <c r="C3950" t="s">
        <v>264</v>
      </c>
      <c r="D3950" t="str">
        <f t="shared" si="182"/>
        <v>5564</v>
      </c>
      <c r="E3950" t="s">
        <v>598</v>
      </c>
      <c r="F3950" t="s">
        <v>266</v>
      </c>
      <c r="G3950">
        <v>2019</v>
      </c>
      <c r="H3950">
        <v>4954.3638916015598</v>
      </c>
    </row>
    <row r="3951" spans="1:8" ht="12.5" x14ac:dyDescent="0.25">
      <c r="A3951" t="s">
        <v>884</v>
      </c>
      <c r="B3951" t="s">
        <v>81</v>
      </c>
      <c r="C3951" t="s">
        <v>264</v>
      </c>
      <c r="D3951" t="str">
        <f t="shared" si="182"/>
        <v>5564</v>
      </c>
      <c r="E3951" t="s">
        <v>598</v>
      </c>
      <c r="F3951" t="s">
        <v>266</v>
      </c>
      <c r="G3951">
        <v>2020</v>
      </c>
      <c r="H3951">
        <v>4815.2337646484302</v>
      </c>
    </row>
    <row r="3952" spans="1:8" ht="12.5" x14ac:dyDescent="0.25">
      <c r="A3952" t="s">
        <v>884</v>
      </c>
      <c r="B3952" t="s">
        <v>81</v>
      </c>
      <c r="C3952" t="s">
        <v>264</v>
      </c>
      <c r="D3952" t="str">
        <f t="shared" si="182"/>
        <v>5564</v>
      </c>
      <c r="E3952" t="s">
        <v>598</v>
      </c>
      <c r="F3952" t="s">
        <v>266</v>
      </c>
      <c r="G3952">
        <v>2021</v>
      </c>
      <c r="H3952">
        <v>4649.4176025390598</v>
      </c>
    </row>
    <row r="3953" spans="1:8" ht="12.5" x14ac:dyDescent="0.25">
      <c r="A3953" t="s">
        <v>884</v>
      </c>
      <c r="B3953" t="s">
        <v>81</v>
      </c>
      <c r="C3953" t="s">
        <v>264</v>
      </c>
      <c r="D3953" t="str">
        <f t="shared" si="182"/>
        <v>5564</v>
      </c>
      <c r="E3953" t="s">
        <v>598</v>
      </c>
      <c r="F3953" t="s">
        <v>266</v>
      </c>
      <c r="G3953">
        <v>2022</v>
      </c>
      <c r="H3953">
        <v>4494.5689697265598</v>
      </c>
    </row>
    <row r="3954" spans="1:8" ht="12.5" x14ac:dyDescent="0.25">
      <c r="A3954" t="s">
        <v>885</v>
      </c>
      <c r="B3954" t="s">
        <v>81</v>
      </c>
      <c r="C3954" t="s">
        <v>264</v>
      </c>
      <c r="D3954" t="str">
        <f t="shared" ref="D3954:D3975" si="183">"6569"</f>
        <v>6569</v>
      </c>
      <c r="E3954" t="s">
        <v>596</v>
      </c>
      <c r="F3954" t="s">
        <v>266</v>
      </c>
      <c r="G3954">
        <v>2012</v>
      </c>
      <c r="H3954">
        <v>145.5</v>
      </c>
    </row>
    <row r="3955" spans="1:8" ht="12.5" x14ac:dyDescent="0.25">
      <c r="A3955" t="s">
        <v>885</v>
      </c>
      <c r="B3955" t="s">
        <v>81</v>
      </c>
      <c r="C3955" t="s">
        <v>264</v>
      </c>
      <c r="D3955" t="str">
        <f t="shared" si="183"/>
        <v>6569</v>
      </c>
      <c r="E3955" t="s">
        <v>596</v>
      </c>
      <c r="F3955" t="s">
        <v>266</v>
      </c>
      <c r="G3955">
        <v>2013</v>
      </c>
      <c r="H3955">
        <v>159.80000305175699</v>
      </c>
    </row>
    <row r="3956" spans="1:8" x14ac:dyDescent="0.2">
      <c r="A3956" s="25" t="s">
        <v>885</v>
      </c>
      <c r="B3956" s="25" t="s">
        <v>81</v>
      </c>
      <c r="C3956" s="25" t="s">
        <v>264</v>
      </c>
      <c r="D3956" s="25" t="str">
        <f t="shared" si="183"/>
        <v>6569</v>
      </c>
      <c r="E3956" s="25" t="s">
        <v>596</v>
      </c>
      <c r="F3956" s="25" t="s">
        <v>266</v>
      </c>
      <c r="G3956" s="25">
        <v>2014</v>
      </c>
      <c r="H3956" s="25">
        <v>183.70000457763601</v>
      </c>
    </row>
    <row r="3957" spans="1:8" x14ac:dyDescent="0.2">
      <c r="A3957" s="25" t="s">
        <v>885</v>
      </c>
      <c r="B3957" s="25" t="s">
        <v>81</v>
      </c>
      <c r="C3957" s="25" t="s">
        <v>264</v>
      </c>
      <c r="D3957" s="25" t="str">
        <f t="shared" si="183"/>
        <v>6569</v>
      </c>
      <c r="E3957" s="25" t="s">
        <v>596</v>
      </c>
      <c r="F3957" s="25" t="s">
        <v>266</v>
      </c>
      <c r="G3957" s="25">
        <v>2015</v>
      </c>
      <c r="H3957" s="25">
        <v>193.938499450683</v>
      </c>
    </row>
    <row r="3958" spans="1:8" x14ac:dyDescent="0.2">
      <c r="A3958" s="25" t="s">
        <v>885</v>
      </c>
      <c r="B3958" s="25" t="s">
        <v>81</v>
      </c>
      <c r="C3958" s="25" t="s">
        <v>264</v>
      </c>
      <c r="D3958" s="25" t="str">
        <f t="shared" si="183"/>
        <v>6569</v>
      </c>
      <c r="E3958" s="25" t="s">
        <v>596</v>
      </c>
      <c r="F3958" s="25" t="s">
        <v>266</v>
      </c>
      <c r="G3958" s="25">
        <v>2016</v>
      </c>
      <c r="H3958" s="25">
        <v>211.651741027832</v>
      </c>
    </row>
    <row r="3959" spans="1:8" x14ac:dyDescent="0.2">
      <c r="A3959" s="25" t="s">
        <v>885</v>
      </c>
      <c r="B3959" s="25" t="s">
        <v>81</v>
      </c>
      <c r="C3959" s="25" t="s">
        <v>264</v>
      </c>
      <c r="D3959" s="25" t="str">
        <f t="shared" si="183"/>
        <v>6569</v>
      </c>
      <c r="E3959" s="25" t="s">
        <v>596</v>
      </c>
      <c r="F3959" s="25" t="s">
        <v>266</v>
      </c>
      <c r="G3959" s="25">
        <v>2017</v>
      </c>
      <c r="H3959" s="25">
        <v>248.83625030517501</v>
      </c>
    </row>
    <row r="3960" spans="1:8" x14ac:dyDescent="0.2">
      <c r="A3960" s="25" t="s">
        <v>885</v>
      </c>
      <c r="B3960" s="25" t="s">
        <v>81</v>
      </c>
      <c r="C3960" s="25" t="s">
        <v>264</v>
      </c>
      <c r="D3960" s="25" t="str">
        <f t="shared" si="183"/>
        <v>6569</v>
      </c>
      <c r="E3960" s="25" t="s">
        <v>596</v>
      </c>
      <c r="F3960" s="25" t="s">
        <v>266</v>
      </c>
      <c r="G3960" s="25">
        <v>2018</v>
      </c>
      <c r="H3960" s="25">
        <v>247.82174682617099</v>
      </c>
    </row>
    <row r="3961" spans="1:8" x14ac:dyDescent="0.2">
      <c r="A3961" s="25" t="s">
        <v>885</v>
      </c>
      <c r="B3961" s="25" t="s">
        <v>81</v>
      </c>
      <c r="C3961" s="25" t="s">
        <v>264</v>
      </c>
      <c r="D3961" s="25" t="str">
        <f t="shared" si="183"/>
        <v>6569</v>
      </c>
      <c r="E3961" s="25" t="s">
        <v>596</v>
      </c>
      <c r="F3961" s="25" t="s">
        <v>266</v>
      </c>
      <c r="G3961" s="25">
        <v>2019</v>
      </c>
      <c r="H3961" s="25">
        <v>257.08875274658197</v>
      </c>
    </row>
    <row r="3962" spans="1:8" x14ac:dyDescent="0.2">
      <c r="A3962" s="25" t="s">
        <v>885</v>
      </c>
      <c r="B3962" s="25" t="s">
        <v>81</v>
      </c>
      <c r="C3962" s="25" t="s">
        <v>264</v>
      </c>
      <c r="D3962" s="25" t="str">
        <f t="shared" si="183"/>
        <v>6569</v>
      </c>
      <c r="E3962" s="25" t="s">
        <v>596</v>
      </c>
      <c r="F3962" s="25" t="s">
        <v>266</v>
      </c>
      <c r="G3962" s="25">
        <v>2020</v>
      </c>
      <c r="H3962" s="25">
        <v>278.497505187988</v>
      </c>
    </row>
    <row r="3963" spans="1:8" x14ac:dyDescent="0.2">
      <c r="A3963" s="25" t="s">
        <v>885</v>
      </c>
      <c r="B3963" s="25" t="s">
        <v>81</v>
      </c>
      <c r="C3963" s="25" t="s">
        <v>264</v>
      </c>
      <c r="D3963" s="25" t="str">
        <f t="shared" si="183"/>
        <v>6569</v>
      </c>
      <c r="E3963" s="25" t="s">
        <v>596</v>
      </c>
      <c r="F3963" s="25" t="s">
        <v>266</v>
      </c>
      <c r="G3963" s="25">
        <v>2021</v>
      </c>
      <c r="H3963" s="25">
        <v>286.60375213623001</v>
      </c>
    </row>
    <row r="3964" spans="1:8" x14ac:dyDescent="0.2">
      <c r="A3964" s="25" t="s">
        <v>885</v>
      </c>
      <c r="B3964" s="25" t="s">
        <v>81</v>
      </c>
      <c r="C3964" s="25" t="s">
        <v>264</v>
      </c>
      <c r="D3964" s="25" t="str">
        <f t="shared" si="183"/>
        <v>6569</v>
      </c>
      <c r="E3964" s="25" t="s">
        <v>596</v>
      </c>
      <c r="F3964" s="25" t="s">
        <v>266</v>
      </c>
      <c r="G3964" s="25">
        <v>2022</v>
      </c>
      <c r="H3964" s="25">
        <v>307.029502868652</v>
      </c>
    </row>
    <row r="3965" spans="1:8" x14ac:dyDescent="0.2">
      <c r="A3965" s="25" t="s">
        <v>886</v>
      </c>
      <c r="B3965" s="25" t="s">
        <v>81</v>
      </c>
      <c r="C3965" s="25" t="s">
        <v>264</v>
      </c>
      <c r="D3965" s="25" t="str">
        <f t="shared" si="183"/>
        <v>6569</v>
      </c>
      <c r="E3965" s="25" t="s">
        <v>598</v>
      </c>
      <c r="F3965" s="25" t="s">
        <v>266</v>
      </c>
      <c r="G3965" s="25">
        <v>2012</v>
      </c>
      <c r="H3965" s="25">
        <v>1525.9</v>
      </c>
    </row>
    <row r="3966" spans="1:8" x14ac:dyDescent="0.2">
      <c r="A3966" s="25" t="s">
        <v>886</v>
      </c>
      <c r="B3966" s="25" t="s">
        <v>81</v>
      </c>
      <c r="C3966" s="25" t="s">
        <v>264</v>
      </c>
      <c r="D3966" s="25" t="str">
        <f t="shared" si="183"/>
        <v>6569</v>
      </c>
      <c r="E3966" s="25" t="s">
        <v>598</v>
      </c>
      <c r="F3966" s="25" t="s">
        <v>266</v>
      </c>
      <c r="G3966" s="25">
        <v>2013</v>
      </c>
      <c r="H3966" s="25">
        <v>1704.3999633789001</v>
      </c>
    </row>
    <row r="3967" spans="1:8" x14ac:dyDescent="0.2">
      <c r="A3967" s="25" t="s">
        <v>886</v>
      </c>
      <c r="B3967" s="25" t="s">
        <v>81</v>
      </c>
      <c r="C3967" s="25" t="s">
        <v>264</v>
      </c>
      <c r="D3967" s="25" t="str">
        <f t="shared" si="183"/>
        <v>6569</v>
      </c>
      <c r="E3967" s="25" t="s">
        <v>598</v>
      </c>
      <c r="F3967" s="25" t="s">
        <v>266</v>
      </c>
      <c r="G3967" s="25">
        <v>2014</v>
      </c>
      <c r="H3967" s="25">
        <v>1902.69995117187</v>
      </c>
    </row>
    <row r="3968" spans="1:8" x14ac:dyDescent="0.2">
      <c r="A3968" s="25" t="s">
        <v>886</v>
      </c>
      <c r="B3968" s="25" t="s">
        <v>81</v>
      </c>
      <c r="C3968" s="25" t="s">
        <v>264</v>
      </c>
      <c r="D3968" s="25" t="str">
        <f t="shared" si="183"/>
        <v>6569</v>
      </c>
      <c r="E3968" s="25" t="s">
        <v>598</v>
      </c>
      <c r="F3968" s="25" t="s">
        <v>266</v>
      </c>
      <c r="G3968" s="25">
        <v>2015</v>
      </c>
      <c r="H3968" s="25">
        <v>2043.75793457031</v>
      </c>
    </row>
    <row r="3969" spans="1:8" x14ac:dyDescent="0.2">
      <c r="A3969" s="25" t="s">
        <v>886</v>
      </c>
      <c r="B3969" s="25" t="s">
        <v>81</v>
      </c>
      <c r="C3969" s="25" t="s">
        <v>264</v>
      </c>
      <c r="D3969" s="25" t="str">
        <f t="shared" si="183"/>
        <v>6569</v>
      </c>
      <c r="E3969" s="25" t="s">
        <v>598</v>
      </c>
      <c r="F3969" s="25" t="s">
        <v>266</v>
      </c>
      <c r="G3969" s="25">
        <v>2016</v>
      </c>
      <c r="H3969" s="25">
        <v>2149.34228515625</v>
      </c>
    </row>
    <row r="3970" spans="1:8" x14ac:dyDescent="0.2">
      <c r="A3970" s="25" t="s">
        <v>886</v>
      </c>
      <c r="B3970" s="25" t="s">
        <v>81</v>
      </c>
      <c r="C3970" s="25" t="s">
        <v>264</v>
      </c>
      <c r="D3970" s="25" t="str">
        <f t="shared" si="183"/>
        <v>6569</v>
      </c>
      <c r="E3970" s="25" t="s">
        <v>598</v>
      </c>
      <c r="F3970" s="25" t="s">
        <v>266</v>
      </c>
      <c r="G3970" s="25">
        <v>2017</v>
      </c>
      <c r="H3970" s="25">
        <v>2258.4522705078102</v>
      </c>
    </row>
    <row r="3971" spans="1:8" x14ac:dyDescent="0.2">
      <c r="A3971" s="25" t="s">
        <v>886</v>
      </c>
      <c r="B3971" s="25" t="s">
        <v>81</v>
      </c>
      <c r="C3971" s="25" t="s">
        <v>264</v>
      </c>
      <c r="D3971" s="25" t="str">
        <f t="shared" si="183"/>
        <v>6569</v>
      </c>
      <c r="E3971" s="25" t="s">
        <v>598</v>
      </c>
      <c r="F3971" s="25" t="s">
        <v>266</v>
      </c>
      <c r="G3971" s="25">
        <v>2018</v>
      </c>
      <c r="H3971" s="25">
        <v>2359.4522094726499</v>
      </c>
    </row>
    <row r="3972" spans="1:8" x14ac:dyDescent="0.2">
      <c r="A3972" s="25" t="s">
        <v>886</v>
      </c>
      <c r="B3972" s="25" t="s">
        <v>81</v>
      </c>
      <c r="C3972" s="25" t="s">
        <v>264</v>
      </c>
      <c r="D3972" s="25" t="str">
        <f t="shared" si="183"/>
        <v>6569</v>
      </c>
      <c r="E3972" s="25" t="s">
        <v>598</v>
      </c>
      <c r="F3972" s="25" t="s">
        <v>266</v>
      </c>
      <c r="G3972" s="25">
        <v>2019</v>
      </c>
      <c r="H3972" s="25">
        <v>2383.79956054687</v>
      </c>
    </row>
    <row r="3973" spans="1:8" x14ac:dyDescent="0.2">
      <c r="A3973" s="25" t="s">
        <v>886</v>
      </c>
      <c r="B3973" s="25" t="s">
        <v>81</v>
      </c>
      <c r="C3973" s="25" t="s">
        <v>264</v>
      </c>
      <c r="D3973" s="25" t="str">
        <f t="shared" si="183"/>
        <v>6569</v>
      </c>
      <c r="E3973" s="25" t="s">
        <v>598</v>
      </c>
      <c r="F3973" s="25" t="s">
        <v>266</v>
      </c>
      <c r="G3973" s="25">
        <v>2020</v>
      </c>
      <c r="H3973" s="25">
        <v>2463.0343017578102</v>
      </c>
    </row>
    <row r="3974" spans="1:8" x14ac:dyDescent="0.2">
      <c r="A3974" s="25" t="s">
        <v>886</v>
      </c>
      <c r="B3974" s="25" t="s">
        <v>81</v>
      </c>
      <c r="C3974" s="25" t="s">
        <v>264</v>
      </c>
      <c r="D3974" s="25" t="str">
        <f t="shared" si="183"/>
        <v>6569</v>
      </c>
      <c r="E3974" s="25" t="s">
        <v>598</v>
      </c>
      <c r="F3974" s="25" t="s">
        <v>266</v>
      </c>
      <c r="G3974" s="25">
        <v>2021</v>
      </c>
      <c r="H3974" s="25">
        <v>2494.97607421875</v>
      </c>
    </row>
    <row r="3975" spans="1:8" x14ac:dyDescent="0.2">
      <c r="A3975" s="25" t="s">
        <v>886</v>
      </c>
      <c r="B3975" s="25" t="s">
        <v>81</v>
      </c>
      <c r="C3975" s="25" t="s">
        <v>264</v>
      </c>
      <c r="D3975" s="25" t="str">
        <f t="shared" si="183"/>
        <v>6569</v>
      </c>
      <c r="E3975" s="25" t="s">
        <v>598</v>
      </c>
      <c r="F3975" s="25" t="s">
        <v>266</v>
      </c>
      <c r="G3975" s="25">
        <v>2022</v>
      </c>
      <c r="H3975" s="25">
        <v>2505.8082275390602</v>
      </c>
    </row>
    <row r="3976" spans="1:8" x14ac:dyDescent="0.2">
      <c r="A3976" s="25" t="s">
        <v>1031</v>
      </c>
      <c r="B3976" s="25" t="s">
        <v>81</v>
      </c>
      <c r="C3976" s="25" t="s">
        <v>264</v>
      </c>
      <c r="D3976" s="25" t="str">
        <f t="shared" ref="D3976:D3997" si="184">"6599"</f>
        <v>6599</v>
      </c>
      <c r="E3976" s="25" t="s">
        <v>596</v>
      </c>
      <c r="F3976" s="25" t="s">
        <v>266</v>
      </c>
      <c r="G3976" s="25">
        <v>2012</v>
      </c>
      <c r="H3976" s="25">
        <v>250.4</v>
      </c>
    </row>
    <row r="3977" spans="1:8" x14ac:dyDescent="0.2">
      <c r="A3977" s="25" t="s">
        <v>1031</v>
      </c>
      <c r="B3977" s="25" t="s">
        <v>81</v>
      </c>
      <c r="C3977" s="25" t="s">
        <v>264</v>
      </c>
      <c r="D3977" s="25" t="str">
        <f t="shared" si="184"/>
        <v>6599</v>
      </c>
      <c r="E3977" s="25" t="s">
        <v>596</v>
      </c>
      <c r="F3977" s="25" t="s">
        <v>266</v>
      </c>
      <c r="G3977" s="25">
        <v>2013</v>
      </c>
      <c r="H3977" s="25">
        <v>254.700003623962</v>
      </c>
    </row>
    <row r="3978" spans="1:8" x14ac:dyDescent="0.2">
      <c r="A3978" s="25" t="s">
        <v>1031</v>
      </c>
      <c r="B3978" s="25" t="s">
        <v>81</v>
      </c>
      <c r="C3978" s="25" t="s">
        <v>264</v>
      </c>
      <c r="D3978" s="25" t="str">
        <f t="shared" si="184"/>
        <v>6599</v>
      </c>
      <c r="E3978" s="25" t="s">
        <v>596</v>
      </c>
      <c r="F3978" s="25" t="s">
        <v>266</v>
      </c>
      <c r="G3978" s="25">
        <v>2014</v>
      </c>
      <c r="H3978" s="25">
        <v>270.50000381469698</v>
      </c>
    </row>
    <row r="3979" spans="1:8" x14ac:dyDescent="0.2">
      <c r="A3979" s="25" t="s">
        <v>1031</v>
      </c>
      <c r="B3979" s="25" t="s">
        <v>81</v>
      </c>
      <c r="C3979" s="25" t="s">
        <v>264</v>
      </c>
      <c r="D3979" s="25" t="str">
        <f t="shared" si="184"/>
        <v>6599</v>
      </c>
      <c r="E3979" s="25" t="s">
        <v>596</v>
      </c>
      <c r="F3979" s="25" t="s">
        <v>266</v>
      </c>
      <c r="G3979" s="25">
        <v>2015</v>
      </c>
      <c r="H3979" s="25">
        <v>271.66900086402802</v>
      </c>
    </row>
    <row r="3980" spans="1:8" x14ac:dyDescent="0.2">
      <c r="A3980" s="25" t="s">
        <v>1031</v>
      </c>
      <c r="B3980" s="25" t="s">
        <v>81</v>
      </c>
      <c r="C3980" s="25" t="s">
        <v>264</v>
      </c>
      <c r="D3980" s="25" t="str">
        <f t="shared" si="184"/>
        <v>6599</v>
      </c>
      <c r="E3980" s="25" t="s">
        <v>596</v>
      </c>
      <c r="F3980" s="25" t="s">
        <v>266</v>
      </c>
      <c r="G3980" s="25">
        <v>2016</v>
      </c>
      <c r="H3980" s="25">
        <v>294.240490913391</v>
      </c>
    </row>
    <row r="3981" spans="1:8" x14ac:dyDescent="0.2">
      <c r="A3981" s="25" t="s">
        <v>1031</v>
      </c>
      <c r="B3981" s="25" t="s">
        <v>81</v>
      </c>
      <c r="C3981" s="25" t="s">
        <v>264</v>
      </c>
      <c r="D3981" s="25" t="str">
        <f t="shared" si="184"/>
        <v>6599</v>
      </c>
      <c r="E3981" s="25" t="s">
        <v>596</v>
      </c>
      <c r="F3981" s="25" t="s">
        <v>266</v>
      </c>
      <c r="G3981" s="25">
        <v>2017</v>
      </c>
      <c r="H3981" s="25">
        <v>343.41750121116598</v>
      </c>
    </row>
    <row r="3982" spans="1:8" x14ac:dyDescent="0.2">
      <c r="A3982" s="25" t="s">
        <v>1031</v>
      </c>
      <c r="B3982" s="25" t="s">
        <v>81</v>
      </c>
      <c r="C3982" s="25" t="s">
        <v>264</v>
      </c>
      <c r="D3982" s="25" t="str">
        <f t="shared" si="184"/>
        <v>6599</v>
      </c>
      <c r="E3982" s="25" t="s">
        <v>596</v>
      </c>
      <c r="F3982" s="25" t="s">
        <v>266</v>
      </c>
      <c r="G3982" s="25">
        <v>2018</v>
      </c>
      <c r="H3982" s="25">
        <v>350.65574645996003</v>
      </c>
    </row>
    <row r="3983" spans="1:8" x14ac:dyDescent="0.2">
      <c r="A3983" s="25" t="s">
        <v>1031</v>
      </c>
      <c r="B3983" s="25" t="s">
        <v>81</v>
      </c>
      <c r="C3983" s="25" t="s">
        <v>264</v>
      </c>
      <c r="D3983" s="25" t="str">
        <f t="shared" si="184"/>
        <v>6599</v>
      </c>
      <c r="E3983" s="25" t="s">
        <v>596</v>
      </c>
      <c r="F3983" s="25" t="s">
        <v>266</v>
      </c>
      <c r="G3983" s="25">
        <v>2019</v>
      </c>
      <c r="H3983" s="25">
        <v>366.35850334167401</v>
      </c>
    </row>
    <row r="3984" spans="1:8" x14ac:dyDescent="0.2">
      <c r="A3984" s="25" t="s">
        <v>1031</v>
      </c>
      <c r="B3984" s="25" t="s">
        <v>81</v>
      </c>
      <c r="C3984" s="25" t="s">
        <v>264</v>
      </c>
      <c r="D3984" s="25" t="str">
        <f t="shared" si="184"/>
        <v>6599</v>
      </c>
      <c r="E3984" s="25" t="s">
        <v>596</v>
      </c>
      <c r="F3984" s="25" t="s">
        <v>266</v>
      </c>
      <c r="G3984" s="25">
        <v>2020</v>
      </c>
      <c r="H3984" s="25">
        <v>392.09800744056702</v>
      </c>
    </row>
    <row r="3985" spans="1:8" x14ac:dyDescent="0.2">
      <c r="A3985" s="25" t="s">
        <v>1031</v>
      </c>
      <c r="B3985" s="25" t="s">
        <v>81</v>
      </c>
      <c r="C3985" s="25" t="s">
        <v>264</v>
      </c>
      <c r="D3985" s="25" t="str">
        <f t="shared" si="184"/>
        <v>6599</v>
      </c>
      <c r="E3985" s="25" t="s">
        <v>596</v>
      </c>
      <c r="F3985" s="25" t="s">
        <v>266</v>
      </c>
      <c r="G3985" s="25">
        <v>2021</v>
      </c>
      <c r="H3985" s="25">
        <v>418.92950344085602</v>
      </c>
    </row>
    <row r="3986" spans="1:8" x14ac:dyDescent="0.2">
      <c r="A3986" s="25" t="s">
        <v>1031</v>
      </c>
      <c r="B3986" s="25" t="s">
        <v>81</v>
      </c>
      <c r="C3986" s="25" t="s">
        <v>264</v>
      </c>
      <c r="D3986" s="25" t="str">
        <f t="shared" si="184"/>
        <v>6599</v>
      </c>
      <c r="E3986" s="25" t="s">
        <v>596</v>
      </c>
      <c r="F3986" s="25" t="s">
        <v>266</v>
      </c>
      <c r="G3986" s="25">
        <v>2022</v>
      </c>
      <c r="H3986" s="25">
        <v>441.20450401306101</v>
      </c>
    </row>
    <row r="3987" spans="1:8" x14ac:dyDescent="0.2">
      <c r="A3987" s="25" t="s">
        <v>1032</v>
      </c>
      <c r="B3987" s="25" t="s">
        <v>81</v>
      </c>
      <c r="C3987" s="25" t="s">
        <v>264</v>
      </c>
      <c r="D3987" s="25" t="str">
        <f t="shared" si="184"/>
        <v>6599</v>
      </c>
      <c r="E3987" s="25" t="s">
        <v>598</v>
      </c>
      <c r="F3987" s="25" t="s">
        <v>266</v>
      </c>
      <c r="G3987" s="25">
        <v>2012</v>
      </c>
      <c r="H3987" s="25">
        <v>5340.3999999999896</v>
      </c>
    </row>
    <row r="3988" spans="1:8" x14ac:dyDescent="0.2">
      <c r="A3988" s="25" t="s">
        <v>1032</v>
      </c>
      <c r="B3988" s="25" t="s">
        <v>81</v>
      </c>
      <c r="C3988" s="25" t="s">
        <v>264</v>
      </c>
      <c r="D3988" s="25" t="str">
        <f t="shared" si="184"/>
        <v>6599</v>
      </c>
      <c r="E3988" s="25" t="s">
        <v>598</v>
      </c>
      <c r="F3988" s="25" t="s">
        <v>266</v>
      </c>
      <c r="G3988" s="25">
        <v>2013</v>
      </c>
      <c r="H3988" s="25">
        <v>5511.1000366210901</v>
      </c>
    </row>
    <row r="3989" spans="1:8" x14ac:dyDescent="0.2">
      <c r="A3989" s="25" t="s">
        <v>1032</v>
      </c>
      <c r="B3989" s="25" t="s">
        <v>81</v>
      </c>
      <c r="C3989" s="25" t="s">
        <v>264</v>
      </c>
      <c r="D3989" s="25" t="str">
        <f t="shared" si="184"/>
        <v>6599</v>
      </c>
      <c r="E3989" s="25" t="s">
        <v>598</v>
      </c>
      <c r="F3989" s="25" t="s">
        <v>266</v>
      </c>
      <c r="G3989" s="25">
        <v>2014</v>
      </c>
      <c r="H3989" s="25">
        <v>5706.6999511718705</v>
      </c>
    </row>
    <row r="3990" spans="1:8" x14ac:dyDescent="0.2">
      <c r="A3990" s="25" t="s">
        <v>1032</v>
      </c>
      <c r="B3990" s="25" t="s">
        <v>81</v>
      </c>
      <c r="C3990" s="25" t="s">
        <v>264</v>
      </c>
      <c r="D3990" s="25" t="str">
        <f t="shared" si="184"/>
        <v>6599</v>
      </c>
      <c r="E3990" s="25" t="s">
        <v>598</v>
      </c>
      <c r="F3990" s="25" t="s">
        <v>266</v>
      </c>
      <c r="G3990" s="25">
        <v>2015</v>
      </c>
      <c r="H3990" s="25">
        <v>5834.2892150878897</v>
      </c>
    </row>
    <row r="3991" spans="1:8" x14ac:dyDescent="0.2">
      <c r="A3991" s="25" t="s">
        <v>1032</v>
      </c>
      <c r="B3991" s="25" t="s">
        <v>81</v>
      </c>
      <c r="C3991" s="25" t="s">
        <v>264</v>
      </c>
      <c r="D3991" s="25" t="str">
        <f t="shared" si="184"/>
        <v>6599</v>
      </c>
      <c r="E3991" s="25" t="s">
        <v>598</v>
      </c>
      <c r="F3991" s="25" t="s">
        <v>266</v>
      </c>
      <c r="G3991" s="25">
        <v>2016</v>
      </c>
      <c r="H3991" s="25">
        <v>6053.4857788085901</v>
      </c>
    </row>
    <row r="3992" spans="1:8" x14ac:dyDescent="0.2">
      <c r="A3992" s="25" t="s">
        <v>1032</v>
      </c>
      <c r="B3992" s="25" t="s">
        <v>81</v>
      </c>
      <c r="C3992" s="25" t="s">
        <v>264</v>
      </c>
      <c r="D3992" s="25" t="str">
        <f t="shared" si="184"/>
        <v>6599</v>
      </c>
      <c r="E3992" s="25" t="s">
        <v>598</v>
      </c>
      <c r="F3992" s="25" t="s">
        <v>266</v>
      </c>
      <c r="G3992" s="25">
        <v>2017</v>
      </c>
      <c r="H3992" s="25">
        <v>6277.7389831542896</v>
      </c>
    </row>
    <row r="3993" spans="1:8" x14ac:dyDescent="0.2">
      <c r="A3993" s="25" t="s">
        <v>1032</v>
      </c>
      <c r="B3993" s="25" t="s">
        <v>81</v>
      </c>
      <c r="C3993" s="25" t="s">
        <v>264</v>
      </c>
      <c r="D3993" s="25" t="str">
        <f t="shared" si="184"/>
        <v>6599</v>
      </c>
      <c r="E3993" s="25" t="s">
        <v>598</v>
      </c>
      <c r="F3993" s="25" t="s">
        <v>266</v>
      </c>
      <c r="G3993" s="25">
        <v>2018</v>
      </c>
      <c r="H3993" s="25">
        <v>6488.2942504882803</v>
      </c>
    </row>
    <row r="3994" spans="1:8" x14ac:dyDescent="0.2">
      <c r="A3994" s="25" t="s">
        <v>1032</v>
      </c>
      <c r="B3994" s="25" t="s">
        <v>81</v>
      </c>
      <c r="C3994" s="25" t="s">
        <v>264</v>
      </c>
      <c r="D3994" s="25" t="str">
        <f t="shared" si="184"/>
        <v>6599</v>
      </c>
      <c r="E3994" s="25" t="s">
        <v>598</v>
      </c>
      <c r="F3994" s="25" t="s">
        <v>266</v>
      </c>
      <c r="G3994" s="25">
        <v>2019</v>
      </c>
      <c r="H3994" s="25">
        <v>6686.3247985839798</v>
      </c>
    </row>
    <row r="3995" spans="1:8" x14ac:dyDescent="0.2">
      <c r="A3995" s="25" t="s">
        <v>1032</v>
      </c>
      <c r="B3995" s="25" t="s">
        <v>81</v>
      </c>
      <c r="C3995" s="25" t="s">
        <v>264</v>
      </c>
      <c r="D3995" s="25" t="str">
        <f t="shared" si="184"/>
        <v>6599</v>
      </c>
      <c r="E3995" s="25" t="s">
        <v>598</v>
      </c>
      <c r="F3995" s="25" t="s">
        <v>266</v>
      </c>
      <c r="G3995" s="25">
        <v>2020</v>
      </c>
      <c r="H3995" s="25">
        <v>6898.6550292968705</v>
      </c>
    </row>
    <row r="3996" spans="1:8" x14ac:dyDescent="0.2">
      <c r="A3996" s="25" t="s">
        <v>1032</v>
      </c>
      <c r="B3996" s="25" t="s">
        <v>81</v>
      </c>
      <c r="C3996" s="25" t="s">
        <v>264</v>
      </c>
      <c r="D3996" s="25" t="str">
        <f t="shared" si="184"/>
        <v>6599</v>
      </c>
      <c r="E3996" s="25" t="s">
        <v>598</v>
      </c>
      <c r="F3996" s="25" t="s">
        <v>266</v>
      </c>
      <c r="G3996" s="25">
        <v>2021</v>
      </c>
      <c r="H3996" s="25">
        <v>7020.7232666015598</v>
      </c>
    </row>
    <row r="3997" spans="1:8" x14ac:dyDescent="0.2">
      <c r="A3997" s="25" t="s">
        <v>1032</v>
      </c>
      <c r="B3997" s="25" t="s">
        <v>81</v>
      </c>
      <c r="C3997" s="25" t="s">
        <v>264</v>
      </c>
      <c r="D3997" s="25" t="str">
        <f t="shared" si="184"/>
        <v>6599</v>
      </c>
      <c r="E3997" s="25" t="s">
        <v>598</v>
      </c>
      <c r="F3997" s="25" t="s">
        <v>266</v>
      </c>
      <c r="G3997" s="25">
        <v>2022</v>
      </c>
      <c r="H3997" s="25">
        <v>7163.9164123535102</v>
      </c>
    </row>
    <row r="3998" spans="1:8" x14ac:dyDescent="0.2">
      <c r="A3998" s="25" t="s">
        <v>887</v>
      </c>
      <c r="B3998" s="25" t="s">
        <v>81</v>
      </c>
      <c r="C3998" s="25" t="s">
        <v>264</v>
      </c>
      <c r="D3998" s="25" t="str">
        <f t="shared" ref="D3998:D4019" si="185">"7074"</f>
        <v>7074</v>
      </c>
      <c r="E3998" s="25" t="s">
        <v>596</v>
      </c>
      <c r="F3998" s="25" t="s">
        <v>266</v>
      </c>
      <c r="G3998" s="25">
        <v>2012</v>
      </c>
      <c r="H3998" s="25">
        <v>64</v>
      </c>
    </row>
    <row r="3999" spans="1:8" x14ac:dyDescent="0.2">
      <c r="A3999" s="25" t="s">
        <v>887</v>
      </c>
      <c r="B3999" s="25" t="s">
        <v>81</v>
      </c>
      <c r="C3999" s="25" t="s">
        <v>264</v>
      </c>
      <c r="D3999" s="25" t="str">
        <f t="shared" si="185"/>
        <v>7074</v>
      </c>
      <c r="E3999" s="25" t="s">
        <v>596</v>
      </c>
      <c r="F3999" s="25" t="s">
        <v>266</v>
      </c>
      <c r="G3999" s="25">
        <v>2013</v>
      </c>
      <c r="H3999" s="25">
        <v>58.700000762939403</v>
      </c>
    </row>
    <row r="4000" spans="1:8" x14ac:dyDescent="0.2">
      <c r="A4000" s="25" t="s">
        <v>887</v>
      </c>
      <c r="B4000" s="25" t="s">
        <v>81</v>
      </c>
      <c r="C4000" s="25" t="s">
        <v>264</v>
      </c>
      <c r="D4000" s="25" t="str">
        <f t="shared" si="185"/>
        <v>7074</v>
      </c>
      <c r="E4000" s="25" t="s">
        <v>596</v>
      </c>
      <c r="F4000" s="25" t="s">
        <v>266</v>
      </c>
      <c r="G4000" s="25">
        <v>2014</v>
      </c>
      <c r="H4000" s="25">
        <v>51.399999618530202</v>
      </c>
    </row>
    <row r="4001" spans="1:8" x14ac:dyDescent="0.2">
      <c r="A4001" s="25" t="s">
        <v>887</v>
      </c>
      <c r="B4001" s="25" t="s">
        <v>81</v>
      </c>
      <c r="C4001" s="25" t="s">
        <v>264</v>
      </c>
      <c r="D4001" s="25" t="str">
        <f t="shared" si="185"/>
        <v>7074</v>
      </c>
      <c r="E4001" s="25" t="s">
        <v>596</v>
      </c>
      <c r="F4001" s="25" t="s">
        <v>266</v>
      </c>
      <c r="G4001" s="25">
        <v>2015</v>
      </c>
      <c r="H4001" s="25">
        <v>47.120000839233299</v>
      </c>
    </row>
    <row r="4002" spans="1:8" x14ac:dyDescent="0.2">
      <c r="A4002" s="25" t="s">
        <v>887</v>
      </c>
      <c r="B4002" s="25" t="s">
        <v>81</v>
      </c>
      <c r="C4002" s="25" t="s">
        <v>264</v>
      </c>
      <c r="D4002" s="25" t="str">
        <f t="shared" si="185"/>
        <v>7074</v>
      </c>
      <c r="E4002" s="25" t="s">
        <v>596</v>
      </c>
      <c r="F4002" s="25" t="s">
        <v>266</v>
      </c>
      <c r="G4002" s="25">
        <v>2016</v>
      </c>
      <c r="H4002" s="25">
        <v>49.798250198364201</v>
      </c>
    </row>
    <row r="4003" spans="1:8" x14ac:dyDescent="0.2">
      <c r="A4003" s="25" t="s">
        <v>887</v>
      </c>
      <c r="B4003" s="25" t="s">
        <v>81</v>
      </c>
      <c r="C4003" s="25" t="s">
        <v>264</v>
      </c>
      <c r="D4003" s="25" t="str">
        <f t="shared" si="185"/>
        <v>7074</v>
      </c>
      <c r="E4003" s="25" t="s">
        <v>596</v>
      </c>
      <c r="F4003" s="25" t="s">
        <v>266</v>
      </c>
      <c r="G4003" s="25">
        <v>2017</v>
      </c>
      <c r="H4003" s="25">
        <v>63.113000869750898</v>
      </c>
    </row>
    <row r="4004" spans="1:8" x14ac:dyDescent="0.2">
      <c r="A4004" s="25" t="s">
        <v>887</v>
      </c>
      <c r="B4004" s="25" t="s">
        <v>81</v>
      </c>
      <c r="C4004" s="25" t="s">
        <v>264</v>
      </c>
      <c r="D4004" s="25" t="str">
        <f t="shared" si="185"/>
        <v>7074</v>
      </c>
      <c r="E4004" s="25" t="s">
        <v>596</v>
      </c>
      <c r="F4004" s="25" t="s">
        <v>266</v>
      </c>
      <c r="G4004" s="25">
        <v>2018</v>
      </c>
      <c r="H4004" s="25">
        <v>75.292249679565401</v>
      </c>
    </row>
    <row r="4005" spans="1:8" x14ac:dyDescent="0.2">
      <c r="A4005" s="25" t="s">
        <v>887</v>
      </c>
      <c r="B4005" s="25" t="s">
        <v>81</v>
      </c>
      <c r="C4005" s="25" t="s">
        <v>264</v>
      </c>
      <c r="D4005" s="25" t="str">
        <f t="shared" si="185"/>
        <v>7074</v>
      </c>
      <c r="E4005" s="25" t="s">
        <v>596</v>
      </c>
      <c r="F4005" s="25" t="s">
        <v>266</v>
      </c>
      <c r="G4005" s="25">
        <v>2019</v>
      </c>
      <c r="H4005" s="25">
        <v>79.859001159667898</v>
      </c>
    </row>
    <row r="4006" spans="1:8" x14ac:dyDescent="0.2">
      <c r="A4006" s="25" t="s">
        <v>887</v>
      </c>
      <c r="B4006" s="25" t="s">
        <v>81</v>
      </c>
      <c r="C4006" s="25" t="s">
        <v>264</v>
      </c>
      <c r="D4006" s="25" t="str">
        <f t="shared" si="185"/>
        <v>7074</v>
      </c>
      <c r="E4006" s="25" t="s">
        <v>596</v>
      </c>
      <c r="F4006" s="25" t="s">
        <v>266</v>
      </c>
      <c r="G4006" s="25">
        <v>2020</v>
      </c>
      <c r="H4006" s="25">
        <v>88.537252426147404</v>
      </c>
    </row>
    <row r="4007" spans="1:8" x14ac:dyDescent="0.2">
      <c r="A4007" s="25" t="s">
        <v>887</v>
      </c>
      <c r="B4007" s="25" t="s">
        <v>81</v>
      </c>
      <c r="C4007" s="25" t="s">
        <v>264</v>
      </c>
      <c r="D4007" s="25" t="str">
        <f t="shared" si="185"/>
        <v>7074</v>
      </c>
      <c r="E4007" s="25" t="s">
        <v>596</v>
      </c>
      <c r="F4007" s="25" t="s">
        <v>266</v>
      </c>
      <c r="G4007" s="25">
        <v>2021</v>
      </c>
      <c r="H4007" s="25">
        <v>100.828250885009</v>
      </c>
    </row>
    <row r="4008" spans="1:8" x14ac:dyDescent="0.2">
      <c r="A4008" s="25" t="s">
        <v>887</v>
      </c>
      <c r="B4008" s="25" t="s">
        <v>81</v>
      </c>
      <c r="C4008" s="25" t="s">
        <v>264</v>
      </c>
      <c r="D4008" s="25" t="str">
        <f t="shared" si="185"/>
        <v>7074</v>
      </c>
      <c r="E4008" s="25" t="s">
        <v>596</v>
      </c>
      <c r="F4008" s="25" t="s">
        <v>266</v>
      </c>
      <c r="G4008" s="25">
        <v>2022</v>
      </c>
      <c r="H4008" s="25">
        <v>102.538501739501</v>
      </c>
    </row>
    <row r="4009" spans="1:8" x14ac:dyDescent="0.2">
      <c r="A4009" s="25" t="s">
        <v>888</v>
      </c>
      <c r="B4009" s="25" t="s">
        <v>81</v>
      </c>
      <c r="C4009" s="25" t="s">
        <v>264</v>
      </c>
      <c r="D4009" s="25" t="str">
        <f t="shared" si="185"/>
        <v>7074</v>
      </c>
      <c r="E4009" s="25" t="s">
        <v>598</v>
      </c>
      <c r="F4009" s="25" t="s">
        <v>266</v>
      </c>
      <c r="G4009" s="25">
        <v>2012</v>
      </c>
      <c r="H4009" s="25">
        <v>1354.0999999999899</v>
      </c>
    </row>
    <row r="4010" spans="1:8" x14ac:dyDescent="0.2">
      <c r="A4010" s="25" t="s">
        <v>888</v>
      </c>
      <c r="B4010" s="25" t="s">
        <v>81</v>
      </c>
      <c r="C4010" s="25" t="s">
        <v>264</v>
      </c>
      <c r="D4010" s="25" t="str">
        <f t="shared" si="185"/>
        <v>7074</v>
      </c>
      <c r="E4010" s="25" t="s">
        <v>598</v>
      </c>
      <c r="F4010" s="25" t="s">
        <v>266</v>
      </c>
      <c r="G4010" s="25">
        <v>2013</v>
      </c>
      <c r="H4010" s="25">
        <v>1296.90002441406</v>
      </c>
    </row>
    <row r="4011" spans="1:8" x14ac:dyDescent="0.2">
      <c r="A4011" s="25" t="s">
        <v>888</v>
      </c>
      <c r="B4011" s="25" t="s">
        <v>81</v>
      </c>
      <c r="C4011" s="25" t="s">
        <v>264</v>
      </c>
      <c r="D4011" s="25" t="str">
        <f t="shared" si="185"/>
        <v>7074</v>
      </c>
      <c r="E4011" s="25" t="s">
        <v>598</v>
      </c>
      <c r="F4011" s="25" t="s">
        <v>266</v>
      </c>
      <c r="G4011" s="25">
        <v>2014</v>
      </c>
      <c r="H4011" s="25">
        <v>1271.5</v>
      </c>
    </row>
    <row r="4012" spans="1:8" x14ac:dyDescent="0.2">
      <c r="A4012" s="25" t="s">
        <v>888</v>
      </c>
      <c r="B4012" s="25" t="s">
        <v>81</v>
      </c>
      <c r="C4012" s="25" t="s">
        <v>264</v>
      </c>
      <c r="D4012" s="25" t="str">
        <f t="shared" si="185"/>
        <v>7074</v>
      </c>
      <c r="E4012" s="25" t="s">
        <v>598</v>
      </c>
      <c r="F4012" s="25" t="s">
        <v>266</v>
      </c>
      <c r="G4012" s="25">
        <v>2015</v>
      </c>
      <c r="H4012" s="25">
        <v>1238.7555236816399</v>
      </c>
    </row>
    <row r="4013" spans="1:8" x14ac:dyDescent="0.2">
      <c r="A4013" s="25" t="s">
        <v>888</v>
      </c>
      <c r="B4013" s="25" t="s">
        <v>81</v>
      </c>
      <c r="C4013" s="25" t="s">
        <v>264</v>
      </c>
      <c r="D4013" s="25" t="str">
        <f t="shared" si="185"/>
        <v>7074</v>
      </c>
      <c r="E4013" s="25" t="s">
        <v>598</v>
      </c>
      <c r="F4013" s="25" t="s">
        <v>266</v>
      </c>
      <c r="G4013" s="25">
        <v>2016</v>
      </c>
      <c r="H4013" s="25">
        <v>1282.9509887695301</v>
      </c>
    </row>
    <row r="4014" spans="1:8" x14ac:dyDescent="0.2">
      <c r="A4014" s="25" t="s">
        <v>888</v>
      </c>
      <c r="B4014" s="25" t="s">
        <v>81</v>
      </c>
      <c r="C4014" s="25" t="s">
        <v>264</v>
      </c>
      <c r="D4014" s="25" t="str">
        <f t="shared" si="185"/>
        <v>7074</v>
      </c>
      <c r="E4014" s="25" t="s">
        <v>598</v>
      </c>
      <c r="F4014" s="25" t="s">
        <v>266</v>
      </c>
      <c r="G4014" s="25">
        <v>2017</v>
      </c>
      <c r="H4014" s="25">
        <v>1407.57800292968</v>
      </c>
    </row>
    <row r="4015" spans="1:8" x14ac:dyDescent="0.2">
      <c r="A4015" s="25" t="s">
        <v>888</v>
      </c>
      <c r="B4015" s="25" t="s">
        <v>81</v>
      </c>
      <c r="C4015" s="25" t="s">
        <v>264</v>
      </c>
      <c r="D4015" s="25" t="str">
        <f t="shared" si="185"/>
        <v>7074</v>
      </c>
      <c r="E4015" s="25" t="s">
        <v>598</v>
      </c>
      <c r="F4015" s="25" t="s">
        <v>266</v>
      </c>
      <c r="G4015" s="25">
        <v>2018</v>
      </c>
      <c r="H4015" s="25">
        <v>1551.45202636718</v>
      </c>
    </row>
    <row r="4016" spans="1:8" x14ac:dyDescent="0.2">
      <c r="A4016" s="25" t="s">
        <v>888</v>
      </c>
      <c r="B4016" s="25" t="s">
        <v>81</v>
      </c>
      <c r="C4016" s="25" t="s">
        <v>264</v>
      </c>
      <c r="D4016" s="25" t="str">
        <f t="shared" si="185"/>
        <v>7074</v>
      </c>
      <c r="E4016" s="25" t="s">
        <v>598</v>
      </c>
      <c r="F4016" s="25" t="s">
        <v>266</v>
      </c>
      <c r="G4016" s="25">
        <v>2019</v>
      </c>
      <c r="H4016" s="25">
        <v>1698.84924316406</v>
      </c>
    </row>
    <row r="4017" spans="1:8" x14ac:dyDescent="0.2">
      <c r="A4017" s="25" t="s">
        <v>888</v>
      </c>
      <c r="B4017" s="25" t="s">
        <v>81</v>
      </c>
      <c r="C4017" s="25" t="s">
        <v>264</v>
      </c>
      <c r="D4017" s="25" t="str">
        <f t="shared" si="185"/>
        <v>7074</v>
      </c>
      <c r="E4017" s="25" t="s">
        <v>598</v>
      </c>
      <c r="F4017" s="25" t="s">
        <v>266</v>
      </c>
      <c r="G4017" s="25">
        <v>2020</v>
      </c>
      <c r="H4017" s="25">
        <v>1887.4407348632801</v>
      </c>
    </row>
    <row r="4018" spans="1:8" x14ac:dyDescent="0.2">
      <c r="A4018" s="25" t="s">
        <v>888</v>
      </c>
      <c r="B4018" s="25" t="s">
        <v>81</v>
      </c>
      <c r="C4018" s="25" t="s">
        <v>264</v>
      </c>
      <c r="D4018" s="25" t="str">
        <f t="shared" si="185"/>
        <v>7074</v>
      </c>
      <c r="E4018" s="25" t="s">
        <v>598</v>
      </c>
      <c r="F4018" s="25" t="s">
        <v>266</v>
      </c>
      <c r="G4018" s="25">
        <v>2021</v>
      </c>
      <c r="H4018" s="25">
        <v>2031.7244262695301</v>
      </c>
    </row>
    <row r="4019" spans="1:8" x14ac:dyDescent="0.2">
      <c r="A4019" s="25" t="s">
        <v>888</v>
      </c>
      <c r="B4019" s="25" t="s">
        <v>81</v>
      </c>
      <c r="C4019" s="25" t="s">
        <v>264</v>
      </c>
      <c r="D4019" s="25" t="str">
        <f t="shared" si="185"/>
        <v>7074</v>
      </c>
      <c r="E4019" s="25" t="s">
        <v>598</v>
      </c>
      <c r="F4019" s="25" t="s">
        <v>266</v>
      </c>
      <c r="G4019" s="25">
        <v>2022</v>
      </c>
      <c r="H4019" s="25">
        <v>2111.55297851562</v>
      </c>
    </row>
    <row r="4020" spans="1:8" x14ac:dyDescent="0.2">
      <c r="A4020" s="25" t="s">
        <v>889</v>
      </c>
      <c r="B4020" s="25" t="s">
        <v>82</v>
      </c>
      <c r="C4020" s="25" t="s">
        <v>264</v>
      </c>
      <c r="D4020" s="25" t="str">
        <f t="shared" ref="D4020:D4041" si="186">"5054"</f>
        <v>5054</v>
      </c>
      <c r="E4020" s="25" t="s">
        <v>596</v>
      </c>
      <c r="F4020" s="25" t="s">
        <v>266</v>
      </c>
      <c r="G4020" s="25">
        <v>2012</v>
      </c>
      <c r="H4020" s="25">
        <v>506.79998779296801</v>
      </c>
    </row>
    <row r="4021" spans="1:8" x14ac:dyDescent="0.2">
      <c r="A4021" s="25" t="s">
        <v>889</v>
      </c>
      <c r="B4021" s="25" t="s">
        <v>82</v>
      </c>
      <c r="C4021" s="25" t="s">
        <v>264</v>
      </c>
      <c r="D4021" s="25" t="str">
        <f t="shared" si="186"/>
        <v>5054</v>
      </c>
      <c r="E4021" s="25" t="s">
        <v>596</v>
      </c>
      <c r="F4021" s="25" t="s">
        <v>266</v>
      </c>
      <c r="G4021" s="25">
        <v>2013</v>
      </c>
      <c r="H4021" s="25">
        <v>511.69999694824202</v>
      </c>
    </row>
    <row r="4022" spans="1:8" x14ac:dyDescent="0.2">
      <c r="A4022" s="25" t="s">
        <v>889</v>
      </c>
      <c r="B4022" s="25" t="s">
        <v>82</v>
      </c>
      <c r="C4022" s="25" t="s">
        <v>264</v>
      </c>
      <c r="D4022" s="25" t="str">
        <f t="shared" si="186"/>
        <v>5054</v>
      </c>
      <c r="E4022" s="25" t="s">
        <v>596</v>
      </c>
      <c r="F4022" s="25" t="s">
        <v>266</v>
      </c>
      <c r="G4022" s="25">
        <v>2014</v>
      </c>
      <c r="H4022" s="25">
        <v>527.40002441406205</v>
      </c>
    </row>
    <row r="4023" spans="1:8" x14ac:dyDescent="0.2">
      <c r="A4023" s="25" t="s">
        <v>889</v>
      </c>
      <c r="B4023" s="25" t="s">
        <v>82</v>
      </c>
      <c r="C4023" s="25" t="s">
        <v>264</v>
      </c>
      <c r="D4023" s="25" t="str">
        <f t="shared" si="186"/>
        <v>5054</v>
      </c>
      <c r="E4023" s="25" t="s">
        <v>596</v>
      </c>
      <c r="F4023" s="25" t="s">
        <v>266</v>
      </c>
      <c r="G4023" s="25">
        <v>2015</v>
      </c>
      <c r="H4023" s="25">
        <v>546.79998779296795</v>
      </c>
    </row>
    <row r="4024" spans="1:8" x14ac:dyDescent="0.2">
      <c r="A4024" s="25" t="s">
        <v>889</v>
      </c>
      <c r="B4024" s="25" t="s">
        <v>82</v>
      </c>
      <c r="C4024" s="25" t="s">
        <v>264</v>
      </c>
      <c r="D4024" s="25" t="str">
        <f t="shared" si="186"/>
        <v>5054</v>
      </c>
      <c r="E4024" s="25" t="s">
        <v>596</v>
      </c>
      <c r="F4024" s="25" t="s">
        <v>266</v>
      </c>
      <c r="G4024" s="25">
        <v>2016</v>
      </c>
      <c r="H4024" s="25">
        <v>554.39999389648403</v>
      </c>
    </row>
    <row r="4025" spans="1:8" x14ac:dyDescent="0.2">
      <c r="A4025" s="25" t="s">
        <v>889</v>
      </c>
      <c r="B4025" s="25" t="s">
        <v>82</v>
      </c>
      <c r="C4025" s="25" t="s">
        <v>264</v>
      </c>
      <c r="D4025" s="25" t="str">
        <f t="shared" si="186"/>
        <v>5054</v>
      </c>
      <c r="E4025" s="25" t="s">
        <v>596</v>
      </c>
      <c r="F4025" s="25" t="s">
        <v>266</v>
      </c>
      <c r="G4025" s="25">
        <v>2017</v>
      </c>
      <c r="H4025" s="25">
        <v>578.5</v>
      </c>
    </row>
    <row r="4026" spans="1:8" x14ac:dyDescent="0.2">
      <c r="A4026" s="25" t="s">
        <v>889</v>
      </c>
      <c r="B4026" s="25" t="s">
        <v>82</v>
      </c>
      <c r="C4026" s="25" t="s">
        <v>264</v>
      </c>
      <c r="D4026" s="25" t="str">
        <f t="shared" si="186"/>
        <v>5054</v>
      </c>
      <c r="E4026" s="25" t="s">
        <v>596</v>
      </c>
      <c r="F4026" s="25" t="s">
        <v>266</v>
      </c>
      <c r="G4026" s="25">
        <v>2018</v>
      </c>
      <c r="H4026" s="25">
        <v>589</v>
      </c>
    </row>
    <row r="4027" spans="1:8" x14ac:dyDescent="0.2">
      <c r="A4027" s="25" t="s">
        <v>889</v>
      </c>
      <c r="B4027" s="25" t="s">
        <v>82</v>
      </c>
      <c r="C4027" s="25" t="s">
        <v>264</v>
      </c>
      <c r="D4027" s="25" t="str">
        <f t="shared" si="186"/>
        <v>5054</v>
      </c>
      <c r="E4027" s="25" t="s">
        <v>596</v>
      </c>
      <c r="F4027" s="25" t="s">
        <v>266</v>
      </c>
      <c r="G4027" s="25">
        <v>2019</v>
      </c>
      <c r="H4027" s="25">
        <v>596</v>
      </c>
    </row>
    <row r="4028" spans="1:8" x14ac:dyDescent="0.2">
      <c r="A4028" s="25" t="s">
        <v>889</v>
      </c>
      <c r="B4028" s="25" t="s">
        <v>82</v>
      </c>
      <c r="C4028" s="25" t="s">
        <v>264</v>
      </c>
      <c r="D4028" s="25" t="str">
        <f t="shared" si="186"/>
        <v>5054</v>
      </c>
      <c r="E4028" s="25" t="s">
        <v>596</v>
      </c>
      <c r="F4028" s="25" t="s">
        <v>266</v>
      </c>
      <c r="G4028" s="25">
        <v>2020</v>
      </c>
      <c r="H4028" s="25">
        <v>609</v>
      </c>
    </row>
    <row r="4029" spans="1:8" x14ac:dyDescent="0.2">
      <c r="A4029" s="25" t="s">
        <v>889</v>
      </c>
      <c r="B4029" s="25" t="s">
        <v>82</v>
      </c>
      <c r="C4029" s="25" t="s">
        <v>264</v>
      </c>
      <c r="D4029" s="25" t="str">
        <f t="shared" si="186"/>
        <v>5054</v>
      </c>
      <c r="E4029" s="25" t="s">
        <v>596</v>
      </c>
      <c r="F4029" s="25" t="s">
        <v>266</v>
      </c>
      <c r="G4029" s="25">
        <v>2021</v>
      </c>
      <c r="H4029" s="25">
        <v>627</v>
      </c>
    </row>
    <row r="4030" spans="1:8" x14ac:dyDescent="0.2">
      <c r="A4030" s="25" t="s">
        <v>889</v>
      </c>
      <c r="B4030" s="25" t="s">
        <v>82</v>
      </c>
      <c r="C4030" s="25" t="s">
        <v>264</v>
      </c>
      <c r="D4030" s="25" t="str">
        <f t="shared" si="186"/>
        <v>5054</v>
      </c>
      <c r="E4030" s="25" t="s">
        <v>596</v>
      </c>
      <c r="F4030" s="25" t="s">
        <v>266</v>
      </c>
      <c r="G4030" s="25">
        <v>2022</v>
      </c>
      <c r="H4030" s="25">
        <v>637.1</v>
      </c>
    </row>
    <row r="4031" spans="1:8" x14ac:dyDescent="0.2">
      <c r="A4031" s="25" t="s">
        <v>890</v>
      </c>
      <c r="B4031" s="25" t="s">
        <v>82</v>
      </c>
      <c r="C4031" s="25" t="s">
        <v>264</v>
      </c>
      <c r="D4031" s="25" t="str">
        <f t="shared" si="186"/>
        <v>5054</v>
      </c>
      <c r="E4031" s="25" t="s">
        <v>598</v>
      </c>
      <c r="F4031" s="25" t="s">
        <v>266</v>
      </c>
      <c r="G4031" s="25">
        <v>2012</v>
      </c>
      <c r="H4031" s="25">
        <v>740.30001831054597</v>
      </c>
    </row>
    <row r="4032" spans="1:8" x14ac:dyDescent="0.2">
      <c r="A4032" s="25" t="s">
        <v>890</v>
      </c>
      <c r="B4032" s="25" t="s">
        <v>82</v>
      </c>
      <c r="C4032" s="25" t="s">
        <v>264</v>
      </c>
      <c r="D4032" s="25" t="str">
        <f t="shared" si="186"/>
        <v>5054</v>
      </c>
      <c r="E4032" s="25" t="s">
        <v>598</v>
      </c>
      <c r="F4032" s="25" t="s">
        <v>266</v>
      </c>
      <c r="G4032" s="25">
        <v>2013</v>
      </c>
      <c r="H4032" s="25">
        <v>746.59997558593705</v>
      </c>
    </row>
    <row r="4033" spans="1:8" x14ac:dyDescent="0.2">
      <c r="A4033" s="25" t="s">
        <v>890</v>
      </c>
      <c r="B4033" s="25" t="s">
        <v>82</v>
      </c>
      <c r="C4033" s="25" t="s">
        <v>264</v>
      </c>
      <c r="D4033" s="25" t="str">
        <f t="shared" si="186"/>
        <v>5054</v>
      </c>
      <c r="E4033" s="25" t="s">
        <v>598</v>
      </c>
      <c r="F4033" s="25" t="s">
        <v>266</v>
      </c>
      <c r="G4033" s="25">
        <v>2014</v>
      </c>
      <c r="H4033" s="25">
        <v>754.10000610351506</v>
      </c>
    </row>
    <row r="4034" spans="1:8" x14ac:dyDescent="0.2">
      <c r="A4034" s="25" t="s">
        <v>890</v>
      </c>
      <c r="B4034" s="25" t="s">
        <v>82</v>
      </c>
      <c r="C4034" s="25" t="s">
        <v>264</v>
      </c>
      <c r="D4034" s="25" t="str">
        <f t="shared" si="186"/>
        <v>5054</v>
      </c>
      <c r="E4034" s="25" t="s">
        <v>598</v>
      </c>
      <c r="F4034" s="25" t="s">
        <v>266</v>
      </c>
      <c r="G4034" s="25">
        <v>2015</v>
      </c>
      <c r="H4034" s="25">
        <v>755.80001831054597</v>
      </c>
    </row>
    <row r="4035" spans="1:8" x14ac:dyDescent="0.2">
      <c r="A4035" s="25" t="s">
        <v>890</v>
      </c>
      <c r="B4035" s="25" t="s">
        <v>82</v>
      </c>
      <c r="C4035" s="25" t="s">
        <v>264</v>
      </c>
      <c r="D4035" s="25" t="str">
        <f t="shared" si="186"/>
        <v>5054</v>
      </c>
      <c r="E4035" s="25" t="s">
        <v>598</v>
      </c>
      <c r="F4035" s="25" t="s">
        <v>266</v>
      </c>
      <c r="G4035" s="25">
        <v>2016</v>
      </c>
      <c r="H4035" s="25">
        <v>755.30001831054597</v>
      </c>
    </row>
    <row r="4036" spans="1:8" x14ac:dyDescent="0.2">
      <c r="A4036" s="25" t="s">
        <v>890</v>
      </c>
      <c r="B4036" s="25" t="s">
        <v>82</v>
      </c>
      <c r="C4036" s="25" t="s">
        <v>264</v>
      </c>
      <c r="D4036" s="25" t="str">
        <f t="shared" si="186"/>
        <v>5054</v>
      </c>
      <c r="E4036" s="25" t="s">
        <v>598</v>
      </c>
      <c r="F4036" s="25" t="s">
        <v>266</v>
      </c>
      <c r="G4036" s="25">
        <v>2017</v>
      </c>
      <c r="H4036" s="25">
        <v>754.80001831054597</v>
      </c>
    </row>
    <row r="4037" spans="1:8" x14ac:dyDescent="0.2">
      <c r="A4037" s="25" t="s">
        <v>890</v>
      </c>
      <c r="B4037" s="25" t="s">
        <v>82</v>
      </c>
      <c r="C4037" s="25" t="s">
        <v>264</v>
      </c>
      <c r="D4037" s="25" t="str">
        <f t="shared" si="186"/>
        <v>5054</v>
      </c>
      <c r="E4037" s="25" t="s">
        <v>598</v>
      </c>
      <c r="F4037" s="25" t="s">
        <v>266</v>
      </c>
      <c r="G4037" s="25">
        <v>2018</v>
      </c>
      <c r="H4037" s="25">
        <v>751.70001220703102</v>
      </c>
    </row>
    <row r="4038" spans="1:8" x14ac:dyDescent="0.2">
      <c r="A4038" s="25" t="s">
        <v>890</v>
      </c>
      <c r="B4038" s="25" t="s">
        <v>82</v>
      </c>
      <c r="C4038" s="25" t="s">
        <v>264</v>
      </c>
      <c r="D4038" s="25" t="str">
        <f t="shared" si="186"/>
        <v>5054</v>
      </c>
      <c r="E4038" s="25" t="s">
        <v>598</v>
      </c>
      <c r="F4038" s="25" t="s">
        <v>266</v>
      </c>
      <c r="G4038" s="25">
        <v>2019</v>
      </c>
      <c r="H4038" s="25">
        <v>746.79998779296795</v>
      </c>
    </row>
    <row r="4039" spans="1:8" x14ac:dyDescent="0.2">
      <c r="A4039" s="25" t="s">
        <v>890</v>
      </c>
      <c r="B4039" s="25" t="s">
        <v>82</v>
      </c>
      <c r="C4039" s="25" t="s">
        <v>264</v>
      </c>
      <c r="D4039" s="25" t="str">
        <f t="shared" si="186"/>
        <v>5054</v>
      </c>
      <c r="E4039" s="25" t="s">
        <v>598</v>
      </c>
      <c r="F4039" s="25" t="s">
        <v>266</v>
      </c>
      <c r="G4039" s="25">
        <v>2020</v>
      </c>
      <c r="H4039" s="25">
        <v>744.39999389648403</v>
      </c>
    </row>
    <row r="4040" spans="1:8" x14ac:dyDescent="0.2">
      <c r="A4040" s="25" t="s">
        <v>890</v>
      </c>
      <c r="B4040" s="25" t="s">
        <v>82</v>
      </c>
      <c r="C4040" s="25" t="s">
        <v>264</v>
      </c>
      <c r="D4040" s="25" t="str">
        <f t="shared" si="186"/>
        <v>5054</v>
      </c>
      <c r="E4040" s="25" t="s">
        <v>598</v>
      </c>
      <c r="F4040" s="25" t="s">
        <v>266</v>
      </c>
      <c r="G4040" s="25">
        <v>2021</v>
      </c>
      <c r="H4040" s="25">
        <v>748.29998779296795</v>
      </c>
    </row>
    <row r="4041" spans="1:8" x14ac:dyDescent="0.2">
      <c r="A4041" s="25" t="s">
        <v>890</v>
      </c>
      <c r="B4041" s="25" t="s">
        <v>82</v>
      </c>
      <c r="C4041" s="25" t="s">
        <v>264</v>
      </c>
      <c r="D4041" s="25" t="str">
        <f t="shared" si="186"/>
        <v>5054</v>
      </c>
      <c r="E4041" s="25" t="s">
        <v>598</v>
      </c>
      <c r="F4041" s="25" t="s">
        <v>266</v>
      </c>
      <c r="G4041" s="25">
        <v>2022</v>
      </c>
      <c r="H4041" s="25">
        <v>755.39999999999895</v>
      </c>
    </row>
    <row r="4042" spans="1:8" x14ac:dyDescent="0.2">
      <c r="A4042" s="25" t="s">
        <v>891</v>
      </c>
      <c r="B4042" s="25" t="s">
        <v>82</v>
      </c>
      <c r="C4042" s="25" t="s">
        <v>264</v>
      </c>
      <c r="D4042" s="25" t="str">
        <f t="shared" ref="D4042:D4063" si="187">"5564"</f>
        <v>5564</v>
      </c>
      <c r="E4042" s="25" t="s">
        <v>596</v>
      </c>
      <c r="F4042" s="25" t="s">
        <v>266</v>
      </c>
      <c r="G4042" s="25">
        <v>2012</v>
      </c>
      <c r="H4042" s="25">
        <v>527.60000610351506</v>
      </c>
    </row>
    <row r="4043" spans="1:8" x14ac:dyDescent="0.2">
      <c r="A4043" s="25" t="s">
        <v>891</v>
      </c>
      <c r="B4043" s="25" t="s">
        <v>82</v>
      </c>
      <c r="C4043" s="25" t="s">
        <v>264</v>
      </c>
      <c r="D4043" s="25" t="str">
        <f t="shared" si="187"/>
        <v>5564</v>
      </c>
      <c r="E4043" s="25" t="s">
        <v>596</v>
      </c>
      <c r="F4043" s="25" t="s">
        <v>266</v>
      </c>
      <c r="G4043" s="25">
        <v>2013</v>
      </c>
      <c r="H4043" s="25">
        <v>549.99999237060501</v>
      </c>
    </row>
    <row r="4044" spans="1:8" x14ac:dyDescent="0.2">
      <c r="A4044" s="25" t="s">
        <v>891</v>
      </c>
      <c r="B4044" s="25" t="s">
        <v>82</v>
      </c>
      <c r="C4044" s="25" t="s">
        <v>264</v>
      </c>
      <c r="D4044" s="25" t="str">
        <f t="shared" si="187"/>
        <v>5564</v>
      </c>
      <c r="E4044" s="25" t="s">
        <v>596</v>
      </c>
      <c r="F4044" s="25" t="s">
        <v>266</v>
      </c>
      <c r="G4044" s="25">
        <v>2014</v>
      </c>
      <c r="H4044" s="25">
        <v>579.70000457763604</v>
      </c>
    </row>
    <row r="4045" spans="1:8" x14ac:dyDescent="0.2">
      <c r="A4045" s="25" t="s">
        <v>891</v>
      </c>
      <c r="B4045" s="25" t="s">
        <v>82</v>
      </c>
      <c r="C4045" s="25" t="s">
        <v>264</v>
      </c>
      <c r="D4045" s="25" t="str">
        <f t="shared" si="187"/>
        <v>5564</v>
      </c>
      <c r="E4045" s="25" t="s">
        <v>596</v>
      </c>
      <c r="F4045" s="25" t="s">
        <v>266</v>
      </c>
      <c r="G4045" s="25">
        <v>2015</v>
      </c>
      <c r="H4045" s="25">
        <v>623.40000915527298</v>
      </c>
    </row>
    <row r="4046" spans="1:8" x14ac:dyDescent="0.2">
      <c r="A4046" s="25" t="s">
        <v>891</v>
      </c>
      <c r="B4046" s="25" t="s">
        <v>82</v>
      </c>
      <c r="C4046" s="25" t="s">
        <v>264</v>
      </c>
      <c r="D4046" s="25" t="str">
        <f t="shared" si="187"/>
        <v>5564</v>
      </c>
      <c r="E4046" s="25" t="s">
        <v>596</v>
      </c>
      <c r="F4046" s="25" t="s">
        <v>266</v>
      </c>
      <c r="G4046" s="25">
        <v>2016</v>
      </c>
      <c r="H4046" s="25">
        <v>664.400001525878</v>
      </c>
    </row>
    <row r="4047" spans="1:8" x14ac:dyDescent="0.2">
      <c r="A4047" s="25" t="s">
        <v>891</v>
      </c>
      <c r="B4047" s="25" t="s">
        <v>82</v>
      </c>
      <c r="C4047" s="25" t="s">
        <v>264</v>
      </c>
      <c r="D4047" s="25" t="str">
        <f t="shared" si="187"/>
        <v>5564</v>
      </c>
      <c r="E4047" s="25" t="s">
        <v>596</v>
      </c>
      <c r="F4047" s="25" t="s">
        <v>266</v>
      </c>
      <c r="G4047" s="25">
        <v>2017</v>
      </c>
      <c r="H4047" s="25">
        <v>735.69998931884697</v>
      </c>
    </row>
    <row r="4048" spans="1:8" x14ac:dyDescent="0.2">
      <c r="A4048" s="25" t="s">
        <v>891</v>
      </c>
      <c r="B4048" s="25" t="s">
        <v>82</v>
      </c>
      <c r="C4048" s="25" t="s">
        <v>264</v>
      </c>
      <c r="D4048" s="25" t="str">
        <f t="shared" si="187"/>
        <v>5564</v>
      </c>
      <c r="E4048" s="25" t="s">
        <v>596</v>
      </c>
      <c r="F4048" s="25" t="s">
        <v>266</v>
      </c>
      <c r="G4048" s="25">
        <v>2018</v>
      </c>
      <c r="H4048" s="25">
        <v>795.89999389648403</v>
      </c>
    </row>
    <row r="4049" spans="1:8" x14ac:dyDescent="0.2">
      <c r="A4049" s="25" t="s">
        <v>891</v>
      </c>
      <c r="B4049" s="25" t="s">
        <v>82</v>
      </c>
      <c r="C4049" s="25" t="s">
        <v>264</v>
      </c>
      <c r="D4049" s="25" t="str">
        <f t="shared" si="187"/>
        <v>5564</v>
      </c>
      <c r="E4049" s="25" t="s">
        <v>596</v>
      </c>
      <c r="F4049" s="25" t="s">
        <v>266</v>
      </c>
      <c r="G4049" s="25">
        <v>2019</v>
      </c>
      <c r="H4049" s="25">
        <v>822.69999694824196</v>
      </c>
    </row>
    <row r="4050" spans="1:8" x14ac:dyDescent="0.2">
      <c r="A4050" s="25" t="s">
        <v>891</v>
      </c>
      <c r="B4050" s="25" t="s">
        <v>82</v>
      </c>
      <c r="C4050" s="25" t="s">
        <v>264</v>
      </c>
      <c r="D4050" s="25" t="str">
        <f t="shared" si="187"/>
        <v>5564</v>
      </c>
      <c r="E4050" s="25" t="s">
        <v>596</v>
      </c>
      <c r="F4050" s="25" t="s">
        <v>266</v>
      </c>
      <c r="G4050" s="25">
        <v>2020</v>
      </c>
      <c r="H4050" s="25">
        <v>839.69999694824196</v>
      </c>
    </row>
    <row r="4051" spans="1:8" x14ac:dyDescent="0.2">
      <c r="A4051" s="25" t="s">
        <v>891</v>
      </c>
      <c r="B4051" s="25" t="s">
        <v>82</v>
      </c>
      <c r="C4051" s="25" t="s">
        <v>264</v>
      </c>
      <c r="D4051" s="25" t="str">
        <f t="shared" si="187"/>
        <v>5564</v>
      </c>
      <c r="E4051" s="25" t="s">
        <v>596</v>
      </c>
      <c r="F4051" s="25" t="s">
        <v>266</v>
      </c>
      <c r="G4051" s="25">
        <v>2021</v>
      </c>
      <c r="H4051" s="25">
        <v>910.10000610351506</v>
      </c>
    </row>
    <row r="4052" spans="1:8" x14ac:dyDescent="0.2">
      <c r="A4052" s="25" t="s">
        <v>891</v>
      </c>
      <c r="B4052" s="25" t="s">
        <v>82</v>
      </c>
      <c r="C4052" s="25" t="s">
        <v>264</v>
      </c>
      <c r="D4052" s="25" t="str">
        <f t="shared" si="187"/>
        <v>5564</v>
      </c>
      <c r="E4052" s="25" t="s">
        <v>596</v>
      </c>
      <c r="F4052" s="25" t="s">
        <v>266</v>
      </c>
      <c r="G4052" s="25">
        <v>2022</v>
      </c>
      <c r="H4052" s="25">
        <v>952</v>
      </c>
    </row>
    <row r="4053" spans="1:8" x14ac:dyDescent="0.2">
      <c r="A4053" s="25" t="s">
        <v>892</v>
      </c>
      <c r="B4053" s="25" t="s">
        <v>82</v>
      </c>
      <c r="C4053" s="25" t="s">
        <v>264</v>
      </c>
      <c r="D4053" s="25" t="str">
        <f t="shared" si="187"/>
        <v>5564</v>
      </c>
      <c r="E4053" s="25" t="s">
        <v>598</v>
      </c>
      <c r="F4053" s="25" t="s">
        <v>266</v>
      </c>
      <c r="G4053" s="25">
        <v>2012</v>
      </c>
      <c r="H4053" s="25">
        <v>1319.40002441406</v>
      </c>
    </row>
    <row r="4054" spans="1:8" x14ac:dyDescent="0.2">
      <c r="A4054" s="25" t="s">
        <v>892</v>
      </c>
      <c r="B4054" s="25" t="s">
        <v>82</v>
      </c>
      <c r="C4054" s="25" t="s">
        <v>264</v>
      </c>
      <c r="D4054" s="25" t="str">
        <f t="shared" si="187"/>
        <v>5564</v>
      </c>
      <c r="E4054" s="25" t="s">
        <v>598</v>
      </c>
      <c r="F4054" s="25" t="s">
        <v>266</v>
      </c>
      <c r="G4054" s="25">
        <v>2013</v>
      </c>
      <c r="H4054" s="25">
        <v>1331.2000122070301</v>
      </c>
    </row>
    <row r="4055" spans="1:8" x14ac:dyDescent="0.2">
      <c r="A4055" s="25" t="s">
        <v>892</v>
      </c>
      <c r="B4055" s="25" t="s">
        <v>82</v>
      </c>
      <c r="C4055" s="25" t="s">
        <v>264</v>
      </c>
      <c r="D4055" s="25" t="str">
        <f t="shared" si="187"/>
        <v>5564</v>
      </c>
      <c r="E4055" s="25" t="s">
        <v>598</v>
      </c>
      <c r="F4055" s="25" t="s">
        <v>266</v>
      </c>
      <c r="G4055" s="25">
        <v>2014</v>
      </c>
      <c r="H4055" s="25">
        <v>1339.2999877929601</v>
      </c>
    </row>
    <row r="4056" spans="1:8" x14ac:dyDescent="0.2">
      <c r="A4056" s="25" t="s">
        <v>892</v>
      </c>
      <c r="B4056" s="25" t="s">
        <v>82</v>
      </c>
      <c r="C4056" s="25" t="s">
        <v>264</v>
      </c>
      <c r="D4056" s="25" t="str">
        <f t="shared" si="187"/>
        <v>5564</v>
      </c>
      <c r="E4056" s="25" t="s">
        <v>598</v>
      </c>
      <c r="F4056" s="25" t="s">
        <v>266</v>
      </c>
      <c r="G4056" s="25">
        <v>2015</v>
      </c>
      <c r="H4056" s="25">
        <v>1348.1999816894499</v>
      </c>
    </row>
    <row r="4057" spans="1:8" x14ac:dyDescent="0.2">
      <c r="A4057" s="25" t="s">
        <v>892</v>
      </c>
      <c r="B4057" s="25" t="s">
        <v>82</v>
      </c>
      <c r="C4057" s="25" t="s">
        <v>264</v>
      </c>
      <c r="D4057" s="25" t="str">
        <f t="shared" si="187"/>
        <v>5564</v>
      </c>
      <c r="E4057" s="25" t="s">
        <v>598</v>
      </c>
      <c r="F4057" s="25" t="s">
        <v>266</v>
      </c>
      <c r="G4057" s="25">
        <v>2016</v>
      </c>
      <c r="H4057" s="25">
        <v>1360.6000366210901</v>
      </c>
    </row>
    <row r="4058" spans="1:8" x14ac:dyDescent="0.2">
      <c r="A4058" s="25" t="s">
        <v>892</v>
      </c>
      <c r="B4058" s="25" t="s">
        <v>82</v>
      </c>
      <c r="C4058" s="25" t="s">
        <v>264</v>
      </c>
      <c r="D4058" s="25" t="str">
        <f t="shared" si="187"/>
        <v>5564</v>
      </c>
      <c r="E4058" s="25" t="s">
        <v>598</v>
      </c>
      <c r="F4058" s="25" t="s">
        <v>266</v>
      </c>
      <c r="G4058" s="25">
        <v>2017</v>
      </c>
      <c r="H4058" s="25">
        <v>1375.3999938964801</v>
      </c>
    </row>
    <row r="4059" spans="1:8" x14ac:dyDescent="0.2">
      <c r="A4059" s="25" t="s">
        <v>892</v>
      </c>
      <c r="B4059" s="25" t="s">
        <v>82</v>
      </c>
      <c r="C4059" s="25" t="s">
        <v>264</v>
      </c>
      <c r="D4059" s="25" t="str">
        <f t="shared" si="187"/>
        <v>5564</v>
      </c>
      <c r="E4059" s="25" t="s">
        <v>598</v>
      </c>
      <c r="F4059" s="25" t="s">
        <v>266</v>
      </c>
      <c r="G4059" s="25">
        <v>2018</v>
      </c>
      <c r="H4059" s="25">
        <v>1390.6999816894499</v>
      </c>
    </row>
    <row r="4060" spans="1:8" x14ac:dyDescent="0.2">
      <c r="A4060" s="25" t="s">
        <v>892</v>
      </c>
      <c r="B4060" s="25" t="s">
        <v>82</v>
      </c>
      <c r="C4060" s="25" t="s">
        <v>264</v>
      </c>
      <c r="D4060" s="25" t="str">
        <f t="shared" si="187"/>
        <v>5564</v>
      </c>
      <c r="E4060" s="25" t="s">
        <v>598</v>
      </c>
      <c r="F4060" s="25" t="s">
        <v>266</v>
      </c>
      <c r="G4060" s="25">
        <v>2019</v>
      </c>
      <c r="H4060" s="25">
        <v>1407.1000061035099</v>
      </c>
    </row>
    <row r="4061" spans="1:8" x14ac:dyDescent="0.2">
      <c r="A4061" s="25" t="s">
        <v>892</v>
      </c>
      <c r="B4061" s="25" t="s">
        <v>82</v>
      </c>
      <c r="C4061" s="25" t="s">
        <v>264</v>
      </c>
      <c r="D4061" s="25" t="str">
        <f t="shared" si="187"/>
        <v>5564</v>
      </c>
      <c r="E4061" s="25" t="s">
        <v>598</v>
      </c>
      <c r="F4061" s="25" t="s">
        <v>266</v>
      </c>
      <c r="G4061" s="25">
        <v>2020</v>
      </c>
      <c r="H4061" s="25">
        <v>1423.09997558593</v>
      </c>
    </row>
    <row r="4062" spans="1:8" x14ac:dyDescent="0.2">
      <c r="A4062" s="25" t="s">
        <v>892</v>
      </c>
      <c r="B4062" s="25" t="s">
        <v>82</v>
      </c>
      <c r="C4062" s="25" t="s">
        <v>264</v>
      </c>
      <c r="D4062" s="25" t="str">
        <f t="shared" si="187"/>
        <v>5564</v>
      </c>
      <c r="E4062" s="25" t="s">
        <v>598</v>
      </c>
      <c r="F4062" s="25" t="s">
        <v>266</v>
      </c>
      <c r="G4062" s="25">
        <v>2021</v>
      </c>
      <c r="H4062" s="25">
        <v>1435.8000183105401</v>
      </c>
    </row>
    <row r="4063" spans="1:8" x14ac:dyDescent="0.2">
      <c r="A4063" s="25" t="s">
        <v>892</v>
      </c>
      <c r="B4063" s="25" t="s">
        <v>82</v>
      </c>
      <c r="C4063" s="25" t="s">
        <v>264</v>
      </c>
      <c r="D4063" s="25" t="str">
        <f t="shared" si="187"/>
        <v>5564</v>
      </c>
      <c r="E4063" s="25" t="s">
        <v>598</v>
      </c>
      <c r="F4063" s="25" t="s">
        <v>266</v>
      </c>
      <c r="G4063" s="25">
        <v>2022</v>
      </c>
      <c r="H4063" s="25">
        <v>1444</v>
      </c>
    </row>
    <row r="4064" spans="1:8" x14ac:dyDescent="0.2">
      <c r="A4064" s="25" t="s">
        <v>893</v>
      </c>
      <c r="B4064" s="25" t="s">
        <v>82</v>
      </c>
      <c r="C4064" s="25" t="s">
        <v>264</v>
      </c>
      <c r="D4064" s="25" t="str">
        <f t="shared" ref="D4064:D4085" si="188">"6569"</f>
        <v>6569</v>
      </c>
      <c r="E4064" s="25" t="s">
        <v>596</v>
      </c>
      <c r="F4064" s="25" t="s">
        <v>266</v>
      </c>
      <c r="G4064" s="25">
        <v>2012</v>
      </c>
      <c r="H4064" s="25">
        <v>60.599998474121001</v>
      </c>
    </row>
    <row r="4065" spans="1:8" x14ac:dyDescent="0.2">
      <c r="A4065" s="25" t="s">
        <v>893</v>
      </c>
      <c r="B4065" s="25" t="s">
        <v>82</v>
      </c>
      <c r="C4065" s="25" t="s">
        <v>264</v>
      </c>
      <c r="D4065" s="25" t="str">
        <f t="shared" si="188"/>
        <v>6569</v>
      </c>
      <c r="E4065" s="25" t="s">
        <v>596</v>
      </c>
      <c r="F4065" s="25" t="s">
        <v>266</v>
      </c>
      <c r="G4065" s="25">
        <v>2013</v>
      </c>
      <c r="H4065" s="25">
        <v>61.199998855590799</v>
      </c>
    </row>
    <row r="4066" spans="1:8" x14ac:dyDescent="0.2">
      <c r="A4066" s="25" t="s">
        <v>893</v>
      </c>
      <c r="B4066" s="25" t="s">
        <v>82</v>
      </c>
      <c r="C4066" s="25" t="s">
        <v>264</v>
      </c>
      <c r="D4066" s="25" t="str">
        <f t="shared" si="188"/>
        <v>6569</v>
      </c>
      <c r="E4066" s="25" t="s">
        <v>596</v>
      </c>
      <c r="F4066" s="25" t="s">
        <v>266</v>
      </c>
      <c r="G4066" s="25">
        <v>2014</v>
      </c>
      <c r="H4066" s="25">
        <v>63</v>
      </c>
    </row>
    <row r="4067" spans="1:8" x14ac:dyDescent="0.2">
      <c r="A4067" s="25" t="s">
        <v>893</v>
      </c>
      <c r="B4067" s="25" t="s">
        <v>82</v>
      </c>
      <c r="C4067" s="25" t="s">
        <v>264</v>
      </c>
      <c r="D4067" s="25" t="str">
        <f t="shared" si="188"/>
        <v>6569</v>
      </c>
      <c r="E4067" s="25" t="s">
        <v>596</v>
      </c>
      <c r="F4067" s="25" t="s">
        <v>266</v>
      </c>
      <c r="G4067" s="25">
        <v>2015</v>
      </c>
      <c r="H4067" s="25">
        <v>70.800001144409094</v>
      </c>
    </row>
    <row r="4068" spans="1:8" x14ac:dyDescent="0.2">
      <c r="A4068" s="25" t="s">
        <v>893</v>
      </c>
      <c r="B4068" s="25" t="s">
        <v>82</v>
      </c>
      <c r="C4068" s="25" t="s">
        <v>264</v>
      </c>
      <c r="D4068" s="25" t="str">
        <f t="shared" si="188"/>
        <v>6569</v>
      </c>
      <c r="E4068" s="25" t="s">
        <v>596</v>
      </c>
      <c r="F4068" s="25" t="s">
        <v>266</v>
      </c>
      <c r="G4068" s="25">
        <v>2016</v>
      </c>
      <c r="H4068" s="25">
        <v>79.900001525878906</v>
      </c>
    </row>
    <row r="4069" spans="1:8" x14ac:dyDescent="0.2">
      <c r="A4069" s="25" t="s">
        <v>893</v>
      </c>
      <c r="B4069" s="25" t="s">
        <v>82</v>
      </c>
      <c r="C4069" s="25" t="s">
        <v>264</v>
      </c>
      <c r="D4069" s="25" t="str">
        <f t="shared" si="188"/>
        <v>6569</v>
      </c>
      <c r="E4069" s="25" t="s">
        <v>596</v>
      </c>
      <c r="F4069" s="25" t="s">
        <v>266</v>
      </c>
      <c r="G4069" s="25">
        <v>2017</v>
      </c>
      <c r="H4069" s="25">
        <v>85.799999237060504</v>
      </c>
    </row>
    <row r="4070" spans="1:8" x14ac:dyDescent="0.2">
      <c r="A4070" s="25" t="s">
        <v>893</v>
      </c>
      <c r="B4070" s="25" t="s">
        <v>82</v>
      </c>
      <c r="C4070" s="25" t="s">
        <v>264</v>
      </c>
      <c r="D4070" s="25" t="str">
        <f t="shared" si="188"/>
        <v>6569</v>
      </c>
      <c r="E4070" s="25" t="s">
        <v>596</v>
      </c>
      <c r="F4070" s="25" t="s">
        <v>266</v>
      </c>
      <c r="G4070" s="25">
        <v>2018</v>
      </c>
      <c r="H4070" s="25">
        <v>87.200000762939396</v>
      </c>
    </row>
    <row r="4071" spans="1:8" x14ac:dyDescent="0.2">
      <c r="A4071" s="25" t="s">
        <v>893</v>
      </c>
      <c r="B4071" s="25" t="s">
        <v>82</v>
      </c>
      <c r="C4071" s="25" t="s">
        <v>264</v>
      </c>
      <c r="D4071" s="25" t="str">
        <f t="shared" si="188"/>
        <v>6569</v>
      </c>
      <c r="E4071" s="25" t="s">
        <v>596</v>
      </c>
      <c r="F4071" s="25" t="s">
        <v>266</v>
      </c>
      <c r="G4071" s="25">
        <v>2019</v>
      </c>
      <c r="H4071" s="25">
        <v>101.09999847412099</v>
      </c>
    </row>
    <row r="4072" spans="1:8" x14ac:dyDescent="0.2">
      <c r="A4072" s="25" t="s">
        <v>893</v>
      </c>
      <c r="B4072" s="25" t="s">
        <v>82</v>
      </c>
      <c r="C4072" s="25" t="s">
        <v>264</v>
      </c>
      <c r="D4072" s="25" t="str">
        <f t="shared" si="188"/>
        <v>6569</v>
      </c>
      <c r="E4072" s="25" t="s">
        <v>596</v>
      </c>
      <c r="F4072" s="25" t="s">
        <v>266</v>
      </c>
      <c r="G4072" s="25">
        <v>2020</v>
      </c>
      <c r="H4072" s="25">
        <v>101.29999923706001</v>
      </c>
    </row>
    <row r="4073" spans="1:8" x14ac:dyDescent="0.2">
      <c r="A4073" s="25" t="s">
        <v>893</v>
      </c>
      <c r="B4073" s="25" t="s">
        <v>82</v>
      </c>
      <c r="C4073" s="25" t="s">
        <v>264</v>
      </c>
      <c r="D4073" s="25" t="str">
        <f t="shared" si="188"/>
        <v>6569</v>
      </c>
      <c r="E4073" s="25" t="s">
        <v>596</v>
      </c>
      <c r="F4073" s="25" t="s">
        <v>266</v>
      </c>
      <c r="G4073" s="25">
        <v>2021</v>
      </c>
      <c r="H4073" s="25">
        <v>124.09999847412099</v>
      </c>
    </row>
    <row r="4074" spans="1:8" x14ac:dyDescent="0.2">
      <c r="A4074" s="25" t="s">
        <v>893</v>
      </c>
      <c r="B4074" s="25" t="s">
        <v>82</v>
      </c>
      <c r="C4074" s="25" t="s">
        <v>264</v>
      </c>
      <c r="D4074" s="25" t="str">
        <f t="shared" si="188"/>
        <v>6569</v>
      </c>
      <c r="E4074" s="25" t="s">
        <v>596</v>
      </c>
      <c r="F4074" s="25" t="s">
        <v>266</v>
      </c>
      <c r="G4074" s="25">
        <v>2022</v>
      </c>
      <c r="H4074" s="25">
        <v>136.19999999999899</v>
      </c>
    </row>
    <row r="4075" spans="1:8" x14ac:dyDescent="0.2">
      <c r="A4075" s="25" t="s">
        <v>894</v>
      </c>
      <c r="B4075" s="25" t="s">
        <v>82</v>
      </c>
      <c r="C4075" s="25" t="s">
        <v>264</v>
      </c>
      <c r="D4075" s="25" t="str">
        <f t="shared" si="188"/>
        <v>6569</v>
      </c>
      <c r="E4075" s="25" t="s">
        <v>598</v>
      </c>
      <c r="F4075" s="25" t="s">
        <v>266</v>
      </c>
      <c r="G4075" s="25">
        <v>2012</v>
      </c>
      <c r="H4075" s="25">
        <v>554.20001220703102</v>
      </c>
    </row>
    <row r="4076" spans="1:8" x14ac:dyDescent="0.2">
      <c r="A4076" s="25" t="s">
        <v>894</v>
      </c>
      <c r="B4076" s="25" t="s">
        <v>82</v>
      </c>
      <c r="C4076" s="25" t="s">
        <v>264</v>
      </c>
      <c r="D4076" s="25" t="str">
        <f t="shared" si="188"/>
        <v>6569</v>
      </c>
      <c r="E4076" s="25" t="s">
        <v>598</v>
      </c>
      <c r="F4076" s="25" t="s">
        <v>266</v>
      </c>
      <c r="G4076" s="25">
        <v>2013</v>
      </c>
      <c r="H4076" s="25">
        <v>568.40002441406205</v>
      </c>
    </row>
    <row r="4077" spans="1:8" x14ac:dyDescent="0.2">
      <c r="A4077" s="25" t="s">
        <v>894</v>
      </c>
      <c r="B4077" s="25" t="s">
        <v>82</v>
      </c>
      <c r="C4077" s="25" t="s">
        <v>264</v>
      </c>
      <c r="D4077" s="25" t="str">
        <f t="shared" si="188"/>
        <v>6569</v>
      </c>
      <c r="E4077" s="25" t="s">
        <v>598</v>
      </c>
      <c r="F4077" s="25" t="s">
        <v>266</v>
      </c>
      <c r="G4077" s="25">
        <v>2014</v>
      </c>
      <c r="H4077" s="25">
        <v>581.90002441406205</v>
      </c>
    </row>
    <row r="4078" spans="1:8" x14ac:dyDescent="0.2">
      <c r="A4078" s="25" t="s">
        <v>894</v>
      </c>
      <c r="B4078" s="25" t="s">
        <v>82</v>
      </c>
      <c r="C4078" s="25" t="s">
        <v>264</v>
      </c>
      <c r="D4078" s="25" t="str">
        <f t="shared" si="188"/>
        <v>6569</v>
      </c>
      <c r="E4078" s="25" t="s">
        <v>598</v>
      </c>
      <c r="F4078" s="25" t="s">
        <v>266</v>
      </c>
      <c r="G4078" s="25">
        <v>2015</v>
      </c>
      <c r="H4078" s="25">
        <v>589.90002441406205</v>
      </c>
    </row>
    <row r="4079" spans="1:8" x14ac:dyDescent="0.2">
      <c r="A4079" s="25" t="s">
        <v>894</v>
      </c>
      <c r="B4079" s="25" t="s">
        <v>82</v>
      </c>
      <c r="C4079" s="25" t="s">
        <v>264</v>
      </c>
      <c r="D4079" s="25" t="str">
        <f t="shared" si="188"/>
        <v>6569</v>
      </c>
      <c r="E4079" s="25" t="s">
        <v>598</v>
      </c>
      <c r="F4079" s="25" t="s">
        <v>266</v>
      </c>
      <c r="G4079" s="25">
        <v>2016</v>
      </c>
      <c r="H4079" s="25">
        <v>600.39999389648403</v>
      </c>
    </row>
    <row r="4080" spans="1:8" x14ac:dyDescent="0.2">
      <c r="A4080" s="25" t="s">
        <v>894</v>
      </c>
      <c r="B4080" s="25" t="s">
        <v>82</v>
      </c>
      <c r="C4080" s="25" t="s">
        <v>264</v>
      </c>
      <c r="D4080" s="25" t="str">
        <f t="shared" si="188"/>
        <v>6569</v>
      </c>
      <c r="E4080" s="25" t="s">
        <v>598</v>
      </c>
      <c r="F4080" s="25" t="s">
        <v>266</v>
      </c>
      <c r="G4080" s="25">
        <v>2017</v>
      </c>
      <c r="H4080" s="25">
        <v>614</v>
      </c>
    </row>
    <row r="4081" spans="1:8" x14ac:dyDescent="0.2">
      <c r="A4081" s="25" t="s">
        <v>894</v>
      </c>
      <c r="B4081" s="25" t="s">
        <v>82</v>
      </c>
      <c r="C4081" s="25" t="s">
        <v>264</v>
      </c>
      <c r="D4081" s="25" t="str">
        <f t="shared" si="188"/>
        <v>6569</v>
      </c>
      <c r="E4081" s="25" t="s">
        <v>598</v>
      </c>
      <c r="F4081" s="25" t="s">
        <v>266</v>
      </c>
      <c r="G4081" s="25">
        <v>2018</v>
      </c>
      <c r="H4081" s="25">
        <v>619</v>
      </c>
    </row>
    <row r="4082" spans="1:8" x14ac:dyDescent="0.2">
      <c r="A4082" s="25" t="s">
        <v>894</v>
      </c>
      <c r="B4082" s="25" t="s">
        <v>82</v>
      </c>
      <c r="C4082" s="25" t="s">
        <v>264</v>
      </c>
      <c r="D4082" s="25" t="str">
        <f t="shared" si="188"/>
        <v>6569</v>
      </c>
      <c r="E4082" s="25" t="s">
        <v>598</v>
      </c>
      <c r="F4082" s="25" t="s">
        <v>266</v>
      </c>
      <c r="G4082" s="25">
        <v>2019</v>
      </c>
      <c r="H4082" s="25">
        <v>620.60000610351506</v>
      </c>
    </row>
    <row r="4083" spans="1:8" x14ac:dyDescent="0.2">
      <c r="A4083" s="25" t="s">
        <v>894</v>
      </c>
      <c r="B4083" s="25" t="s">
        <v>82</v>
      </c>
      <c r="C4083" s="25" t="s">
        <v>264</v>
      </c>
      <c r="D4083" s="25" t="str">
        <f t="shared" si="188"/>
        <v>6569</v>
      </c>
      <c r="E4083" s="25" t="s">
        <v>598</v>
      </c>
      <c r="F4083" s="25" t="s">
        <v>266</v>
      </c>
      <c r="G4083" s="25">
        <v>2020</v>
      </c>
      <c r="H4083" s="25">
        <v>625.70001220703102</v>
      </c>
    </row>
    <row r="4084" spans="1:8" x14ac:dyDescent="0.2">
      <c r="A4084" s="25" t="s">
        <v>894</v>
      </c>
      <c r="B4084" s="25" t="s">
        <v>82</v>
      </c>
      <c r="C4084" s="25" t="s">
        <v>264</v>
      </c>
      <c r="D4084" s="25" t="str">
        <f t="shared" si="188"/>
        <v>6569</v>
      </c>
      <c r="E4084" s="25" t="s">
        <v>598</v>
      </c>
      <c r="F4084" s="25" t="s">
        <v>266</v>
      </c>
      <c r="G4084" s="25">
        <v>2021</v>
      </c>
      <c r="H4084" s="25">
        <v>628.89999389648403</v>
      </c>
    </row>
    <row r="4085" spans="1:8" x14ac:dyDescent="0.2">
      <c r="A4085" s="25" t="s">
        <v>894</v>
      </c>
      <c r="B4085" s="25" t="s">
        <v>82</v>
      </c>
      <c r="C4085" s="25" t="s">
        <v>264</v>
      </c>
      <c r="D4085" s="25" t="str">
        <f t="shared" si="188"/>
        <v>6569</v>
      </c>
      <c r="E4085" s="25" t="s">
        <v>598</v>
      </c>
      <c r="F4085" s="25" t="s">
        <v>266</v>
      </c>
      <c r="G4085" s="25">
        <v>2022</v>
      </c>
      <c r="H4085" s="25">
        <v>631.20000000000005</v>
      </c>
    </row>
    <row r="4086" spans="1:8" x14ac:dyDescent="0.2">
      <c r="A4086" s="25" t="s">
        <v>1033</v>
      </c>
      <c r="B4086" s="25" t="s">
        <v>82</v>
      </c>
      <c r="C4086" s="25" t="s">
        <v>264</v>
      </c>
      <c r="D4086" s="25" t="str">
        <f t="shared" ref="D4086:D4107" si="189">"6599"</f>
        <v>6599</v>
      </c>
      <c r="E4086" s="25" t="s">
        <v>596</v>
      </c>
      <c r="F4086" s="25" t="s">
        <v>266</v>
      </c>
      <c r="G4086" s="25">
        <v>2012</v>
      </c>
      <c r="H4086" s="25">
        <v>111.499998092651</v>
      </c>
    </row>
    <row r="4087" spans="1:8" x14ac:dyDescent="0.2">
      <c r="A4087" s="25" t="s">
        <v>1033</v>
      </c>
      <c r="B4087" s="25" t="s">
        <v>82</v>
      </c>
      <c r="C4087" s="25" t="s">
        <v>264</v>
      </c>
      <c r="D4087" s="25" t="str">
        <f t="shared" si="189"/>
        <v>6599</v>
      </c>
      <c r="E4087" s="25" t="s">
        <v>596</v>
      </c>
      <c r="F4087" s="25" t="s">
        <v>266</v>
      </c>
      <c r="G4087" s="25">
        <v>2013</v>
      </c>
      <c r="H4087" s="25">
        <v>111.899997711181</v>
      </c>
    </row>
    <row r="4088" spans="1:8" x14ac:dyDescent="0.2">
      <c r="A4088" s="25" t="s">
        <v>1033</v>
      </c>
      <c r="B4088" s="25" t="s">
        <v>82</v>
      </c>
      <c r="C4088" s="25" t="s">
        <v>264</v>
      </c>
      <c r="D4088" s="25" t="str">
        <f t="shared" si="189"/>
        <v>6599</v>
      </c>
      <c r="E4088" s="25" t="s">
        <v>596</v>
      </c>
      <c r="F4088" s="25" t="s">
        <v>266</v>
      </c>
      <c r="G4088" s="25">
        <v>2014</v>
      </c>
      <c r="H4088" s="25">
        <v>108.89999961853</v>
      </c>
    </row>
    <row r="4089" spans="1:8" x14ac:dyDescent="0.2">
      <c r="A4089" s="25" t="s">
        <v>1033</v>
      </c>
      <c r="B4089" s="25" t="s">
        <v>82</v>
      </c>
      <c r="C4089" s="25" t="s">
        <v>264</v>
      </c>
      <c r="D4089" s="25" t="str">
        <f t="shared" si="189"/>
        <v>6599</v>
      </c>
      <c r="E4089" s="25" t="s">
        <v>596</v>
      </c>
      <c r="F4089" s="25" t="s">
        <v>266</v>
      </c>
      <c r="G4089" s="25">
        <v>2015</v>
      </c>
      <c r="H4089" s="25">
        <v>117.100001811981</v>
      </c>
    </row>
    <row r="4090" spans="1:8" x14ac:dyDescent="0.2">
      <c r="A4090" s="25" t="s">
        <v>1033</v>
      </c>
      <c r="B4090" s="25" t="s">
        <v>82</v>
      </c>
      <c r="C4090" s="25" t="s">
        <v>264</v>
      </c>
      <c r="D4090" s="25" t="str">
        <f t="shared" si="189"/>
        <v>6599</v>
      </c>
      <c r="E4090" s="25" t="s">
        <v>596</v>
      </c>
      <c r="F4090" s="25" t="s">
        <v>266</v>
      </c>
      <c r="G4090" s="25">
        <v>2016</v>
      </c>
      <c r="H4090" s="25">
        <v>127.100000858306</v>
      </c>
    </row>
    <row r="4091" spans="1:8" x14ac:dyDescent="0.2">
      <c r="A4091" s="25" t="s">
        <v>1033</v>
      </c>
      <c r="B4091" s="25" t="s">
        <v>82</v>
      </c>
      <c r="C4091" s="25" t="s">
        <v>264</v>
      </c>
      <c r="D4091" s="25" t="str">
        <f t="shared" si="189"/>
        <v>6599</v>
      </c>
      <c r="E4091" s="25" t="s">
        <v>596</v>
      </c>
      <c r="F4091" s="25" t="s">
        <v>266</v>
      </c>
      <c r="G4091" s="25">
        <v>2017</v>
      </c>
      <c r="H4091" s="25">
        <v>131.499998092651</v>
      </c>
    </row>
    <row r="4092" spans="1:8" x14ac:dyDescent="0.2">
      <c r="A4092" s="25" t="s">
        <v>1033</v>
      </c>
      <c r="B4092" s="25" t="s">
        <v>82</v>
      </c>
      <c r="C4092" s="25" t="s">
        <v>264</v>
      </c>
      <c r="D4092" s="25" t="str">
        <f t="shared" si="189"/>
        <v>6599</v>
      </c>
      <c r="E4092" s="25" t="s">
        <v>596</v>
      </c>
      <c r="F4092" s="25" t="s">
        <v>266</v>
      </c>
      <c r="G4092" s="25">
        <v>2018</v>
      </c>
      <c r="H4092" s="25">
        <v>147.100000858306</v>
      </c>
    </row>
    <row r="4093" spans="1:8" x14ac:dyDescent="0.2">
      <c r="A4093" s="25" t="s">
        <v>1033</v>
      </c>
      <c r="B4093" s="25" t="s">
        <v>82</v>
      </c>
      <c r="C4093" s="25" t="s">
        <v>264</v>
      </c>
      <c r="D4093" s="25" t="str">
        <f t="shared" si="189"/>
        <v>6599</v>
      </c>
      <c r="E4093" s="25" t="s">
        <v>596</v>
      </c>
      <c r="F4093" s="25" t="s">
        <v>266</v>
      </c>
      <c r="G4093" s="25">
        <v>2019</v>
      </c>
      <c r="H4093" s="25">
        <v>163.80000019073401</v>
      </c>
    </row>
    <row r="4094" spans="1:8" x14ac:dyDescent="0.2">
      <c r="A4094" s="25" t="s">
        <v>1033</v>
      </c>
      <c r="B4094" s="25" t="s">
        <v>82</v>
      </c>
      <c r="C4094" s="25" t="s">
        <v>264</v>
      </c>
      <c r="D4094" s="25" t="str">
        <f t="shared" si="189"/>
        <v>6599</v>
      </c>
      <c r="E4094" s="25" t="s">
        <v>596</v>
      </c>
      <c r="F4094" s="25" t="s">
        <v>266</v>
      </c>
      <c r="G4094" s="25">
        <v>2020</v>
      </c>
      <c r="H4094" s="25">
        <v>159.20000028610201</v>
      </c>
    </row>
    <row r="4095" spans="1:8" x14ac:dyDescent="0.2">
      <c r="A4095" s="25" t="s">
        <v>1033</v>
      </c>
      <c r="B4095" s="25" t="s">
        <v>82</v>
      </c>
      <c r="C4095" s="25" t="s">
        <v>264</v>
      </c>
      <c r="D4095" s="25" t="str">
        <f t="shared" si="189"/>
        <v>6599</v>
      </c>
      <c r="E4095" s="25" t="s">
        <v>596</v>
      </c>
      <c r="F4095" s="25" t="s">
        <v>266</v>
      </c>
      <c r="G4095" s="25">
        <v>2021</v>
      </c>
      <c r="H4095" s="25">
        <v>189.59999847412101</v>
      </c>
    </row>
    <row r="4096" spans="1:8" x14ac:dyDescent="0.2">
      <c r="A4096" s="25" t="s">
        <v>1033</v>
      </c>
      <c r="B4096" s="25" t="s">
        <v>82</v>
      </c>
      <c r="C4096" s="25" t="s">
        <v>264</v>
      </c>
      <c r="D4096" s="25" t="str">
        <f t="shared" si="189"/>
        <v>6599</v>
      </c>
      <c r="E4096" s="25" t="s">
        <v>596</v>
      </c>
      <c r="F4096" s="25" t="s">
        <v>266</v>
      </c>
      <c r="G4096" s="25">
        <v>2022</v>
      </c>
      <c r="H4096" s="25">
        <v>209.39999999999901</v>
      </c>
    </row>
    <row r="4097" spans="1:8" x14ac:dyDescent="0.2">
      <c r="A4097" s="25" t="s">
        <v>1034</v>
      </c>
      <c r="B4097" s="25" t="s">
        <v>82</v>
      </c>
      <c r="C4097" s="25" t="s">
        <v>264</v>
      </c>
      <c r="D4097" s="25" t="str">
        <f t="shared" si="189"/>
        <v>6599</v>
      </c>
      <c r="E4097" s="25" t="s">
        <v>598</v>
      </c>
      <c r="F4097" s="25" t="s">
        <v>266</v>
      </c>
      <c r="G4097" s="25">
        <v>2012</v>
      </c>
      <c r="H4097" s="25">
        <v>2017.50001525878</v>
      </c>
    </row>
    <row r="4098" spans="1:8" x14ac:dyDescent="0.2">
      <c r="A4098" s="25" t="s">
        <v>1034</v>
      </c>
      <c r="B4098" s="25" t="s">
        <v>82</v>
      </c>
      <c r="C4098" s="25" t="s">
        <v>264</v>
      </c>
      <c r="D4098" s="25" t="str">
        <f t="shared" si="189"/>
        <v>6599</v>
      </c>
      <c r="E4098" s="25" t="s">
        <v>598</v>
      </c>
      <c r="F4098" s="25" t="s">
        <v>266</v>
      </c>
      <c r="G4098" s="25">
        <v>2013</v>
      </c>
      <c r="H4098" s="25">
        <v>2053.1000671386701</v>
      </c>
    </row>
    <row r="4099" spans="1:8" x14ac:dyDescent="0.2">
      <c r="A4099" s="25" t="s">
        <v>1034</v>
      </c>
      <c r="B4099" s="25" t="s">
        <v>82</v>
      </c>
      <c r="C4099" s="25" t="s">
        <v>264</v>
      </c>
      <c r="D4099" s="25" t="str">
        <f t="shared" si="189"/>
        <v>6599</v>
      </c>
      <c r="E4099" s="25" t="s">
        <v>598</v>
      </c>
      <c r="F4099" s="25" t="s">
        <v>266</v>
      </c>
      <c r="G4099" s="25">
        <v>2014</v>
      </c>
      <c r="H4099" s="25">
        <v>2089.0000457763599</v>
      </c>
    </row>
    <row r="4100" spans="1:8" x14ac:dyDescent="0.2">
      <c r="A4100" s="25" t="s">
        <v>1034</v>
      </c>
      <c r="B4100" s="25" t="s">
        <v>82</v>
      </c>
      <c r="C4100" s="25" t="s">
        <v>264</v>
      </c>
      <c r="D4100" s="25" t="str">
        <f t="shared" si="189"/>
        <v>6599</v>
      </c>
      <c r="E4100" s="25" t="s">
        <v>598</v>
      </c>
      <c r="F4100" s="25" t="s">
        <v>266</v>
      </c>
      <c r="G4100" s="25">
        <v>2015</v>
      </c>
      <c r="H4100" s="25">
        <v>2123.1000671386701</v>
      </c>
    </row>
    <row r="4101" spans="1:8" x14ac:dyDescent="0.2">
      <c r="A4101" s="25" t="s">
        <v>1034</v>
      </c>
      <c r="B4101" s="25" t="s">
        <v>82</v>
      </c>
      <c r="C4101" s="25" t="s">
        <v>264</v>
      </c>
      <c r="D4101" s="25" t="str">
        <f t="shared" si="189"/>
        <v>6599</v>
      </c>
      <c r="E4101" s="25" t="s">
        <v>598</v>
      </c>
      <c r="F4101" s="25" t="s">
        <v>266</v>
      </c>
      <c r="G4101" s="25">
        <v>2016</v>
      </c>
      <c r="H4101" s="25">
        <v>2159.1000061035102</v>
      </c>
    </row>
    <row r="4102" spans="1:8" x14ac:dyDescent="0.2">
      <c r="A4102" s="25" t="s">
        <v>1034</v>
      </c>
      <c r="B4102" s="25" t="s">
        <v>82</v>
      </c>
      <c r="C4102" s="25" t="s">
        <v>264</v>
      </c>
      <c r="D4102" s="25" t="str">
        <f t="shared" si="189"/>
        <v>6599</v>
      </c>
      <c r="E4102" s="25" t="s">
        <v>598</v>
      </c>
      <c r="F4102" s="25" t="s">
        <v>266</v>
      </c>
      <c r="G4102" s="25">
        <v>2017</v>
      </c>
      <c r="H4102" s="25">
        <v>2194.0999755859302</v>
      </c>
    </row>
    <row r="4103" spans="1:8" x14ac:dyDescent="0.2">
      <c r="A4103" s="25" t="s">
        <v>1034</v>
      </c>
      <c r="B4103" s="25" t="s">
        <v>82</v>
      </c>
      <c r="C4103" s="25" t="s">
        <v>264</v>
      </c>
      <c r="D4103" s="25" t="str">
        <f t="shared" si="189"/>
        <v>6599</v>
      </c>
      <c r="E4103" s="25" t="s">
        <v>598</v>
      </c>
      <c r="F4103" s="25" t="s">
        <v>266</v>
      </c>
      <c r="G4103" s="25">
        <v>2018</v>
      </c>
      <c r="H4103" s="25">
        <v>2228.7999877929601</v>
      </c>
    </row>
    <row r="4104" spans="1:8" x14ac:dyDescent="0.2">
      <c r="A4104" s="25" t="s">
        <v>1034</v>
      </c>
      <c r="B4104" s="25" t="s">
        <v>82</v>
      </c>
      <c r="C4104" s="25" t="s">
        <v>264</v>
      </c>
      <c r="D4104" s="25" t="str">
        <f t="shared" si="189"/>
        <v>6599</v>
      </c>
      <c r="E4104" s="25" t="s">
        <v>598</v>
      </c>
      <c r="F4104" s="25" t="s">
        <v>266</v>
      </c>
      <c r="G4104" s="25">
        <v>2019</v>
      </c>
      <c r="H4104" s="25">
        <v>2260.2000122070299</v>
      </c>
    </row>
    <row r="4105" spans="1:8" x14ac:dyDescent="0.2">
      <c r="A4105" s="25" t="s">
        <v>1034</v>
      </c>
      <c r="B4105" s="25" t="s">
        <v>82</v>
      </c>
      <c r="C4105" s="25" t="s">
        <v>264</v>
      </c>
      <c r="D4105" s="25" t="str">
        <f t="shared" si="189"/>
        <v>6599</v>
      </c>
      <c r="E4105" s="25" t="s">
        <v>598</v>
      </c>
      <c r="F4105" s="25" t="s">
        <v>266</v>
      </c>
      <c r="G4105" s="25">
        <v>2020</v>
      </c>
      <c r="H4105" s="25">
        <v>2299.5000305175699</v>
      </c>
    </row>
    <row r="4106" spans="1:8" x14ac:dyDescent="0.2">
      <c r="A4106" s="25" t="s">
        <v>1034</v>
      </c>
      <c r="B4106" s="25" t="s">
        <v>82</v>
      </c>
      <c r="C4106" s="25" t="s">
        <v>264</v>
      </c>
      <c r="D4106" s="25" t="str">
        <f t="shared" si="189"/>
        <v>6599</v>
      </c>
      <c r="E4106" s="25" t="s">
        <v>598</v>
      </c>
      <c r="F4106" s="25" t="s">
        <v>266</v>
      </c>
      <c r="G4106" s="25">
        <v>2021</v>
      </c>
      <c r="H4106" s="25">
        <v>2212.0999908447202</v>
      </c>
    </row>
    <row r="4107" spans="1:8" x14ac:dyDescent="0.2">
      <c r="A4107" s="25" t="s">
        <v>1034</v>
      </c>
      <c r="B4107" s="25" t="s">
        <v>82</v>
      </c>
      <c r="C4107" s="25" t="s">
        <v>264</v>
      </c>
      <c r="D4107" s="25" t="str">
        <f t="shared" si="189"/>
        <v>6599</v>
      </c>
      <c r="E4107" s="25" t="s">
        <v>598</v>
      </c>
      <c r="F4107" s="25" t="s">
        <v>266</v>
      </c>
      <c r="G4107" s="25">
        <v>2022</v>
      </c>
      <c r="H4107" s="25">
        <v>2240.6</v>
      </c>
    </row>
    <row r="4108" spans="1:8" x14ac:dyDescent="0.2">
      <c r="A4108" s="25" t="s">
        <v>895</v>
      </c>
      <c r="B4108" s="25" t="s">
        <v>82</v>
      </c>
      <c r="C4108" s="25" t="s">
        <v>264</v>
      </c>
      <c r="D4108" s="25" t="str">
        <f t="shared" ref="D4108:D4129" si="190">"7074"</f>
        <v>7074</v>
      </c>
      <c r="E4108" s="25" t="s">
        <v>596</v>
      </c>
      <c r="F4108" s="25" t="s">
        <v>266</v>
      </c>
      <c r="G4108" s="25">
        <v>2012</v>
      </c>
      <c r="H4108" s="25">
        <v>27.599999427795399</v>
      </c>
    </row>
    <row r="4109" spans="1:8" x14ac:dyDescent="0.2">
      <c r="A4109" s="25" t="s">
        <v>895</v>
      </c>
      <c r="B4109" s="25" t="s">
        <v>82</v>
      </c>
      <c r="C4109" s="25" t="s">
        <v>264</v>
      </c>
      <c r="D4109" s="25" t="str">
        <f t="shared" si="190"/>
        <v>7074</v>
      </c>
      <c r="E4109" s="25" t="s">
        <v>596</v>
      </c>
      <c r="F4109" s="25" t="s">
        <v>266</v>
      </c>
      <c r="G4109" s="25">
        <v>2013</v>
      </c>
      <c r="H4109" s="25">
        <v>27.799999237060501</v>
      </c>
    </row>
    <row r="4110" spans="1:8" x14ac:dyDescent="0.2">
      <c r="A4110" s="25" t="s">
        <v>895</v>
      </c>
      <c r="B4110" s="25" t="s">
        <v>82</v>
      </c>
      <c r="C4110" s="25" t="s">
        <v>264</v>
      </c>
      <c r="D4110" s="25" t="str">
        <f t="shared" si="190"/>
        <v>7074</v>
      </c>
      <c r="E4110" s="25" t="s">
        <v>596</v>
      </c>
      <c r="F4110" s="25" t="s">
        <v>266</v>
      </c>
      <c r="G4110" s="25">
        <v>2014</v>
      </c>
      <c r="H4110" s="25">
        <v>25</v>
      </c>
    </row>
    <row r="4111" spans="1:8" x14ac:dyDescent="0.2">
      <c r="A4111" s="25" t="s">
        <v>895</v>
      </c>
      <c r="B4111" s="25" t="s">
        <v>82</v>
      </c>
      <c r="C4111" s="25" t="s">
        <v>264</v>
      </c>
      <c r="D4111" s="25" t="str">
        <f t="shared" si="190"/>
        <v>7074</v>
      </c>
      <c r="E4111" s="25" t="s">
        <v>596</v>
      </c>
      <c r="F4111" s="25" t="s">
        <v>266</v>
      </c>
      <c r="G4111" s="25">
        <v>2015</v>
      </c>
      <c r="H4111" s="25">
        <v>26.600000381469702</v>
      </c>
    </row>
    <row r="4112" spans="1:8" x14ac:dyDescent="0.2">
      <c r="A4112" s="25" t="s">
        <v>895</v>
      </c>
      <c r="B4112" s="25" t="s">
        <v>82</v>
      </c>
      <c r="C4112" s="25" t="s">
        <v>264</v>
      </c>
      <c r="D4112" s="25" t="str">
        <f t="shared" si="190"/>
        <v>7074</v>
      </c>
      <c r="E4112" s="25" t="s">
        <v>596</v>
      </c>
      <c r="F4112" s="25" t="s">
        <v>266</v>
      </c>
      <c r="G4112" s="25">
        <v>2016</v>
      </c>
      <c r="H4112" s="25">
        <v>27.399999618530199</v>
      </c>
    </row>
    <row r="4113" spans="1:8" x14ac:dyDescent="0.2">
      <c r="A4113" s="25" t="s">
        <v>895</v>
      </c>
      <c r="B4113" s="25" t="s">
        <v>82</v>
      </c>
      <c r="C4113" s="25" t="s">
        <v>264</v>
      </c>
      <c r="D4113" s="25" t="str">
        <f t="shared" si="190"/>
        <v>7074</v>
      </c>
      <c r="E4113" s="25" t="s">
        <v>596</v>
      </c>
      <c r="F4113" s="25" t="s">
        <v>266</v>
      </c>
      <c r="G4113" s="25">
        <v>2017</v>
      </c>
      <c r="H4113" s="25">
        <v>28.999999046325598</v>
      </c>
    </row>
    <row r="4114" spans="1:8" x14ac:dyDescent="0.2">
      <c r="A4114" s="25" t="s">
        <v>895</v>
      </c>
      <c r="B4114" s="25" t="s">
        <v>82</v>
      </c>
      <c r="C4114" s="25" t="s">
        <v>264</v>
      </c>
      <c r="D4114" s="25" t="str">
        <f t="shared" si="190"/>
        <v>7074</v>
      </c>
      <c r="E4114" s="25" t="s">
        <v>596</v>
      </c>
      <c r="F4114" s="25" t="s">
        <v>266</v>
      </c>
      <c r="G4114" s="25">
        <v>2018</v>
      </c>
      <c r="H4114" s="25">
        <v>35.699999809265101</v>
      </c>
    </row>
    <row r="4115" spans="1:8" x14ac:dyDescent="0.2">
      <c r="A4115" s="25" t="s">
        <v>895</v>
      </c>
      <c r="B4115" s="25" t="s">
        <v>82</v>
      </c>
      <c r="C4115" s="25" t="s">
        <v>264</v>
      </c>
      <c r="D4115" s="25" t="str">
        <f t="shared" si="190"/>
        <v>7074</v>
      </c>
      <c r="E4115" s="25" t="s">
        <v>596</v>
      </c>
      <c r="F4115" s="25" t="s">
        <v>266</v>
      </c>
      <c r="G4115" s="25">
        <v>2019</v>
      </c>
      <c r="H4115" s="25">
        <v>36.300001144409102</v>
      </c>
    </row>
    <row r="4116" spans="1:8" x14ac:dyDescent="0.2">
      <c r="A4116" s="25" t="s">
        <v>895</v>
      </c>
      <c r="B4116" s="25" t="s">
        <v>82</v>
      </c>
      <c r="C4116" s="25" t="s">
        <v>264</v>
      </c>
      <c r="D4116" s="25" t="str">
        <f t="shared" si="190"/>
        <v>7074</v>
      </c>
      <c r="E4116" s="25" t="s">
        <v>596</v>
      </c>
      <c r="F4116" s="25" t="s">
        <v>266</v>
      </c>
      <c r="G4116" s="25">
        <v>2020</v>
      </c>
      <c r="H4116" s="25">
        <v>35.200000762939403</v>
      </c>
    </row>
    <row r="4117" spans="1:8" x14ac:dyDescent="0.2">
      <c r="A4117" s="25" t="s">
        <v>895</v>
      </c>
      <c r="B4117" s="25" t="s">
        <v>82</v>
      </c>
      <c r="C4117" s="25" t="s">
        <v>264</v>
      </c>
      <c r="D4117" s="25" t="str">
        <f t="shared" si="190"/>
        <v>7074</v>
      </c>
      <c r="E4117" s="25" t="s">
        <v>596</v>
      </c>
      <c r="F4117" s="25" t="s">
        <v>266</v>
      </c>
      <c r="G4117" s="25">
        <v>2021</v>
      </c>
      <c r="H4117" s="25">
        <v>38.400000572204497</v>
      </c>
    </row>
    <row r="4118" spans="1:8" x14ac:dyDescent="0.2">
      <c r="A4118" s="25" t="s">
        <v>895</v>
      </c>
      <c r="B4118" s="25" t="s">
        <v>82</v>
      </c>
      <c r="C4118" s="25" t="s">
        <v>264</v>
      </c>
      <c r="D4118" s="25" t="str">
        <f t="shared" si="190"/>
        <v>7074</v>
      </c>
      <c r="E4118" s="25" t="s">
        <v>596</v>
      </c>
      <c r="F4118" s="25" t="s">
        <v>266</v>
      </c>
      <c r="G4118" s="25">
        <v>2022</v>
      </c>
      <c r="H4118" s="25">
        <v>43.5</v>
      </c>
    </row>
    <row r="4119" spans="1:8" x14ac:dyDescent="0.2">
      <c r="A4119" s="25" t="s">
        <v>896</v>
      </c>
      <c r="B4119" s="25" t="s">
        <v>82</v>
      </c>
      <c r="C4119" s="25" t="s">
        <v>264</v>
      </c>
      <c r="D4119" s="25" t="str">
        <f t="shared" si="190"/>
        <v>7074</v>
      </c>
      <c r="E4119" s="25" t="s">
        <v>598</v>
      </c>
      <c r="F4119" s="25" t="s">
        <v>266</v>
      </c>
      <c r="G4119" s="25">
        <v>2012</v>
      </c>
      <c r="H4119" s="25">
        <v>481.09999084472599</v>
      </c>
    </row>
    <row r="4120" spans="1:8" x14ac:dyDescent="0.2">
      <c r="A4120" s="25" t="s">
        <v>896</v>
      </c>
      <c r="B4120" s="25" t="s">
        <v>82</v>
      </c>
      <c r="C4120" s="25" t="s">
        <v>264</v>
      </c>
      <c r="D4120" s="25" t="str">
        <f t="shared" si="190"/>
        <v>7074</v>
      </c>
      <c r="E4120" s="25" t="s">
        <v>598</v>
      </c>
      <c r="F4120" s="25" t="s">
        <v>266</v>
      </c>
      <c r="G4120" s="25">
        <v>2013</v>
      </c>
      <c r="H4120" s="25">
        <v>480.100006103515</v>
      </c>
    </row>
    <row r="4121" spans="1:8" x14ac:dyDescent="0.2">
      <c r="A4121" s="25" t="s">
        <v>896</v>
      </c>
      <c r="B4121" s="25" t="s">
        <v>82</v>
      </c>
      <c r="C4121" s="25" t="s">
        <v>264</v>
      </c>
      <c r="D4121" s="25" t="str">
        <f t="shared" si="190"/>
        <v>7074</v>
      </c>
      <c r="E4121" s="25" t="s">
        <v>598</v>
      </c>
      <c r="F4121" s="25" t="s">
        <v>266</v>
      </c>
      <c r="G4121" s="25">
        <v>2014</v>
      </c>
      <c r="H4121" s="25">
        <v>483.30000305175702</v>
      </c>
    </row>
    <row r="4122" spans="1:8" x14ac:dyDescent="0.2">
      <c r="A4122" s="25" t="s">
        <v>896</v>
      </c>
      <c r="B4122" s="25" t="s">
        <v>82</v>
      </c>
      <c r="C4122" s="25" t="s">
        <v>264</v>
      </c>
      <c r="D4122" s="25" t="str">
        <f t="shared" si="190"/>
        <v>7074</v>
      </c>
      <c r="E4122" s="25" t="s">
        <v>598</v>
      </c>
      <c r="F4122" s="25" t="s">
        <v>266</v>
      </c>
      <c r="G4122" s="25">
        <v>2015</v>
      </c>
      <c r="H4122" s="25">
        <v>492.30001831054602</v>
      </c>
    </row>
    <row r="4123" spans="1:8" x14ac:dyDescent="0.2">
      <c r="A4123" s="25" t="s">
        <v>896</v>
      </c>
      <c r="B4123" s="25" t="s">
        <v>82</v>
      </c>
      <c r="C4123" s="25" t="s">
        <v>264</v>
      </c>
      <c r="D4123" s="25" t="str">
        <f t="shared" si="190"/>
        <v>7074</v>
      </c>
      <c r="E4123" s="25" t="s">
        <v>598</v>
      </c>
      <c r="F4123" s="25" t="s">
        <v>266</v>
      </c>
      <c r="G4123" s="25">
        <v>2016</v>
      </c>
      <c r="H4123" s="25">
        <v>504.89999389648398</v>
      </c>
    </row>
    <row r="4124" spans="1:8" x14ac:dyDescent="0.2">
      <c r="A4124" s="25" t="s">
        <v>896</v>
      </c>
      <c r="B4124" s="25" t="s">
        <v>82</v>
      </c>
      <c r="C4124" s="25" t="s">
        <v>264</v>
      </c>
      <c r="D4124" s="25" t="str">
        <f t="shared" si="190"/>
        <v>7074</v>
      </c>
      <c r="E4124" s="25" t="s">
        <v>598</v>
      </c>
      <c r="F4124" s="25" t="s">
        <v>266</v>
      </c>
      <c r="G4124" s="25">
        <v>2017</v>
      </c>
      <c r="H4124" s="25">
        <v>516.29998779296795</v>
      </c>
    </row>
    <row r="4125" spans="1:8" x14ac:dyDescent="0.2">
      <c r="A4125" s="25" t="s">
        <v>896</v>
      </c>
      <c r="B4125" s="25" t="s">
        <v>82</v>
      </c>
      <c r="C4125" s="25" t="s">
        <v>264</v>
      </c>
      <c r="D4125" s="25" t="str">
        <f t="shared" si="190"/>
        <v>7074</v>
      </c>
      <c r="E4125" s="25" t="s">
        <v>598</v>
      </c>
      <c r="F4125" s="25" t="s">
        <v>266</v>
      </c>
      <c r="G4125" s="25">
        <v>2018</v>
      </c>
      <c r="H4125" s="25">
        <v>530.89999389648403</v>
      </c>
    </row>
    <row r="4126" spans="1:8" x14ac:dyDescent="0.2">
      <c r="A4126" s="25" t="s">
        <v>896</v>
      </c>
      <c r="B4126" s="25" t="s">
        <v>82</v>
      </c>
      <c r="C4126" s="25" t="s">
        <v>264</v>
      </c>
      <c r="D4126" s="25" t="str">
        <f t="shared" si="190"/>
        <v>7074</v>
      </c>
      <c r="E4126" s="25" t="s">
        <v>598</v>
      </c>
      <c r="F4126" s="25" t="s">
        <v>266</v>
      </c>
      <c r="G4126" s="25">
        <v>2019</v>
      </c>
      <c r="H4126" s="25">
        <v>544.79998779296795</v>
      </c>
    </row>
    <row r="4127" spans="1:8" x14ac:dyDescent="0.2">
      <c r="A4127" s="25" t="s">
        <v>896</v>
      </c>
      <c r="B4127" s="25" t="s">
        <v>82</v>
      </c>
      <c r="C4127" s="25" t="s">
        <v>264</v>
      </c>
      <c r="D4127" s="25" t="str">
        <f t="shared" si="190"/>
        <v>7074</v>
      </c>
      <c r="E4127" s="25" t="s">
        <v>598</v>
      </c>
      <c r="F4127" s="25" t="s">
        <v>266</v>
      </c>
      <c r="G4127" s="25">
        <v>2020</v>
      </c>
      <c r="H4127" s="25">
        <v>553.39999389648403</v>
      </c>
    </row>
    <row r="4128" spans="1:8" x14ac:dyDescent="0.2">
      <c r="A4128" s="25" t="s">
        <v>896</v>
      </c>
      <c r="B4128" s="25" t="s">
        <v>82</v>
      </c>
      <c r="C4128" s="25" t="s">
        <v>264</v>
      </c>
      <c r="D4128" s="25" t="str">
        <f t="shared" si="190"/>
        <v>7074</v>
      </c>
      <c r="E4128" s="25" t="s">
        <v>598</v>
      </c>
      <c r="F4128" s="25" t="s">
        <v>266</v>
      </c>
      <c r="G4128" s="25">
        <v>2021</v>
      </c>
      <c r="H4128" s="25">
        <v>562.90000915527298</v>
      </c>
    </row>
    <row r="4129" spans="1:8" x14ac:dyDescent="0.2">
      <c r="A4129" s="25" t="s">
        <v>896</v>
      </c>
      <c r="B4129" s="25" t="s">
        <v>82</v>
      </c>
      <c r="C4129" s="25" t="s">
        <v>264</v>
      </c>
      <c r="D4129" s="25" t="str">
        <f t="shared" si="190"/>
        <v>7074</v>
      </c>
      <c r="E4129" s="25" t="s">
        <v>598</v>
      </c>
      <c r="F4129" s="25" t="s">
        <v>266</v>
      </c>
      <c r="G4129" s="25">
        <v>2022</v>
      </c>
      <c r="H4129" s="25">
        <v>576</v>
      </c>
    </row>
    <row r="4130" spans="1:8" x14ac:dyDescent="0.2">
      <c r="A4130" s="25" t="s">
        <v>897</v>
      </c>
      <c r="B4130" s="25" t="s">
        <v>96</v>
      </c>
      <c r="C4130" s="25" t="s">
        <v>264</v>
      </c>
      <c r="D4130" s="25" t="str">
        <f t="shared" ref="D4130:D4151" si="191">"5054"</f>
        <v>5054</v>
      </c>
      <c r="E4130" s="25" t="s">
        <v>596</v>
      </c>
      <c r="F4130" s="25" t="s">
        <v>266</v>
      </c>
      <c r="G4130" s="25">
        <v>2012</v>
      </c>
      <c r="H4130" s="25">
        <v>901.26925659179597</v>
      </c>
    </row>
    <row r="4131" spans="1:8" x14ac:dyDescent="0.2">
      <c r="A4131" s="25" t="s">
        <v>897</v>
      </c>
      <c r="B4131" s="25" t="s">
        <v>96</v>
      </c>
      <c r="C4131" s="25" t="s">
        <v>264</v>
      </c>
      <c r="D4131" s="25" t="str">
        <f t="shared" si="191"/>
        <v>5054</v>
      </c>
      <c r="E4131" s="25" t="s">
        <v>596</v>
      </c>
      <c r="F4131" s="25" t="s">
        <v>266</v>
      </c>
      <c r="G4131" s="25">
        <v>2013</v>
      </c>
      <c r="H4131" s="25">
        <v>863.70324707031205</v>
      </c>
    </row>
    <row r="4132" spans="1:8" x14ac:dyDescent="0.2">
      <c r="A4132" s="25" t="s">
        <v>897</v>
      </c>
      <c r="B4132" s="25" t="s">
        <v>96</v>
      </c>
      <c r="C4132" s="25" t="s">
        <v>264</v>
      </c>
      <c r="D4132" s="25" t="str">
        <f t="shared" si="191"/>
        <v>5054</v>
      </c>
      <c r="E4132" s="25" t="s">
        <v>596</v>
      </c>
      <c r="F4132" s="25" t="s">
        <v>266</v>
      </c>
      <c r="G4132" s="25">
        <v>2014</v>
      </c>
      <c r="H4132" s="25">
        <v>829.24676513671795</v>
      </c>
    </row>
    <row r="4133" spans="1:8" x14ac:dyDescent="0.2">
      <c r="A4133" s="25" t="s">
        <v>897</v>
      </c>
      <c r="B4133" s="25" t="s">
        <v>96</v>
      </c>
      <c r="C4133" s="25" t="s">
        <v>264</v>
      </c>
      <c r="D4133" s="25" t="str">
        <f t="shared" si="191"/>
        <v>5054</v>
      </c>
      <c r="E4133" s="25" t="s">
        <v>596</v>
      </c>
      <c r="F4133" s="25" t="s">
        <v>266</v>
      </c>
      <c r="G4133" s="25">
        <v>2015</v>
      </c>
      <c r="H4133" s="25">
        <v>794.96600341796795</v>
      </c>
    </row>
    <row r="4134" spans="1:8" x14ac:dyDescent="0.2">
      <c r="A4134" s="25" t="s">
        <v>897</v>
      </c>
      <c r="B4134" s="25" t="s">
        <v>96</v>
      </c>
      <c r="C4134" s="25" t="s">
        <v>264</v>
      </c>
      <c r="D4134" s="25" t="str">
        <f t="shared" si="191"/>
        <v>5054</v>
      </c>
      <c r="E4134" s="25" t="s">
        <v>596</v>
      </c>
      <c r="F4134" s="25" t="s">
        <v>266</v>
      </c>
      <c r="G4134" s="25">
        <v>2016</v>
      </c>
      <c r="H4134" s="25">
        <v>772.22250366210903</v>
      </c>
    </row>
    <row r="4135" spans="1:8" x14ac:dyDescent="0.2">
      <c r="A4135" s="25" t="s">
        <v>897</v>
      </c>
      <c r="B4135" s="25" t="s">
        <v>96</v>
      </c>
      <c r="C4135" s="25" t="s">
        <v>264</v>
      </c>
      <c r="D4135" s="25" t="str">
        <f t="shared" si="191"/>
        <v>5054</v>
      </c>
      <c r="E4135" s="25" t="s">
        <v>596</v>
      </c>
      <c r="F4135" s="25" t="s">
        <v>266</v>
      </c>
      <c r="G4135" s="25">
        <v>2017</v>
      </c>
      <c r="H4135" s="25">
        <v>795.54852294921795</v>
      </c>
    </row>
    <row r="4136" spans="1:8" x14ac:dyDescent="0.2">
      <c r="A4136" s="25" t="s">
        <v>897</v>
      </c>
      <c r="B4136" s="25" t="s">
        <v>96</v>
      </c>
      <c r="C4136" s="25" t="s">
        <v>264</v>
      </c>
      <c r="D4136" s="25" t="str">
        <f t="shared" si="191"/>
        <v>5054</v>
      </c>
      <c r="E4136" s="25" t="s">
        <v>596</v>
      </c>
      <c r="F4136" s="25" t="s">
        <v>266</v>
      </c>
      <c r="G4136" s="25">
        <v>2018</v>
      </c>
      <c r="H4136" s="25">
        <v>957.02401733398403</v>
      </c>
    </row>
    <row r="4137" spans="1:8" x14ac:dyDescent="0.2">
      <c r="A4137" s="25" t="s">
        <v>897</v>
      </c>
      <c r="B4137" s="25" t="s">
        <v>96</v>
      </c>
      <c r="C4137" s="25" t="s">
        <v>264</v>
      </c>
      <c r="D4137" s="25" t="str">
        <f t="shared" si="191"/>
        <v>5054</v>
      </c>
      <c r="E4137" s="25" t="s">
        <v>596</v>
      </c>
      <c r="F4137" s="25" t="s">
        <v>266</v>
      </c>
      <c r="G4137" s="25">
        <v>2019</v>
      </c>
      <c r="H4137" s="25">
        <v>1085.2517700195301</v>
      </c>
    </row>
    <row r="4138" spans="1:8" x14ac:dyDescent="0.2">
      <c r="A4138" s="25" t="s">
        <v>897</v>
      </c>
      <c r="B4138" s="25" t="s">
        <v>96</v>
      </c>
      <c r="C4138" s="25" t="s">
        <v>264</v>
      </c>
      <c r="D4138" s="25" t="str">
        <f t="shared" si="191"/>
        <v>5054</v>
      </c>
      <c r="E4138" s="25" t="s">
        <v>596</v>
      </c>
      <c r="F4138" s="25" t="s">
        <v>266</v>
      </c>
      <c r="G4138" s="25">
        <v>2020</v>
      </c>
      <c r="H4138" s="25">
        <v>1183.41027832031</v>
      </c>
    </row>
    <row r="4139" spans="1:8" x14ac:dyDescent="0.2">
      <c r="A4139" s="25" t="s">
        <v>897</v>
      </c>
      <c r="B4139" s="25" t="s">
        <v>96</v>
      </c>
      <c r="C4139" s="25" t="s">
        <v>264</v>
      </c>
      <c r="D4139" s="25" t="str">
        <f t="shared" si="191"/>
        <v>5054</v>
      </c>
      <c r="E4139" s="25" t="s">
        <v>596</v>
      </c>
      <c r="F4139" s="25" t="s">
        <v>266</v>
      </c>
      <c r="G4139" s="25">
        <v>2021</v>
      </c>
      <c r="H4139" s="25">
        <v>1189.6572875976501</v>
      </c>
    </row>
    <row r="4140" spans="1:8" x14ac:dyDescent="0.2">
      <c r="A4140" s="25" t="s">
        <v>897</v>
      </c>
      <c r="B4140" s="25" t="s">
        <v>96</v>
      </c>
      <c r="C4140" s="25" t="s">
        <v>264</v>
      </c>
      <c r="D4140" s="25" t="str">
        <f t="shared" si="191"/>
        <v>5054</v>
      </c>
      <c r="E4140" s="25" t="s">
        <v>596</v>
      </c>
      <c r="F4140" s="25" t="s">
        <v>266</v>
      </c>
      <c r="G4140" s="25">
        <v>2022</v>
      </c>
      <c r="H4140" s="25">
        <v>1253.0394897460901</v>
      </c>
    </row>
    <row r="4141" spans="1:8" x14ac:dyDescent="0.2">
      <c r="A4141" s="25" t="s">
        <v>898</v>
      </c>
      <c r="B4141" s="25" t="s">
        <v>96</v>
      </c>
      <c r="C4141" s="25" t="s">
        <v>264</v>
      </c>
      <c r="D4141" s="25" t="str">
        <f t="shared" si="191"/>
        <v>5054</v>
      </c>
      <c r="E4141" s="25" t="s">
        <v>598</v>
      </c>
      <c r="F4141" s="25" t="s">
        <v>266</v>
      </c>
      <c r="G4141" s="25">
        <v>2012</v>
      </c>
      <c r="H4141" s="25">
        <v>1299.7479858398401</v>
      </c>
    </row>
    <row r="4142" spans="1:8" x14ac:dyDescent="0.2">
      <c r="A4142" s="25" t="s">
        <v>898</v>
      </c>
      <c r="B4142" s="25" t="s">
        <v>96</v>
      </c>
      <c r="C4142" s="25" t="s">
        <v>264</v>
      </c>
      <c r="D4142" s="25" t="str">
        <f t="shared" si="191"/>
        <v>5054</v>
      </c>
      <c r="E4142" s="25" t="s">
        <v>598</v>
      </c>
      <c r="F4142" s="25" t="s">
        <v>266</v>
      </c>
      <c r="G4142" s="25">
        <v>2013</v>
      </c>
      <c r="H4142" s="25">
        <v>1225.72705078125</v>
      </c>
    </row>
    <row r="4143" spans="1:8" x14ac:dyDescent="0.2">
      <c r="A4143" s="25" t="s">
        <v>898</v>
      </c>
      <c r="B4143" s="25" t="s">
        <v>96</v>
      </c>
      <c r="C4143" s="25" t="s">
        <v>264</v>
      </c>
      <c r="D4143" s="25" t="str">
        <f t="shared" si="191"/>
        <v>5054</v>
      </c>
      <c r="E4143" s="25" t="s">
        <v>598</v>
      </c>
      <c r="F4143" s="25" t="s">
        <v>266</v>
      </c>
      <c r="G4143" s="25">
        <v>2014</v>
      </c>
      <c r="H4143" s="25">
        <v>1159.38549804687</v>
      </c>
    </row>
    <row r="4144" spans="1:8" x14ac:dyDescent="0.2">
      <c r="A4144" s="25" t="s">
        <v>898</v>
      </c>
      <c r="B4144" s="25" t="s">
        <v>96</v>
      </c>
      <c r="C4144" s="25" t="s">
        <v>264</v>
      </c>
      <c r="D4144" s="25" t="str">
        <f t="shared" si="191"/>
        <v>5054</v>
      </c>
      <c r="E4144" s="25" t="s">
        <v>598</v>
      </c>
      <c r="F4144" s="25" t="s">
        <v>266</v>
      </c>
      <c r="G4144" s="25">
        <v>2015</v>
      </c>
      <c r="H4144" s="25">
        <v>1108.1749877929601</v>
      </c>
    </row>
    <row r="4145" spans="1:8" x14ac:dyDescent="0.2">
      <c r="A4145" s="25" t="s">
        <v>898</v>
      </c>
      <c r="B4145" s="25" t="s">
        <v>96</v>
      </c>
      <c r="C4145" s="25" t="s">
        <v>264</v>
      </c>
      <c r="D4145" s="25" t="str">
        <f t="shared" si="191"/>
        <v>5054</v>
      </c>
      <c r="E4145" s="25" t="s">
        <v>598</v>
      </c>
      <c r="F4145" s="25" t="s">
        <v>266</v>
      </c>
      <c r="G4145" s="25">
        <v>2016</v>
      </c>
      <c r="H4145" s="25">
        <v>1061.23474121093</v>
      </c>
    </row>
    <row r="4146" spans="1:8" x14ac:dyDescent="0.2">
      <c r="A4146" s="25" t="s">
        <v>898</v>
      </c>
      <c r="B4146" s="25" t="s">
        <v>96</v>
      </c>
      <c r="C4146" s="25" t="s">
        <v>264</v>
      </c>
      <c r="D4146" s="25" t="str">
        <f t="shared" si="191"/>
        <v>5054</v>
      </c>
      <c r="E4146" s="25" t="s">
        <v>598</v>
      </c>
      <c r="F4146" s="25" t="s">
        <v>266</v>
      </c>
      <c r="G4146" s="25">
        <v>2017</v>
      </c>
      <c r="H4146" s="25">
        <v>1046.77172851562</v>
      </c>
    </row>
    <row r="4147" spans="1:8" x14ac:dyDescent="0.2">
      <c r="A4147" s="25" t="s">
        <v>898</v>
      </c>
      <c r="B4147" s="25" t="s">
        <v>96</v>
      </c>
      <c r="C4147" s="25" t="s">
        <v>264</v>
      </c>
      <c r="D4147" s="25" t="str">
        <f t="shared" si="191"/>
        <v>5054</v>
      </c>
      <c r="E4147" s="25" t="s">
        <v>598</v>
      </c>
      <c r="F4147" s="25" t="s">
        <v>266</v>
      </c>
      <c r="G4147" s="25">
        <v>2018</v>
      </c>
      <c r="H4147" s="25">
        <v>1246.30200195312</v>
      </c>
    </row>
    <row r="4148" spans="1:8" x14ac:dyDescent="0.2">
      <c r="A4148" s="25" t="s">
        <v>898</v>
      </c>
      <c r="B4148" s="25" t="s">
        <v>96</v>
      </c>
      <c r="C4148" s="25" t="s">
        <v>264</v>
      </c>
      <c r="D4148" s="25" t="str">
        <f t="shared" si="191"/>
        <v>5054</v>
      </c>
      <c r="E4148" s="25" t="s">
        <v>598</v>
      </c>
      <c r="F4148" s="25" t="s">
        <v>266</v>
      </c>
      <c r="G4148" s="25">
        <v>2019</v>
      </c>
      <c r="H4148" s="25">
        <v>1392.0659790039001</v>
      </c>
    </row>
    <row r="4149" spans="1:8" x14ac:dyDescent="0.2">
      <c r="A4149" s="25" t="s">
        <v>898</v>
      </c>
      <c r="B4149" s="25" t="s">
        <v>96</v>
      </c>
      <c r="C4149" s="25" t="s">
        <v>264</v>
      </c>
      <c r="D4149" s="25" t="str">
        <f t="shared" si="191"/>
        <v>5054</v>
      </c>
      <c r="E4149" s="25" t="s">
        <v>598</v>
      </c>
      <c r="F4149" s="25" t="s">
        <v>266</v>
      </c>
      <c r="G4149" s="25">
        <v>2020</v>
      </c>
      <c r="H4149" s="25">
        <v>1506.40625</v>
      </c>
    </row>
    <row r="4150" spans="1:8" x14ac:dyDescent="0.2">
      <c r="A4150" s="25" t="s">
        <v>898</v>
      </c>
      <c r="B4150" s="25" t="s">
        <v>96</v>
      </c>
      <c r="C4150" s="25" t="s">
        <v>264</v>
      </c>
      <c r="D4150" s="25" t="str">
        <f t="shared" si="191"/>
        <v>5054</v>
      </c>
      <c r="E4150" s="25" t="s">
        <v>598</v>
      </c>
      <c r="F4150" s="25" t="s">
        <v>266</v>
      </c>
      <c r="G4150" s="25">
        <v>2021</v>
      </c>
      <c r="H4150" s="25">
        <v>1592.146484375</v>
      </c>
    </row>
    <row r="4151" spans="1:8" x14ac:dyDescent="0.2">
      <c r="A4151" s="25" t="s">
        <v>898</v>
      </c>
      <c r="B4151" s="25" t="s">
        <v>96</v>
      </c>
      <c r="C4151" s="25" t="s">
        <v>264</v>
      </c>
      <c r="D4151" s="25" t="str">
        <f t="shared" si="191"/>
        <v>5054</v>
      </c>
      <c r="E4151" s="25" t="s">
        <v>598</v>
      </c>
      <c r="F4151" s="25" t="s">
        <v>266</v>
      </c>
      <c r="G4151" s="25">
        <v>2022</v>
      </c>
      <c r="H4151" s="25">
        <v>1652.7572631835901</v>
      </c>
    </row>
    <row r="4152" spans="1:8" x14ac:dyDescent="0.2">
      <c r="A4152" s="25" t="s">
        <v>899</v>
      </c>
      <c r="B4152" s="25" t="s">
        <v>96</v>
      </c>
      <c r="C4152" s="25" t="s">
        <v>264</v>
      </c>
      <c r="D4152" s="25" t="str">
        <f t="shared" ref="D4152:D4173" si="192">"5564"</f>
        <v>5564</v>
      </c>
      <c r="E4152" s="25" t="s">
        <v>596</v>
      </c>
      <c r="F4152" s="25" t="s">
        <v>266</v>
      </c>
      <c r="G4152" s="25">
        <v>2012</v>
      </c>
      <c r="H4152" s="25">
        <v>1129.5507507324201</v>
      </c>
    </row>
    <row r="4153" spans="1:8" x14ac:dyDescent="0.2">
      <c r="A4153" s="25" t="s">
        <v>899</v>
      </c>
      <c r="B4153" s="25" t="s">
        <v>96</v>
      </c>
      <c r="C4153" s="25" t="s">
        <v>264</v>
      </c>
      <c r="D4153" s="25" t="str">
        <f t="shared" si="192"/>
        <v>5564</v>
      </c>
      <c r="E4153" s="25" t="s">
        <v>596</v>
      </c>
      <c r="F4153" s="25" t="s">
        <v>266</v>
      </c>
      <c r="G4153" s="25">
        <v>2013</v>
      </c>
      <c r="H4153" s="25">
        <v>1151.35874938964</v>
      </c>
    </row>
    <row r="4154" spans="1:8" x14ac:dyDescent="0.2">
      <c r="A4154" s="25" t="s">
        <v>899</v>
      </c>
      <c r="B4154" s="25" t="s">
        <v>96</v>
      </c>
      <c r="C4154" s="25" t="s">
        <v>264</v>
      </c>
      <c r="D4154" s="25" t="str">
        <f t="shared" si="192"/>
        <v>5564</v>
      </c>
      <c r="E4154" s="25" t="s">
        <v>596</v>
      </c>
      <c r="F4154" s="25" t="s">
        <v>266</v>
      </c>
      <c r="G4154" s="25">
        <v>2014</v>
      </c>
      <c r="H4154" s="25">
        <v>1190.4442443847599</v>
      </c>
    </row>
    <row r="4155" spans="1:8" x14ac:dyDescent="0.2">
      <c r="A4155" s="25" t="s">
        <v>899</v>
      </c>
      <c r="B4155" s="25" t="s">
        <v>96</v>
      </c>
      <c r="C4155" s="25" t="s">
        <v>264</v>
      </c>
      <c r="D4155" s="25" t="str">
        <f t="shared" si="192"/>
        <v>5564</v>
      </c>
      <c r="E4155" s="25" t="s">
        <v>596</v>
      </c>
      <c r="F4155" s="25" t="s">
        <v>266</v>
      </c>
      <c r="G4155" s="25">
        <v>2015</v>
      </c>
      <c r="H4155" s="25">
        <v>1113.41249084472</v>
      </c>
    </row>
    <row r="4156" spans="1:8" x14ac:dyDescent="0.2">
      <c r="A4156" s="25" t="s">
        <v>899</v>
      </c>
      <c r="B4156" s="25" t="s">
        <v>96</v>
      </c>
      <c r="C4156" s="25" t="s">
        <v>264</v>
      </c>
      <c r="D4156" s="25" t="str">
        <f t="shared" si="192"/>
        <v>5564</v>
      </c>
      <c r="E4156" s="25" t="s">
        <v>596</v>
      </c>
      <c r="F4156" s="25" t="s">
        <v>266</v>
      </c>
      <c r="G4156" s="25">
        <v>2016</v>
      </c>
      <c r="H4156" s="25">
        <v>1136.1005096435499</v>
      </c>
    </row>
    <row r="4157" spans="1:8" x14ac:dyDescent="0.2">
      <c r="A4157" s="25" t="s">
        <v>899</v>
      </c>
      <c r="B4157" s="25" t="s">
        <v>96</v>
      </c>
      <c r="C4157" s="25" t="s">
        <v>264</v>
      </c>
      <c r="D4157" s="25" t="str">
        <f t="shared" si="192"/>
        <v>5564</v>
      </c>
      <c r="E4157" s="25" t="s">
        <v>596</v>
      </c>
      <c r="F4157" s="25" t="s">
        <v>266</v>
      </c>
      <c r="G4157" s="25">
        <v>2017</v>
      </c>
      <c r="H4157" s="25">
        <v>1155.01049804687</v>
      </c>
    </row>
    <row r="4158" spans="1:8" x14ac:dyDescent="0.2">
      <c r="A4158" s="25" t="s">
        <v>899</v>
      </c>
      <c r="B4158" s="25" t="s">
        <v>96</v>
      </c>
      <c r="C4158" s="25" t="s">
        <v>264</v>
      </c>
      <c r="D4158" s="25" t="str">
        <f t="shared" si="192"/>
        <v>5564</v>
      </c>
      <c r="E4158" s="25" t="s">
        <v>596</v>
      </c>
      <c r="F4158" s="25" t="s">
        <v>266</v>
      </c>
      <c r="G4158" s="25">
        <v>2018</v>
      </c>
      <c r="H4158" s="25">
        <v>1162.3190307617101</v>
      </c>
    </row>
    <row r="4159" spans="1:8" x14ac:dyDescent="0.2">
      <c r="A4159" s="25" t="s">
        <v>899</v>
      </c>
      <c r="B4159" s="25" t="s">
        <v>96</v>
      </c>
      <c r="C4159" s="25" t="s">
        <v>264</v>
      </c>
      <c r="D4159" s="25" t="str">
        <f t="shared" si="192"/>
        <v>5564</v>
      </c>
      <c r="E4159" s="25" t="s">
        <v>596</v>
      </c>
      <c r="F4159" s="25" t="s">
        <v>266</v>
      </c>
      <c r="G4159" s="25">
        <v>2019</v>
      </c>
      <c r="H4159" s="25">
        <v>1163.8345031738199</v>
      </c>
    </row>
    <row r="4160" spans="1:8" x14ac:dyDescent="0.2">
      <c r="A4160" s="25" t="s">
        <v>899</v>
      </c>
      <c r="B4160" s="25" t="s">
        <v>96</v>
      </c>
      <c r="C4160" s="25" t="s">
        <v>264</v>
      </c>
      <c r="D4160" s="25" t="str">
        <f t="shared" si="192"/>
        <v>5564</v>
      </c>
      <c r="E4160" s="25" t="s">
        <v>596</v>
      </c>
      <c r="F4160" s="25" t="s">
        <v>266</v>
      </c>
      <c r="G4160" s="25">
        <v>2020</v>
      </c>
      <c r="H4160" s="25">
        <v>1131.6775207519499</v>
      </c>
    </row>
    <row r="4161" spans="1:8" x14ac:dyDescent="0.2">
      <c r="A4161" s="25" t="s">
        <v>899</v>
      </c>
      <c r="B4161" s="25" t="s">
        <v>96</v>
      </c>
      <c r="C4161" s="25" t="s">
        <v>264</v>
      </c>
      <c r="D4161" s="25" t="str">
        <f t="shared" si="192"/>
        <v>5564</v>
      </c>
      <c r="E4161" s="25" t="s">
        <v>596</v>
      </c>
      <c r="F4161" s="25" t="s">
        <v>266</v>
      </c>
      <c r="G4161" s="25">
        <v>2021</v>
      </c>
      <c r="H4161" s="25">
        <v>968.28175354003895</v>
      </c>
    </row>
    <row r="4162" spans="1:8" x14ac:dyDescent="0.2">
      <c r="A4162" s="25" t="s">
        <v>899</v>
      </c>
      <c r="B4162" s="25" t="s">
        <v>96</v>
      </c>
      <c r="C4162" s="25" t="s">
        <v>264</v>
      </c>
      <c r="D4162" s="25" t="str">
        <f t="shared" si="192"/>
        <v>5564</v>
      </c>
      <c r="E4162" s="25" t="s">
        <v>596</v>
      </c>
      <c r="F4162" s="25" t="s">
        <v>266</v>
      </c>
      <c r="G4162" s="25">
        <v>2022</v>
      </c>
      <c r="H4162" s="25">
        <v>990.43048858642499</v>
      </c>
    </row>
    <row r="4163" spans="1:8" x14ac:dyDescent="0.2">
      <c r="A4163" s="25" t="s">
        <v>900</v>
      </c>
      <c r="B4163" s="25" t="s">
        <v>96</v>
      </c>
      <c r="C4163" s="25" t="s">
        <v>264</v>
      </c>
      <c r="D4163" s="25" t="str">
        <f t="shared" si="192"/>
        <v>5564</v>
      </c>
      <c r="E4163" s="25" t="s">
        <v>598</v>
      </c>
      <c r="F4163" s="25" t="s">
        <v>266</v>
      </c>
      <c r="G4163" s="25">
        <v>2012</v>
      </c>
      <c r="H4163" s="25">
        <v>2716.3364868163999</v>
      </c>
    </row>
    <row r="4164" spans="1:8" x14ac:dyDescent="0.2">
      <c r="A4164" s="25" t="s">
        <v>900</v>
      </c>
      <c r="B4164" s="25" t="s">
        <v>96</v>
      </c>
      <c r="C4164" s="25" t="s">
        <v>264</v>
      </c>
      <c r="D4164" s="25" t="str">
        <f t="shared" si="192"/>
        <v>5564</v>
      </c>
      <c r="E4164" s="25" t="s">
        <v>598</v>
      </c>
      <c r="F4164" s="25" t="s">
        <v>266</v>
      </c>
      <c r="G4164" s="25">
        <v>2013</v>
      </c>
      <c r="H4164" s="25">
        <v>2756.70703125</v>
      </c>
    </row>
    <row r="4165" spans="1:8" x14ac:dyDescent="0.2">
      <c r="A4165" s="25" t="s">
        <v>900</v>
      </c>
      <c r="B4165" s="25" t="s">
        <v>96</v>
      </c>
      <c r="C4165" s="25" t="s">
        <v>264</v>
      </c>
      <c r="D4165" s="25" t="str">
        <f t="shared" si="192"/>
        <v>5564</v>
      </c>
      <c r="E4165" s="25" t="s">
        <v>598</v>
      </c>
      <c r="F4165" s="25" t="s">
        <v>266</v>
      </c>
      <c r="G4165" s="25">
        <v>2014</v>
      </c>
      <c r="H4165" s="25">
        <v>2761.1282348632799</v>
      </c>
    </row>
    <row r="4166" spans="1:8" x14ac:dyDescent="0.2">
      <c r="A4166" s="25" t="s">
        <v>900</v>
      </c>
      <c r="B4166" s="25" t="s">
        <v>96</v>
      </c>
      <c r="C4166" s="25" t="s">
        <v>264</v>
      </c>
      <c r="D4166" s="25" t="str">
        <f t="shared" si="192"/>
        <v>5564</v>
      </c>
      <c r="E4166" s="25" t="s">
        <v>598</v>
      </c>
      <c r="F4166" s="25" t="s">
        <v>266</v>
      </c>
      <c r="G4166" s="25">
        <v>2015</v>
      </c>
      <c r="H4166" s="25">
        <v>2709.16796875</v>
      </c>
    </row>
    <row r="4167" spans="1:8" x14ac:dyDescent="0.2">
      <c r="A4167" s="25" t="s">
        <v>900</v>
      </c>
      <c r="B4167" s="25" t="s">
        <v>96</v>
      </c>
      <c r="C4167" s="25" t="s">
        <v>264</v>
      </c>
      <c r="D4167" s="25" t="str">
        <f t="shared" si="192"/>
        <v>5564</v>
      </c>
      <c r="E4167" s="25" t="s">
        <v>598</v>
      </c>
      <c r="F4167" s="25" t="s">
        <v>266</v>
      </c>
      <c r="G4167" s="25">
        <v>2016</v>
      </c>
      <c r="H4167" s="25">
        <v>2656.3410034179601</v>
      </c>
    </row>
    <row r="4168" spans="1:8" x14ac:dyDescent="0.2">
      <c r="A4168" s="25" t="s">
        <v>900</v>
      </c>
      <c r="B4168" s="25" t="s">
        <v>96</v>
      </c>
      <c r="C4168" s="25" t="s">
        <v>264</v>
      </c>
      <c r="D4168" s="25" t="str">
        <f t="shared" si="192"/>
        <v>5564</v>
      </c>
      <c r="E4168" s="25" t="s">
        <v>598</v>
      </c>
      <c r="F4168" s="25" t="s">
        <v>266</v>
      </c>
      <c r="G4168" s="25">
        <v>2017</v>
      </c>
      <c r="H4168" s="25">
        <v>2593.0501708984302</v>
      </c>
    </row>
    <row r="4169" spans="1:8" x14ac:dyDescent="0.2">
      <c r="A4169" s="25" t="s">
        <v>900</v>
      </c>
      <c r="B4169" s="25" t="s">
        <v>96</v>
      </c>
      <c r="C4169" s="25" t="s">
        <v>264</v>
      </c>
      <c r="D4169" s="25" t="str">
        <f t="shared" si="192"/>
        <v>5564</v>
      </c>
      <c r="E4169" s="25" t="s">
        <v>598</v>
      </c>
      <c r="F4169" s="25" t="s">
        <v>266</v>
      </c>
      <c r="G4169" s="25">
        <v>2018</v>
      </c>
      <c r="H4169" s="25">
        <v>2512.7665405273401</v>
      </c>
    </row>
    <row r="4170" spans="1:8" x14ac:dyDescent="0.2">
      <c r="A4170" s="25" t="s">
        <v>900</v>
      </c>
      <c r="B4170" s="25" t="s">
        <v>96</v>
      </c>
      <c r="C4170" s="25" t="s">
        <v>264</v>
      </c>
      <c r="D4170" s="25" t="str">
        <f t="shared" si="192"/>
        <v>5564</v>
      </c>
      <c r="E4170" s="25" t="s">
        <v>598</v>
      </c>
      <c r="F4170" s="25" t="s">
        <v>266</v>
      </c>
      <c r="G4170" s="25">
        <v>2019</v>
      </c>
      <c r="H4170" s="25">
        <v>2436.6484375</v>
      </c>
    </row>
    <row r="4171" spans="1:8" x14ac:dyDescent="0.2">
      <c r="A4171" s="25" t="s">
        <v>900</v>
      </c>
      <c r="B4171" s="25" t="s">
        <v>96</v>
      </c>
      <c r="C4171" s="25" t="s">
        <v>264</v>
      </c>
      <c r="D4171" s="25" t="str">
        <f t="shared" si="192"/>
        <v>5564</v>
      </c>
      <c r="E4171" s="25" t="s">
        <v>598</v>
      </c>
      <c r="F4171" s="25" t="s">
        <v>266</v>
      </c>
      <c r="G4171" s="25">
        <v>2020</v>
      </c>
      <c r="H4171" s="25">
        <v>2334.0144653320299</v>
      </c>
    </row>
    <row r="4172" spans="1:8" x14ac:dyDescent="0.2">
      <c r="A4172" s="25" t="s">
        <v>900</v>
      </c>
      <c r="B4172" s="25" t="s">
        <v>96</v>
      </c>
      <c r="C4172" s="25" t="s">
        <v>264</v>
      </c>
      <c r="D4172" s="25" t="str">
        <f t="shared" si="192"/>
        <v>5564</v>
      </c>
      <c r="E4172" s="25" t="s">
        <v>598</v>
      </c>
      <c r="F4172" s="25" t="s">
        <v>266</v>
      </c>
      <c r="G4172" s="25">
        <v>2021</v>
      </c>
      <c r="H4172" s="25">
        <v>2211.9382019042901</v>
      </c>
    </row>
    <row r="4173" spans="1:8" x14ac:dyDescent="0.2">
      <c r="A4173" s="25" t="s">
        <v>900</v>
      </c>
      <c r="B4173" s="25" t="s">
        <v>96</v>
      </c>
      <c r="C4173" s="25" t="s">
        <v>264</v>
      </c>
      <c r="D4173" s="25" t="str">
        <f t="shared" si="192"/>
        <v>5564</v>
      </c>
      <c r="E4173" s="25" t="s">
        <v>598</v>
      </c>
      <c r="F4173" s="25" t="s">
        <v>266</v>
      </c>
      <c r="G4173" s="25">
        <v>2022</v>
      </c>
      <c r="H4173" s="25">
        <v>2122.39624023437</v>
      </c>
    </row>
    <row r="4174" spans="1:8" x14ac:dyDescent="0.2">
      <c r="A4174" s="25" t="s">
        <v>901</v>
      </c>
      <c r="B4174" s="25" t="s">
        <v>96</v>
      </c>
      <c r="C4174" s="25" t="s">
        <v>264</v>
      </c>
      <c r="D4174" s="25" t="str">
        <f t="shared" ref="D4174:D4195" si="193">"6569"</f>
        <v>6569</v>
      </c>
      <c r="E4174" s="25" t="s">
        <v>596</v>
      </c>
      <c r="F4174" s="25" t="s">
        <v>266</v>
      </c>
      <c r="G4174" s="25">
        <v>2012</v>
      </c>
      <c r="H4174" s="25">
        <v>201.612495422363</v>
      </c>
    </row>
    <row r="4175" spans="1:8" x14ac:dyDescent="0.2">
      <c r="A4175" s="25" t="s">
        <v>901</v>
      </c>
      <c r="B4175" s="25" t="s">
        <v>96</v>
      </c>
      <c r="C4175" s="25" t="s">
        <v>264</v>
      </c>
      <c r="D4175" s="25" t="str">
        <f t="shared" si="193"/>
        <v>6569</v>
      </c>
      <c r="E4175" s="25" t="s">
        <v>596</v>
      </c>
      <c r="F4175" s="25" t="s">
        <v>266</v>
      </c>
      <c r="G4175" s="25">
        <v>2013</v>
      </c>
      <c r="H4175" s="25">
        <v>197.98500061035099</v>
      </c>
    </row>
    <row r="4176" spans="1:8" x14ac:dyDescent="0.2">
      <c r="A4176" s="25" t="s">
        <v>901</v>
      </c>
      <c r="B4176" s="25" t="s">
        <v>96</v>
      </c>
      <c r="C4176" s="25" t="s">
        <v>264</v>
      </c>
      <c r="D4176" s="25" t="str">
        <f t="shared" si="193"/>
        <v>6569</v>
      </c>
      <c r="E4176" s="25" t="s">
        <v>596</v>
      </c>
      <c r="F4176" s="25" t="s">
        <v>266</v>
      </c>
      <c r="G4176" s="25">
        <v>2014</v>
      </c>
      <c r="H4176" s="25">
        <v>204.275245666503</v>
      </c>
    </row>
    <row r="4177" spans="1:8" x14ac:dyDescent="0.2">
      <c r="A4177" s="25" t="s">
        <v>901</v>
      </c>
      <c r="B4177" s="25" t="s">
        <v>96</v>
      </c>
      <c r="C4177" s="25" t="s">
        <v>264</v>
      </c>
      <c r="D4177" s="25" t="str">
        <f t="shared" si="193"/>
        <v>6569</v>
      </c>
      <c r="E4177" s="25" t="s">
        <v>596</v>
      </c>
      <c r="F4177" s="25" t="s">
        <v>266</v>
      </c>
      <c r="G4177" s="25">
        <v>2015</v>
      </c>
      <c r="H4177" s="25">
        <v>177.661750793457</v>
      </c>
    </row>
    <row r="4178" spans="1:8" x14ac:dyDescent="0.2">
      <c r="A4178" s="25" t="s">
        <v>901</v>
      </c>
      <c r="B4178" s="25" t="s">
        <v>96</v>
      </c>
      <c r="C4178" s="25" t="s">
        <v>264</v>
      </c>
      <c r="D4178" s="25" t="str">
        <f t="shared" si="193"/>
        <v>6569</v>
      </c>
      <c r="E4178" s="25" t="s">
        <v>596</v>
      </c>
      <c r="F4178" s="25" t="s">
        <v>266</v>
      </c>
      <c r="G4178" s="25">
        <v>2016</v>
      </c>
      <c r="H4178" s="25">
        <v>179.922248840332</v>
      </c>
    </row>
    <row r="4179" spans="1:8" x14ac:dyDescent="0.2">
      <c r="A4179" s="25" t="s">
        <v>901</v>
      </c>
      <c r="B4179" s="25" t="s">
        <v>96</v>
      </c>
      <c r="C4179" s="25" t="s">
        <v>264</v>
      </c>
      <c r="D4179" s="25" t="str">
        <f t="shared" si="193"/>
        <v>6569</v>
      </c>
      <c r="E4179" s="25" t="s">
        <v>596</v>
      </c>
      <c r="F4179" s="25" t="s">
        <v>266</v>
      </c>
      <c r="G4179" s="25">
        <v>2017</v>
      </c>
      <c r="H4179" s="25">
        <v>202.204498291015</v>
      </c>
    </row>
    <row r="4180" spans="1:8" x14ac:dyDescent="0.2">
      <c r="A4180" s="25" t="s">
        <v>901</v>
      </c>
      <c r="B4180" s="25" t="s">
        <v>96</v>
      </c>
      <c r="C4180" s="25" t="s">
        <v>264</v>
      </c>
      <c r="D4180" s="25" t="str">
        <f t="shared" si="193"/>
        <v>6569</v>
      </c>
      <c r="E4180" s="25" t="s">
        <v>596</v>
      </c>
      <c r="F4180" s="25" t="s">
        <v>266</v>
      </c>
      <c r="G4180" s="25">
        <v>2018</v>
      </c>
      <c r="H4180" s="25">
        <v>200.09700012207</v>
      </c>
    </row>
    <row r="4181" spans="1:8" x14ac:dyDescent="0.2">
      <c r="A4181" s="25" t="s">
        <v>901</v>
      </c>
      <c r="B4181" s="25" t="s">
        <v>96</v>
      </c>
      <c r="C4181" s="25" t="s">
        <v>264</v>
      </c>
      <c r="D4181" s="25" t="str">
        <f t="shared" si="193"/>
        <v>6569</v>
      </c>
      <c r="E4181" s="25" t="s">
        <v>596</v>
      </c>
      <c r="F4181" s="25" t="s">
        <v>266</v>
      </c>
      <c r="G4181" s="25">
        <v>2019</v>
      </c>
      <c r="H4181" s="25">
        <v>176.73974609375</v>
      </c>
    </row>
    <row r="4182" spans="1:8" x14ac:dyDescent="0.2">
      <c r="A4182" s="25" t="s">
        <v>901</v>
      </c>
      <c r="B4182" s="25" t="s">
        <v>96</v>
      </c>
      <c r="C4182" s="25" t="s">
        <v>264</v>
      </c>
      <c r="D4182" s="25" t="str">
        <f t="shared" si="193"/>
        <v>6569</v>
      </c>
      <c r="E4182" s="25" t="s">
        <v>596</v>
      </c>
      <c r="F4182" s="25" t="s">
        <v>266</v>
      </c>
      <c r="G4182" s="25">
        <v>2020</v>
      </c>
      <c r="H4182" s="25">
        <v>162.98425292968699</v>
      </c>
    </row>
    <row r="4183" spans="1:8" x14ac:dyDescent="0.2">
      <c r="A4183" s="25" t="s">
        <v>901</v>
      </c>
      <c r="B4183" s="25" t="s">
        <v>96</v>
      </c>
      <c r="C4183" s="25" t="s">
        <v>264</v>
      </c>
      <c r="D4183" s="25" t="str">
        <f t="shared" si="193"/>
        <v>6569</v>
      </c>
      <c r="E4183" s="25" t="s">
        <v>596</v>
      </c>
      <c r="F4183" s="25" t="s">
        <v>266</v>
      </c>
      <c r="G4183" s="25">
        <v>2021</v>
      </c>
      <c r="H4183" s="25">
        <v>63.163000106811502</v>
      </c>
    </row>
    <row r="4184" spans="1:8" x14ac:dyDescent="0.2">
      <c r="A4184" s="25" t="s">
        <v>901</v>
      </c>
      <c r="B4184" s="25" t="s">
        <v>96</v>
      </c>
      <c r="C4184" s="25" t="s">
        <v>264</v>
      </c>
      <c r="D4184" s="25" t="str">
        <f t="shared" si="193"/>
        <v>6569</v>
      </c>
      <c r="E4184" s="25" t="s">
        <v>596</v>
      </c>
      <c r="F4184" s="25" t="s">
        <v>266</v>
      </c>
      <c r="G4184" s="25">
        <v>2022</v>
      </c>
      <c r="H4184" s="25">
        <v>57.849748611450103</v>
      </c>
    </row>
    <row r="4185" spans="1:8" x14ac:dyDescent="0.2">
      <c r="A4185" s="25" t="s">
        <v>902</v>
      </c>
      <c r="B4185" s="25" t="s">
        <v>96</v>
      </c>
      <c r="C4185" s="25" t="s">
        <v>264</v>
      </c>
      <c r="D4185" s="25" t="str">
        <f t="shared" si="193"/>
        <v>6569</v>
      </c>
      <c r="E4185" s="25" t="s">
        <v>598</v>
      </c>
      <c r="F4185" s="25" t="s">
        <v>266</v>
      </c>
      <c r="G4185" s="25">
        <v>2012</v>
      </c>
      <c r="H4185" s="25">
        <v>893.99972534179597</v>
      </c>
    </row>
    <row r="4186" spans="1:8" x14ac:dyDescent="0.2">
      <c r="A4186" s="25" t="s">
        <v>902</v>
      </c>
      <c r="B4186" s="25" t="s">
        <v>96</v>
      </c>
      <c r="C4186" s="25" t="s">
        <v>264</v>
      </c>
      <c r="D4186" s="25" t="str">
        <f t="shared" si="193"/>
        <v>6569</v>
      </c>
      <c r="E4186" s="25" t="s">
        <v>598</v>
      </c>
      <c r="F4186" s="25" t="s">
        <v>266</v>
      </c>
      <c r="G4186" s="25">
        <v>2013</v>
      </c>
      <c r="H4186" s="25">
        <v>918.74075317382801</v>
      </c>
    </row>
    <row r="4187" spans="1:8" x14ac:dyDescent="0.2">
      <c r="A4187" s="25" t="s">
        <v>902</v>
      </c>
      <c r="B4187" s="25" t="s">
        <v>96</v>
      </c>
      <c r="C4187" s="25" t="s">
        <v>264</v>
      </c>
      <c r="D4187" s="25" t="str">
        <f t="shared" si="193"/>
        <v>6569</v>
      </c>
      <c r="E4187" s="25" t="s">
        <v>598</v>
      </c>
      <c r="F4187" s="25" t="s">
        <v>266</v>
      </c>
      <c r="G4187" s="25">
        <v>2014</v>
      </c>
      <c r="H4187" s="25">
        <v>968.27697753906205</v>
      </c>
    </row>
    <row r="4188" spans="1:8" x14ac:dyDescent="0.2">
      <c r="A4188" s="25" t="s">
        <v>902</v>
      </c>
      <c r="B4188" s="25" t="s">
        <v>96</v>
      </c>
      <c r="C4188" s="25" t="s">
        <v>264</v>
      </c>
      <c r="D4188" s="25" t="str">
        <f t="shared" si="193"/>
        <v>6569</v>
      </c>
      <c r="E4188" s="25" t="s">
        <v>598</v>
      </c>
      <c r="F4188" s="25" t="s">
        <v>266</v>
      </c>
      <c r="G4188" s="25">
        <v>2015</v>
      </c>
      <c r="H4188" s="25">
        <v>1042.9922790527301</v>
      </c>
    </row>
    <row r="4189" spans="1:8" x14ac:dyDescent="0.2">
      <c r="A4189" s="25" t="s">
        <v>902</v>
      </c>
      <c r="B4189" s="25" t="s">
        <v>96</v>
      </c>
      <c r="C4189" s="25" t="s">
        <v>264</v>
      </c>
      <c r="D4189" s="25" t="str">
        <f t="shared" si="193"/>
        <v>6569</v>
      </c>
      <c r="E4189" s="25" t="s">
        <v>598</v>
      </c>
      <c r="F4189" s="25" t="s">
        <v>266</v>
      </c>
      <c r="G4189" s="25">
        <v>2016</v>
      </c>
      <c r="H4189" s="25">
        <v>1113.3542785644499</v>
      </c>
    </row>
    <row r="4190" spans="1:8" x14ac:dyDescent="0.2">
      <c r="A4190" s="25" t="s">
        <v>902</v>
      </c>
      <c r="B4190" s="25" t="s">
        <v>96</v>
      </c>
      <c r="C4190" s="25" t="s">
        <v>264</v>
      </c>
      <c r="D4190" s="25" t="str">
        <f t="shared" si="193"/>
        <v>6569</v>
      </c>
      <c r="E4190" s="25" t="s">
        <v>598</v>
      </c>
      <c r="F4190" s="25" t="s">
        <v>266</v>
      </c>
      <c r="G4190" s="25">
        <v>2017</v>
      </c>
      <c r="H4190" s="25">
        <v>1153.35827636718</v>
      </c>
    </row>
    <row r="4191" spans="1:8" x14ac:dyDescent="0.2">
      <c r="A4191" s="25" t="s">
        <v>902</v>
      </c>
      <c r="B4191" s="25" t="s">
        <v>96</v>
      </c>
      <c r="C4191" s="25" t="s">
        <v>264</v>
      </c>
      <c r="D4191" s="25" t="str">
        <f t="shared" si="193"/>
        <v>6569</v>
      </c>
      <c r="E4191" s="25" t="s">
        <v>598</v>
      </c>
      <c r="F4191" s="25" t="s">
        <v>266</v>
      </c>
      <c r="G4191" s="25">
        <v>2018</v>
      </c>
      <c r="H4191" s="25">
        <v>1198.96496582031</v>
      </c>
    </row>
    <row r="4192" spans="1:8" x14ac:dyDescent="0.2">
      <c r="A4192" s="25" t="s">
        <v>902</v>
      </c>
      <c r="B4192" s="25" t="s">
        <v>96</v>
      </c>
      <c r="C4192" s="25" t="s">
        <v>264</v>
      </c>
      <c r="D4192" s="25" t="str">
        <f t="shared" si="193"/>
        <v>6569</v>
      </c>
      <c r="E4192" s="25" t="s">
        <v>598</v>
      </c>
      <c r="F4192" s="25" t="s">
        <v>266</v>
      </c>
      <c r="G4192" s="25">
        <v>2019</v>
      </c>
      <c r="H4192" s="25">
        <v>1202.0139770507801</v>
      </c>
    </row>
    <row r="4193" spans="1:8" x14ac:dyDescent="0.2">
      <c r="A4193" s="25" t="s">
        <v>902</v>
      </c>
      <c r="B4193" s="25" t="s">
        <v>96</v>
      </c>
      <c r="C4193" s="25" t="s">
        <v>264</v>
      </c>
      <c r="D4193" s="25" t="str">
        <f t="shared" si="193"/>
        <v>6569</v>
      </c>
      <c r="E4193" s="25" t="s">
        <v>598</v>
      </c>
      <c r="F4193" s="25" t="s">
        <v>266</v>
      </c>
      <c r="G4193" s="25">
        <v>2020</v>
      </c>
      <c r="H4193" s="25">
        <v>1208.6635131835901</v>
      </c>
    </row>
    <row r="4194" spans="1:8" x14ac:dyDescent="0.2">
      <c r="A4194" s="25" t="s">
        <v>902</v>
      </c>
      <c r="B4194" s="25" t="s">
        <v>96</v>
      </c>
      <c r="C4194" s="25" t="s">
        <v>264</v>
      </c>
      <c r="D4194" s="25" t="str">
        <f t="shared" si="193"/>
        <v>6569</v>
      </c>
      <c r="E4194" s="25" t="s">
        <v>598</v>
      </c>
      <c r="F4194" s="25" t="s">
        <v>266</v>
      </c>
      <c r="G4194" s="25">
        <v>2021</v>
      </c>
      <c r="H4194" s="25">
        <v>1212.2114868164001</v>
      </c>
    </row>
    <row r="4195" spans="1:8" x14ac:dyDescent="0.2">
      <c r="A4195" s="25" t="s">
        <v>902</v>
      </c>
      <c r="B4195" s="25" t="s">
        <v>96</v>
      </c>
      <c r="C4195" s="25" t="s">
        <v>264</v>
      </c>
      <c r="D4195" s="25" t="str">
        <f t="shared" si="193"/>
        <v>6569</v>
      </c>
      <c r="E4195" s="25" t="s">
        <v>598</v>
      </c>
      <c r="F4195" s="25" t="s">
        <v>266</v>
      </c>
      <c r="G4195" s="25">
        <v>2022</v>
      </c>
      <c r="H4195" s="25">
        <v>1211.10522460937</v>
      </c>
    </row>
    <row r="4196" spans="1:8" x14ac:dyDescent="0.2">
      <c r="A4196" s="25" t="s">
        <v>1035</v>
      </c>
      <c r="B4196" s="25" t="s">
        <v>96</v>
      </c>
      <c r="C4196" s="25" t="s">
        <v>264</v>
      </c>
      <c r="D4196" s="25" t="str">
        <f t="shared" ref="D4196:D4217" si="194">"6599"</f>
        <v>6599</v>
      </c>
      <c r="E4196" s="25" t="s">
        <v>596</v>
      </c>
      <c r="F4196" s="25" t="s">
        <v>266</v>
      </c>
      <c r="G4196" s="25">
        <v>2012</v>
      </c>
      <c r="H4196" s="25">
        <v>383.45724487304602</v>
      </c>
    </row>
    <row r="4197" spans="1:8" x14ac:dyDescent="0.2">
      <c r="A4197" s="25" t="s">
        <v>1035</v>
      </c>
      <c r="B4197" s="25" t="s">
        <v>96</v>
      </c>
      <c r="C4197" s="25" t="s">
        <v>264</v>
      </c>
      <c r="D4197" s="25" t="str">
        <f t="shared" si="194"/>
        <v>6599</v>
      </c>
      <c r="E4197" s="25" t="s">
        <v>596</v>
      </c>
      <c r="F4197" s="25" t="s">
        <v>266</v>
      </c>
      <c r="G4197" s="25">
        <v>2013</v>
      </c>
      <c r="H4197" s="25">
        <v>370.21000671386702</v>
      </c>
    </row>
    <row r="4198" spans="1:8" x14ac:dyDescent="0.2">
      <c r="A4198" s="25" t="s">
        <v>1035</v>
      </c>
      <c r="B4198" s="25" t="s">
        <v>96</v>
      </c>
      <c r="C4198" s="25" t="s">
        <v>264</v>
      </c>
      <c r="D4198" s="25" t="str">
        <f t="shared" si="194"/>
        <v>6599</v>
      </c>
      <c r="E4198" s="25" t="s">
        <v>596</v>
      </c>
      <c r="F4198" s="25" t="s">
        <v>266</v>
      </c>
      <c r="G4198" s="25">
        <v>2014</v>
      </c>
      <c r="H4198" s="25">
        <v>359.36699676513598</v>
      </c>
    </row>
    <row r="4199" spans="1:8" x14ac:dyDescent="0.2">
      <c r="A4199" s="25" t="s">
        <v>1035</v>
      </c>
      <c r="B4199" s="25" t="s">
        <v>96</v>
      </c>
      <c r="C4199" s="25" t="s">
        <v>264</v>
      </c>
      <c r="D4199" s="25" t="str">
        <f t="shared" si="194"/>
        <v>6599</v>
      </c>
      <c r="E4199" s="25" t="s">
        <v>596</v>
      </c>
      <c r="F4199" s="25" t="s">
        <v>266</v>
      </c>
      <c r="G4199" s="25">
        <v>2015</v>
      </c>
      <c r="H4199" s="25">
        <v>300.58300018310501</v>
      </c>
    </row>
    <row r="4200" spans="1:8" x14ac:dyDescent="0.2">
      <c r="A4200" s="25" t="s">
        <v>1035</v>
      </c>
      <c r="B4200" s="25" t="s">
        <v>96</v>
      </c>
      <c r="C4200" s="25" t="s">
        <v>264</v>
      </c>
      <c r="D4200" s="25" t="str">
        <f t="shared" si="194"/>
        <v>6599</v>
      </c>
      <c r="E4200" s="25" t="s">
        <v>596</v>
      </c>
      <c r="F4200" s="25" t="s">
        <v>266</v>
      </c>
      <c r="G4200" s="25">
        <v>2016</v>
      </c>
      <c r="H4200" s="25">
        <v>282.70624923705998</v>
      </c>
    </row>
    <row r="4201" spans="1:8" x14ac:dyDescent="0.2">
      <c r="A4201" s="25" t="s">
        <v>1035</v>
      </c>
      <c r="B4201" s="25" t="s">
        <v>96</v>
      </c>
      <c r="C4201" s="25" t="s">
        <v>264</v>
      </c>
      <c r="D4201" s="25" t="str">
        <f t="shared" si="194"/>
        <v>6599</v>
      </c>
      <c r="E4201" s="25" t="s">
        <v>596</v>
      </c>
      <c r="F4201" s="25" t="s">
        <v>266</v>
      </c>
      <c r="G4201" s="25">
        <v>2017</v>
      </c>
      <c r="H4201" s="25">
        <v>307.34174728393498</v>
      </c>
    </row>
    <row r="4202" spans="1:8" x14ac:dyDescent="0.2">
      <c r="A4202" s="25" t="s">
        <v>1035</v>
      </c>
      <c r="B4202" s="25" t="s">
        <v>96</v>
      </c>
      <c r="C4202" s="25" t="s">
        <v>264</v>
      </c>
      <c r="D4202" s="25" t="str">
        <f t="shared" si="194"/>
        <v>6599</v>
      </c>
      <c r="E4202" s="25" t="s">
        <v>596</v>
      </c>
      <c r="F4202" s="25" t="s">
        <v>266</v>
      </c>
      <c r="G4202" s="25">
        <v>2018</v>
      </c>
      <c r="H4202" s="25">
        <v>306.764247894287</v>
      </c>
    </row>
    <row r="4203" spans="1:8" x14ac:dyDescent="0.2">
      <c r="A4203" s="25" t="s">
        <v>1035</v>
      </c>
      <c r="B4203" s="25" t="s">
        <v>96</v>
      </c>
      <c r="C4203" s="25" t="s">
        <v>264</v>
      </c>
      <c r="D4203" s="25" t="str">
        <f t="shared" si="194"/>
        <v>6599</v>
      </c>
      <c r="E4203" s="25" t="s">
        <v>596</v>
      </c>
      <c r="F4203" s="25" t="s">
        <v>266</v>
      </c>
      <c r="G4203" s="25">
        <v>2019</v>
      </c>
      <c r="H4203" s="25">
        <v>272.461246490478</v>
      </c>
    </row>
    <row r="4204" spans="1:8" x14ac:dyDescent="0.2">
      <c r="A4204" s="25" t="s">
        <v>1035</v>
      </c>
      <c r="B4204" s="25" t="s">
        <v>96</v>
      </c>
      <c r="C4204" s="25" t="s">
        <v>264</v>
      </c>
      <c r="D4204" s="25" t="str">
        <f t="shared" si="194"/>
        <v>6599</v>
      </c>
      <c r="E4204" s="25" t="s">
        <v>596</v>
      </c>
      <c r="F4204" s="25" t="s">
        <v>266</v>
      </c>
      <c r="G4204" s="25">
        <v>2020</v>
      </c>
      <c r="H4204" s="25">
        <v>248.85400390625</v>
      </c>
    </row>
    <row r="4205" spans="1:8" x14ac:dyDescent="0.2">
      <c r="A4205" s="25" t="s">
        <v>1035</v>
      </c>
      <c r="B4205" s="25" t="s">
        <v>96</v>
      </c>
      <c r="C4205" s="25" t="s">
        <v>264</v>
      </c>
      <c r="D4205" s="25" t="str">
        <f t="shared" si="194"/>
        <v>6599</v>
      </c>
      <c r="E4205" s="25" t="s">
        <v>596</v>
      </c>
      <c r="F4205" s="25" t="s">
        <v>266</v>
      </c>
      <c r="G4205" s="25">
        <v>2021</v>
      </c>
      <c r="H4205" s="25">
        <v>87.874499797821002</v>
      </c>
    </row>
    <row r="4206" spans="1:8" x14ac:dyDescent="0.2">
      <c r="A4206" s="25" t="s">
        <v>1035</v>
      </c>
      <c r="B4206" s="25" t="s">
        <v>96</v>
      </c>
      <c r="C4206" s="25" t="s">
        <v>264</v>
      </c>
      <c r="D4206" s="25" t="str">
        <f t="shared" si="194"/>
        <v>6599</v>
      </c>
      <c r="E4206" s="25" t="s">
        <v>596</v>
      </c>
      <c r="F4206" s="25" t="s">
        <v>266</v>
      </c>
      <c r="G4206" s="25">
        <v>2022</v>
      </c>
      <c r="H4206" s="25">
        <v>78.117498755455003</v>
      </c>
    </row>
    <row r="4207" spans="1:8" x14ac:dyDescent="0.2">
      <c r="A4207" s="25" t="s">
        <v>1036</v>
      </c>
      <c r="B4207" s="25" t="s">
        <v>96</v>
      </c>
      <c r="C4207" s="25" t="s">
        <v>264</v>
      </c>
      <c r="D4207" s="25" t="str">
        <f t="shared" si="194"/>
        <v>6599</v>
      </c>
      <c r="E4207" s="25" t="s">
        <v>598</v>
      </c>
      <c r="F4207" s="25" t="s">
        <v>266</v>
      </c>
      <c r="G4207" s="25">
        <v>2012</v>
      </c>
      <c r="H4207" s="25">
        <v>3246.7017211913999</v>
      </c>
    </row>
    <row r="4208" spans="1:8" x14ac:dyDescent="0.2">
      <c r="A4208" s="25" t="s">
        <v>1036</v>
      </c>
      <c r="B4208" s="25" t="s">
        <v>96</v>
      </c>
      <c r="C4208" s="25" t="s">
        <v>264</v>
      </c>
      <c r="D4208" s="25" t="str">
        <f t="shared" si="194"/>
        <v>6599</v>
      </c>
      <c r="E4208" s="25" t="s">
        <v>598</v>
      </c>
      <c r="F4208" s="25" t="s">
        <v>266</v>
      </c>
      <c r="G4208" s="25">
        <v>2013</v>
      </c>
      <c r="H4208" s="25">
        <v>3268.3967895507799</v>
      </c>
    </row>
    <row r="4209" spans="1:8" x14ac:dyDescent="0.2">
      <c r="A4209" s="25" t="s">
        <v>1036</v>
      </c>
      <c r="B4209" s="25" t="s">
        <v>96</v>
      </c>
      <c r="C4209" s="25" t="s">
        <v>264</v>
      </c>
      <c r="D4209" s="25" t="str">
        <f t="shared" si="194"/>
        <v>6599</v>
      </c>
      <c r="E4209" s="25" t="s">
        <v>598</v>
      </c>
      <c r="F4209" s="25" t="s">
        <v>266</v>
      </c>
      <c r="G4209" s="25">
        <v>2014</v>
      </c>
      <c r="H4209" s="25">
        <v>3317.5277404785102</v>
      </c>
    </row>
    <row r="4210" spans="1:8" x14ac:dyDescent="0.2">
      <c r="A4210" s="25" t="s">
        <v>1036</v>
      </c>
      <c r="B4210" s="25" t="s">
        <v>96</v>
      </c>
      <c r="C4210" s="25" t="s">
        <v>264</v>
      </c>
      <c r="D4210" s="25" t="str">
        <f t="shared" si="194"/>
        <v>6599</v>
      </c>
      <c r="E4210" s="25" t="s">
        <v>598</v>
      </c>
      <c r="F4210" s="25" t="s">
        <v>266</v>
      </c>
      <c r="G4210" s="25">
        <v>2015</v>
      </c>
      <c r="H4210" s="25">
        <v>3389.0445251464798</v>
      </c>
    </row>
    <row r="4211" spans="1:8" x14ac:dyDescent="0.2">
      <c r="A4211" s="25" t="s">
        <v>1036</v>
      </c>
      <c r="B4211" s="25" t="s">
        <v>96</v>
      </c>
      <c r="C4211" s="25" t="s">
        <v>264</v>
      </c>
      <c r="D4211" s="25" t="str">
        <f t="shared" si="194"/>
        <v>6599</v>
      </c>
      <c r="E4211" s="25" t="s">
        <v>598</v>
      </c>
      <c r="F4211" s="25" t="s">
        <v>266</v>
      </c>
      <c r="G4211" s="25">
        <v>2016</v>
      </c>
      <c r="H4211" s="25">
        <v>3450.3453369140602</v>
      </c>
    </row>
    <row r="4212" spans="1:8" x14ac:dyDescent="0.2">
      <c r="A4212" s="25" t="s">
        <v>1036</v>
      </c>
      <c r="B4212" s="25" t="s">
        <v>96</v>
      </c>
      <c r="C4212" s="25" t="s">
        <v>264</v>
      </c>
      <c r="D4212" s="25" t="str">
        <f t="shared" si="194"/>
        <v>6599</v>
      </c>
      <c r="E4212" s="25" t="s">
        <v>598</v>
      </c>
      <c r="F4212" s="25" t="s">
        <v>266</v>
      </c>
      <c r="G4212" s="25">
        <v>2017</v>
      </c>
      <c r="H4212" s="25">
        <v>3505.3813171386701</v>
      </c>
    </row>
    <row r="4213" spans="1:8" x14ac:dyDescent="0.2">
      <c r="A4213" s="25" t="s">
        <v>1036</v>
      </c>
      <c r="B4213" s="25" t="s">
        <v>96</v>
      </c>
      <c r="C4213" s="25" t="s">
        <v>264</v>
      </c>
      <c r="D4213" s="25" t="str">
        <f t="shared" si="194"/>
        <v>6599</v>
      </c>
      <c r="E4213" s="25" t="s">
        <v>598</v>
      </c>
      <c r="F4213" s="25" t="s">
        <v>266</v>
      </c>
      <c r="G4213" s="25">
        <v>2018</v>
      </c>
      <c r="H4213" s="25">
        <v>3564.1994934081999</v>
      </c>
    </row>
    <row r="4214" spans="1:8" x14ac:dyDescent="0.2">
      <c r="A4214" s="25" t="s">
        <v>1036</v>
      </c>
      <c r="B4214" s="25" t="s">
        <v>96</v>
      </c>
      <c r="C4214" s="25" t="s">
        <v>264</v>
      </c>
      <c r="D4214" s="25" t="str">
        <f t="shared" si="194"/>
        <v>6599</v>
      </c>
      <c r="E4214" s="25" t="s">
        <v>598</v>
      </c>
      <c r="F4214" s="25" t="s">
        <v>266</v>
      </c>
      <c r="G4214" s="25">
        <v>2019</v>
      </c>
      <c r="H4214" s="25">
        <v>3609.1402587890602</v>
      </c>
    </row>
    <row r="4215" spans="1:8" x14ac:dyDescent="0.2">
      <c r="A4215" s="25" t="s">
        <v>1036</v>
      </c>
      <c r="B4215" s="25" t="s">
        <v>96</v>
      </c>
      <c r="C4215" s="25" t="s">
        <v>264</v>
      </c>
      <c r="D4215" s="25" t="str">
        <f t="shared" si="194"/>
        <v>6599</v>
      </c>
      <c r="E4215" s="25" t="s">
        <v>598</v>
      </c>
      <c r="F4215" s="25" t="s">
        <v>266</v>
      </c>
      <c r="G4215" s="25">
        <v>2020</v>
      </c>
      <c r="H4215" s="25">
        <v>3685.0260009765602</v>
      </c>
    </row>
    <row r="4216" spans="1:8" x14ac:dyDescent="0.2">
      <c r="A4216" s="25" t="s">
        <v>1036</v>
      </c>
      <c r="B4216" s="25" t="s">
        <v>96</v>
      </c>
      <c r="C4216" s="25" t="s">
        <v>264</v>
      </c>
      <c r="D4216" s="25" t="str">
        <f t="shared" si="194"/>
        <v>6599</v>
      </c>
      <c r="E4216" s="25" t="s">
        <v>598</v>
      </c>
      <c r="F4216" s="25" t="s">
        <v>266</v>
      </c>
      <c r="G4216" s="25">
        <v>2021</v>
      </c>
      <c r="H4216" s="25">
        <v>3700.2919921875</v>
      </c>
    </row>
    <row r="4217" spans="1:8" x14ac:dyDescent="0.2">
      <c r="A4217" s="25" t="s">
        <v>1036</v>
      </c>
      <c r="B4217" s="25" t="s">
        <v>96</v>
      </c>
      <c r="C4217" s="25" t="s">
        <v>264</v>
      </c>
      <c r="D4217" s="25" t="str">
        <f t="shared" si="194"/>
        <v>6599</v>
      </c>
      <c r="E4217" s="25" t="s">
        <v>598</v>
      </c>
      <c r="F4217" s="25" t="s">
        <v>266</v>
      </c>
      <c r="G4217" s="25">
        <v>2022</v>
      </c>
      <c r="H4217" s="25">
        <v>3701.7292175292901</v>
      </c>
    </row>
    <row r="4218" spans="1:8" x14ac:dyDescent="0.2">
      <c r="A4218" s="25" t="s">
        <v>903</v>
      </c>
      <c r="B4218" s="25" t="s">
        <v>96</v>
      </c>
      <c r="C4218" s="25" t="s">
        <v>264</v>
      </c>
      <c r="D4218" s="25" t="str">
        <f t="shared" ref="D4218:D4239" si="195">"7074"</f>
        <v>7074</v>
      </c>
      <c r="E4218" s="25" t="s">
        <v>596</v>
      </c>
      <c r="F4218" s="25" t="s">
        <v>266</v>
      </c>
      <c r="G4218" s="25">
        <v>2012</v>
      </c>
      <c r="H4218" s="25">
        <v>181.844749450683</v>
      </c>
    </row>
    <row r="4219" spans="1:8" x14ac:dyDescent="0.2">
      <c r="A4219" s="25" t="s">
        <v>903</v>
      </c>
      <c r="B4219" s="25" t="s">
        <v>96</v>
      </c>
      <c r="C4219" s="25" t="s">
        <v>264</v>
      </c>
      <c r="D4219" s="25" t="str">
        <f t="shared" si="195"/>
        <v>7074</v>
      </c>
      <c r="E4219" s="25" t="s">
        <v>596</v>
      </c>
      <c r="F4219" s="25" t="s">
        <v>266</v>
      </c>
      <c r="G4219" s="25">
        <v>2013</v>
      </c>
      <c r="H4219" s="25">
        <v>172.225006103515</v>
      </c>
    </row>
    <row r="4220" spans="1:8" x14ac:dyDescent="0.2">
      <c r="A4220" s="25" t="s">
        <v>903</v>
      </c>
      <c r="B4220" s="25" t="s">
        <v>96</v>
      </c>
      <c r="C4220" s="25" t="s">
        <v>264</v>
      </c>
      <c r="D4220" s="25" t="str">
        <f t="shared" si="195"/>
        <v>7074</v>
      </c>
      <c r="E4220" s="25" t="s">
        <v>596</v>
      </c>
      <c r="F4220" s="25" t="s">
        <v>266</v>
      </c>
      <c r="G4220" s="25">
        <v>2014</v>
      </c>
      <c r="H4220" s="25">
        <v>155.09175109863199</v>
      </c>
    </row>
    <row r="4221" spans="1:8" x14ac:dyDescent="0.2">
      <c r="A4221" s="25" t="s">
        <v>903</v>
      </c>
      <c r="B4221" s="25" t="s">
        <v>96</v>
      </c>
      <c r="C4221" s="25" t="s">
        <v>264</v>
      </c>
      <c r="D4221" s="25" t="str">
        <f t="shared" si="195"/>
        <v>7074</v>
      </c>
      <c r="E4221" s="25" t="s">
        <v>596</v>
      </c>
      <c r="F4221" s="25" t="s">
        <v>266</v>
      </c>
      <c r="G4221" s="25">
        <v>2015</v>
      </c>
      <c r="H4221" s="25">
        <v>122.921249389648</v>
      </c>
    </row>
    <row r="4222" spans="1:8" x14ac:dyDescent="0.2">
      <c r="A4222" s="25" t="s">
        <v>903</v>
      </c>
      <c r="B4222" s="25" t="s">
        <v>96</v>
      </c>
      <c r="C4222" s="25" t="s">
        <v>264</v>
      </c>
      <c r="D4222" s="25" t="str">
        <f t="shared" si="195"/>
        <v>7074</v>
      </c>
      <c r="E4222" s="25" t="s">
        <v>596</v>
      </c>
      <c r="F4222" s="25" t="s">
        <v>266</v>
      </c>
      <c r="G4222" s="25">
        <v>2016</v>
      </c>
      <c r="H4222" s="25">
        <v>102.784000396728</v>
      </c>
    </row>
    <row r="4223" spans="1:8" x14ac:dyDescent="0.2">
      <c r="A4223" s="25" t="s">
        <v>903</v>
      </c>
      <c r="B4223" s="25" t="s">
        <v>96</v>
      </c>
      <c r="C4223" s="25" t="s">
        <v>264</v>
      </c>
      <c r="D4223" s="25" t="str">
        <f t="shared" si="195"/>
        <v>7074</v>
      </c>
      <c r="E4223" s="25" t="s">
        <v>596</v>
      </c>
      <c r="F4223" s="25" t="s">
        <v>266</v>
      </c>
      <c r="G4223" s="25">
        <v>2017</v>
      </c>
      <c r="H4223" s="25">
        <v>105.137248992919</v>
      </c>
    </row>
    <row r="4224" spans="1:8" x14ac:dyDescent="0.2">
      <c r="A4224" s="25" t="s">
        <v>903</v>
      </c>
      <c r="B4224" s="25" t="s">
        <v>96</v>
      </c>
      <c r="C4224" s="25" t="s">
        <v>264</v>
      </c>
      <c r="D4224" s="25" t="str">
        <f t="shared" si="195"/>
        <v>7074</v>
      </c>
      <c r="E4224" s="25" t="s">
        <v>596</v>
      </c>
      <c r="F4224" s="25" t="s">
        <v>266</v>
      </c>
      <c r="G4224" s="25">
        <v>2018</v>
      </c>
      <c r="H4224" s="25">
        <v>106.667247772216</v>
      </c>
    </row>
    <row r="4225" spans="1:8" x14ac:dyDescent="0.2">
      <c r="A4225" s="25" t="s">
        <v>903</v>
      </c>
      <c r="B4225" s="25" t="s">
        <v>96</v>
      </c>
      <c r="C4225" s="25" t="s">
        <v>264</v>
      </c>
      <c r="D4225" s="25" t="str">
        <f t="shared" si="195"/>
        <v>7074</v>
      </c>
      <c r="E4225" s="25" t="s">
        <v>596</v>
      </c>
      <c r="F4225" s="25" t="s">
        <v>266</v>
      </c>
      <c r="G4225" s="25">
        <v>2019</v>
      </c>
      <c r="H4225" s="25">
        <v>95.721500396728501</v>
      </c>
    </row>
    <row r="4226" spans="1:8" x14ac:dyDescent="0.2">
      <c r="A4226" s="25" t="s">
        <v>903</v>
      </c>
      <c r="B4226" s="25" t="s">
        <v>96</v>
      </c>
      <c r="C4226" s="25" t="s">
        <v>264</v>
      </c>
      <c r="D4226" s="25" t="str">
        <f t="shared" si="195"/>
        <v>7074</v>
      </c>
      <c r="E4226" s="25" t="s">
        <v>596</v>
      </c>
      <c r="F4226" s="25" t="s">
        <v>266</v>
      </c>
      <c r="G4226" s="25">
        <v>2020</v>
      </c>
      <c r="H4226" s="25">
        <v>85.8697509765625</v>
      </c>
    </row>
    <row r="4227" spans="1:8" x14ac:dyDescent="0.2">
      <c r="A4227" s="25" t="s">
        <v>903</v>
      </c>
      <c r="B4227" s="25" t="s">
        <v>96</v>
      </c>
      <c r="C4227" s="25" t="s">
        <v>264</v>
      </c>
      <c r="D4227" s="25" t="str">
        <f t="shared" si="195"/>
        <v>7074</v>
      </c>
      <c r="E4227" s="25" t="s">
        <v>596</v>
      </c>
      <c r="F4227" s="25" t="s">
        <v>266</v>
      </c>
      <c r="G4227" s="25">
        <v>2021</v>
      </c>
      <c r="H4227" s="25">
        <v>15.4249997138977</v>
      </c>
    </row>
    <row r="4228" spans="1:8" x14ac:dyDescent="0.2">
      <c r="A4228" s="25" t="s">
        <v>903</v>
      </c>
      <c r="B4228" s="25" t="s">
        <v>96</v>
      </c>
      <c r="C4228" s="25" t="s">
        <v>264</v>
      </c>
      <c r="D4228" s="25" t="str">
        <f t="shared" si="195"/>
        <v>7074</v>
      </c>
      <c r="E4228" s="25" t="s">
        <v>596</v>
      </c>
      <c r="F4228" s="25" t="s">
        <v>266</v>
      </c>
      <c r="G4228" s="25">
        <v>2022</v>
      </c>
      <c r="H4228" s="25">
        <v>12.6710000038146</v>
      </c>
    </row>
    <row r="4229" spans="1:8" x14ac:dyDescent="0.2">
      <c r="A4229" s="25" t="s">
        <v>904</v>
      </c>
      <c r="B4229" s="25" t="s">
        <v>96</v>
      </c>
      <c r="C4229" s="25" t="s">
        <v>264</v>
      </c>
      <c r="D4229" s="25" t="str">
        <f t="shared" si="195"/>
        <v>7074</v>
      </c>
      <c r="E4229" s="25" t="s">
        <v>598</v>
      </c>
      <c r="F4229" s="25" t="s">
        <v>266</v>
      </c>
      <c r="G4229" s="25">
        <v>2012</v>
      </c>
      <c r="H4229" s="25">
        <v>885.34948730468705</v>
      </c>
    </row>
    <row r="4230" spans="1:8" x14ac:dyDescent="0.2">
      <c r="A4230" s="25" t="s">
        <v>904</v>
      </c>
      <c r="B4230" s="25" t="s">
        <v>96</v>
      </c>
      <c r="C4230" s="25" t="s">
        <v>264</v>
      </c>
      <c r="D4230" s="25" t="str">
        <f t="shared" si="195"/>
        <v>7074</v>
      </c>
      <c r="E4230" s="25" t="s">
        <v>598</v>
      </c>
      <c r="F4230" s="25" t="s">
        <v>266</v>
      </c>
      <c r="G4230" s="25">
        <v>2013</v>
      </c>
      <c r="H4230" s="25">
        <v>845.31277465820301</v>
      </c>
    </row>
    <row r="4231" spans="1:8" x14ac:dyDescent="0.2">
      <c r="A4231" s="25" t="s">
        <v>904</v>
      </c>
      <c r="B4231" s="25" t="s">
        <v>96</v>
      </c>
      <c r="C4231" s="25" t="s">
        <v>264</v>
      </c>
      <c r="D4231" s="25" t="str">
        <f t="shared" si="195"/>
        <v>7074</v>
      </c>
      <c r="E4231" s="25" t="s">
        <v>598</v>
      </c>
      <c r="F4231" s="25" t="s">
        <v>266</v>
      </c>
      <c r="G4231" s="25">
        <v>2014</v>
      </c>
      <c r="H4231" s="25">
        <v>809.43923950195301</v>
      </c>
    </row>
    <row r="4232" spans="1:8" x14ac:dyDescent="0.2">
      <c r="A4232" s="25" t="s">
        <v>904</v>
      </c>
      <c r="B4232" s="25" t="s">
        <v>96</v>
      </c>
      <c r="C4232" s="25" t="s">
        <v>264</v>
      </c>
      <c r="D4232" s="25" t="str">
        <f t="shared" si="195"/>
        <v>7074</v>
      </c>
      <c r="E4232" s="25" t="s">
        <v>598</v>
      </c>
      <c r="F4232" s="25" t="s">
        <v>266</v>
      </c>
      <c r="G4232" s="25">
        <v>2015</v>
      </c>
      <c r="H4232" s="25">
        <v>779.16549682617097</v>
      </c>
    </row>
    <row r="4233" spans="1:8" x14ac:dyDescent="0.2">
      <c r="A4233" s="25" t="s">
        <v>904</v>
      </c>
      <c r="B4233" s="25" t="s">
        <v>96</v>
      </c>
      <c r="C4233" s="25" t="s">
        <v>264</v>
      </c>
      <c r="D4233" s="25" t="str">
        <f t="shared" si="195"/>
        <v>7074</v>
      </c>
      <c r="E4233" s="25" t="s">
        <v>598</v>
      </c>
      <c r="F4233" s="25" t="s">
        <v>266</v>
      </c>
      <c r="G4233" s="25">
        <v>2016</v>
      </c>
      <c r="H4233" s="25">
        <v>766.67550659179597</v>
      </c>
    </row>
    <row r="4234" spans="1:8" x14ac:dyDescent="0.2">
      <c r="A4234" s="25" t="s">
        <v>904</v>
      </c>
      <c r="B4234" s="25" t="s">
        <v>96</v>
      </c>
      <c r="C4234" s="25" t="s">
        <v>264</v>
      </c>
      <c r="D4234" s="25" t="str">
        <f t="shared" si="195"/>
        <v>7074</v>
      </c>
      <c r="E4234" s="25" t="s">
        <v>598</v>
      </c>
      <c r="F4234" s="25" t="s">
        <v>266</v>
      </c>
      <c r="G4234" s="25">
        <v>2017</v>
      </c>
      <c r="H4234" s="25">
        <v>778.52249145507801</v>
      </c>
    </row>
    <row r="4235" spans="1:8" x14ac:dyDescent="0.2">
      <c r="A4235" s="25" t="s">
        <v>904</v>
      </c>
      <c r="B4235" s="25" t="s">
        <v>96</v>
      </c>
      <c r="C4235" s="25" t="s">
        <v>264</v>
      </c>
      <c r="D4235" s="25" t="str">
        <f t="shared" si="195"/>
        <v>7074</v>
      </c>
      <c r="E4235" s="25" t="s">
        <v>598</v>
      </c>
      <c r="F4235" s="25" t="s">
        <v>266</v>
      </c>
      <c r="G4235" s="25">
        <v>2018</v>
      </c>
      <c r="H4235" s="25">
        <v>797.77499389648403</v>
      </c>
    </row>
    <row r="4236" spans="1:8" x14ac:dyDescent="0.2">
      <c r="A4236" s="25" t="s">
        <v>904</v>
      </c>
      <c r="B4236" s="25" t="s">
        <v>96</v>
      </c>
      <c r="C4236" s="25" t="s">
        <v>264</v>
      </c>
      <c r="D4236" s="25" t="str">
        <f t="shared" si="195"/>
        <v>7074</v>
      </c>
      <c r="E4236" s="25" t="s">
        <v>598</v>
      </c>
      <c r="F4236" s="25" t="s">
        <v>266</v>
      </c>
      <c r="G4236" s="25">
        <v>2019</v>
      </c>
      <c r="H4236" s="25">
        <v>845.35150146484295</v>
      </c>
    </row>
    <row r="4237" spans="1:8" x14ac:dyDescent="0.2">
      <c r="A4237" s="25" t="s">
        <v>904</v>
      </c>
      <c r="B4237" s="25" t="s">
        <v>96</v>
      </c>
      <c r="C4237" s="25" t="s">
        <v>264</v>
      </c>
      <c r="D4237" s="25" t="str">
        <f t="shared" si="195"/>
        <v>7074</v>
      </c>
      <c r="E4237" s="25" t="s">
        <v>598</v>
      </c>
      <c r="F4237" s="25" t="s">
        <v>266</v>
      </c>
      <c r="G4237" s="25">
        <v>2020</v>
      </c>
      <c r="H4237" s="25">
        <v>913.78170776367097</v>
      </c>
    </row>
    <row r="4238" spans="1:8" x14ac:dyDescent="0.2">
      <c r="A4238" s="25" t="s">
        <v>904</v>
      </c>
      <c r="B4238" s="25" t="s">
        <v>96</v>
      </c>
      <c r="C4238" s="25" t="s">
        <v>264</v>
      </c>
      <c r="D4238" s="25" t="str">
        <f t="shared" si="195"/>
        <v>7074</v>
      </c>
      <c r="E4238" s="25" t="s">
        <v>598</v>
      </c>
      <c r="F4238" s="25" t="s">
        <v>266</v>
      </c>
      <c r="G4238" s="25">
        <v>2021</v>
      </c>
      <c r="H4238" s="25">
        <v>963.812255859375</v>
      </c>
    </row>
    <row r="4239" spans="1:8" x14ac:dyDescent="0.2">
      <c r="A4239" s="25" t="s">
        <v>904</v>
      </c>
      <c r="B4239" s="25" t="s">
        <v>96</v>
      </c>
      <c r="C4239" s="25" t="s">
        <v>264</v>
      </c>
      <c r="D4239" s="25" t="str">
        <f t="shared" si="195"/>
        <v>7074</v>
      </c>
      <c r="E4239" s="25" t="s">
        <v>598</v>
      </c>
      <c r="F4239" s="25" t="s">
        <v>266</v>
      </c>
      <c r="G4239" s="25">
        <v>2022</v>
      </c>
      <c r="H4239" s="25">
        <v>986.92526245117097</v>
      </c>
    </row>
    <row r="4240" spans="1:8" x14ac:dyDescent="0.2">
      <c r="A4240" s="25" t="s">
        <v>905</v>
      </c>
      <c r="B4240" s="25" t="s">
        <v>128</v>
      </c>
      <c r="C4240" s="25" t="s">
        <v>264</v>
      </c>
      <c r="D4240" s="25" t="str">
        <f t="shared" ref="D4240:D4261" si="196">"5054"</f>
        <v>5054</v>
      </c>
      <c r="E4240" s="25" t="s">
        <v>596</v>
      </c>
      <c r="F4240" s="25" t="s">
        <v>266</v>
      </c>
      <c r="G4240" s="25">
        <v>2012</v>
      </c>
      <c r="H4240" s="25">
        <v>9558.52197265625</v>
      </c>
    </row>
    <row r="4241" spans="1:8" x14ac:dyDescent="0.2">
      <c r="A4241" s="25" t="s">
        <v>905</v>
      </c>
      <c r="B4241" s="25" t="s">
        <v>128</v>
      </c>
      <c r="C4241" s="25" t="s">
        <v>264</v>
      </c>
      <c r="D4241" s="25" t="str">
        <f t="shared" si="196"/>
        <v>5054</v>
      </c>
      <c r="E4241" s="25" t="s">
        <v>596</v>
      </c>
      <c r="F4241" s="25" t="s">
        <v>266</v>
      </c>
      <c r="G4241" s="25">
        <v>2013</v>
      </c>
      <c r="H4241" s="25">
        <v>9468.4091796875</v>
      </c>
    </row>
    <row r="4242" spans="1:8" x14ac:dyDescent="0.2">
      <c r="A4242" s="25" t="s">
        <v>905</v>
      </c>
      <c r="B4242" s="25" t="s">
        <v>128</v>
      </c>
      <c r="C4242" s="25" t="s">
        <v>264</v>
      </c>
      <c r="D4242" s="25" t="str">
        <f t="shared" si="196"/>
        <v>5054</v>
      </c>
      <c r="E4242" s="25" t="s">
        <v>596</v>
      </c>
      <c r="F4242" s="25" t="s">
        <v>266</v>
      </c>
      <c r="G4242" s="25">
        <v>2014</v>
      </c>
      <c r="H4242" s="25">
        <v>9495.75</v>
      </c>
    </row>
    <row r="4243" spans="1:8" x14ac:dyDescent="0.2">
      <c r="A4243" s="25" t="s">
        <v>905</v>
      </c>
      <c r="B4243" s="25" t="s">
        <v>128</v>
      </c>
      <c r="C4243" s="25" t="s">
        <v>264</v>
      </c>
      <c r="D4243" s="25" t="str">
        <f t="shared" si="196"/>
        <v>5054</v>
      </c>
      <c r="E4243" s="25" t="s">
        <v>596</v>
      </c>
      <c r="F4243" s="25" t="s">
        <v>266</v>
      </c>
      <c r="G4243" s="25">
        <v>2015</v>
      </c>
      <c r="H4243" s="25">
        <v>9432.580078125</v>
      </c>
    </row>
    <row r="4244" spans="1:8" x14ac:dyDescent="0.2">
      <c r="A4244" s="25" t="s">
        <v>905</v>
      </c>
      <c r="B4244" s="25" t="s">
        <v>128</v>
      </c>
      <c r="C4244" s="25" t="s">
        <v>264</v>
      </c>
      <c r="D4244" s="25" t="str">
        <f t="shared" si="196"/>
        <v>5054</v>
      </c>
      <c r="E4244" s="25" t="s">
        <v>596</v>
      </c>
      <c r="F4244" s="25" t="s">
        <v>266</v>
      </c>
      <c r="G4244" s="25">
        <v>2016</v>
      </c>
      <c r="H4244" s="25">
        <v>9189.72021484375</v>
      </c>
    </row>
    <row r="4245" spans="1:8" x14ac:dyDescent="0.2">
      <c r="A4245" s="25" t="s">
        <v>905</v>
      </c>
      <c r="B4245" s="25" t="s">
        <v>128</v>
      </c>
      <c r="C4245" s="25" t="s">
        <v>264</v>
      </c>
      <c r="D4245" s="25" t="str">
        <f t="shared" si="196"/>
        <v>5054</v>
      </c>
      <c r="E4245" s="25" t="s">
        <v>596</v>
      </c>
      <c r="F4245" s="25" t="s">
        <v>266</v>
      </c>
      <c r="G4245" s="25">
        <v>2017</v>
      </c>
      <c r="H4245" s="25">
        <v>8750</v>
      </c>
    </row>
    <row r="4246" spans="1:8" x14ac:dyDescent="0.2">
      <c r="A4246" s="25" t="s">
        <v>905</v>
      </c>
      <c r="B4246" s="25" t="s">
        <v>128</v>
      </c>
      <c r="C4246" s="25" t="s">
        <v>264</v>
      </c>
      <c r="D4246" s="25" t="str">
        <f t="shared" si="196"/>
        <v>5054</v>
      </c>
      <c r="E4246" s="25" t="s">
        <v>596</v>
      </c>
      <c r="F4246" s="25" t="s">
        <v>266</v>
      </c>
      <c r="G4246" s="25">
        <v>2018</v>
      </c>
      <c r="H4246" s="25">
        <v>8387</v>
      </c>
    </row>
    <row r="4247" spans="1:8" x14ac:dyDescent="0.2">
      <c r="A4247" s="25" t="s">
        <v>905</v>
      </c>
      <c r="B4247" s="25" t="s">
        <v>128</v>
      </c>
      <c r="C4247" s="25" t="s">
        <v>264</v>
      </c>
      <c r="D4247" s="25" t="str">
        <f t="shared" si="196"/>
        <v>5054</v>
      </c>
      <c r="E4247" s="25" t="s">
        <v>596</v>
      </c>
      <c r="F4247" s="25" t="s">
        <v>266</v>
      </c>
      <c r="G4247" s="25">
        <v>2019</v>
      </c>
      <c r="H4247" s="25">
        <v>7984</v>
      </c>
    </row>
    <row r="4248" spans="1:8" x14ac:dyDescent="0.2">
      <c r="A4248" s="25" t="s">
        <v>905</v>
      </c>
      <c r="B4248" s="25" t="s">
        <v>128</v>
      </c>
      <c r="C4248" s="25" t="s">
        <v>264</v>
      </c>
      <c r="D4248" s="25" t="str">
        <f t="shared" si="196"/>
        <v>5054</v>
      </c>
      <c r="E4248" s="25" t="s">
        <v>596</v>
      </c>
      <c r="F4248" s="25" t="s">
        <v>266</v>
      </c>
      <c r="G4248" s="25">
        <v>2020</v>
      </c>
      <c r="H4248" s="25">
        <v>7664</v>
      </c>
    </row>
    <row r="4249" spans="1:8" x14ac:dyDescent="0.2">
      <c r="A4249" s="25" t="s">
        <v>905</v>
      </c>
      <c r="B4249" s="25" t="s">
        <v>128</v>
      </c>
      <c r="C4249" s="25" t="s">
        <v>264</v>
      </c>
      <c r="D4249" s="25" t="str">
        <f t="shared" si="196"/>
        <v>5054</v>
      </c>
      <c r="E4249" s="25" t="s">
        <v>596</v>
      </c>
      <c r="F4249" s="25" t="s">
        <v>266</v>
      </c>
      <c r="G4249" s="25">
        <v>2021</v>
      </c>
      <c r="H4249" s="25">
        <v>7668</v>
      </c>
    </row>
    <row r="4250" spans="1:8" x14ac:dyDescent="0.2">
      <c r="A4250" s="25" t="s">
        <v>905</v>
      </c>
      <c r="B4250" s="25" t="s">
        <v>128</v>
      </c>
      <c r="C4250" s="25" t="s">
        <v>264</v>
      </c>
      <c r="D4250" s="25" t="str">
        <f t="shared" si="196"/>
        <v>5054</v>
      </c>
      <c r="E4250" s="25" t="s">
        <v>596</v>
      </c>
      <c r="F4250" s="25" t="s">
        <v>266</v>
      </c>
      <c r="G4250" s="25">
        <v>2022</v>
      </c>
      <c r="H4250" s="25">
        <v>7915.6600470000003</v>
      </c>
    </row>
    <row r="4251" spans="1:8" x14ac:dyDescent="0.2">
      <c r="A4251" s="25" t="s">
        <v>906</v>
      </c>
      <c r="B4251" s="25" t="s">
        <v>128</v>
      </c>
      <c r="C4251" s="25" t="s">
        <v>264</v>
      </c>
      <c r="D4251" s="25" t="str">
        <f t="shared" si="196"/>
        <v>5054</v>
      </c>
      <c r="E4251" s="25" t="s">
        <v>598</v>
      </c>
      <c r="F4251" s="25" t="s">
        <v>266</v>
      </c>
      <c r="G4251" s="25">
        <v>2012</v>
      </c>
      <c r="H4251" s="25">
        <v>11558.077636718701</v>
      </c>
    </row>
    <row r="4252" spans="1:8" x14ac:dyDescent="0.2">
      <c r="A4252" s="25" t="s">
        <v>906</v>
      </c>
      <c r="B4252" s="25" t="s">
        <v>128</v>
      </c>
      <c r="C4252" s="25" t="s">
        <v>264</v>
      </c>
      <c r="D4252" s="25" t="str">
        <f t="shared" si="196"/>
        <v>5054</v>
      </c>
      <c r="E4252" s="25" t="s">
        <v>598</v>
      </c>
      <c r="F4252" s="25" t="s">
        <v>266</v>
      </c>
      <c r="G4252" s="25">
        <v>2013</v>
      </c>
      <c r="H4252" s="25">
        <v>11561.9248046875</v>
      </c>
    </row>
    <row r="4253" spans="1:8" x14ac:dyDescent="0.2">
      <c r="A4253" s="25" t="s">
        <v>906</v>
      </c>
      <c r="B4253" s="25" t="s">
        <v>128</v>
      </c>
      <c r="C4253" s="25" t="s">
        <v>264</v>
      </c>
      <c r="D4253" s="25" t="str">
        <f t="shared" si="196"/>
        <v>5054</v>
      </c>
      <c r="E4253" s="25" t="s">
        <v>598</v>
      </c>
      <c r="F4253" s="25" t="s">
        <v>266</v>
      </c>
      <c r="G4253" s="25">
        <v>2014</v>
      </c>
      <c r="H4253" s="25">
        <v>11437.416015625</v>
      </c>
    </row>
    <row r="4254" spans="1:8" x14ac:dyDescent="0.2">
      <c r="A4254" s="25" t="s">
        <v>906</v>
      </c>
      <c r="B4254" s="25" t="s">
        <v>128</v>
      </c>
      <c r="C4254" s="25" t="s">
        <v>264</v>
      </c>
      <c r="D4254" s="25" t="str">
        <f t="shared" si="196"/>
        <v>5054</v>
      </c>
      <c r="E4254" s="25" t="s">
        <v>598</v>
      </c>
      <c r="F4254" s="25" t="s">
        <v>266</v>
      </c>
      <c r="G4254" s="25">
        <v>2015</v>
      </c>
      <c r="H4254" s="25">
        <v>11364</v>
      </c>
    </row>
    <row r="4255" spans="1:8" x14ac:dyDescent="0.2">
      <c r="A4255" s="25" t="s">
        <v>906</v>
      </c>
      <c r="B4255" s="25" t="s">
        <v>128</v>
      </c>
      <c r="C4255" s="25" t="s">
        <v>264</v>
      </c>
      <c r="D4255" s="25" t="str">
        <f t="shared" si="196"/>
        <v>5054</v>
      </c>
      <c r="E4255" s="25" t="s">
        <v>598</v>
      </c>
      <c r="F4255" s="25" t="s">
        <v>266</v>
      </c>
      <c r="G4255" s="25">
        <v>2016</v>
      </c>
      <c r="H4255" s="25">
        <v>10954.8798828125</v>
      </c>
    </row>
    <row r="4256" spans="1:8" x14ac:dyDescent="0.2">
      <c r="A4256" s="25" t="s">
        <v>906</v>
      </c>
      <c r="B4256" s="25" t="s">
        <v>128</v>
      </c>
      <c r="C4256" s="25" t="s">
        <v>264</v>
      </c>
      <c r="D4256" s="25" t="str">
        <f t="shared" si="196"/>
        <v>5054</v>
      </c>
      <c r="E4256" s="25" t="s">
        <v>598</v>
      </c>
      <c r="F4256" s="25" t="s">
        <v>266</v>
      </c>
      <c r="G4256" s="25">
        <v>2017</v>
      </c>
      <c r="H4256" s="25">
        <v>10357</v>
      </c>
    </row>
    <row r="4257" spans="1:8" x14ac:dyDescent="0.2">
      <c r="A4257" s="25" t="s">
        <v>906</v>
      </c>
      <c r="B4257" s="25" t="s">
        <v>128</v>
      </c>
      <c r="C4257" s="25" t="s">
        <v>264</v>
      </c>
      <c r="D4257" s="25" t="str">
        <f t="shared" si="196"/>
        <v>5054</v>
      </c>
      <c r="E4257" s="25" t="s">
        <v>598</v>
      </c>
      <c r="F4257" s="25" t="s">
        <v>266</v>
      </c>
      <c r="G4257" s="25">
        <v>2018</v>
      </c>
      <c r="H4257" s="25">
        <v>9835</v>
      </c>
    </row>
    <row r="4258" spans="1:8" x14ac:dyDescent="0.2">
      <c r="A4258" s="25" t="s">
        <v>906</v>
      </c>
      <c r="B4258" s="25" t="s">
        <v>128</v>
      </c>
      <c r="C4258" s="25" t="s">
        <v>264</v>
      </c>
      <c r="D4258" s="25" t="str">
        <f t="shared" si="196"/>
        <v>5054</v>
      </c>
      <c r="E4258" s="25" t="s">
        <v>598</v>
      </c>
      <c r="F4258" s="25" t="s">
        <v>266</v>
      </c>
      <c r="G4258" s="25">
        <v>2019</v>
      </c>
      <c r="H4258" s="25">
        <v>9372</v>
      </c>
    </row>
    <row r="4259" spans="1:8" x14ac:dyDescent="0.2">
      <c r="A4259" s="25" t="s">
        <v>906</v>
      </c>
      <c r="B4259" s="25" t="s">
        <v>128</v>
      </c>
      <c r="C4259" s="25" t="s">
        <v>264</v>
      </c>
      <c r="D4259" s="25" t="str">
        <f t="shared" si="196"/>
        <v>5054</v>
      </c>
      <c r="E4259" s="25" t="s">
        <v>598</v>
      </c>
      <c r="F4259" s="25" t="s">
        <v>266</v>
      </c>
      <c r="G4259" s="25">
        <v>2020</v>
      </c>
      <c r="H4259" s="25">
        <v>9020</v>
      </c>
    </row>
    <row r="4260" spans="1:8" x14ac:dyDescent="0.2">
      <c r="A4260" s="25" t="s">
        <v>906</v>
      </c>
      <c r="B4260" s="25" t="s">
        <v>128</v>
      </c>
      <c r="C4260" s="25" t="s">
        <v>264</v>
      </c>
      <c r="D4260" s="25" t="str">
        <f t="shared" si="196"/>
        <v>5054</v>
      </c>
      <c r="E4260" s="25" t="s">
        <v>598</v>
      </c>
      <c r="F4260" s="25" t="s">
        <v>266</v>
      </c>
      <c r="G4260" s="25">
        <v>2021</v>
      </c>
      <c r="H4260" s="25">
        <v>8845</v>
      </c>
    </row>
    <row r="4261" spans="1:8" x14ac:dyDescent="0.2">
      <c r="A4261" s="25" t="s">
        <v>906</v>
      </c>
      <c r="B4261" s="25" t="s">
        <v>128</v>
      </c>
      <c r="C4261" s="25" t="s">
        <v>264</v>
      </c>
      <c r="D4261" s="25" t="str">
        <f t="shared" si="196"/>
        <v>5054</v>
      </c>
      <c r="E4261" s="25" t="s">
        <v>598</v>
      </c>
      <c r="F4261" s="25" t="s">
        <v>266</v>
      </c>
      <c r="G4261" s="25">
        <v>2022</v>
      </c>
      <c r="H4261" s="25">
        <v>8892.3575000000001</v>
      </c>
    </row>
    <row r="4262" spans="1:8" x14ac:dyDescent="0.2">
      <c r="A4262" s="25" t="s">
        <v>907</v>
      </c>
      <c r="B4262" s="25" t="s">
        <v>128</v>
      </c>
      <c r="C4262" s="25" t="s">
        <v>264</v>
      </c>
      <c r="D4262" s="25" t="str">
        <f t="shared" ref="D4262:D4283" si="197">"5564"</f>
        <v>5564</v>
      </c>
      <c r="E4262" s="25" t="s">
        <v>596</v>
      </c>
      <c r="F4262" s="25" t="s">
        <v>266</v>
      </c>
      <c r="G4262" s="25">
        <v>2012</v>
      </c>
      <c r="H4262" s="25">
        <v>8769.1959228515607</v>
      </c>
    </row>
    <row r="4263" spans="1:8" x14ac:dyDescent="0.2">
      <c r="A4263" s="25" t="s">
        <v>907</v>
      </c>
      <c r="B4263" s="25" t="s">
        <v>128</v>
      </c>
      <c r="C4263" s="25" t="s">
        <v>264</v>
      </c>
      <c r="D4263" s="25" t="str">
        <f t="shared" si="197"/>
        <v>5564</v>
      </c>
      <c r="E4263" s="25" t="s">
        <v>596</v>
      </c>
      <c r="F4263" s="25" t="s">
        <v>266</v>
      </c>
      <c r="G4263" s="25">
        <v>2013</v>
      </c>
      <c r="H4263" s="25">
        <v>8799.2958984375</v>
      </c>
    </row>
    <row r="4264" spans="1:8" x14ac:dyDescent="0.2">
      <c r="A4264" s="25" t="s">
        <v>907</v>
      </c>
      <c r="B4264" s="25" t="s">
        <v>128</v>
      </c>
      <c r="C4264" s="25" t="s">
        <v>264</v>
      </c>
      <c r="D4264" s="25" t="str">
        <f t="shared" si="197"/>
        <v>5564</v>
      </c>
      <c r="E4264" s="25" t="s">
        <v>596</v>
      </c>
      <c r="F4264" s="25" t="s">
        <v>266</v>
      </c>
      <c r="G4264" s="25">
        <v>2014</v>
      </c>
      <c r="H4264" s="25">
        <v>9034.4890136718695</v>
      </c>
    </row>
    <row r="4265" spans="1:8" x14ac:dyDescent="0.2">
      <c r="A4265" s="25" t="s">
        <v>907</v>
      </c>
      <c r="B4265" s="25" t="s">
        <v>128</v>
      </c>
      <c r="C4265" s="25" t="s">
        <v>264</v>
      </c>
      <c r="D4265" s="25" t="str">
        <f t="shared" si="197"/>
        <v>5564</v>
      </c>
      <c r="E4265" s="25" t="s">
        <v>596</v>
      </c>
      <c r="F4265" s="25" t="s">
        <v>266</v>
      </c>
      <c r="G4265" s="25">
        <v>2015</v>
      </c>
      <c r="H4265" s="25">
        <v>9515.6600341796802</v>
      </c>
    </row>
    <row r="4266" spans="1:8" x14ac:dyDescent="0.2">
      <c r="A4266" s="25" t="s">
        <v>907</v>
      </c>
      <c r="B4266" s="25" t="s">
        <v>128</v>
      </c>
      <c r="C4266" s="25" t="s">
        <v>264</v>
      </c>
      <c r="D4266" s="25" t="str">
        <f t="shared" si="197"/>
        <v>5564</v>
      </c>
      <c r="E4266" s="25" t="s">
        <v>596</v>
      </c>
      <c r="F4266" s="25" t="s">
        <v>266</v>
      </c>
      <c r="G4266" s="25">
        <v>2016</v>
      </c>
      <c r="H4266" s="25">
        <v>9702.0401611328107</v>
      </c>
    </row>
    <row r="4267" spans="1:8" x14ac:dyDescent="0.2">
      <c r="A4267" s="25" t="s">
        <v>907</v>
      </c>
      <c r="B4267" s="25" t="s">
        <v>128</v>
      </c>
      <c r="C4267" s="25" t="s">
        <v>264</v>
      </c>
      <c r="D4267" s="25" t="str">
        <f t="shared" si="197"/>
        <v>5564</v>
      </c>
      <c r="E4267" s="25" t="s">
        <v>596</v>
      </c>
      <c r="F4267" s="25" t="s">
        <v>266</v>
      </c>
      <c r="G4267" s="25">
        <v>2017</v>
      </c>
      <c r="H4267" s="25">
        <v>9788</v>
      </c>
    </row>
    <row r="4268" spans="1:8" x14ac:dyDescent="0.2">
      <c r="A4268" s="25" t="s">
        <v>907</v>
      </c>
      <c r="B4268" s="25" t="s">
        <v>128</v>
      </c>
      <c r="C4268" s="25" t="s">
        <v>264</v>
      </c>
      <c r="D4268" s="25" t="str">
        <f t="shared" si="197"/>
        <v>5564</v>
      </c>
      <c r="E4268" s="25" t="s">
        <v>596</v>
      </c>
      <c r="F4268" s="25" t="s">
        <v>266</v>
      </c>
      <c r="G4268" s="25">
        <v>2018</v>
      </c>
      <c r="H4268" s="25">
        <v>10210</v>
      </c>
    </row>
    <row r="4269" spans="1:8" x14ac:dyDescent="0.2">
      <c r="A4269" s="25" t="s">
        <v>907</v>
      </c>
      <c r="B4269" s="25" t="s">
        <v>128</v>
      </c>
      <c r="C4269" s="25" t="s">
        <v>264</v>
      </c>
      <c r="D4269" s="25" t="str">
        <f t="shared" si="197"/>
        <v>5564</v>
      </c>
      <c r="E4269" s="25" t="s">
        <v>596</v>
      </c>
      <c r="F4269" s="25" t="s">
        <v>266</v>
      </c>
      <c r="G4269" s="25">
        <v>2019</v>
      </c>
      <c r="H4269" s="25">
        <v>10327</v>
      </c>
    </row>
    <row r="4270" spans="1:8" x14ac:dyDescent="0.2">
      <c r="A4270" s="25" t="s">
        <v>907</v>
      </c>
      <c r="B4270" s="25" t="s">
        <v>128</v>
      </c>
      <c r="C4270" s="25" t="s">
        <v>264</v>
      </c>
      <c r="D4270" s="25" t="str">
        <f t="shared" si="197"/>
        <v>5564</v>
      </c>
      <c r="E4270" s="25" t="s">
        <v>596</v>
      </c>
      <c r="F4270" s="25" t="s">
        <v>266</v>
      </c>
      <c r="G4270" s="25">
        <v>2020</v>
      </c>
      <c r="H4270" s="25">
        <v>10568</v>
      </c>
    </row>
    <row r="4271" spans="1:8" x14ac:dyDescent="0.2">
      <c r="A4271" s="25" t="s">
        <v>907</v>
      </c>
      <c r="B4271" s="25" t="s">
        <v>128</v>
      </c>
      <c r="C4271" s="25" t="s">
        <v>264</v>
      </c>
      <c r="D4271" s="25" t="str">
        <f t="shared" si="197"/>
        <v>5564</v>
      </c>
      <c r="E4271" s="25" t="s">
        <v>596</v>
      </c>
      <c r="F4271" s="25" t="s">
        <v>266</v>
      </c>
      <c r="G4271" s="25">
        <v>2021</v>
      </c>
      <c r="H4271" s="25">
        <v>10946</v>
      </c>
    </row>
    <row r="4272" spans="1:8" x14ac:dyDescent="0.2">
      <c r="A4272" s="25" t="s">
        <v>907</v>
      </c>
      <c r="B4272" s="25" t="s">
        <v>128</v>
      </c>
      <c r="C4272" s="25" t="s">
        <v>264</v>
      </c>
      <c r="D4272" s="25" t="str">
        <f t="shared" si="197"/>
        <v>5564</v>
      </c>
      <c r="E4272" s="25" t="s">
        <v>596</v>
      </c>
      <c r="F4272" s="25" t="s">
        <v>266</v>
      </c>
      <c r="G4272" s="25">
        <v>2022</v>
      </c>
      <c r="H4272" s="25">
        <v>11123.789812999899</v>
      </c>
    </row>
    <row r="4273" spans="1:8" x14ac:dyDescent="0.2">
      <c r="A4273" s="25" t="s">
        <v>908</v>
      </c>
      <c r="B4273" s="25" t="s">
        <v>128</v>
      </c>
      <c r="C4273" s="25" t="s">
        <v>264</v>
      </c>
      <c r="D4273" s="25" t="str">
        <f t="shared" si="197"/>
        <v>5564</v>
      </c>
      <c r="E4273" s="25" t="s">
        <v>598</v>
      </c>
      <c r="F4273" s="25" t="s">
        <v>266</v>
      </c>
      <c r="G4273" s="25">
        <v>2012</v>
      </c>
      <c r="H4273" s="25">
        <v>18605.0129394531</v>
      </c>
    </row>
    <row r="4274" spans="1:8" x14ac:dyDescent="0.2">
      <c r="A4274" s="25" t="s">
        <v>908</v>
      </c>
      <c r="B4274" s="25" t="s">
        <v>128</v>
      </c>
      <c r="C4274" s="25" t="s">
        <v>264</v>
      </c>
      <c r="D4274" s="25" t="str">
        <f t="shared" si="197"/>
        <v>5564</v>
      </c>
      <c r="E4274" s="25" t="s">
        <v>598</v>
      </c>
      <c r="F4274" s="25" t="s">
        <v>266</v>
      </c>
      <c r="G4274" s="25">
        <v>2013</v>
      </c>
      <c r="H4274" s="25">
        <v>18601.479003906199</v>
      </c>
    </row>
    <row r="4275" spans="1:8" x14ac:dyDescent="0.2">
      <c r="A4275" s="25" t="s">
        <v>908</v>
      </c>
      <c r="B4275" s="25" t="s">
        <v>128</v>
      </c>
      <c r="C4275" s="25" t="s">
        <v>264</v>
      </c>
      <c r="D4275" s="25" t="str">
        <f t="shared" si="197"/>
        <v>5564</v>
      </c>
      <c r="E4275" s="25" t="s">
        <v>598</v>
      </c>
      <c r="F4275" s="25" t="s">
        <v>266</v>
      </c>
      <c r="G4275" s="25">
        <v>2014</v>
      </c>
      <c r="H4275" s="25">
        <v>19077.3244628906</v>
      </c>
    </row>
    <row r="4276" spans="1:8" x14ac:dyDescent="0.2">
      <c r="A4276" s="25" t="s">
        <v>908</v>
      </c>
      <c r="B4276" s="25" t="s">
        <v>128</v>
      </c>
      <c r="C4276" s="25" t="s">
        <v>264</v>
      </c>
      <c r="D4276" s="25" t="str">
        <f t="shared" si="197"/>
        <v>5564</v>
      </c>
      <c r="E4276" s="25" t="s">
        <v>598</v>
      </c>
      <c r="F4276" s="25" t="s">
        <v>266</v>
      </c>
      <c r="G4276" s="25">
        <v>2015</v>
      </c>
      <c r="H4276" s="25">
        <v>19922</v>
      </c>
    </row>
    <row r="4277" spans="1:8" x14ac:dyDescent="0.2">
      <c r="A4277" s="25" t="s">
        <v>908</v>
      </c>
      <c r="B4277" s="25" t="s">
        <v>128</v>
      </c>
      <c r="C4277" s="25" t="s">
        <v>264</v>
      </c>
      <c r="D4277" s="25" t="str">
        <f t="shared" si="197"/>
        <v>5564</v>
      </c>
      <c r="E4277" s="25" t="s">
        <v>598</v>
      </c>
      <c r="F4277" s="25" t="s">
        <v>266</v>
      </c>
      <c r="G4277" s="25">
        <v>2016</v>
      </c>
      <c r="H4277" s="25">
        <v>20137.9201660156</v>
      </c>
    </row>
    <row r="4278" spans="1:8" x14ac:dyDescent="0.2">
      <c r="A4278" s="25" t="s">
        <v>908</v>
      </c>
      <c r="B4278" s="25" t="s">
        <v>128</v>
      </c>
      <c r="C4278" s="25" t="s">
        <v>264</v>
      </c>
      <c r="D4278" s="25" t="str">
        <f t="shared" si="197"/>
        <v>5564</v>
      </c>
      <c r="E4278" s="25" t="s">
        <v>598</v>
      </c>
      <c r="F4278" s="25" t="s">
        <v>266</v>
      </c>
      <c r="G4278" s="25">
        <v>2017</v>
      </c>
      <c r="H4278" s="25">
        <v>20537</v>
      </c>
    </row>
    <row r="4279" spans="1:8" x14ac:dyDescent="0.2">
      <c r="A4279" s="25" t="s">
        <v>908</v>
      </c>
      <c r="B4279" s="25" t="s">
        <v>128</v>
      </c>
      <c r="C4279" s="25" t="s">
        <v>264</v>
      </c>
      <c r="D4279" s="25" t="str">
        <f t="shared" si="197"/>
        <v>5564</v>
      </c>
      <c r="E4279" s="25" t="s">
        <v>598</v>
      </c>
      <c r="F4279" s="25" t="s">
        <v>266</v>
      </c>
      <c r="G4279" s="25">
        <v>2018</v>
      </c>
      <c r="H4279" s="25">
        <v>20765</v>
      </c>
    </row>
    <row r="4280" spans="1:8" x14ac:dyDescent="0.2">
      <c r="A4280" s="25" t="s">
        <v>908</v>
      </c>
      <c r="B4280" s="25" t="s">
        <v>128</v>
      </c>
      <c r="C4280" s="25" t="s">
        <v>264</v>
      </c>
      <c r="D4280" s="25" t="str">
        <f t="shared" si="197"/>
        <v>5564</v>
      </c>
      <c r="E4280" s="25" t="s">
        <v>598</v>
      </c>
      <c r="F4280" s="25" t="s">
        <v>266</v>
      </c>
      <c r="G4280" s="25">
        <v>2019</v>
      </c>
      <c r="H4280" s="25">
        <v>20834</v>
      </c>
    </row>
    <row r="4281" spans="1:8" x14ac:dyDescent="0.2">
      <c r="A4281" s="25" t="s">
        <v>908</v>
      </c>
      <c r="B4281" s="25" t="s">
        <v>128</v>
      </c>
      <c r="C4281" s="25" t="s">
        <v>264</v>
      </c>
      <c r="D4281" s="25" t="str">
        <f t="shared" si="197"/>
        <v>5564</v>
      </c>
      <c r="E4281" s="25" t="s">
        <v>598</v>
      </c>
      <c r="F4281" s="25" t="s">
        <v>266</v>
      </c>
      <c r="G4281" s="25">
        <v>2020</v>
      </c>
      <c r="H4281" s="25">
        <v>20840</v>
      </c>
    </row>
    <row r="4282" spans="1:8" x14ac:dyDescent="0.2">
      <c r="A4282" s="25" t="s">
        <v>908</v>
      </c>
      <c r="B4282" s="25" t="s">
        <v>128</v>
      </c>
      <c r="C4282" s="25" t="s">
        <v>264</v>
      </c>
      <c r="D4282" s="25" t="str">
        <f t="shared" si="197"/>
        <v>5564</v>
      </c>
      <c r="E4282" s="25" t="s">
        <v>598</v>
      </c>
      <c r="F4282" s="25" t="s">
        <v>266</v>
      </c>
      <c r="G4282" s="25">
        <v>2021</v>
      </c>
      <c r="H4282" s="25">
        <v>20549</v>
      </c>
    </row>
    <row r="4283" spans="1:8" x14ac:dyDescent="0.2">
      <c r="A4283" s="25" t="s">
        <v>908</v>
      </c>
      <c r="B4283" s="25" t="s">
        <v>128</v>
      </c>
      <c r="C4283" s="25" t="s">
        <v>264</v>
      </c>
      <c r="D4283" s="25" t="str">
        <f t="shared" si="197"/>
        <v>5564</v>
      </c>
      <c r="E4283" s="25" t="s">
        <v>598</v>
      </c>
      <c r="F4283" s="25" t="s">
        <v>266</v>
      </c>
      <c r="G4283" s="25">
        <v>2022</v>
      </c>
      <c r="H4283" s="25">
        <v>20157.3309999999</v>
      </c>
    </row>
    <row r="4284" spans="1:8" x14ac:dyDescent="0.2">
      <c r="A4284" s="25" t="s">
        <v>909</v>
      </c>
      <c r="B4284" s="25" t="s">
        <v>128</v>
      </c>
      <c r="C4284" s="25" t="s">
        <v>264</v>
      </c>
      <c r="D4284" s="25" t="str">
        <f t="shared" ref="D4284:D4295" si="198">"6569"</f>
        <v>6569</v>
      </c>
      <c r="E4284" s="25" t="s">
        <v>596</v>
      </c>
      <c r="F4284" s="25" t="s">
        <v>266</v>
      </c>
      <c r="G4284" s="25">
        <v>2017</v>
      </c>
      <c r="H4284" s="25">
        <v>902</v>
      </c>
    </row>
    <row r="4285" spans="1:8" x14ac:dyDescent="0.2">
      <c r="A4285" s="25" t="s">
        <v>909</v>
      </c>
      <c r="B4285" s="25" t="s">
        <v>128</v>
      </c>
      <c r="C4285" s="25" t="s">
        <v>264</v>
      </c>
      <c r="D4285" s="25" t="str">
        <f t="shared" si="198"/>
        <v>6569</v>
      </c>
      <c r="E4285" s="25" t="s">
        <v>596</v>
      </c>
      <c r="F4285" s="25" t="s">
        <v>266</v>
      </c>
      <c r="G4285" s="25">
        <v>2018</v>
      </c>
      <c r="H4285" s="25">
        <v>980</v>
      </c>
    </row>
    <row r="4286" spans="1:8" x14ac:dyDescent="0.2">
      <c r="A4286" s="25" t="s">
        <v>909</v>
      </c>
      <c r="B4286" s="25" t="s">
        <v>128</v>
      </c>
      <c r="C4286" s="25" t="s">
        <v>264</v>
      </c>
      <c r="D4286" s="25" t="str">
        <f t="shared" si="198"/>
        <v>6569</v>
      </c>
      <c r="E4286" s="25" t="s">
        <v>596</v>
      </c>
      <c r="F4286" s="25" t="s">
        <v>266</v>
      </c>
      <c r="G4286" s="25">
        <v>2019</v>
      </c>
      <c r="H4286" s="25">
        <v>1086</v>
      </c>
    </row>
    <row r="4287" spans="1:8" x14ac:dyDescent="0.2">
      <c r="A4287" s="25" t="s">
        <v>909</v>
      </c>
      <c r="B4287" s="25" t="s">
        <v>128</v>
      </c>
      <c r="C4287" s="25" t="s">
        <v>264</v>
      </c>
      <c r="D4287" s="25" t="str">
        <f t="shared" si="198"/>
        <v>6569</v>
      </c>
      <c r="E4287" s="25" t="s">
        <v>596</v>
      </c>
      <c r="F4287" s="25" t="s">
        <v>266</v>
      </c>
      <c r="G4287" s="25">
        <v>2020</v>
      </c>
      <c r="H4287" s="25">
        <v>1093</v>
      </c>
    </row>
    <row r="4288" spans="1:8" x14ac:dyDescent="0.2">
      <c r="A4288" s="25" t="s">
        <v>909</v>
      </c>
      <c r="B4288" s="25" t="s">
        <v>128</v>
      </c>
      <c r="C4288" s="25" t="s">
        <v>264</v>
      </c>
      <c r="D4288" s="25" t="str">
        <f t="shared" si="198"/>
        <v>6569</v>
      </c>
      <c r="E4288" s="25" t="s">
        <v>596</v>
      </c>
      <c r="F4288" s="25" t="s">
        <v>266</v>
      </c>
      <c r="G4288" s="25">
        <v>2021</v>
      </c>
      <c r="H4288" s="25">
        <v>1086</v>
      </c>
    </row>
    <row r="4289" spans="1:8" x14ac:dyDescent="0.2">
      <c r="A4289" s="25" t="s">
        <v>909</v>
      </c>
      <c r="B4289" s="25" t="s">
        <v>128</v>
      </c>
      <c r="C4289" s="25" t="s">
        <v>264</v>
      </c>
      <c r="D4289" s="25" t="str">
        <f t="shared" si="198"/>
        <v>6569</v>
      </c>
      <c r="E4289" s="25" t="s">
        <v>596</v>
      </c>
      <c r="F4289" s="25" t="s">
        <v>266</v>
      </c>
      <c r="G4289" s="25">
        <v>2022</v>
      </c>
      <c r="H4289" s="25">
        <v>1077.8647129000001</v>
      </c>
    </row>
    <row r="4290" spans="1:8" x14ac:dyDescent="0.2">
      <c r="A4290" s="25" t="s">
        <v>910</v>
      </c>
      <c r="B4290" s="25" t="s">
        <v>128</v>
      </c>
      <c r="C4290" s="25" t="s">
        <v>264</v>
      </c>
      <c r="D4290" s="25" t="str">
        <f t="shared" si="198"/>
        <v>6569</v>
      </c>
      <c r="E4290" s="25" t="s">
        <v>598</v>
      </c>
      <c r="F4290" s="25" t="s">
        <v>266</v>
      </c>
      <c r="G4290" s="25">
        <v>2017</v>
      </c>
      <c r="H4290" s="25">
        <v>7281</v>
      </c>
    </row>
    <row r="4291" spans="1:8" x14ac:dyDescent="0.2">
      <c r="A4291" s="25" t="s">
        <v>910</v>
      </c>
      <c r="B4291" s="25" t="s">
        <v>128</v>
      </c>
      <c r="C4291" s="25" t="s">
        <v>264</v>
      </c>
      <c r="D4291" s="25" t="str">
        <f t="shared" si="198"/>
        <v>6569</v>
      </c>
      <c r="E4291" s="25" t="s">
        <v>598</v>
      </c>
      <c r="F4291" s="25" t="s">
        <v>266</v>
      </c>
      <c r="G4291" s="25">
        <v>2018</v>
      </c>
      <c r="H4291" s="25">
        <v>7650</v>
      </c>
    </row>
    <row r="4292" spans="1:8" x14ac:dyDescent="0.2">
      <c r="A4292" s="25" t="s">
        <v>910</v>
      </c>
      <c r="B4292" s="25" t="s">
        <v>128</v>
      </c>
      <c r="C4292" s="25" t="s">
        <v>264</v>
      </c>
      <c r="D4292" s="25" t="str">
        <f t="shared" si="198"/>
        <v>6569</v>
      </c>
      <c r="E4292" s="25" t="s">
        <v>598</v>
      </c>
      <c r="F4292" s="25" t="s">
        <v>266</v>
      </c>
      <c r="G4292" s="25">
        <v>2019</v>
      </c>
      <c r="H4292" s="25">
        <v>7946</v>
      </c>
    </row>
    <row r="4293" spans="1:8" x14ac:dyDescent="0.2">
      <c r="A4293" s="25" t="s">
        <v>910</v>
      </c>
      <c r="B4293" s="25" t="s">
        <v>128</v>
      </c>
      <c r="C4293" s="25" t="s">
        <v>264</v>
      </c>
      <c r="D4293" s="25" t="str">
        <f t="shared" si="198"/>
        <v>6569</v>
      </c>
      <c r="E4293" s="25" t="s">
        <v>598</v>
      </c>
      <c r="F4293" s="25" t="s">
        <v>266</v>
      </c>
      <c r="G4293" s="25">
        <v>2020</v>
      </c>
      <c r="H4293" s="25">
        <v>8190</v>
      </c>
    </row>
    <row r="4294" spans="1:8" x14ac:dyDescent="0.2">
      <c r="A4294" s="25" t="s">
        <v>910</v>
      </c>
      <c r="B4294" s="25" t="s">
        <v>128</v>
      </c>
      <c r="C4294" s="25" t="s">
        <v>264</v>
      </c>
      <c r="D4294" s="25" t="str">
        <f t="shared" si="198"/>
        <v>6569</v>
      </c>
      <c r="E4294" s="25" t="s">
        <v>598</v>
      </c>
      <c r="F4294" s="25" t="s">
        <v>266</v>
      </c>
      <c r="G4294" s="25">
        <v>2021</v>
      </c>
      <c r="H4294" s="25">
        <v>8350</v>
      </c>
    </row>
    <row r="4295" spans="1:8" x14ac:dyDescent="0.2">
      <c r="A4295" s="25" t="s">
        <v>910</v>
      </c>
      <c r="B4295" s="25" t="s">
        <v>128</v>
      </c>
      <c r="C4295" s="25" t="s">
        <v>264</v>
      </c>
      <c r="D4295" s="25" t="str">
        <f t="shared" si="198"/>
        <v>6569</v>
      </c>
      <c r="E4295" s="25" t="s">
        <v>598</v>
      </c>
      <c r="F4295" s="25" t="s">
        <v>266</v>
      </c>
      <c r="G4295" s="25">
        <v>2022</v>
      </c>
      <c r="H4295" s="25">
        <v>8476.1459169999907</v>
      </c>
    </row>
    <row r="4296" spans="1:8" x14ac:dyDescent="0.2">
      <c r="A4296" s="25" t="s">
        <v>1037</v>
      </c>
      <c r="B4296" s="25" t="s">
        <v>128</v>
      </c>
      <c r="C4296" s="25" t="s">
        <v>264</v>
      </c>
      <c r="D4296" s="25" t="str">
        <f t="shared" ref="D4296:D4317" si="199">"6599"</f>
        <v>6599</v>
      </c>
      <c r="E4296" s="25" t="s">
        <v>596</v>
      </c>
      <c r="F4296" s="25" t="s">
        <v>266</v>
      </c>
      <c r="G4296" s="25">
        <v>2012</v>
      </c>
      <c r="H4296" s="25">
        <v>797.97000122070301</v>
      </c>
    </row>
    <row r="4297" spans="1:8" x14ac:dyDescent="0.2">
      <c r="A4297" s="25" t="s">
        <v>1037</v>
      </c>
      <c r="B4297" s="25" t="s">
        <v>128</v>
      </c>
      <c r="C4297" s="25" t="s">
        <v>264</v>
      </c>
      <c r="D4297" s="25" t="str">
        <f t="shared" si="199"/>
        <v>6599</v>
      </c>
      <c r="E4297" s="25" t="s">
        <v>596</v>
      </c>
      <c r="F4297" s="25" t="s">
        <v>266</v>
      </c>
      <c r="G4297" s="25">
        <v>2013</v>
      </c>
      <c r="H4297" s="25">
        <v>838.47702026367097</v>
      </c>
    </row>
    <row r="4298" spans="1:8" x14ac:dyDescent="0.2">
      <c r="A4298" s="25" t="s">
        <v>1037</v>
      </c>
      <c r="B4298" s="25" t="s">
        <v>128</v>
      </c>
      <c r="C4298" s="25" t="s">
        <v>264</v>
      </c>
      <c r="D4298" s="25" t="str">
        <f t="shared" si="199"/>
        <v>6599</v>
      </c>
      <c r="E4298" s="25" t="s">
        <v>596</v>
      </c>
      <c r="F4298" s="25" t="s">
        <v>266</v>
      </c>
      <c r="G4298" s="25">
        <v>2014</v>
      </c>
      <c r="H4298" s="25">
        <v>830.26501464843705</v>
      </c>
    </row>
    <row r="4299" spans="1:8" x14ac:dyDescent="0.2">
      <c r="A4299" s="25" t="s">
        <v>1037</v>
      </c>
      <c r="B4299" s="25" t="s">
        <v>128</v>
      </c>
      <c r="C4299" s="25" t="s">
        <v>264</v>
      </c>
      <c r="D4299" s="25" t="str">
        <f t="shared" si="199"/>
        <v>6599</v>
      </c>
      <c r="E4299" s="25" t="s">
        <v>596</v>
      </c>
      <c r="F4299" s="25" t="s">
        <v>266</v>
      </c>
      <c r="G4299" s="25">
        <v>2015</v>
      </c>
      <c r="H4299" s="25">
        <v>901.82998657226506</v>
      </c>
    </row>
    <row r="4300" spans="1:8" x14ac:dyDescent="0.2">
      <c r="A4300" s="25" t="s">
        <v>1037</v>
      </c>
      <c r="B4300" s="25" t="s">
        <v>128</v>
      </c>
      <c r="C4300" s="25" t="s">
        <v>264</v>
      </c>
      <c r="D4300" s="25" t="str">
        <f t="shared" si="199"/>
        <v>6599</v>
      </c>
      <c r="E4300" s="25" t="s">
        <v>596</v>
      </c>
      <c r="F4300" s="25" t="s">
        <v>266</v>
      </c>
      <c r="G4300" s="25">
        <v>2016</v>
      </c>
      <c r="H4300" s="25">
        <v>937.94003295898403</v>
      </c>
    </row>
    <row r="4301" spans="1:8" x14ac:dyDescent="0.2">
      <c r="A4301" s="25" t="s">
        <v>1037</v>
      </c>
      <c r="B4301" s="25" t="s">
        <v>128</v>
      </c>
      <c r="C4301" s="25" t="s">
        <v>264</v>
      </c>
      <c r="D4301" s="25" t="str">
        <f t="shared" si="199"/>
        <v>6599</v>
      </c>
      <c r="E4301" s="25" t="s">
        <v>596</v>
      </c>
      <c r="F4301" s="25" t="s">
        <v>266</v>
      </c>
      <c r="G4301" s="25">
        <v>2017</v>
      </c>
      <c r="H4301" s="25">
        <v>1160</v>
      </c>
    </row>
    <row r="4302" spans="1:8" x14ac:dyDescent="0.2">
      <c r="A4302" s="25" t="s">
        <v>1037</v>
      </c>
      <c r="B4302" s="25" t="s">
        <v>128</v>
      </c>
      <c r="C4302" s="25" t="s">
        <v>264</v>
      </c>
      <c r="D4302" s="25" t="str">
        <f t="shared" si="199"/>
        <v>6599</v>
      </c>
      <c r="E4302" s="25" t="s">
        <v>596</v>
      </c>
      <c r="F4302" s="25" t="s">
        <v>266</v>
      </c>
      <c r="G4302" s="25">
        <v>2018</v>
      </c>
      <c r="H4302" s="25">
        <v>1279</v>
      </c>
    </row>
    <row r="4303" spans="1:8" x14ac:dyDescent="0.2">
      <c r="A4303" s="25" t="s">
        <v>1037</v>
      </c>
      <c r="B4303" s="25" t="s">
        <v>128</v>
      </c>
      <c r="C4303" s="25" t="s">
        <v>264</v>
      </c>
      <c r="D4303" s="25" t="str">
        <f t="shared" si="199"/>
        <v>6599</v>
      </c>
      <c r="E4303" s="25" t="s">
        <v>596</v>
      </c>
      <c r="F4303" s="25" t="s">
        <v>266</v>
      </c>
      <c r="G4303" s="25">
        <v>2019</v>
      </c>
      <c r="H4303" s="25">
        <v>1413</v>
      </c>
    </row>
    <row r="4304" spans="1:8" x14ac:dyDescent="0.2">
      <c r="A4304" s="25" t="s">
        <v>1037</v>
      </c>
      <c r="B4304" s="25" t="s">
        <v>128</v>
      </c>
      <c r="C4304" s="25" t="s">
        <v>264</v>
      </c>
      <c r="D4304" s="25" t="str">
        <f t="shared" si="199"/>
        <v>6599</v>
      </c>
      <c r="E4304" s="25" t="s">
        <v>596</v>
      </c>
      <c r="F4304" s="25" t="s">
        <v>266</v>
      </c>
      <c r="G4304" s="25">
        <v>2020</v>
      </c>
      <c r="H4304" s="25">
        <v>1403</v>
      </c>
    </row>
    <row r="4305" spans="1:8" x14ac:dyDescent="0.2">
      <c r="A4305" s="25" t="s">
        <v>1037</v>
      </c>
      <c r="B4305" s="25" t="s">
        <v>128</v>
      </c>
      <c r="C4305" s="25" t="s">
        <v>264</v>
      </c>
      <c r="D4305" s="25" t="str">
        <f t="shared" si="199"/>
        <v>6599</v>
      </c>
      <c r="E4305" s="25" t="s">
        <v>596</v>
      </c>
      <c r="F4305" s="25" t="s">
        <v>266</v>
      </c>
      <c r="G4305" s="25">
        <v>2021</v>
      </c>
      <c r="H4305" s="25">
        <v>1384</v>
      </c>
    </row>
    <row r="4306" spans="1:8" x14ac:dyDescent="0.2">
      <c r="A4306" s="25" t="s">
        <v>1037</v>
      </c>
      <c r="B4306" s="25" t="s">
        <v>128</v>
      </c>
      <c r="C4306" s="25" t="s">
        <v>264</v>
      </c>
      <c r="D4306" s="25" t="str">
        <f t="shared" si="199"/>
        <v>6599</v>
      </c>
      <c r="E4306" s="25" t="s">
        <v>596</v>
      </c>
      <c r="F4306" s="25" t="s">
        <v>266</v>
      </c>
      <c r="G4306" s="25">
        <v>2022</v>
      </c>
      <c r="H4306" s="25">
        <v>1354.10247583</v>
      </c>
    </row>
    <row r="4307" spans="1:8" x14ac:dyDescent="0.2">
      <c r="A4307" s="25" t="s">
        <v>1038</v>
      </c>
      <c r="B4307" s="25" t="s">
        <v>128</v>
      </c>
      <c r="C4307" s="25" t="s">
        <v>264</v>
      </c>
      <c r="D4307" s="25" t="str">
        <f t="shared" si="199"/>
        <v>6599</v>
      </c>
      <c r="E4307" s="25" t="s">
        <v>598</v>
      </c>
      <c r="F4307" s="25" t="s">
        <v>266</v>
      </c>
      <c r="G4307" s="25">
        <v>2012</v>
      </c>
      <c r="H4307" s="25">
        <v>7640.61083984375</v>
      </c>
    </row>
    <row r="4308" spans="1:8" x14ac:dyDescent="0.2">
      <c r="A4308" s="25" t="s">
        <v>1038</v>
      </c>
      <c r="B4308" s="25" t="s">
        <v>128</v>
      </c>
      <c r="C4308" s="25" t="s">
        <v>264</v>
      </c>
      <c r="D4308" s="25" t="str">
        <f t="shared" si="199"/>
        <v>6599</v>
      </c>
      <c r="E4308" s="25" t="s">
        <v>598</v>
      </c>
      <c r="F4308" s="25" t="s">
        <v>266</v>
      </c>
      <c r="G4308" s="25">
        <v>2013</v>
      </c>
      <c r="H4308" s="25">
        <v>7641.6901855468705</v>
      </c>
    </row>
    <row r="4309" spans="1:8" x14ac:dyDescent="0.2">
      <c r="A4309" s="25" t="s">
        <v>1038</v>
      </c>
      <c r="B4309" s="25" t="s">
        <v>128</v>
      </c>
      <c r="C4309" s="25" t="s">
        <v>264</v>
      </c>
      <c r="D4309" s="25" t="str">
        <f t="shared" si="199"/>
        <v>6599</v>
      </c>
      <c r="E4309" s="25" t="s">
        <v>598</v>
      </c>
      <c r="F4309" s="25" t="s">
        <v>266</v>
      </c>
      <c r="G4309" s="25">
        <v>2014</v>
      </c>
      <c r="H4309" s="25">
        <v>7521.8957519531205</v>
      </c>
    </row>
    <row r="4310" spans="1:8" x14ac:dyDescent="0.2">
      <c r="A4310" s="25" t="s">
        <v>1038</v>
      </c>
      <c r="B4310" s="25" t="s">
        <v>128</v>
      </c>
      <c r="C4310" s="25" t="s">
        <v>264</v>
      </c>
      <c r="D4310" s="25" t="str">
        <f t="shared" si="199"/>
        <v>6599</v>
      </c>
      <c r="E4310" s="25" t="s">
        <v>598</v>
      </c>
      <c r="F4310" s="25" t="s">
        <v>266</v>
      </c>
      <c r="G4310" s="25">
        <v>2015</v>
      </c>
      <c r="H4310" s="25">
        <v>7707.97998046875</v>
      </c>
    </row>
    <row r="4311" spans="1:8" x14ac:dyDescent="0.2">
      <c r="A4311" s="25" t="s">
        <v>1038</v>
      </c>
      <c r="B4311" s="25" t="s">
        <v>128</v>
      </c>
      <c r="C4311" s="25" t="s">
        <v>264</v>
      </c>
      <c r="D4311" s="25" t="str">
        <f t="shared" si="199"/>
        <v>6599</v>
      </c>
      <c r="E4311" s="25" t="s">
        <v>598</v>
      </c>
      <c r="F4311" s="25" t="s">
        <v>266</v>
      </c>
      <c r="G4311" s="25">
        <v>2016</v>
      </c>
      <c r="H4311" s="25">
        <v>8152.1999511718705</v>
      </c>
    </row>
    <row r="4312" spans="1:8" x14ac:dyDescent="0.2">
      <c r="A4312" s="25" t="s">
        <v>1038</v>
      </c>
      <c r="B4312" s="25" t="s">
        <v>128</v>
      </c>
      <c r="C4312" s="25" t="s">
        <v>264</v>
      </c>
      <c r="D4312" s="25" t="str">
        <f t="shared" si="199"/>
        <v>6599</v>
      </c>
      <c r="E4312" s="25" t="s">
        <v>598</v>
      </c>
      <c r="F4312" s="25" t="s">
        <v>266</v>
      </c>
      <c r="G4312" s="25">
        <v>2017</v>
      </c>
      <c r="H4312" s="25">
        <v>20349</v>
      </c>
    </row>
    <row r="4313" spans="1:8" x14ac:dyDescent="0.2">
      <c r="A4313" s="25" t="s">
        <v>1038</v>
      </c>
      <c r="B4313" s="25" t="s">
        <v>128</v>
      </c>
      <c r="C4313" s="25" t="s">
        <v>264</v>
      </c>
      <c r="D4313" s="25" t="str">
        <f t="shared" si="199"/>
        <v>6599</v>
      </c>
      <c r="E4313" s="25" t="s">
        <v>598</v>
      </c>
      <c r="F4313" s="25" t="s">
        <v>266</v>
      </c>
      <c r="G4313" s="25">
        <v>2018</v>
      </c>
      <c r="H4313" s="25">
        <v>20866</v>
      </c>
    </row>
    <row r="4314" spans="1:8" x14ac:dyDescent="0.2">
      <c r="A4314" s="25" t="s">
        <v>1038</v>
      </c>
      <c r="B4314" s="25" t="s">
        <v>128</v>
      </c>
      <c r="C4314" s="25" t="s">
        <v>264</v>
      </c>
      <c r="D4314" s="25" t="str">
        <f t="shared" si="199"/>
        <v>6599</v>
      </c>
      <c r="E4314" s="25" t="s">
        <v>598</v>
      </c>
      <c r="F4314" s="25" t="s">
        <v>266</v>
      </c>
      <c r="G4314" s="25">
        <v>2019</v>
      </c>
      <c r="H4314" s="25">
        <v>21442</v>
      </c>
    </row>
    <row r="4315" spans="1:8" x14ac:dyDescent="0.2">
      <c r="A4315" s="25" t="s">
        <v>1038</v>
      </c>
      <c r="B4315" s="25" t="s">
        <v>128</v>
      </c>
      <c r="C4315" s="25" t="s">
        <v>264</v>
      </c>
      <c r="D4315" s="25" t="str">
        <f t="shared" si="199"/>
        <v>6599</v>
      </c>
      <c r="E4315" s="25" t="s">
        <v>598</v>
      </c>
      <c r="F4315" s="25" t="s">
        <v>266</v>
      </c>
      <c r="G4315" s="25">
        <v>2020</v>
      </c>
      <c r="H4315" s="25">
        <v>21974</v>
      </c>
    </row>
    <row r="4316" spans="1:8" x14ac:dyDescent="0.2">
      <c r="A4316" s="25" t="s">
        <v>1038</v>
      </c>
      <c r="B4316" s="25" t="s">
        <v>128</v>
      </c>
      <c r="C4316" s="25" t="s">
        <v>264</v>
      </c>
      <c r="D4316" s="25" t="str">
        <f t="shared" si="199"/>
        <v>6599</v>
      </c>
      <c r="E4316" s="25" t="s">
        <v>598</v>
      </c>
      <c r="F4316" s="25" t="s">
        <v>266</v>
      </c>
      <c r="G4316" s="25">
        <v>2021</v>
      </c>
      <c r="H4316" s="25">
        <v>22700</v>
      </c>
    </row>
    <row r="4317" spans="1:8" x14ac:dyDescent="0.2">
      <c r="A4317" s="25" t="s">
        <v>1038</v>
      </c>
      <c r="B4317" s="25" t="s">
        <v>128</v>
      </c>
      <c r="C4317" s="25" t="s">
        <v>264</v>
      </c>
      <c r="D4317" s="25" t="str">
        <f t="shared" si="199"/>
        <v>6599</v>
      </c>
      <c r="E4317" s="25" t="s">
        <v>598</v>
      </c>
      <c r="F4317" s="25" t="s">
        <v>266</v>
      </c>
      <c r="G4317" s="25">
        <v>2022</v>
      </c>
      <c r="H4317" s="25">
        <v>23153.985500999901</v>
      </c>
    </row>
    <row r="4318" spans="1:8" x14ac:dyDescent="0.2">
      <c r="A4318" s="25" t="s">
        <v>911</v>
      </c>
      <c r="B4318" s="25" t="s">
        <v>128</v>
      </c>
      <c r="C4318" s="25" t="s">
        <v>264</v>
      </c>
      <c r="D4318" s="25" t="str">
        <f t="shared" ref="D4318:D4329" si="200">"7074"</f>
        <v>7074</v>
      </c>
      <c r="E4318" s="25" t="s">
        <v>596</v>
      </c>
      <c r="F4318" s="25" t="s">
        <v>266</v>
      </c>
      <c r="G4318" s="25">
        <v>2017</v>
      </c>
      <c r="H4318" s="25">
        <v>143</v>
      </c>
    </row>
    <row r="4319" spans="1:8" x14ac:dyDescent="0.2">
      <c r="A4319" s="25" t="s">
        <v>911</v>
      </c>
      <c r="B4319" s="25" t="s">
        <v>128</v>
      </c>
      <c r="C4319" s="25" t="s">
        <v>264</v>
      </c>
      <c r="D4319" s="25" t="str">
        <f t="shared" si="200"/>
        <v>7074</v>
      </c>
      <c r="E4319" s="25" t="s">
        <v>596</v>
      </c>
      <c r="F4319" s="25" t="s">
        <v>266</v>
      </c>
      <c r="G4319" s="25">
        <v>2018</v>
      </c>
      <c r="H4319" s="25">
        <v>188</v>
      </c>
    </row>
    <row r="4320" spans="1:8" x14ac:dyDescent="0.2">
      <c r="A4320" s="25" t="s">
        <v>911</v>
      </c>
      <c r="B4320" s="25" t="s">
        <v>128</v>
      </c>
      <c r="C4320" s="25" t="s">
        <v>264</v>
      </c>
      <c r="D4320" s="25" t="str">
        <f t="shared" si="200"/>
        <v>7074</v>
      </c>
      <c r="E4320" s="25" t="s">
        <v>596</v>
      </c>
      <c r="F4320" s="25" t="s">
        <v>266</v>
      </c>
      <c r="G4320" s="25">
        <v>2019</v>
      </c>
      <c r="H4320" s="25">
        <v>220</v>
      </c>
    </row>
    <row r="4321" spans="1:8" x14ac:dyDescent="0.2">
      <c r="A4321" s="25" t="s">
        <v>911</v>
      </c>
      <c r="B4321" s="25" t="s">
        <v>128</v>
      </c>
      <c r="C4321" s="25" t="s">
        <v>264</v>
      </c>
      <c r="D4321" s="25" t="str">
        <f t="shared" si="200"/>
        <v>7074</v>
      </c>
      <c r="E4321" s="25" t="s">
        <v>596</v>
      </c>
      <c r="F4321" s="25" t="s">
        <v>266</v>
      </c>
      <c r="G4321" s="25">
        <v>2020</v>
      </c>
      <c r="H4321" s="25">
        <v>224</v>
      </c>
    </row>
    <row r="4322" spans="1:8" x14ac:dyDescent="0.2">
      <c r="A4322" s="25" t="s">
        <v>911</v>
      </c>
      <c r="B4322" s="25" t="s">
        <v>128</v>
      </c>
      <c r="C4322" s="25" t="s">
        <v>264</v>
      </c>
      <c r="D4322" s="25" t="str">
        <f t="shared" si="200"/>
        <v>7074</v>
      </c>
      <c r="E4322" s="25" t="s">
        <v>596</v>
      </c>
      <c r="F4322" s="25" t="s">
        <v>266</v>
      </c>
      <c r="G4322" s="25">
        <v>2021</v>
      </c>
      <c r="H4322" s="25">
        <v>229</v>
      </c>
    </row>
    <row r="4323" spans="1:8" x14ac:dyDescent="0.2">
      <c r="A4323" s="25" t="s">
        <v>911</v>
      </c>
      <c r="B4323" s="25" t="s">
        <v>128</v>
      </c>
      <c r="C4323" s="25" t="s">
        <v>264</v>
      </c>
      <c r="D4323" s="25" t="str">
        <f t="shared" si="200"/>
        <v>7074</v>
      </c>
      <c r="E4323" s="25" t="s">
        <v>596</v>
      </c>
      <c r="F4323" s="25" t="s">
        <v>266</v>
      </c>
      <c r="G4323" s="25">
        <v>2022</v>
      </c>
      <c r="H4323" s="25">
        <v>213.69868144999899</v>
      </c>
    </row>
    <row r="4324" spans="1:8" x14ac:dyDescent="0.2">
      <c r="A4324" s="25" t="s">
        <v>912</v>
      </c>
      <c r="B4324" s="25" t="s">
        <v>128</v>
      </c>
      <c r="C4324" s="25" t="s">
        <v>264</v>
      </c>
      <c r="D4324" s="25" t="str">
        <f t="shared" si="200"/>
        <v>7074</v>
      </c>
      <c r="E4324" s="25" t="s">
        <v>598</v>
      </c>
      <c r="F4324" s="25" t="s">
        <v>266</v>
      </c>
      <c r="G4324" s="25">
        <v>2017</v>
      </c>
      <c r="H4324" s="25">
        <v>3886</v>
      </c>
    </row>
    <row r="4325" spans="1:8" x14ac:dyDescent="0.2">
      <c r="A4325" s="25" t="s">
        <v>912</v>
      </c>
      <c r="B4325" s="25" t="s">
        <v>128</v>
      </c>
      <c r="C4325" s="25" t="s">
        <v>264</v>
      </c>
      <c r="D4325" s="25" t="str">
        <f t="shared" si="200"/>
        <v>7074</v>
      </c>
      <c r="E4325" s="25" t="s">
        <v>598</v>
      </c>
      <c r="F4325" s="25" t="s">
        <v>266</v>
      </c>
      <c r="G4325" s="25">
        <v>2018</v>
      </c>
      <c r="H4325" s="25">
        <v>4431</v>
      </c>
    </row>
    <row r="4326" spans="1:8" x14ac:dyDescent="0.2">
      <c r="A4326" s="25" t="s">
        <v>912</v>
      </c>
      <c r="B4326" s="25" t="s">
        <v>128</v>
      </c>
      <c r="C4326" s="25" t="s">
        <v>264</v>
      </c>
      <c r="D4326" s="25" t="str">
        <f t="shared" si="200"/>
        <v>7074</v>
      </c>
      <c r="E4326" s="25" t="s">
        <v>598</v>
      </c>
      <c r="F4326" s="25" t="s">
        <v>266</v>
      </c>
      <c r="G4326" s="25">
        <v>2019</v>
      </c>
      <c r="H4326" s="25">
        <v>4745</v>
      </c>
    </row>
    <row r="4327" spans="1:8" x14ac:dyDescent="0.2">
      <c r="A4327" s="25" t="s">
        <v>912</v>
      </c>
      <c r="B4327" s="25" t="s">
        <v>128</v>
      </c>
      <c r="C4327" s="25" t="s">
        <v>264</v>
      </c>
      <c r="D4327" s="25" t="str">
        <f t="shared" si="200"/>
        <v>7074</v>
      </c>
      <c r="E4327" s="25" t="s">
        <v>598</v>
      </c>
      <c r="F4327" s="25" t="s">
        <v>266</v>
      </c>
      <c r="G4327" s="25">
        <v>2020</v>
      </c>
      <c r="H4327" s="25">
        <v>5467</v>
      </c>
    </row>
    <row r="4328" spans="1:8" x14ac:dyDescent="0.2">
      <c r="A4328" s="25" t="s">
        <v>912</v>
      </c>
      <c r="B4328" s="25" t="s">
        <v>128</v>
      </c>
      <c r="C4328" s="25" t="s">
        <v>264</v>
      </c>
      <c r="D4328" s="25" t="str">
        <f t="shared" si="200"/>
        <v>7074</v>
      </c>
      <c r="E4328" s="25" t="s">
        <v>598</v>
      </c>
      <c r="F4328" s="25" t="s">
        <v>266</v>
      </c>
      <c r="G4328" s="25">
        <v>2021</v>
      </c>
      <c r="H4328" s="25">
        <v>5983</v>
      </c>
    </row>
    <row r="4329" spans="1:8" x14ac:dyDescent="0.2">
      <c r="A4329" s="25" t="s">
        <v>912</v>
      </c>
      <c r="B4329" s="25" t="s">
        <v>128</v>
      </c>
      <c r="C4329" s="25" t="s">
        <v>264</v>
      </c>
      <c r="D4329" s="25" t="str">
        <f t="shared" si="200"/>
        <v>7074</v>
      </c>
      <c r="E4329" s="25" t="s">
        <v>598</v>
      </c>
      <c r="F4329" s="25" t="s">
        <v>266</v>
      </c>
      <c r="G4329" s="25">
        <v>2022</v>
      </c>
      <c r="H4329" s="25">
        <v>6260.8407010000001</v>
      </c>
    </row>
    <row r="4330" spans="1:8" x14ac:dyDescent="0.2">
      <c r="A4330" s="25" t="s">
        <v>913</v>
      </c>
      <c r="B4330" s="25" t="s">
        <v>85</v>
      </c>
      <c r="C4330" s="25" t="s">
        <v>264</v>
      </c>
      <c r="D4330" s="25" t="str">
        <f t="shared" ref="D4330:D4351" si="201">"5054"</f>
        <v>5054</v>
      </c>
      <c r="E4330" s="25" t="s">
        <v>596</v>
      </c>
      <c r="F4330" s="25" t="s">
        <v>266</v>
      </c>
      <c r="G4330" s="25">
        <v>2012</v>
      </c>
      <c r="H4330" s="25">
        <v>294.09625244140602</v>
      </c>
    </row>
    <row r="4331" spans="1:8" x14ac:dyDescent="0.2">
      <c r="A4331" s="25" t="s">
        <v>913</v>
      </c>
      <c r="B4331" s="25" t="s">
        <v>85</v>
      </c>
      <c r="C4331" s="25" t="s">
        <v>264</v>
      </c>
      <c r="D4331" s="25" t="str">
        <f t="shared" si="201"/>
        <v>5054</v>
      </c>
      <c r="E4331" s="25" t="s">
        <v>596</v>
      </c>
      <c r="F4331" s="25" t="s">
        <v>266</v>
      </c>
      <c r="G4331" s="25">
        <v>2013</v>
      </c>
      <c r="H4331" s="25">
        <v>284.67074584960898</v>
      </c>
    </row>
    <row r="4332" spans="1:8" x14ac:dyDescent="0.2">
      <c r="A4332" s="25" t="s">
        <v>913</v>
      </c>
      <c r="B4332" s="25" t="s">
        <v>85</v>
      </c>
      <c r="C4332" s="25" t="s">
        <v>264</v>
      </c>
      <c r="D4332" s="25" t="str">
        <f t="shared" si="201"/>
        <v>5054</v>
      </c>
      <c r="E4332" s="25" t="s">
        <v>596</v>
      </c>
      <c r="F4332" s="25" t="s">
        <v>266</v>
      </c>
      <c r="G4332" s="25">
        <v>2014</v>
      </c>
      <c r="H4332" s="25">
        <v>283.27101135253901</v>
      </c>
    </row>
    <row r="4333" spans="1:8" x14ac:dyDescent="0.2">
      <c r="A4333" s="25" t="s">
        <v>913</v>
      </c>
      <c r="B4333" s="25" t="s">
        <v>85</v>
      </c>
      <c r="C4333" s="25" t="s">
        <v>264</v>
      </c>
      <c r="D4333" s="25" t="str">
        <f t="shared" si="201"/>
        <v>5054</v>
      </c>
      <c r="E4333" s="25" t="s">
        <v>596</v>
      </c>
      <c r="F4333" s="25" t="s">
        <v>266</v>
      </c>
      <c r="G4333" s="25">
        <v>2015</v>
      </c>
      <c r="H4333" s="25">
        <v>288.31700134277298</v>
      </c>
    </row>
    <row r="4334" spans="1:8" x14ac:dyDescent="0.2">
      <c r="A4334" s="25" t="s">
        <v>913</v>
      </c>
      <c r="B4334" s="25" t="s">
        <v>85</v>
      </c>
      <c r="C4334" s="25" t="s">
        <v>264</v>
      </c>
      <c r="D4334" s="25" t="str">
        <f t="shared" si="201"/>
        <v>5054</v>
      </c>
      <c r="E4334" s="25" t="s">
        <v>596</v>
      </c>
      <c r="F4334" s="25" t="s">
        <v>266</v>
      </c>
      <c r="G4334" s="25">
        <v>2016</v>
      </c>
      <c r="H4334" s="25">
        <v>295.91400146484301</v>
      </c>
    </row>
    <row r="4335" spans="1:8" x14ac:dyDescent="0.2">
      <c r="A4335" s="25" t="s">
        <v>913</v>
      </c>
      <c r="B4335" s="25" t="s">
        <v>85</v>
      </c>
      <c r="C4335" s="25" t="s">
        <v>264</v>
      </c>
      <c r="D4335" s="25" t="str">
        <f t="shared" si="201"/>
        <v>5054</v>
      </c>
      <c r="E4335" s="25" t="s">
        <v>596</v>
      </c>
      <c r="F4335" s="25" t="s">
        <v>266</v>
      </c>
      <c r="G4335" s="25">
        <v>2017</v>
      </c>
      <c r="H4335" s="25">
        <v>293.52999877929602</v>
      </c>
    </row>
    <row r="4336" spans="1:8" x14ac:dyDescent="0.2">
      <c r="A4336" s="25" t="s">
        <v>913</v>
      </c>
      <c r="B4336" s="25" t="s">
        <v>85</v>
      </c>
      <c r="C4336" s="25" t="s">
        <v>264</v>
      </c>
      <c r="D4336" s="25" t="str">
        <f t="shared" si="201"/>
        <v>5054</v>
      </c>
      <c r="E4336" s="25" t="s">
        <v>596</v>
      </c>
      <c r="F4336" s="25" t="s">
        <v>266</v>
      </c>
      <c r="G4336" s="25">
        <v>2018</v>
      </c>
      <c r="H4336" s="25">
        <v>298.49000549316401</v>
      </c>
    </row>
    <row r="4337" spans="1:8" x14ac:dyDescent="0.2">
      <c r="A4337" s="25" t="s">
        <v>913</v>
      </c>
      <c r="B4337" s="25" t="s">
        <v>85</v>
      </c>
      <c r="C4337" s="25" t="s">
        <v>264</v>
      </c>
      <c r="D4337" s="25" t="str">
        <f t="shared" si="201"/>
        <v>5054</v>
      </c>
      <c r="E4337" s="25" t="s">
        <v>596</v>
      </c>
      <c r="F4337" s="25" t="s">
        <v>266</v>
      </c>
      <c r="G4337" s="25">
        <v>2019</v>
      </c>
      <c r="H4337" s="25">
        <v>299.63000488281199</v>
      </c>
    </row>
    <row r="4338" spans="1:8" x14ac:dyDescent="0.2">
      <c r="A4338" s="25" t="s">
        <v>913</v>
      </c>
      <c r="B4338" s="25" t="s">
        <v>85</v>
      </c>
      <c r="C4338" s="25" t="s">
        <v>264</v>
      </c>
      <c r="D4338" s="25" t="str">
        <f t="shared" si="201"/>
        <v>5054</v>
      </c>
      <c r="E4338" s="25" t="s">
        <v>596</v>
      </c>
      <c r="F4338" s="25" t="s">
        <v>266</v>
      </c>
      <c r="G4338" s="25">
        <v>2020</v>
      </c>
      <c r="H4338" s="25">
        <v>288.54998779296801</v>
      </c>
    </row>
    <row r="4339" spans="1:8" x14ac:dyDescent="0.2">
      <c r="A4339" s="25" t="s">
        <v>913</v>
      </c>
      <c r="B4339" s="25" t="s">
        <v>85</v>
      </c>
      <c r="C4339" s="25" t="s">
        <v>264</v>
      </c>
      <c r="D4339" s="25" t="str">
        <f t="shared" si="201"/>
        <v>5054</v>
      </c>
      <c r="E4339" s="25" t="s">
        <v>596</v>
      </c>
      <c r="F4339" s="25" t="s">
        <v>266</v>
      </c>
      <c r="G4339" s="25">
        <v>2021</v>
      </c>
      <c r="H4339" s="25">
        <v>287.97000122070301</v>
      </c>
    </row>
    <row r="4340" spans="1:8" x14ac:dyDescent="0.2">
      <c r="A4340" s="25" t="s">
        <v>913</v>
      </c>
      <c r="B4340" s="25" t="s">
        <v>85</v>
      </c>
      <c r="C4340" s="25" t="s">
        <v>264</v>
      </c>
      <c r="D4340" s="25" t="str">
        <f t="shared" si="201"/>
        <v>5054</v>
      </c>
      <c r="E4340" s="25" t="s">
        <v>596</v>
      </c>
      <c r="F4340" s="25" t="s">
        <v>266</v>
      </c>
      <c r="G4340" s="25">
        <v>2022</v>
      </c>
      <c r="H4340" s="25">
        <v>293.13999999999902</v>
      </c>
    </row>
    <row r="4341" spans="1:8" x14ac:dyDescent="0.2">
      <c r="A4341" s="25" t="s">
        <v>914</v>
      </c>
      <c r="B4341" s="25" t="s">
        <v>85</v>
      </c>
      <c r="C4341" s="25" t="s">
        <v>264</v>
      </c>
      <c r="D4341" s="25" t="str">
        <f t="shared" si="201"/>
        <v>5054</v>
      </c>
      <c r="E4341" s="25" t="s">
        <v>598</v>
      </c>
      <c r="F4341" s="25" t="s">
        <v>266</v>
      </c>
      <c r="G4341" s="25">
        <v>2012</v>
      </c>
      <c r="H4341" s="25">
        <v>379.76100158691401</v>
      </c>
    </row>
    <row r="4342" spans="1:8" x14ac:dyDescent="0.2">
      <c r="A4342" s="25" t="s">
        <v>914</v>
      </c>
      <c r="B4342" s="25" t="s">
        <v>85</v>
      </c>
      <c r="C4342" s="25" t="s">
        <v>264</v>
      </c>
      <c r="D4342" s="25" t="str">
        <f t="shared" si="201"/>
        <v>5054</v>
      </c>
      <c r="E4342" s="25" t="s">
        <v>598</v>
      </c>
      <c r="F4342" s="25" t="s">
        <v>266</v>
      </c>
      <c r="G4342" s="25">
        <v>2013</v>
      </c>
      <c r="H4342" s="25">
        <v>371.61599731445301</v>
      </c>
    </row>
    <row r="4343" spans="1:8" x14ac:dyDescent="0.2">
      <c r="A4343" s="25" t="s">
        <v>914</v>
      </c>
      <c r="B4343" s="25" t="s">
        <v>85</v>
      </c>
      <c r="C4343" s="25" t="s">
        <v>264</v>
      </c>
      <c r="D4343" s="25" t="str">
        <f t="shared" si="201"/>
        <v>5054</v>
      </c>
      <c r="E4343" s="25" t="s">
        <v>598</v>
      </c>
      <c r="F4343" s="25" t="s">
        <v>266</v>
      </c>
      <c r="G4343" s="25">
        <v>2014</v>
      </c>
      <c r="H4343" s="25">
        <v>368.74899291992102</v>
      </c>
    </row>
    <row r="4344" spans="1:8" x14ac:dyDescent="0.2">
      <c r="A4344" s="25" t="s">
        <v>914</v>
      </c>
      <c r="B4344" s="25" t="s">
        <v>85</v>
      </c>
      <c r="C4344" s="25" t="s">
        <v>264</v>
      </c>
      <c r="D4344" s="25" t="str">
        <f t="shared" si="201"/>
        <v>5054</v>
      </c>
      <c r="E4344" s="25" t="s">
        <v>598</v>
      </c>
      <c r="F4344" s="25" t="s">
        <v>266</v>
      </c>
      <c r="G4344" s="25">
        <v>2015</v>
      </c>
      <c r="H4344" s="25">
        <v>370.11500549316401</v>
      </c>
    </row>
    <row r="4345" spans="1:8" x14ac:dyDescent="0.2">
      <c r="A4345" s="25" t="s">
        <v>914</v>
      </c>
      <c r="B4345" s="25" t="s">
        <v>85</v>
      </c>
      <c r="C4345" s="25" t="s">
        <v>264</v>
      </c>
      <c r="D4345" s="25" t="str">
        <f t="shared" si="201"/>
        <v>5054</v>
      </c>
      <c r="E4345" s="25" t="s">
        <v>598</v>
      </c>
      <c r="F4345" s="25" t="s">
        <v>266</v>
      </c>
      <c r="G4345" s="25">
        <v>2016</v>
      </c>
      <c r="H4345" s="25">
        <v>367.97200012207003</v>
      </c>
    </row>
    <row r="4346" spans="1:8" x14ac:dyDescent="0.2">
      <c r="A4346" s="25" t="s">
        <v>914</v>
      </c>
      <c r="B4346" s="25" t="s">
        <v>85</v>
      </c>
      <c r="C4346" s="25" t="s">
        <v>264</v>
      </c>
      <c r="D4346" s="25" t="str">
        <f t="shared" si="201"/>
        <v>5054</v>
      </c>
      <c r="E4346" s="25" t="s">
        <v>598</v>
      </c>
      <c r="F4346" s="25" t="s">
        <v>266</v>
      </c>
      <c r="G4346" s="25">
        <v>2017</v>
      </c>
      <c r="H4346" s="25">
        <v>363.86999511718699</v>
      </c>
    </row>
    <row r="4347" spans="1:8" x14ac:dyDescent="0.2">
      <c r="A4347" s="25" t="s">
        <v>914</v>
      </c>
      <c r="B4347" s="25" t="s">
        <v>85</v>
      </c>
      <c r="C4347" s="25" t="s">
        <v>264</v>
      </c>
      <c r="D4347" s="25" t="str">
        <f t="shared" si="201"/>
        <v>5054</v>
      </c>
      <c r="E4347" s="25" t="s">
        <v>598</v>
      </c>
      <c r="F4347" s="25" t="s">
        <v>266</v>
      </c>
      <c r="G4347" s="25">
        <v>2018</v>
      </c>
      <c r="H4347" s="25">
        <v>359.66999816894503</v>
      </c>
    </row>
    <row r="4348" spans="1:8" x14ac:dyDescent="0.2">
      <c r="A4348" s="25" t="s">
        <v>914</v>
      </c>
      <c r="B4348" s="25" t="s">
        <v>85</v>
      </c>
      <c r="C4348" s="25" t="s">
        <v>264</v>
      </c>
      <c r="D4348" s="25" t="str">
        <f t="shared" si="201"/>
        <v>5054</v>
      </c>
      <c r="E4348" s="25" t="s">
        <v>598</v>
      </c>
      <c r="F4348" s="25" t="s">
        <v>266</v>
      </c>
      <c r="G4348" s="25">
        <v>2019</v>
      </c>
      <c r="H4348" s="25">
        <v>352.02000427246003</v>
      </c>
    </row>
    <row r="4349" spans="1:8" x14ac:dyDescent="0.2">
      <c r="A4349" s="25" t="s">
        <v>914</v>
      </c>
      <c r="B4349" s="25" t="s">
        <v>85</v>
      </c>
      <c r="C4349" s="25" t="s">
        <v>264</v>
      </c>
      <c r="D4349" s="25" t="str">
        <f t="shared" si="201"/>
        <v>5054</v>
      </c>
      <c r="E4349" s="25" t="s">
        <v>598</v>
      </c>
      <c r="F4349" s="25" t="s">
        <v>266</v>
      </c>
      <c r="G4349" s="25">
        <v>2020</v>
      </c>
      <c r="H4349" s="25">
        <v>346.98001098632801</v>
      </c>
    </row>
    <row r="4350" spans="1:8" x14ac:dyDescent="0.2">
      <c r="A4350" s="25" t="s">
        <v>914</v>
      </c>
      <c r="B4350" s="25" t="s">
        <v>85</v>
      </c>
      <c r="C4350" s="25" t="s">
        <v>264</v>
      </c>
      <c r="D4350" s="25" t="str">
        <f t="shared" si="201"/>
        <v>5054</v>
      </c>
      <c r="E4350" s="25" t="s">
        <v>598</v>
      </c>
      <c r="F4350" s="25" t="s">
        <v>266</v>
      </c>
      <c r="G4350" s="25">
        <v>2021</v>
      </c>
      <c r="H4350" s="25">
        <v>342.83000183105401</v>
      </c>
    </row>
    <row r="4351" spans="1:8" x14ac:dyDescent="0.2">
      <c r="A4351" s="25" t="s">
        <v>914</v>
      </c>
      <c r="B4351" s="25" t="s">
        <v>85</v>
      </c>
      <c r="C4351" s="25" t="s">
        <v>264</v>
      </c>
      <c r="D4351" s="25" t="str">
        <f t="shared" si="201"/>
        <v>5054</v>
      </c>
      <c r="E4351" s="25" t="s">
        <v>598</v>
      </c>
      <c r="F4351" s="25" t="s">
        <v>266</v>
      </c>
      <c r="G4351" s="25">
        <v>2022</v>
      </c>
      <c r="H4351" s="25">
        <v>346.19</v>
      </c>
    </row>
    <row r="4352" spans="1:8" x14ac:dyDescent="0.2">
      <c r="A4352" s="25" t="s">
        <v>915</v>
      </c>
      <c r="B4352" s="25" t="s">
        <v>85</v>
      </c>
      <c r="C4352" s="25" t="s">
        <v>264</v>
      </c>
      <c r="D4352" s="25" t="str">
        <f t="shared" ref="D4352:D4373" si="202">"5564"</f>
        <v>5564</v>
      </c>
      <c r="E4352" s="25" t="s">
        <v>596</v>
      </c>
      <c r="F4352" s="25" t="s">
        <v>266</v>
      </c>
      <c r="G4352" s="25">
        <v>2012</v>
      </c>
      <c r="H4352" s="25">
        <v>306.20124816894503</v>
      </c>
    </row>
    <row r="4353" spans="1:8" x14ac:dyDescent="0.2">
      <c r="A4353" s="25" t="s">
        <v>915</v>
      </c>
      <c r="B4353" s="25" t="s">
        <v>85</v>
      </c>
      <c r="C4353" s="25" t="s">
        <v>264</v>
      </c>
      <c r="D4353" s="25" t="str">
        <f t="shared" si="202"/>
        <v>5564</v>
      </c>
      <c r="E4353" s="25" t="s">
        <v>596</v>
      </c>
      <c r="F4353" s="25" t="s">
        <v>266</v>
      </c>
      <c r="G4353" s="25">
        <v>2013</v>
      </c>
      <c r="H4353" s="25">
        <v>318.980005264282</v>
      </c>
    </row>
    <row r="4354" spans="1:8" x14ac:dyDescent="0.2">
      <c r="A4354" s="25" t="s">
        <v>915</v>
      </c>
      <c r="B4354" s="25" t="s">
        <v>85</v>
      </c>
      <c r="C4354" s="25" t="s">
        <v>264</v>
      </c>
      <c r="D4354" s="25" t="str">
        <f t="shared" si="202"/>
        <v>5564</v>
      </c>
      <c r="E4354" s="25" t="s">
        <v>596</v>
      </c>
      <c r="F4354" s="25" t="s">
        <v>266</v>
      </c>
      <c r="G4354" s="25">
        <v>2014</v>
      </c>
      <c r="H4354" s="25">
        <v>328.15399169921801</v>
      </c>
    </row>
    <row r="4355" spans="1:8" x14ac:dyDescent="0.2">
      <c r="A4355" s="25" t="s">
        <v>915</v>
      </c>
      <c r="B4355" s="25" t="s">
        <v>85</v>
      </c>
      <c r="C4355" s="25" t="s">
        <v>264</v>
      </c>
      <c r="D4355" s="25" t="str">
        <f t="shared" si="202"/>
        <v>5564</v>
      </c>
      <c r="E4355" s="25" t="s">
        <v>596</v>
      </c>
      <c r="F4355" s="25" t="s">
        <v>266</v>
      </c>
      <c r="G4355" s="25">
        <v>2015</v>
      </c>
      <c r="H4355" s="25">
        <v>346.14599990844698</v>
      </c>
    </row>
    <row r="4356" spans="1:8" x14ac:dyDescent="0.2">
      <c r="A4356" s="25" t="s">
        <v>915</v>
      </c>
      <c r="B4356" s="25" t="s">
        <v>85</v>
      </c>
      <c r="C4356" s="25" t="s">
        <v>264</v>
      </c>
      <c r="D4356" s="25" t="str">
        <f t="shared" si="202"/>
        <v>5564</v>
      </c>
      <c r="E4356" s="25" t="s">
        <v>596</v>
      </c>
      <c r="F4356" s="25" t="s">
        <v>266</v>
      </c>
      <c r="G4356" s="25">
        <v>2016</v>
      </c>
      <c r="H4356" s="25">
        <v>361.197994232177</v>
      </c>
    </row>
    <row r="4357" spans="1:8" x14ac:dyDescent="0.2">
      <c r="A4357" s="25" t="s">
        <v>915</v>
      </c>
      <c r="B4357" s="25" t="s">
        <v>85</v>
      </c>
      <c r="C4357" s="25" t="s">
        <v>264</v>
      </c>
      <c r="D4357" s="25" t="str">
        <f t="shared" si="202"/>
        <v>5564</v>
      </c>
      <c r="E4357" s="25" t="s">
        <v>596</v>
      </c>
      <c r="F4357" s="25" t="s">
        <v>266</v>
      </c>
      <c r="G4357" s="25">
        <v>2017</v>
      </c>
      <c r="H4357" s="25">
        <v>388.22999954223599</v>
      </c>
    </row>
    <row r="4358" spans="1:8" x14ac:dyDescent="0.2">
      <c r="A4358" s="25" t="s">
        <v>915</v>
      </c>
      <c r="B4358" s="25" t="s">
        <v>85</v>
      </c>
      <c r="C4358" s="25" t="s">
        <v>264</v>
      </c>
      <c r="D4358" s="25" t="str">
        <f t="shared" si="202"/>
        <v>5564</v>
      </c>
      <c r="E4358" s="25" t="s">
        <v>596</v>
      </c>
      <c r="F4358" s="25" t="s">
        <v>266</v>
      </c>
      <c r="G4358" s="25">
        <v>2018</v>
      </c>
      <c r="H4358" s="25">
        <v>393.48000335693303</v>
      </c>
    </row>
    <row r="4359" spans="1:8" x14ac:dyDescent="0.2">
      <c r="A4359" s="25" t="s">
        <v>915</v>
      </c>
      <c r="B4359" s="25" t="s">
        <v>85</v>
      </c>
      <c r="C4359" s="25" t="s">
        <v>264</v>
      </c>
      <c r="D4359" s="25" t="str">
        <f t="shared" si="202"/>
        <v>5564</v>
      </c>
      <c r="E4359" s="25" t="s">
        <v>596</v>
      </c>
      <c r="F4359" s="25" t="s">
        <v>266</v>
      </c>
      <c r="G4359" s="25">
        <v>2019</v>
      </c>
      <c r="H4359" s="25">
        <v>411.26000213623001</v>
      </c>
    </row>
    <row r="4360" spans="1:8" x14ac:dyDescent="0.2">
      <c r="A4360" s="25" t="s">
        <v>915</v>
      </c>
      <c r="B4360" s="25" t="s">
        <v>85</v>
      </c>
      <c r="C4360" s="25" t="s">
        <v>264</v>
      </c>
      <c r="D4360" s="25" t="str">
        <f t="shared" si="202"/>
        <v>5564</v>
      </c>
      <c r="E4360" s="25" t="s">
        <v>596</v>
      </c>
      <c r="F4360" s="25" t="s">
        <v>266</v>
      </c>
      <c r="G4360" s="25">
        <v>2020</v>
      </c>
      <c r="H4360" s="25">
        <v>418.54000854492102</v>
      </c>
    </row>
    <row r="4361" spans="1:8" x14ac:dyDescent="0.2">
      <c r="A4361" s="25" t="s">
        <v>915</v>
      </c>
      <c r="B4361" s="25" t="s">
        <v>85</v>
      </c>
      <c r="C4361" s="25" t="s">
        <v>264</v>
      </c>
      <c r="D4361" s="25" t="str">
        <f t="shared" si="202"/>
        <v>5564</v>
      </c>
      <c r="E4361" s="25" t="s">
        <v>596</v>
      </c>
      <c r="F4361" s="25" t="s">
        <v>266</v>
      </c>
      <c r="G4361" s="25">
        <v>2021</v>
      </c>
      <c r="H4361" s="25">
        <v>426.61999511718699</v>
      </c>
    </row>
    <row r="4362" spans="1:8" x14ac:dyDescent="0.2">
      <c r="A4362" s="25" t="s">
        <v>915</v>
      </c>
      <c r="B4362" s="25" t="s">
        <v>85</v>
      </c>
      <c r="C4362" s="25" t="s">
        <v>264</v>
      </c>
      <c r="D4362" s="25" t="str">
        <f t="shared" si="202"/>
        <v>5564</v>
      </c>
      <c r="E4362" s="25" t="s">
        <v>596</v>
      </c>
      <c r="F4362" s="25" t="s">
        <v>266</v>
      </c>
      <c r="G4362" s="25">
        <v>2022</v>
      </c>
      <c r="H4362" s="25">
        <v>445.46</v>
      </c>
    </row>
    <row r="4363" spans="1:8" x14ac:dyDescent="0.2">
      <c r="A4363" s="25" t="s">
        <v>916</v>
      </c>
      <c r="B4363" s="25" t="s">
        <v>85</v>
      </c>
      <c r="C4363" s="25" t="s">
        <v>264</v>
      </c>
      <c r="D4363" s="25" t="str">
        <f t="shared" si="202"/>
        <v>5564</v>
      </c>
      <c r="E4363" s="25" t="s">
        <v>598</v>
      </c>
      <c r="F4363" s="25" t="s">
        <v>266</v>
      </c>
      <c r="G4363" s="25">
        <v>2012</v>
      </c>
      <c r="H4363" s="25">
        <v>711.13099670410099</v>
      </c>
    </row>
    <row r="4364" spans="1:8" x14ac:dyDescent="0.2">
      <c r="A4364" s="25" t="s">
        <v>916</v>
      </c>
      <c r="B4364" s="25" t="s">
        <v>85</v>
      </c>
      <c r="C4364" s="25" t="s">
        <v>264</v>
      </c>
      <c r="D4364" s="25" t="str">
        <f t="shared" si="202"/>
        <v>5564</v>
      </c>
      <c r="E4364" s="25" t="s">
        <v>598</v>
      </c>
      <c r="F4364" s="25" t="s">
        <v>266</v>
      </c>
      <c r="G4364" s="25">
        <v>2013</v>
      </c>
      <c r="H4364" s="25">
        <v>724.60499572753895</v>
      </c>
    </row>
    <row r="4365" spans="1:8" x14ac:dyDescent="0.2">
      <c r="A4365" s="25" t="s">
        <v>916</v>
      </c>
      <c r="B4365" s="25" t="s">
        <v>85</v>
      </c>
      <c r="C4365" s="25" t="s">
        <v>264</v>
      </c>
      <c r="D4365" s="25" t="str">
        <f t="shared" si="202"/>
        <v>5564</v>
      </c>
      <c r="E4365" s="25" t="s">
        <v>598</v>
      </c>
      <c r="F4365" s="25" t="s">
        <v>266</v>
      </c>
      <c r="G4365" s="25">
        <v>2014</v>
      </c>
      <c r="H4365" s="25">
        <v>733.22398376464798</v>
      </c>
    </row>
    <row r="4366" spans="1:8" x14ac:dyDescent="0.2">
      <c r="A4366" s="25" t="s">
        <v>916</v>
      </c>
      <c r="B4366" s="25" t="s">
        <v>85</v>
      </c>
      <c r="C4366" s="25" t="s">
        <v>264</v>
      </c>
      <c r="D4366" s="25" t="str">
        <f t="shared" si="202"/>
        <v>5564</v>
      </c>
      <c r="E4366" s="25" t="s">
        <v>598</v>
      </c>
      <c r="F4366" s="25" t="s">
        <v>266</v>
      </c>
      <c r="G4366" s="25">
        <v>2015</v>
      </c>
      <c r="H4366" s="25">
        <v>737.27598571777298</v>
      </c>
    </row>
    <row r="4367" spans="1:8" x14ac:dyDescent="0.2">
      <c r="A4367" s="25" t="s">
        <v>916</v>
      </c>
      <c r="B4367" s="25" t="s">
        <v>85</v>
      </c>
      <c r="C4367" s="25" t="s">
        <v>264</v>
      </c>
      <c r="D4367" s="25" t="str">
        <f t="shared" si="202"/>
        <v>5564</v>
      </c>
      <c r="E4367" s="25" t="s">
        <v>598</v>
      </c>
      <c r="F4367" s="25" t="s">
        <v>266</v>
      </c>
      <c r="G4367" s="25">
        <v>2016</v>
      </c>
      <c r="H4367" s="25">
        <v>736.56600952148403</v>
      </c>
    </row>
    <row r="4368" spans="1:8" x14ac:dyDescent="0.2">
      <c r="A4368" s="25" t="s">
        <v>916</v>
      </c>
      <c r="B4368" s="25" t="s">
        <v>85</v>
      </c>
      <c r="C4368" s="25" t="s">
        <v>264</v>
      </c>
      <c r="D4368" s="25" t="str">
        <f t="shared" si="202"/>
        <v>5564</v>
      </c>
      <c r="E4368" s="25" t="s">
        <v>598</v>
      </c>
      <c r="F4368" s="25" t="s">
        <v>266</v>
      </c>
      <c r="G4368" s="25">
        <v>2017</v>
      </c>
      <c r="H4368" s="25">
        <v>732.97000122070301</v>
      </c>
    </row>
    <row r="4369" spans="1:8" x14ac:dyDescent="0.2">
      <c r="A4369" s="25" t="s">
        <v>916</v>
      </c>
      <c r="B4369" s="25" t="s">
        <v>85</v>
      </c>
      <c r="C4369" s="25" t="s">
        <v>264</v>
      </c>
      <c r="D4369" s="25" t="str">
        <f t="shared" si="202"/>
        <v>5564</v>
      </c>
      <c r="E4369" s="25" t="s">
        <v>598</v>
      </c>
      <c r="F4369" s="25" t="s">
        <v>266</v>
      </c>
      <c r="G4369" s="25">
        <v>2018</v>
      </c>
      <c r="H4369" s="25">
        <v>725.71000671386696</v>
      </c>
    </row>
    <row r="4370" spans="1:8" x14ac:dyDescent="0.2">
      <c r="A4370" s="25" t="s">
        <v>916</v>
      </c>
      <c r="B4370" s="25" t="s">
        <v>85</v>
      </c>
      <c r="C4370" s="25" t="s">
        <v>264</v>
      </c>
      <c r="D4370" s="25" t="str">
        <f t="shared" si="202"/>
        <v>5564</v>
      </c>
      <c r="E4370" s="25" t="s">
        <v>598</v>
      </c>
      <c r="F4370" s="25" t="s">
        <v>266</v>
      </c>
      <c r="G4370" s="25">
        <v>2019</v>
      </c>
      <c r="H4370" s="25">
        <v>721.65998840331997</v>
      </c>
    </row>
    <row r="4371" spans="1:8" x14ac:dyDescent="0.2">
      <c r="A4371" s="25" t="s">
        <v>916</v>
      </c>
      <c r="B4371" s="25" t="s">
        <v>85</v>
      </c>
      <c r="C4371" s="25" t="s">
        <v>264</v>
      </c>
      <c r="D4371" s="25" t="str">
        <f t="shared" si="202"/>
        <v>5564</v>
      </c>
      <c r="E4371" s="25" t="s">
        <v>598</v>
      </c>
      <c r="F4371" s="25" t="s">
        <v>266</v>
      </c>
      <c r="G4371" s="25">
        <v>2020</v>
      </c>
      <c r="H4371" s="25">
        <v>717.83000183105401</v>
      </c>
    </row>
    <row r="4372" spans="1:8" x14ac:dyDescent="0.2">
      <c r="A4372" s="25" t="s">
        <v>916</v>
      </c>
      <c r="B4372" s="25" t="s">
        <v>85</v>
      </c>
      <c r="C4372" s="25" t="s">
        <v>264</v>
      </c>
      <c r="D4372" s="25" t="str">
        <f t="shared" si="202"/>
        <v>5564</v>
      </c>
      <c r="E4372" s="25" t="s">
        <v>598</v>
      </c>
      <c r="F4372" s="25" t="s">
        <v>266</v>
      </c>
      <c r="G4372" s="25">
        <v>2021</v>
      </c>
      <c r="H4372" s="25">
        <v>703.56001281738202</v>
      </c>
    </row>
    <row r="4373" spans="1:8" x14ac:dyDescent="0.2">
      <c r="A4373" s="25" t="s">
        <v>916</v>
      </c>
      <c r="B4373" s="25" t="s">
        <v>85</v>
      </c>
      <c r="C4373" s="25" t="s">
        <v>264</v>
      </c>
      <c r="D4373" s="25" t="str">
        <f t="shared" si="202"/>
        <v>5564</v>
      </c>
      <c r="E4373" s="25" t="s">
        <v>598</v>
      </c>
      <c r="F4373" s="25" t="s">
        <v>266</v>
      </c>
      <c r="G4373" s="25">
        <v>2022</v>
      </c>
      <c r="H4373" s="25">
        <v>695.36999999999898</v>
      </c>
    </row>
    <row r="4374" spans="1:8" x14ac:dyDescent="0.2">
      <c r="A4374" s="25" t="s">
        <v>917</v>
      </c>
      <c r="B4374" s="25" t="s">
        <v>85</v>
      </c>
      <c r="C4374" s="25" t="s">
        <v>264</v>
      </c>
      <c r="D4374" s="25" t="str">
        <f t="shared" ref="D4374:D4395" si="203">"6569"</f>
        <v>6569</v>
      </c>
      <c r="E4374" s="25" t="s">
        <v>596</v>
      </c>
      <c r="F4374" s="25" t="s">
        <v>266</v>
      </c>
      <c r="G4374" s="25">
        <v>2012</v>
      </c>
      <c r="H4374" s="25">
        <v>8.3224999904632497</v>
      </c>
    </row>
    <row r="4375" spans="1:8" x14ac:dyDescent="0.2">
      <c r="A4375" s="25" t="s">
        <v>917</v>
      </c>
      <c r="B4375" s="25" t="s">
        <v>85</v>
      </c>
      <c r="C4375" s="25" t="s">
        <v>264</v>
      </c>
      <c r="D4375" s="25" t="str">
        <f t="shared" si="203"/>
        <v>6569</v>
      </c>
      <c r="E4375" s="25" t="s">
        <v>596</v>
      </c>
      <c r="F4375" s="25" t="s">
        <v>266</v>
      </c>
      <c r="G4375" s="25">
        <v>2013</v>
      </c>
      <c r="H4375" s="25">
        <v>7.3414998054504297</v>
      </c>
    </row>
    <row r="4376" spans="1:8" x14ac:dyDescent="0.2">
      <c r="A4376" s="25" t="s">
        <v>917</v>
      </c>
      <c r="B4376" s="25" t="s">
        <v>85</v>
      </c>
      <c r="C4376" s="25" t="s">
        <v>264</v>
      </c>
      <c r="D4376" s="25" t="str">
        <f t="shared" si="203"/>
        <v>6569</v>
      </c>
      <c r="E4376" s="25" t="s">
        <v>596</v>
      </c>
      <c r="F4376" s="25" t="s">
        <v>266</v>
      </c>
      <c r="G4376" s="25">
        <v>2014</v>
      </c>
      <c r="H4376" s="25">
        <v>10.4670000076293</v>
      </c>
    </row>
    <row r="4377" spans="1:8" x14ac:dyDescent="0.2">
      <c r="A4377" s="25" t="s">
        <v>917</v>
      </c>
      <c r="B4377" s="25" t="s">
        <v>85</v>
      </c>
      <c r="C4377" s="25" t="s">
        <v>264</v>
      </c>
      <c r="D4377" s="25" t="str">
        <f t="shared" si="203"/>
        <v>6569</v>
      </c>
      <c r="E4377" s="25" t="s">
        <v>596</v>
      </c>
      <c r="F4377" s="25" t="s">
        <v>266</v>
      </c>
      <c r="G4377" s="25">
        <v>2015</v>
      </c>
      <c r="H4377" s="25">
        <v>13.6099996566772</v>
      </c>
    </row>
    <row r="4378" spans="1:8" x14ac:dyDescent="0.2">
      <c r="A4378" s="25" t="s">
        <v>917</v>
      </c>
      <c r="B4378" s="25" t="s">
        <v>85</v>
      </c>
      <c r="C4378" s="25" t="s">
        <v>264</v>
      </c>
      <c r="D4378" s="25" t="str">
        <f t="shared" si="203"/>
        <v>6569</v>
      </c>
      <c r="E4378" s="25" t="s">
        <v>596</v>
      </c>
      <c r="F4378" s="25" t="s">
        <v>266</v>
      </c>
      <c r="G4378" s="25">
        <v>2016</v>
      </c>
      <c r="H4378" s="25">
        <v>15.5320000648498</v>
      </c>
    </row>
    <row r="4379" spans="1:8" x14ac:dyDescent="0.2">
      <c r="A4379" s="25" t="s">
        <v>917</v>
      </c>
      <c r="B4379" s="25" t="s">
        <v>85</v>
      </c>
      <c r="C4379" s="25" t="s">
        <v>264</v>
      </c>
      <c r="D4379" s="25" t="str">
        <f t="shared" si="203"/>
        <v>6569</v>
      </c>
      <c r="E4379" s="25" t="s">
        <v>596</v>
      </c>
      <c r="F4379" s="25" t="s">
        <v>266</v>
      </c>
      <c r="G4379" s="25">
        <v>2017</v>
      </c>
      <c r="H4379" s="25">
        <v>21.5100002288818</v>
      </c>
    </row>
    <row r="4380" spans="1:8" x14ac:dyDescent="0.2">
      <c r="A4380" s="25" t="s">
        <v>917</v>
      </c>
      <c r="B4380" s="25" t="s">
        <v>85</v>
      </c>
      <c r="C4380" s="25" t="s">
        <v>264</v>
      </c>
      <c r="D4380" s="25" t="str">
        <f t="shared" si="203"/>
        <v>6569</v>
      </c>
      <c r="E4380" s="25" t="s">
        <v>596</v>
      </c>
      <c r="F4380" s="25" t="s">
        <v>266</v>
      </c>
      <c r="G4380" s="25">
        <v>2018</v>
      </c>
      <c r="H4380" s="25">
        <v>25.020000457763601</v>
      </c>
    </row>
    <row r="4381" spans="1:8" x14ac:dyDescent="0.2">
      <c r="A4381" s="25" t="s">
        <v>917</v>
      </c>
      <c r="B4381" s="25" t="s">
        <v>85</v>
      </c>
      <c r="C4381" s="25" t="s">
        <v>264</v>
      </c>
      <c r="D4381" s="25" t="str">
        <f t="shared" si="203"/>
        <v>6569</v>
      </c>
      <c r="E4381" s="25" t="s">
        <v>596</v>
      </c>
      <c r="F4381" s="25" t="s">
        <v>266</v>
      </c>
      <c r="G4381" s="25">
        <v>2019</v>
      </c>
      <c r="H4381" s="25">
        <v>30.279999732971099</v>
      </c>
    </row>
    <row r="4382" spans="1:8" x14ac:dyDescent="0.2">
      <c r="A4382" s="25" t="s">
        <v>917</v>
      </c>
      <c r="B4382" s="25" t="s">
        <v>85</v>
      </c>
      <c r="C4382" s="25" t="s">
        <v>264</v>
      </c>
      <c r="D4382" s="25" t="str">
        <f t="shared" si="203"/>
        <v>6569</v>
      </c>
      <c r="E4382" s="25" t="s">
        <v>596</v>
      </c>
      <c r="F4382" s="25" t="s">
        <v>266</v>
      </c>
      <c r="G4382" s="25">
        <v>2020</v>
      </c>
      <c r="H4382" s="25">
        <v>30.900000572204501</v>
      </c>
    </row>
    <row r="4383" spans="1:8" x14ac:dyDescent="0.2">
      <c r="A4383" s="25" t="s">
        <v>917</v>
      </c>
      <c r="B4383" s="25" t="s">
        <v>85</v>
      </c>
      <c r="C4383" s="25" t="s">
        <v>264</v>
      </c>
      <c r="D4383" s="25" t="str">
        <f t="shared" si="203"/>
        <v>6569</v>
      </c>
      <c r="E4383" s="25" t="s">
        <v>596</v>
      </c>
      <c r="F4383" s="25" t="s">
        <v>266</v>
      </c>
      <c r="G4383" s="25">
        <v>2021</v>
      </c>
      <c r="H4383" s="25">
        <v>27.350000381469702</v>
      </c>
    </row>
    <row r="4384" spans="1:8" x14ac:dyDescent="0.2">
      <c r="A4384" s="25" t="s">
        <v>917</v>
      </c>
      <c r="B4384" s="25" t="s">
        <v>85</v>
      </c>
      <c r="C4384" s="25" t="s">
        <v>264</v>
      </c>
      <c r="D4384" s="25" t="str">
        <f t="shared" si="203"/>
        <v>6569</v>
      </c>
      <c r="E4384" s="25" t="s">
        <v>596</v>
      </c>
      <c r="F4384" s="25" t="s">
        <v>266</v>
      </c>
      <c r="G4384" s="25">
        <v>2022</v>
      </c>
      <c r="H4384" s="25">
        <v>30.91</v>
      </c>
    </row>
    <row r="4385" spans="1:8" x14ac:dyDescent="0.2">
      <c r="A4385" s="25" t="s">
        <v>918</v>
      </c>
      <c r="B4385" s="25" t="s">
        <v>85</v>
      </c>
      <c r="C4385" s="25" t="s">
        <v>264</v>
      </c>
      <c r="D4385" s="25" t="str">
        <f t="shared" si="203"/>
        <v>6569</v>
      </c>
      <c r="E4385" s="25" t="s">
        <v>598</v>
      </c>
      <c r="F4385" s="25" t="s">
        <v>266</v>
      </c>
      <c r="G4385" s="25">
        <v>2012</v>
      </c>
      <c r="H4385" s="25">
        <v>221.77399444580001</v>
      </c>
    </row>
    <row r="4386" spans="1:8" x14ac:dyDescent="0.2">
      <c r="A4386" s="25" t="s">
        <v>918</v>
      </c>
      <c r="B4386" s="25" t="s">
        <v>85</v>
      </c>
      <c r="C4386" s="25" t="s">
        <v>264</v>
      </c>
      <c r="D4386" s="25" t="str">
        <f t="shared" si="203"/>
        <v>6569</v>
      </c>
      <c r="E4386" s="25" t="s">
        <v>598</v>
      </c>
      <c r="F4386" s="25" t="s">
        <v>266</v>
      </c>
      <c r="G4386" s="25">
        <v>2013</v>
      </c>
      <c r="H4386" s="25">
        <v>233.677001953125</v>
      </c>
    </row>
    <row r="4387" spans="1:8" x14ac:dyDescent="0.2">
      <c r="A4387" s="25" t="s">
        <v>918</v>
      </c>
      <c r="B4387" s="25" t="s">
        <v>85</v>
      </c>
      <c r="C4387" s="25" t="s">
        <v>264</v>
      </c>
      <c r="D4387" s="25" t="str">
        <f t="shared" si="203"/>
        <v>6569</v>
      </c>
      <c r="E4387" s="25" t="s">
        <v>598</v>
      </c>
      <c r="F4387" s="25" t="s">
        <v>266</v>
      </c>
      <c r="G4387" s="25">
        <v>2014</v>
      </c>
      <c r="H4387" s="25">
        <v>247.76300811767501</v>
      </c>
    </row>
    <row r="4388" spans="1:8" x14ac:dyDescent="0.2">
      <c r="A4388" s="25" t="s">
        <v>918</v>
      </c>
      <c r="B4388" s="25" t="s">
        <v>85</v>
      </c>
      <c r="C4388" s="25" t="s">
        <v>264</v>
      </c>
      <c r="D4388" s="25" t="str">
        <f t="shared" si="203"/>
        <v>6569</v>
      </c>
      <c r="E4388" s="25" t="s">
        <v>598</v>
      </c>
      <c r="F4388" s="25" t="s">
        <v>266</v>
      </c>
      <c r="G4388" s="25">
        <v>2015</v>
      </c>
      <c r="H4388" s="25">
        <v>259.9580078125</v>
      </c>
    </row>
    <row r="4389" spans="1:8" x14ac:dyDescent="0.2">
      <c r="A4389" s="25" t="s">
        <v>918</v>
      </c>
      <c r="B4389" s="25" t="s">
        <v>85</v>
      </c>
      <c r="C4389" s="25" t="s">
        <v>264</v>
      </c>
      <c r="D4389" s="25" t="str">
        <f t="shared" si="203"/>
        <v>6569</v>
      </c>
      <c r="E4389" s="25" t="s">
        <v>598</v>
      </c>
      <c r="F4389" s="25" t="s">
        <v>266</v>
      </c>
      <c r="G4389" s="25">
        <v>2016</v>
      </c>
      <c r="H4389" s="25">
        <v>278.83300018310501</v>
      </c>
    </row>
    <row r="4390" spans="1:8" x14ac:dyDescent="0.2">
      <c r="A4390" s="25" t="s">
        <v>918</v>
      </c>
      <c r="B4390" s="25" t="s">
        <v>85</v>
      </c>
      <c r="C4390" s="25" t="s">
        <v>264</v>
      </c>
      <c r="D4390" s="25" t="str">
        <f t="shared" si="203"/>
        <v>6569</v>
      </c>
      <c r="E4390" s="25" t="s">
        <v>598</v>
      </c>
      <c r="F4390" s="25" t="s">
        <v>266</v>
      </c>
      <c r="G4390" s="25">
        <v>2017</v>
      </c>
      <c r="H4390" s="25">
        <v>297.62001037597599</v>
      </c>
    </row>
    <row r="4391" spans="1:8" x14ac:dyDescent="0.2">
      <c r="A4391" s="25" t="s">
        <v>918</v>
      </c>
      <c r="B4391" s="25" t="s">
        <v>85</v>
      </c>
      <c r="C4391" s="25" t="s">
        <v>264</v>
      </c>
      <c r="D4391" s="25" t="str">
        <f t="shared" si="203"/>
        <v>6569</v>
      </c>
      <c r="E4391" s="25" t="s">
        <v>598</v>
      </c>
      <c r="F4391" s="25" t="s">
        <v>266</v>
      </c>
      <c r="G4391" s="25">
        <v>2018</v>
      </c>
      <c r="H4391" s="25">
        <v>310.13999938964798</v>
      </c>
    </row>
    <row r="4392" spans="1:8" x14ac:dyDescent="0.2">
      <c r="A4392" s="25" t="s">
        <v>918</v>
      </c>
      <c r="B4392" s="25" t="s">
        <v>85</v>
      </c>
      <c r="C4392" s="25" t="s">
        <v>264</v>
      </c>
      <c r="D4392" s="25" t="str">
        <f t="shared" si="203"/>
        <v>6569</v>
      </c>
      <c r="E4392" s="25" t="s">
        <v>598</v>
      </c>
      <c r="F4392" s="25" t="s">
        <v>266</v>
      </c>
      <c r="G4392" s="25">
        <v>2019</v>
      </c>
      <c r="H4392" s="25">
        <v>319.80000305175702</v>
      </c>
    </row>
    <row r="4393" spans="1:8" x14ac:dyDescent="0.2">
      <c r="A4393" s="25" t="s">
        <v>918</v>
      </c>
      <c r="B4393" s="25" t="s">
        <v>85</v>
      </c>
      <c r="C4393" s="25" t="s">
        <v>264</v>
      </c>
      <c r="D4393" s="25" t="str">
        <f t="shared" si="203"/>
        <v>6569</v>
      </c>
      <c r="E4393" s="25" t="s">
        <v>598</v>
      </c>
      <c r="F4393" s="25" t="s">
        <v>266</v>
      </c>
      <c r="G4393" s="25">
        <v>2020</v>
      </c>
      <c r="H4393" s="25">
        <v>329.41000366210898</v>
      </c>
    </row>
    <row r="4394" spans="1:8" x14ac:dyDescent="0.2">
      <c r="A4394" s="25" t="s">
        <v>918</v>
      </c>
      <c r="B4394" s="25" t="s">
        <v>85</v>
      </c>
      <c r="C4394" s="25" t="s">
        <v>264</v>
      </c>
      <c r="D4394" s="25" t="str">
        <f t="shared" si="203"/>
        <v>6569</v>
      </c>
      <c r="E4394" s="25" t="s">
        <v>598</v>
      </c>
      <c r="F4394" s="25" t="s">
        <v>266</v>
      </c>
      <c r="G4394" s="25">
        <v>2021</v>
      </c>
      <c r="H4394" s="25">
        <v>331.86999511718699</v>
      </c>
    </row>
    <row r="4395" spans="1:8" x14ac:dyDescent="0.2">
      <c r="A4395" s="25" t="s">
        <v>918</v>
      </c>
      <c r="B4395" s="25" t="s">
        <v>85</v>
      </c>
      <c r="C4395" s="25" t="s">
        <v>264</v>
      </c>
      <c r="D4395" s="25" t="str">
        <f t="shared" si="203"/>
        <v>6569</v>
      </c>
      <c r="E4395" s="25" t="s">
        <v>598</v>
      </c>
      <c r="F4395" s="25" t="s">
        <v>266</v>
      </c>
      <c r="G4395" s="25">
        <v>2022</v>
      </c>
      <c r="H4395" s="25">
        <v>335.51999999999902</v>
      </c>
    </row>
    <row r="4396" spans="1:8" x14ac:dyDescent="0.2">
      <c r="A4396" s="25" t="s">
        <v>1039</v>
      </c>
      <c r="B4396" s="25" t="s">
        <v>85</v>
      </c>
      <c r="C4396" s="25" t="s">
        <v>264</v>
      </c>
      <c r="D4396" s="25" t="str">
        <f t="shared" ref="D4396:D4417" si="204">"6599"</f>
        <v>6599</v>
      </c>
      <c r="E4396" s="25" t="s">
        <v>596</v>
      </c>
      <c r="F4396" s="25" t="s">
        <v>266</v>
      </c>
      <c r="G4396" s="25">
        <v>2012</v>
      </c>
      <c r="H4396" s="25">
        <v>11.7140000164508</v>
      </c>
    </row>
    <row r="4397" spans="1:8" x14ac:dyDescent="0.2">
      <c r="A4397" s="25" t="s">
        <v>1039</v>
      </c>
      <c r="B4397" s="25" t="s">
        <v>85</v>
      </c>
      <c r="C4397" s="25" t="s">
        <v>264</v>
      </c>
      <c r="D4397" s="25" t="str">
        <f t="shared" si="204"/>
        <v>6599</v>
      </c>
      <c r="E4397" s="25" t="s">
        <v>596</v>
      </c>
      <c r="F4397" s="25" t="s">
        <v>266</v>
      </c>
      <c r="G4397" s="25">
        <v>2013</v>
      </c>
      <c r="H4397" s="25">
        <v>11.6709997355937</v>
      </c>
    </row>
    <row r="4398" spans="1:8" x14ac:dyDescent="0.2">
      <c r="A4398" s="25" t="s">
        <v>1039</v>
      </c>
      <c r="B4398" s="25" t="s">
        <v>85</v>
      </c>
      <c r="C4398" s="25" t="s">
        <v>264</v>
      </c>
      <c r="D4398" s="25" t="str">
        <f t="shared" si="204"/>
        <v>6599</v>
      </c>
      <c r="E4398" s="25" t="s">
        <v>596</v>
      </c>
      <c r="F4398" s="25" t="s">
        <v>266</v>
      </c>
      <c r="G4398" s="25">
        <v>2014</v>
      </c>
      <c r="H4398" s="25">
        <v>13.846999928355199</v>
      </c>
    </row>
    <row r="4399" spans="1:8" x14ac:dyDescent="0.2">
      <c r="A4399" s="25" t="s">
        <v>1039</v>
      </c>
      <c r="B4399" s="25" t="s">
        <v>85</v>
      </c>
      <c r="C4399" s="25" t="s">
        <v>264</v>
      </c>
      <c r="D4399" s="25" t="str">
        <f t="shared" si="204"/>
        <v>6599</v>
      </c>
      <c r="E4399" s="25" t="s">
        <v>596</v>
      </c>
      <c r="F4399" s="25" t="s">
        <v>266</v>
      </c>
      <c r="G4399" s="25">
        <v>2015</v>
      </c>
      <c r="H4399" s="25">
        <v>18.945999503135599</v>
      </c>
    </row>
    <row r="4400" spans="1:8" x14ac:dyDescent="0.2">
      <c r="A4400" s="25" t="s">
        <v>1039</v>
      </c>
      <c r="B4400" s="25" t="s">
        <v>85</v>
      </c>
      <c r="C4400" s="25" t="s">
        <v>264</v>
      </c>
      <c r="D4400" s="25" t="str">
        <f t="shared" si="204"/>
        <v>6599</v>
      </c>
      <c r="E4400" s="25" t="s">
        <v>596</v>
      </c>
      <c r="F4400" s="25" t="s">
        <v>266</v>
      </c>
      <c r="G4400" s="25">
        <v>2016</v>
      </c>
      <c r="H4400" s="25">
        <v>20.405000030994401</v>
      </c>
    </row>
    <row r="4401" spans="1:8" x14ac:dyDescent="0.2">
      <c r="A4401" s="25" t="s">
        <v>1039</v>
      </c>
      <c r="B4401" s="25" t="s">
        <v>85</v>
      </c>
      <c r="C4401" s="25" t="s">
        <v>264</v>
      </c>
      <c r="D4401" s="25" t="str">
        <f t="shared" si="204"/>
        <v>6599</v>
      </c>
      <c r="E4401" s="25" t="s">
        <v>596</v>
      </c>
      <c r="F4401" s="25" t="s">
        <v>266</v>
      </c>
      <c r="G4401" s="25">
        <v>2017</v>
      </c>
      <c r="H4401" s="25">
        <v>28.600000172853399</v>
      </c>
    </row>
    <row r="4402" spans="1:8" x14ac:dyDescent="0.2">
      <c r="A4402" s="25" t="s">
        <v>1039</v>
      </c>
      <c r="B4402" s="25" t="s">
        <v>85</v>
      </c>
      <c r="C4402" s="25" t="s">
        <v>264</v>
      </c>
      <c r="D4402" s="25" t="str">
        <f t="shared" si="204"/>
        <v>6599</v>
      </c>
      <c r="E4402" s="25" t="s">
        <v>596</v>
      </c>
      <c r="F4402" s="25" t="s">
        <v>266</v>
      </c>
      <c r="G4402" s="25">
        <v>2018</v>
      </c>
      <c r="H4402" s="25">
        <v>33.430000513792002</v>
      </c>
    </row>
    <row r="4403" spans="1:8" x14ac:dyDescent="0.2">
      <c r="A4403" s="25" t="s">
        <v>1039</v>
      </c>
      <c r="B4403" s="25" t="s">
        <v>85</v>
      </c>
      <c r="C4403" s="25" t="s">
        <v>264</v>
      </c>
      <c r="D4403" s="25" t="str">
        <f t="shared" si="204"/>
        <v>6599</v>
      </c>
      <c r="E4403" s="25" t="s">
        <v>596</v>
      </c>
      <c r="F4403" s="25" t="s">
        <v>266</v>
      </c>
      <c r="G4403" s="25">
        <v>2019</v>
      </c>
      <c r="H4403" s="25">
        <v>39.8099997639656</v>
      </c>
    </row>
    <row r="4404" spans="1:8" x14ac:dyDescent="0.2">
      <c r="A4404" s="25" t="s">
        <v>1039</v>
      </c>
      <c r="B4404" s="25" t="s">
        <v>85</v>
      </c>
      <c r="C4404" s="25" t="s">
        <v>264</v>
      </c>
      <c r="D4404" s="25" t="str">
        <f t="shared" si="204"/>
        <v>6599</v>
      </c>
      <c r="E4404" s="25" t="s">
        <v>596</v>
      </c>
      <c r="F4404" s="25" t="s">
        <v>266</v>
      </c>
      <c r="G4404" s="25">
        <v>2020</v>
      </c>
      <c r="H4404" s="25">
        <v>40.400000512599902</v>
      </c>
    </row>
    <row r="4405" spans="1:8" x14ac:dyDescent="0.2">
      <c r="A4405" s="25" t="s">
        <v>1039</v>
      </c>
      <c r="B4405" s="25" t="s">
        <v>85</v>
      </c>
      <c r="C4405" s="25" t="s">
        <v>264</v>
      </c>
      <c r="D4405" s="25" t="str">
        <f t="shared" si="204"/>
        <v>6599</v>
      </c>
      <c r="E4405" s="25" t="s">
        <v>596</v>
      </c>
      <c r="F4405" s="25" t="s">
        <v>266</v>
      </c>
      <c r="G4405" s="25">
        <v>2021</v>
      </c>
      <c r="H4405" s="25">
        <v>38.880000501871102</v>
      </c>
    </row>
    <row r="4406" spans="1:8" x14ac:dyDescent="0.2">
      <c r="A4406" s="25" t="s">
        <v>1039</v>
      </c>
      <c r="B4406" s="25" t="s">
        <v>85</v>
      </c>
      <c r="C4406" s="25" t="s">
        <v>264</v>
      </c>
      <c r="D4406" s="25" t="str">
        <f t="shared" si="204"/>
        <v>6599</v>
      </c>
      <c r="E4406" s="25" t="s">
        <v>596</v>
      </c>
      <c r="F4406" s="25" t="s">
        <v>266</v>
      </c>
      <c r="G4406" s="25">
        <v>2022</v>
      </c>
      <c r="H4406" s="25">
        <v>44.01</v>
      </c>
    </row>
    <row r="4407" spans="1:8" x14ac:dyDescent="0.2">
      <c r="A4407" s="25" t="s">
        <v>1040</v>
      </c>
      <c r="B4407" s="25" t="s">
        <v>85</v>
      </c>
      <c r="C4407" s="25" t="s">
        <v>264</v>
      </c>
      <c r="D4407" s="25" t="str">
        <f t="shared" si="204"/>
        <v>6599</v>
      </c>
      <c r="E4407" s="25" t="s">
        <v>598</v>
      </c>
      <c r="F4407" s="25" t="s">
        <v>266</v>
      </c>
      <c r="G4407" s="25">
        <v>2012</v>
      </c>
      <c r="H4407" s="25">
        <v>690.66199493408203</v>
      </c>
    </row>
    <row r="4408" spans="1:8" x14ac:dyDescent="0.2">
      <c r="A4408" s="25" t="s">
        <v>1040</v>
      </c>
      <c r="B4408" s="25" t="s">
        <v>85</v>
      </c>
      <c r="C4408" s="25" t="s">
        <v>264</v>
      </c>
      <c r="D4408" s="25" t="str">
        <f t="shared" si="204"/>
        <v>6599</v>
      </c>
      <c r="E4408" s="25" t="s">
        <v>598</v>
      </c>
      <c r="F4408" s="25" t="s">
        <v>266</v>
      </c>
      <c r="G4408" s="25">
        <v>2013</v>
      </c>
      <c r="H4408" s="25">
        <v>710.22200775146405</v>
      </c>
    </row>
    <row r="4409" spans="1:8" x14ac:dyDescent="0.2">
      <c r="A4409" s="25" t="s">
        <v>1040</v>
      </c>
      <c r="B4409" s="25" t="s">
        <v>85</v>
      </c>
      <c r="C4409" s="25" t="s">
        <v>264</v>
      </c>
      <c r="D4409" s="25" t="str">
        <f t="shared" si="204"/>
        <v>6599</v>
      </c>
      <c r="E4409" s="25" t="s">
        <v>598</v>
      </c>
      <c r="F4409" s="25" t="s">
        <v>266</v>
      </c>
      <c r="G4409" s="25">
        <v>2014</v>
      </c>
      <c r="H4409" s="25">
        <v>733.13600921630803</v>
      </c>
    </row>
    <row r="4410" spans="1:8" x14ac:dyDescent="0.2">
      <c r="A4410" s="25" t="s">
        <v>1040</v>
      </c>
      <c r="B4410" s="25" t="s">
        <v>85</v>
      </c>
      <c r="C4410" s="25" t="s">
        <v>264</v>
      </c>
      <c r="D4410" s="25" t="str">
        <f t="shared" si="204"/>
        <v>6599</v>
      </c>
      <c r="E4410" s="25" t="s">
        <v>598</v>
      </c>
      <c r="F4410" s="25" t="s">
        <v>266</v>
      </c>
      <c r="G4410" s="25">
        <v>2015</v>
      </c>
      <c r="H4410" s="25">
        <v>756.87901306152298</v>
      </c>
    </row>
    <row r="4411" spans="1:8" x14ac:dyDescent="0.2">
      <c r="A4411" s="25" t="s">
        <v>1040</v>
      </c>
      <c r="B4411" s="25" t="s">
        <v>85</v>
      </c>
      <c r="C4411" s="25" t="s">
        <v>264</v>
      </c>
      <c r="D4411" s="25" t="str">
        <f t="shared" si="204"/>
        <v>6599</v>
      </c>
      <c r="E4411" s="25" t="s">
        <v>598</v>
      </c>
      <c r="F4411" s="25" t="s">
        <v>266</v>
      </c>
      <c r="G4411" s="25">
        <v>2016</v>
      </c>
      <c r="H4411" s="25">
        <v>783.935997009277</v>
      </c>
    </row>
    <row r="4412" spans="1:8" x14ac:dyDescent="0.2">
      <c r="A4412" s="25" t="s">
        <v>1040</v>
      </c>
      <c r="B4412" s="25" t="s">
        <v>85</v>
      </c>
      <c r="C4412" s="25" t="s">
        <v>264</v>
      </c>
      <c r="D4412" s="25" t="str">
        <f t="shared" si="204"/>
        <v>6599</v>
      </c>
      <c r="E4412" s="25" t="s">
        <v>598</v>
      </c>
      <c r="F4412" s="25" t="s">
        <v>266</v>
      </c>
      <c r="G4412" s="25">
        <v>2017</v>
      </c>
      <c r="H4412" s="25">
        <v>814.66000366210903</v>
      </c>
    </row>
    <row r="4413" spans="1:8" x14ac:dyDescent="0.2">
      <c r="A4413" s="25" t="s">
        <v>1040</v>
      </c>
      <c r="B4413" s="25" t="s">
        <v>85</v>
      </c>
      <c r="C4413" s="25" t="s">
        <v>264</v>
      </c>
      <c r="D4413" s="25" t="str">
        <f t="shared" si="204"/>
        <v>6599</v>
      </c>
      <c r="E4413" s="25" t="s">
        <v>598</v>
      </c>
      <c r="F4413" s="25" t="s">
        <v>266</v>
      </c>
      <c r="G4413" s="25">
        <v>2018</v>
      </c>
      <c r="H4413" s="25">
        <v>844.85999298095703</v>
      </c>
    </row>
    <row r="4414" spans="1:8" x14ac:dyDescent="0.2">
      <c r="A4414" s="25" t="s">
        <v>1040</v>
      </c>
      <c r="B4414" s="25" t="s">
        <v>85</v>
      </c>
      <c r="C4414" s="25" t="s">
        <v>264</v>
      </c>
      <c r="D4414" s="25" t="str">
        <f t="shared" si="204"/>
        <v>6599</v>
      </c>
      <c r="E4414" s="25" t="s">
        <v>598</v>
      </c>
      <c r="F4414" s="25" t="s">
        <v>266</v>
      </c>
      <c r="G4414" s="25">
        <v>2019</v>
      </c>
      <c r="H4414" s="25">
        <v>874.31999969482399</v>
      </c>
    </row>
    <row r="4415" spans="1:8" x14ac:dyDescent="0.2">
      <c r="A4415" s="25" t="s">
        <v>1040</v>
      </c>
      <c r="B4415" s="25" t="s">
        <v>85</v>
      </c>
      <c r="C4415" s="25" t="s">
        <v>264</v>
      </c>
      <c r="D4415" s="25" t="str">
        <f t="shared" si="204"/>
        <v>6599</v>
      </c>
      <c r="E4415" s="25" t="s">
        <v>598</v>
      </c>
      <c r="F4415" s="25" t="s">
        <v>266</v>
      </c>
      <c r="G4415" s="25">
        <v>2020</v>
      </c>
      <c r="H4415" s="25">
        <v>905.18000793456997</v>
      </c>
    </row>
    <row r="4416" spans="1:8" x14ac:dyDescent="0.2">
      <c r="A4416" s="25" t="s">
        <v>1040</v>
      </c>
      <c r="B4416" s="25" t="s">
        <v>85</v>
      </c>
      <c r="C4416" s="25" t="s">
        <v>264</v>
      </c>
      <c r="D4416" s="25" t="str">
        <f t="shared" si="204"/>
        <v>6599</v>
      </c>
      <c r="E4416" s="25" t="s">
        <v>598</v>
      </c>
      <c r="F4416" s="25" t="s">
        <v>266</v>
      </c>
      <c r="G4416" s="25">
        <v>2021</v>
      </c>
      <c r="H4416" s="25">
        <v>902.68998718261696</v>
      </c>
    </row>
    <row r="4417" spans="1:8" x14ac:dyDescent="0.2">
      <c r="A4417" s="25" t="s">
        <v>1040</v>
      </c>
      <c r="B4417" s="25" t="s">
        <v>85</v>
      </c>
      <c r="C4417" s="25" t="s">
        <v>264</v>
      </c>
      <c r="D4417" s="25" t="str">
        <f t="shared" si="204"/>
        <v>6599</v>
      </c>
      <c r="E4417" s="25" t="s">
        <v>598</v>
      </c>
      <c r="F4417" s="25" t="s">
        <v>266</v>
      </c>
      <c r="G4417" s="25">
        <v>2022</v>
      </c>
      <c r="H4417" s="25">
        <v>918.98999999999899</v>
      </c>
    </row>
    <row r="4418" spans="1:8" x14ac:dyDescent="0.2">
      <c r="A4418" s="25" t="s">
        <v>919</v>
      </c>
      <c r="B4418" s="25" t="s">
        <v>85</v>
      </c>
      <c r="C4418" s="25" t="s">
        <v>264</v>
      </c>
      <c r="D4418" s="25" t="str">
        <f t="shared" ref="D4418:D4439" si="205">"7074"</f>
        <v>7074</v>
      </c>
      <c r="E4418" s="25" t="s">
        <v>596</v>
      </c>
      <c r="F4418" s="25" t="s">
        <v>266</v>
      </c>
      <c r="G4418" s="25">
        <v>2012</v>
      </c>
      <c r="H4418" s="25">
        <v>2.8680000305175701</v>
      </c>
    </row>
    <row r="4419" spans="1:8" x14ac:dyDescent="0.2">
      <c r="A4419" s="25" t="s">
        <v>919</v>
      </c>
      <c r="B4419" s="25" t="s">
        <v>85</v>
      </c>
      <c r="C4419" s="25" t="s">
        <v>264</v>
      </c>
      <c r="D4419" s="25" t="str">
        <f t="shared" si="205"/>
        <v>7074</v>
      </c>
      <c r="E4419" s="25" t="s">
        <v>596</v>
      </c>
      <c r="F4419" s="25" t="s">
        <v>266</v>
      </c>
      <c r="G4419" s="25">
        <v>2013</v>
      </c>
      <c r="H4419" s="25">
        <v>3.00424993038177</v>
      </c>
    </row>
    <row r="4420" spans="1:8" x14ac:dyDescent="0.2">
      <c r="A4420" s="25" t="s">
        <v>919</v>
      </c>
      <c r="B4420" s="25" t="s">
        <v>85</v>
      </c>
      <c r="C4420" s="25" t="s">
        <v>264</v>
      </c>
      <c r="D4420" s="25" t="str">
        <f t="shared" si="205"/>
        <v>7074</v>
      </c>
      <c r="E4420" s="25" t="s">
        <v>596</v>
      </c>
      <c r="F4420" s="25" t="s">
        <v>266</v>
      </c>
      <c r="G4420" s="25">
        <v>2014</v>
      </c>
      <c r="H4420" s="25">
        <v>2.9309999346733</v>
      </c>
    </row>
    <row r="4421" spans="1:8" x14ac:dyDescent="0.2">
      <c r="A4421" s="25" t="s">
        <v>919</v>
      </c>
      <c r="B4421" s="25" t="s">
        <v>85</v>
      </c>
      <c r="C4421" s="25" t="s">
        <v>264</v>
      </c>
      <c r="D4421" s="25" t="str">
        <f t="shared" si="205"/>
        <v>7074</v>
      </c>
      <c r="E4421" s="25" t="s">
        <v>596</v>
      </c>
      <c r="F4421" s="25" t="s">
        <v>266</v>
      </c>
      <c r="G4421" s="25">
        <v>2015</v>
      </c>
      <c r="H4421" s="25">
        <v>4.0739998817443803</v>
      </c>
    </row>
    <row r="4422" spans="1:8" x14ac:dyDescent="0.2">
      <c r="A4422" s="25" t="s">
        <v>919</v>
      </c>
      <c r="B4422" s="25" t="s">
        <v>85</v>
      </c>
      <c r="C4422" s="25" t="s">
        <v>264</v>
      </c>
      <c r="D4422" s="25" t="str">
        <f t="shared" si="205"/>
        <v>7074</v>
      </c>
      <c r="E4422" s="25" t="s">
        <v>596</v>
      </c>
      <c r="F4422" s="25" t="s">
        <v>266</v>
      </c>
      <c r="G4422" s="25">
        <v>2016</v>
      </c>
      <c r="H4422" s="25">
        <v>4.0759999752044598</v>
      </c>
    </row>
    <row r="4423" spans="1:8" x14ac:dyDescent="0.2">
      <c r="A4423" s="25" t="s">
        <v>919</v>
      </c>
      <c r="B4423" s="25" t="s">
        <v>85</v>
      </c>
      <c r="C4423" s="25" t="s">
        <v>264</v>
      </c>
      <c r="D4423" s="25" t="str">
        <f t="shared" si="205"/>
        <v>7074</v>
      </c>
      <c r="E4423" s="25" t="s">
        <v>596</v>
      </c>
      <c r="F4423" s="25" t="s">
        <v>266</v>
      </c>
      <c r="G4423" s="25">
        <v>2017</v>
      </c>
      <c r="H4423" s="25">
        <v>6.0999999046325604</v>
      </c>
    </row>
    <row r="4424" spans="1:8" x14ac:dyDescent="0.2">
      <c r="A4424" s="25" t="s">
        <v>919</v>
      </c>
      <c r="B4424" s="25" t="s">
        <v>85</v>
      </c>
      <c r="C4424" s="25" t="s">
        <v>264</v>
      </c>
      <c r="D4424" s="25" t="str">
        <f t="shared" si="205"/>
        <v>7074</v>
      </c>
      <c r="E4424" s="25" t="s">
        <v>596</v>
      </c>
      <c r="F4424" s="25" t="s">
        <v>266</v>
      </c>
      <c r="G4424" s="25">
        <v>2018</v>
      </c>
      <c r="H4424" s="25">
        <v>6.9700000286102197</v>
      </c>
    </row>
    <row r="4425" spans="1:8" x14ac:dyDescent="0.2">
      <c r="A4425" s="25" t="s">
        <v>919</v>
      </c>
      <c r="B4425" s="25" t="s">
        <v>85</v>
      </c>
      <c r="C4425" s="25" t="s">
        <v>264</v>
      </c>
      <c r="D4425" s="25" t="str">
        <f t="shared" si="205"/>
        <v>7074</v>
      </c>
      <c r="E4425" s="25" t="s">
        <v>596</v>
      </c>
      <c r="F4425" s="25" t="s">
        <v>266</v>
      </c>
      <c r="G4425" s="25">
        <v>2019</v>
      </c>
      <c r="H4425" s="25">
        <v>7.4700000286102197</v>
      </c>
    </row>
    <row r="4426" spans="1:8" x14ac:dyDescent="0.2">
      <c r="A4426" s="25" t="s">
        <v>919</v>
      </c>
      <c r="B4426" s="25" t="s">
        <v>85</v>
      </c>
      <c r="C4426" s="25" t="s">
        <v>264</v>
      </c>
      <c r="D4426" s="25" t="str">
        <f t="shared" si="205"/>
        <v>7074</v>
      </c>
      <c r="E4426" s="25" t="s">
        <v>596</v>
      </c>
      <c r="F4426" s="25" t="s">
        <v>266</v>
      </c>
      <c r="G4426" s="25">
        <v>2020</v>
      </c>
      <c r="H4426" s="25">
        <v>7.3699998855590803</v>
      </c>
    </row>
    <row r="4427" spans="1:8" x14ac:dyDescent="0.2">
      <c r="A4427" s="25" t="s">
        <v>919</v>
      </c>
      <c r="B4427" s="25" t="s">
        <v>85</v>
      </c>
      <c r="C4427" s="25" t="s">
        <v>264</v>
      </c>
      <c r="D4427" s="25" t="str">
        <f t="shared" si="205"/>
        <v>7074</v>
      </c>
      <c r="E4427" s="25" t="s">
        <v>596</v>
      </c>
      <c r="F4427" s="25" t="s">
        <v>266</v>
      </c>
      <c r="G4427" s="25">
        <v>2021</v>
      </c>
      <c r="H4427" s="25">
        <v>10.3800001144409</v>
      </c>
    </row>
    <row r="4428" spans="1:8" x14ac:dyDescent="0.2">
      <c r="A4428" s="25" t="s">
        <v>919</v>
      </c>
      <c r="B4428" s="25" t="s">
        <v>85</v>
      </c>
      <c r="C4428" s="25" t="s">
        <v>264</v>
      </c>
      <c r="D4428" s="25" t="str">
        <f t="shared" si="205"/>
        <v>7074</v>
      </c>
      <c r="E4428" s="25" t="s">
        <v>596</v>
      </c>
      <c r="F4428" s="25" t="s">
        <v>266</v>
      </c>
      <c r="G4428" s="25">
        <v>2022</v>
      </c>
      <c r="H4428" s="25">
        <v>10.19</v>
      </c>
    </row>
    <row r="4429" spans="1:8" x14ac:dyDescent="0.2">
      <c r="A4429" s="25" t="s">
        <v>920</v>
      </c>
      <c r="B4429" s="25" t="s">
        <v>85</v>
      </c>
      <c r="C4429" s="25" t="s">
        <v>264</v>
      </c>
      <c r="D4429" s="25" t="str">
        <f t="shared" si="205"/>
        <v>7074</v>
      </c>
      <c r="E4429" s="25" t="s">
        <v>598</v>
      </c>
      <c r="F4429" s="25" t="s">
        <v>266</v>
      </c>
      <c r="G4429" s="25">
        <v>2012</v>
      </c>
      <c r="H4429" s="25">
        <v>176.698997497558</v>
      </c>
    </row>
    <row r="4430" spans="1:8" x14ac:dyDescent="0.2">
      <c r="A4430" s="25" t="s">
        <v>920</v>
      </c>
      <c r="B4430" s="25" t="s">
        <v>85</v>
      </c>
      <c r="C4430" s="25" t="s">
        <v>264</v>
      </c>
      <c r="D4430" s="25" t="str">
        <f t="shared" si="205"/>
        <v>7074</v>
      </c>
      <c r="E4430" s="25" t="s">
        <v>598</v>
      </c>
      <c r="F4430" s="25" t="s">
        <v>266</v>
      </c>
      <c r="G4430" s="25">
        <v>2013</v>
      </c>
      <c r="H4430" s="25">
        <v>181.66699981689399</v>
      </c>
    </row>
    <row r="4431" spans="1:8" x14ac:dyDescent="0.2">
      <c r="A4431" s="25" t="s">
        <v>920</v>
      </c>
      <c r="B4431" s="25" t="s">
        <v>85</v>
      </c>
      <c r="C4431" s="25" t="s">
        <v>264</v>
      </c>
      <c r="D4431" s="25" t="str">
        <f t="shared" si="205"/>
        <v>7074</v>
      </c>
      <c r="E4431" s="25" t="s">
        <v>598</v>
      </c>
      <c r="F4431" s="25" t="s">
        <v>266</v>
      </c>
      <c r="G4431" s="25">
        <v>2014</v>
      </c>
      <c r="H4431" s="25">
        <v>185.743995666503</v>
      </c>
    </row>
    <row r="4432" spans="1:8" x14ac:dyDescent="0.2">
      <c r="A4432" s="25" t="s">
        <v>920</v>
      </c>
      <c r="B4432" s="25" t="s">
        <v>85</v>
      </c>
      <c r="C4432" s="25" t="s">
        <v>264</v>
      </c>
      <c r="D4432" s="25" t="str">
        <f t="shared" si="205"/>
        <v>7074</v>
      </c>
      <c r="E4432" s="25" t="s">
        <v>598</v>
      </c>
      <c r="F4432" s="25" t="s">
        <v>266</v>
      </c>
      <c r="G4432" s="25">
        <v>2015</v>
      </c>
      <c r="H4432" s="25">
        <v>191.31700134277301</v>
      </c>
    </row>
    <row r="4433" spans="1:8" x14ac:dyDescent="0.2">
      <c r="A4433" s="25" t="s">
        <v>920</v>
      </c>
      <c r="B4433" s="25" t="s">
        <v>85</v>
      </c>
      <c r="C4433" s="25" t="s">
        <v>264</v>
      </c>
      <c r="D4433" s="25" t="str">
        <f t="shared" si="205"/>
        <v>7074</v>
      </c>
      <c r="E4433" s="25" t="s">
        <v>598</v>
      </c>
      <c r="F4433" s="25" t="s">
        <v>266</v>
      </c>
      <c r="G4433" s="25">
        <v>2016</v>
      </c>
      <c r="H4433" s="25">
        <v>192.76399993896399</v>
      </c>
    </row>
    <row r="4434" spans="1:8" x14ac:dyDescent="0.2">
      <c r="A4434" s="25" t="s">
        <v>920</v>
      </c>
      <c r="B4434" s="25" t="s">
        <v>85</v>
      </c>
      <c r="C4434" s="25" t="s">
        <v>264</v>
      </c>
      <c r="D4434" s="25" t="str">
        <f t="shared" si="205"/>
        <v>7074</v>
      </c>
      <c r="E4434" s="25" t="s">
        <v>598</v>
      </c>
      <c r="F4434" s="25" t="s">
        <v>266</v>
      </c>
      <c r="G4434" s="25">
        <v>2017</v>
      </c>
      <c r="H4434" s="25">
        <v>196.75</v>
      </c>
    </row>
    <row r="4435" spans="1:8" x14ac:dyDescent="0.2">
      <c r="A4435" s="25" t="s">
        <v>920</v>
      </c>
      <c r="B4435" s="25" t="s">
        <v>85</v>
      </c>
      <c r="C4435" s="25" t="s">
        <v>264</v>
      </c>
      <c r="D4435" s="25" t="str">
        <f t="shared" si="205"/>
        <v>7074</v>
      </c>
      <c r="E4435" s="25" t="s">
        <v>598</v>
      </c>
      <c r="F4435" s="25" t="s">
        <v>266</v>
      </c>
      <c r="G4435" s="25">
        <v>2018</v>
      </c>
      <c r="H4435" s="25">
        <v>207.42999267578099</v>
      </c>
    </row>
    <row r="4436" spans="1:8" x14ac:dyDescent="0.2">
      <c r="A4436" s="25" t="s">
        <v>920</v>
      </c>
      <c r="B4436" s="25" t="s">
        <v>85</v>
      </c>
      <c r="C4436" s="25" t="s">
        <v>264</v>
      </c>
      <c r="D4436" s="25" t="str">
        <f t="shared" si="205"/>
        <v>7074</v>
      </c>
      <c r="E4436" s="25" t="s">
        <v>598</v>
      </c>
      <c r="F4436" s="25" t="s">
        <v>266</v>
      </c>
      <c r="G4436" s="25">
        <v>2019</v>
      </c>
      <c r="H4436" s="25">
        <v>220.259994506835</v>
      </c>
    </row>
    <row r="4437" spans="1:8" x14ac:dyDescent="0.2">
      <c r="A4437" s="25" t="s">
        <v>920</v>
      </c>
      <c r="B4437" s="25" t="s">
        <v>85</v>
      </c>
      <c r="C4437" s="25" t="s">
        <v>264</v>
      </c>
      <c r="D4437" s="25" t="str">
        <f t="shared" si="205"/>
        <v>7074</v>
      </c>
      <c r="E4437" s="25" t="s">
        <v>598</v>
      </c>
      <c r="F4437" s="25" t="s">
        <v>266</v>
      </c>
      <c r="G4437" s="25">
        <v>2020</v>
      </c>
      <c r="H4437" s="25">
        <v>231.24000549316401</v>
      </c>
    </row>
    <row r="4438" spans="1:8" x14ac:dyDescent="0.2">
      <c r="A4438" s="25" t="s">
        <v>920</v>
      </c>
      <c r="B4438" s="25" t="s">
        <v>85</v>
      </c>
      <c r="C4438" s="25" t="s">
        <v>264</v>
      </c>
      <c r="D4438" s="25" t="str">
        <f t="shared" si="205"/>
        <v>7074</v>
      </c>
      <c r="E4438" s="25" t="s">
        <v>598</v>
      </c>
      <c r="F4438" s="25" t="s">
        <v>266</v>
      </c>
      <c r="G4438" s="25">
        <v>2021</v>
      </c>
      <c r="H4438" s="25">
        <v>244.52999877929599</v>
      </c>
    </row>
    <row r="4439" spans="1:8" x14ac:dyDescent="0.2">
      <c r="A4439" s="25" t="s">
        <v>920</v>
      </c>
      <c r="B4439" s="25" t="s">
        <v>85</v>
      </c>
      <c r="C4439" s="25" t="s">
        <v>264</v>
      </c>
      <c r="D4439" s="25" t="str">
        <f t="shared" si="205"/>
        <v>7074</v>
      </c>
      <c r="E4439" s="25" t="s">
        <v>598</v>
      </c>
      <c r="F4439" s="25" t="s">
        <v>266</v>
      </c>
      <c r="G4439" s="25">
        <v>2022</v>
      </c>
      <c r="H4439" s="25">
        <v>259.83999999999901</v>
      </c>
    </row>
    <row r="4440" spans="1:8" x14ac:dyDescent="0.2">
      <c r="A4440" s="25" t="s">
        <v>921</v>
      </c>
      <c r="B4440" s="25" t="s">
        <v>84</v>
      </c>
      <c r="C4440" s="25" t="s">
        <v>264</v>
      </c>
      <c r="D4440" s="25" t="str">
        <f t="shared" ref="D4440:D4461" si="206">"5054"</f>
        <v>5054</v>
      </c>
      <c r="E4440" s="25" t="s">
        <v>596</v>
      </c>
      <c r="F4440" s="25" t="s">
        <v>266</v>
      </c>
      <c r="G4440" s="25">
        <v>2012</v>
      </c>
      <c r="H4440" s="25">
        <v>113.960750579833</v>
      </c>
    </row>
    <row r="4441" spans="1:8" x14ac:dyDescent="0.2">
      <c r="A4441" s="25" t="s">
        <v>921</v>
      </c>
      <c r="B4441" s="25" t="s">
        <v>84</v>
      </c>
      <c r="C4441" s="25" t="s">
        <v>264</v>
      </c>
      <c r="D4441" s="25" t="str">
        <f t="shared" si="206"/>
        <v>5054</v>
      </c>
      <c r="E4441" s="25" t="s">
        <v>596</v>
      </c>
      <c r="F4441" s="25" t="s">
        <v>266</v>
      </c>
      <c r="G4441" s="25">
        <v>2013</v>
      </c>
      <c r="H4441" s="25">
        <v>112.677997589111</v>
      </c>
    </row>
    <row r="4442" spans="1:8" x14ac:dyDescent="0.2">
      <c r="A4442" s="25" t="s">
        <v>921</v>
      </c>
      <c r="B4442" s="25" t="s">
        <v>84</v>
      </c>
      <c r="C4442" s="25" t="s">
        <v>264</v>
      </c>
      <c r="D4442" s="25" t="str">
        <f t="shared" si="206"/>
        <v>5054</v>
      </c>
      <c r="E4442" s="25" t="s">
        <v>596</v>
      </c>
      <c r="F4442" s="25" t="s">
        <v>266</v>
      </c>
      <c r="G4442" s="25">
        <v>2014</v>
      </c>
      <c r="H4442" s="25">
        <v>117.890750885009</v>
      </c>
    </row>
    <row r="4443" spans="1:8" x14ac:dyDescent="0.2">
      <c r="A4443" s="25" t="s">
        <v>921</v>
      </c>
      <c r="B4443" s="25" t="s">
        <v>84</v>
      </c>
      <c r="C4443" s="25" t="s">
        <v>264</v>
      </c>
      <c r="D4443" s="25" t="str">
        <f t="shared" si="206"/>
        <v>5054</v>
      </c>
      <c r="E4443" s="25" t="s">
        <v>596</v>
      </c>
      <c r="F4443" s="25" t="s">
        <v>266</v>
      </c>
      <c r="G4443" s="25">
        <v>2015</v>
      </c>
      <c r="H4443" s="25">
        <v>119.55274963378901</v>
      </c>
    </row>
    <row r="4444" spans="1:8" x14ac:dyDescent="0.2">
      <c r="A4444" s="25" t="s">
        <v>921</v>
      </c>
      <c r="B4444" s="25" t="s">
        <v>84</v>
      </c>
      <c r="C4444" s="25" t="s">
        <v>264</v>
      </c>
      <c r="D4444" s="25" t="str">
        <f t="shared" si="206"/>
        <v>5054</v>
      </c>
      <c r="E4444" s="25" t="s">
        <v>596</v>
      </c>
      <c r="F4444" s="25" t="s">
        <v>266</v>
      </c>
      <c r="G4444" s="25">
        <v>2016</v>
      </c>
      <c r="H4444" s="25">
        <v>121.219749450683</v>
      </c>
    </row>
    <row r="4445" spans="1:8" x14ac:dyDescent="0.2">
      <c r="A4445" s="25" t="s">
        <v>921</v>
      </c>
      <c r="B4445" s="25" t="s">
        <v>84</v>
      </c>
      <c r="C4445" s="25" t="s">
        <v>264</v>
      </c>
      <c r="D4445" s="25" t="str">
        <f t="shared" si="206"/>
        <v>5054</v>
      </c>
      <c r="E4445" s="25" t="s">
        <v>596</v>
      </c>
      <c r="F4445" s="25" t="s">
        <v>266</v>
      </c>
      <c r="G4445" s="25">
        <v>2017</v>
      </c>
      <c r="H4445" s="25">
        <v>128.12924575805599</v>
      </c>
    </row>
    <row r="4446" spans="1:8" x14ac:dyDescent="0.2">
      <c r="A4446" s="25" t="s">
        <v>921</v>
      </c>
      <c r="B4446" s="25" t="s">
        <v>84</v>
      </c>
      <c r="C4446" s="25" t="s">
        <v>264</v>
      </c>
      <c r="D4446" s="25" t="str">
        <f t="shared" si="206"/>
        <v>5054</v>
      </c>
      <c r="E4446" s="25" t="s">
        <v>596</v>
      </c>
      <c r="F4446" s="25" t="s">
        <v>266</v>
      </c>
      <c r="G4446" s="25">
        <v>2018</v>
      </c>
      <c r="H4446" s="25">
        <v>131.41474914550699</v>
      </c>
    </row>
    <row r="4447" spans="1:8" x14ac:dyDescent="0.2">
      <c r="A4447" s="25" t="s">
        <v>921</v>
      </c>
      <c r="B4447" s="25" t="s">
        <v>84</v>
      </c>
      <c r="C4447" s="25" t="s">
        <v>264</v>
      </c>
      <c r="D4447" s="25" t="str">
        <f t="shared" si="206"/>
        <v>5054</v>
      </c>
      <c r="E4447" s="25" t="s">
        <v>596</v>
      </c>
      <c r="F4447" s="25" t="s">
        <v>266</v>
      </c>
      <c r="G4447" s="25">
        <v>2019</v>
      </c>
      <c r="H4447" s="25">
        <v>129.012500762939</v>
      </c>
    </row>
    <row r="4448" spans="1:8" x14ac:dyDescent="0.2">
      <c r="A4448" s="25" t="s">
        <v>921</v>
      </c>
      <c r="B4448" s="25" t="s">
        <v>84</v>
      </c>
      <c r="C4448" s="25" t="s">
        <v>264</v>
      </c>
      <c r="D4448" s="25" t="str">
        <f t="shared" si="206"/>
        <v>5054</v>
      </c>
      <c r="E4448" s="25" t="s">
        <v>596</v>
      </c>
      <c r="F4448" s="25" t="s">
        <v>266</v>
      </c>
      <c r="G4448" s="25">
        <v>2020</v>
      </c>
      <c r="H4448" s="25">
        <v>129.525245666503</v>
      </c>
    </row>
    <row r="4449" spans="1:8" x14ac:dyDescent="0.2">
      <c r="A4449" s="25" t="s">
        <v>921</v>
      </c>
      <c r="B4449" s="25" t="s">
        <v>84</v>
      </c>
      <c r="C4449" s="25" t="s">
        <v>264</v>
      </c>
      <c r="D4449" s="25" t="str">
        <f t="shared" si="206"/>
        <v>5054</v>
      </c>
      <c r="E4449" s="25" t="s">
        <v>596</v>
      </c>
      <c r="F4449" s="25" t="s">
        <v>266</v>
      </c>
      <c r="G4449" s="25">
        <v>2021</v>
      </c>
      <c r="H4449" s="25">
        <v>131.018501281738</v>
      </c>
    </row>
    <row r="4450" spans="1:8" x14ac:dyDescent="0.2">
      <c r="A4450" s="25" t="s">
        <v>921</v>
      </c>
      <c r="B4450" s="25" t="s">
        <v>84</v>
      </c>
      <c r="C4450" s="25" t="s">
        <v>264</v>
      </c>
      <c r="D4450" s="25" t="str">
        <f t="shared" si="206"/>
        <v>5054</v>
      </c>
      <c r="E4450" s="25" t="s">
        <v>596</v>
      </c>
      <c r="F4450" s="25" t="s">
        <v>266</v>
      </c>
      <c r="G4450" s="25">
        <v>2022</v>
      </c>
      <c r="H4450" s="25">
        <v>129.25</v>
      </c>
    </row>
    <row r="4451" spans="1:8" x14ac:dyDescent="0.2">
      <c r="A4451" s="25" t="s">
        <v>922</v>
      </c>
      <c r="B4451" s="25" t="s">
        <v>84</v>
      </c>
      <c r="C4451" s="25" t="s">
        <v>264</v>
      </c>
      <c r="D4451" s="25" t="str">
        <f t="shared" si="206"/>
        <v>5054</v>
      </c>
      <c r="E4451" s="25" t="s">
        <v>598</v>
      </c>
      <c r="F4451" s="25" t="s">
        <v>266</v>
      </c>
      <c r="G4451" s="25">
        <v>2012</v>
      </c>
      <c r="H4451" s="25">
        <v>146.842002868652</v>
      </c>
    </row>
    <row r="4452" spans="1:8" x14ac:dyDescent="0.2">
      <c r="A4452" s="25" t="s">
        <v>922</v>
      </c>
      <c r="B4452" s="25" t="s">
        <v>84</v>
      </c>
      <c r="C4452" s="25" t="s">
        <v>264</v>
      </c>
      <c r="D4452" s="25" t="str">
        <f t="shared" si="206"/>
        <v>5054</v>
      </c>
      <c r="E4452" s="25" t="s">
        <v>598</v>
      </c>
      <c r="F4452" s="25" t="s">
        <v>266</v>
      </c>
      <c r="G4452" s="25">
        <v>2013</v>
      </c>
      <c r="H4452" s="25">
        <v>146.84425354003901</v>
      </c>
    </row>
    <row r="4453" spans="1:8" x14ac:dyDescent="0.2">
      <c r="A4453" s="25" t="s">
        <v>922</v>
      </c>
      <c r="B4453" s="25" t="s">
        <v>84</v>
      </c>
      <c r="C4453" s="25" t="s">
        <v>264</v>
      </c>
      <c r="D4453" s="25" t="str">
        <f t="shared" si="206"/>
        <v>5054</v>
      </c>
      <c r="E4453" s="25" t="s">
        <v>598</v>
      </c>
      <c r="F4453" s="25" t="s">
        <v>266</v>
      </c>
      <c r="G4453" s="25">
        <v>2014</v>
      </c>
      <c r="H4453" s="25">
        <v>150.33399963378901</v>
      </c>
    </row>
    <row r="4454" spans="1:8" x14ac:dyDescent="0.2">
      <c r="A4454" s="25" t="s">
        <v>922</v>
      </c>
      <c r="B4454" s="25" t="s">
        <v>84</v>
      </c>
      <c r="C4454" s="25" t="s">
        <v>264</v>
      </c>
      <c r="D4454" s="25" t="str">
        <f t="shared" si="206"/>
        <v>5054</v>
      </c>
      <c r="E4454" s="25" t="s">
        <v>598</v>
      </c>
      <c r="F4454" s="25" t="s">
        <v>266</v>
      </c>
      <c r="G4454" s="25">
        <v>2015</v>
      </c>
      <c r="H4454" s="25">
        <v>149.452751159667</v>
      </c>
    </row>
    <row r="4455" spans="1:8" x14ac:dyDescent="0.2">
      <c r="A4455" s="25" t="s">
        <v>922</v>
      </c>
      <c r="B4455" s="25" t="s">
        <v>84</v>
      </c>
      <c r="C4455" s="25" t="s">
        <v>264</v>
      </c>
      <c r="D4455" s="25" t="str">
        <f t="shared" si="206"/>
        <v>5054</v>
      </c>
      <c r="E4455" s="25" t="s">
        <v>598</v>
      </c>
      <c r="F4455" s="25" t="s">
        <v>266</v>
      </c>
      <c r="G4455" s="25">
        <v>2016</v>
      </c>
      <c r="H4455" s="25">
        <v>151.890495300292</v>
      </c>
    </row>
    <row r="4456" spans="1:8" x14ac:dyDescent="0.2">
      <c r="A4456" s="25" t="s">
        <v>922</v>
      </c>
      <c r="B4456" s="25" t="s">
        <v>84</v>
      </c>
      <c r="C4456" s="25" t="s">
        <v>264</v>
      </c>
      <c r="D4456" s="25" t="str">
        <f t="shared" si="206"/>
        <v>5054</v>
      </c>
      <c r="E4456" s="25" t="s">
        <v>598</v>
      </c>
      <c r="F4456" s="25" t="s">
        <v>266</v>
      </c>
      <c r="G4456" s="25">
        <v>2017</v>
      </c>
      <c r="H4456" s="25">
        <v>154.549507141113</v>
      </c>
    </row>
    <row r="4457" spans="1:8" x14ac:dyDescent="0.2">
      <c r="A4457" s="25" t="s">
        <v>922</v>
      </c>
      <c r="B4457" s="25" t="s">
        <v>84</v>
      </c>
      <c r="C4457" s="25" t="s">
        <v>264</v>
      </c>
      <c r="D4457" s="25" t="str">
        <f t="shared" si="206"/>
        <v>5054</v>
      </c>
      <c r="E4457" s="25" t="s">
        <v>598</v>
      </c>
      <c r="F4457" s="25" t="s">
        <v>266</v>
      </c>
      <c r="G4457" s="25">
        <v>2018</v>
      </c>
      <c r="H4457" s="25">
        <v>153.66349792480401</v>
      </c>
    </row>
    <row r="4458" spans="1:8" x14ac:dyDescent="0.2">
      <c r="A4458" s="25" t="s">
        <v>922</v>
      </c>
      <c r="B4458" s="25" t="s">
        <v>84</v>
      </c>
      <c r="C4458" s="25" t="s">
        <v>264</v>
      </c>
      <c r="D4458" s="25" t="str">
        <f t="shared" si="206"/>
        <v>5054</v>
      </c>
      <c r="E4458" s="25" t="s">
        <v>598</v>
      </c>
      <c r="F4458" s="25" t="s">
        <v>266</v>
      </c>
      <c r="G4458" s="25">
        <v>2019</v>
      </c>
      <c r="H4458" s="25">
        <v>149.35674285888601</v>
      </c>
    </row>
    <row r="4459" spans="1:8" x14ac:dyDescent="0.2">
      <c r="A4459" s="25" t="s">
        <v>922</v>
      </c>
      <c r="B4459" s="25" t="s">
        <v>84</v>
      </c>
      <c r="C4459" s="25" t="s">
        <v>264</v>
      </c>
      <c r="D4459" s="25" t="str">
        <f t="shared" si="206"/>
        <v>5054</v>
      </c>
      <c r="E4459" s="25" t="s">
        <v>598</v>
      </c>
      <c r="F4459" s="25" t="s">
        <v>266</v>
      </c>
      <c r="G4459" s="25">
        <v>2020</v>
      </c>
      <c r="H4459" s="25">
        <v>149.87874603271399</v>
      </c>
    </row>
    <row r="4460" spans="1:8" x14ac:dyDescent="0.2">
      <c r="A4460" s="25" t="s">
        <v>922</v>
      </c>
      <c r="B4460" s="25" t="s">
        <v>84</v>
      </c>
      <c r="C4460" s="25" t="s">
        <v>264</v>
      </c>
      <c r="D4460" s="25" t="str">
        <f t="shared" si="206"/>
        <v>5054</v>
      </c>
      <c r="E4460" s="25" t="s">
        <v>598</v>
      </c>
      <c r="F4460" s="25" t="s">
        <v>266</v>
      </c>
      <c r="G4460" s="25">
        <v>2021</v>
      </c>
      <c r="H4460" s="25">
        <v>149.76800537109301</v>
      </c>
    </row>
    <row r="4461" spans="1:8" x14ac:dyDescent="0.2">
      <c r="A4461" s="25" t="s">
        <v>922</v>
      </c>
      <c r="B4461" s="25" t="s">
        <v>84</v>
      </c>
      <c r="C4461" s="25" t="s">
        <v>264</v>
      </c>
      <c r="D4461" s="25" t="str">
        <f t="shared" si="206"/>
        <v>5054</v>
      </c>
      <c r="E4461" s="25" t="s">
        <v>598</v>
      </c>
      <c r="F4461" s="25" t="s">
        <v>266</v>
      </c>
      <c r="G4461" s="25">
        <v>2022</v>
      </c>
      <c r="H4461" s="25">
        <v>142.32475280761699</v>
      </c>
    </row>
    <row r="4462" spans="1:8" x14ac:dyDescent="0.2">
      <c r="A4462" s="25" t="s">
        <v>923</v>
      </c>
      <c r="B4462" s="25" t="s">
        <v>84</v>
      </c>
      <c r="C4462" s="25" t="s">
        <v>264</v>
      </c>
      <c r="D4462" s="25" t="str">
        <f t="shared" ref="D4462:D4483" si="207">"5564"</f>
        <v>5564</v>
      </c>
      <c r="E4462" s="25" t="s">
        <v>596</v>
      </c>
      <c r="F4462" s="25" t="s">
        <v>266</v>
      </c>
      <c r="G4462" s="25">
        <v>2012</v>
      </c>
      <c r="H4462" s="25">
        <v>95.670999050140296</v>
      </c>
    </row>
    <row r="4463" spans="1:8" x14ac:dyDescent="0.2">
      <c r="A4463" s="25" t="s">
        <v>923</v>
      </c>
      <c r="B4463" s="25" t="s">
        <v>84</v>
      </c>
      <c r="C4463" s="25" t="s">
        <v>264</v>
      </c>
      <c r="D4463" s="25" t="str">
        <f t="shared" si="207"/>
        <v>5564</v>
      </c>
      <c r="E4463" s="25" t="s">
        <v>596</v>
      </c>
      <c r="F4463" s="25" t="s">
        <v>266</v>
      </c>
      <c r="G4463" s="25">
        <v>2013</v>
      </c>
      <c r="H4463" s="25">
        <v>97.862499237060504</v>
      </c>
    </row>
    <row r="4464" spans="1:8" x14ac:dyDescent="0.2">
      <c r="A4464" s="25" t="s">
        <v>923</v>
      </c>
      <c r="B4464" s="25" t="s">
        <v>84</v>
      </c>
      <c r="C4464" s="25" t="s">
        <v>264</v>
      </c>
      <c r="D4464" s="25" t="str">
        <f t="shared" si="207"/>
        <v>5564</v>
      </c>
      <c r="E4464" s="25" t="s">
        <v>596</v>
      </c>
      <c r="F4464" s="25" t="s">
        <v>266</v>
      </c>
      <c r="G4464" s="25">
        <v>2014</v>
      </c>
      <c r="H4464" s="25">
        <v>104.332748413085</v>
      </c>
    </row>
    <row r="4465" spans="1:8" x14ac:dyDescent="0.2">
      <c r="A4465" s="25" t="s">
        <v>923</v>
      </c>
      <c r="B4465" s="25" t="s">
        <v>84</v>
      </c>
      <c r="C4465" s="25" t="s">
        <v>264</v>
      </c>
      <c r="D4465" s="25" t="str">
        <f t="shared" si="207"/>
        <v>5564</v>
      </c>
      <c r="E4465" s="25" t="s">
        <v>596</v>
      </c>
      <c r="F4465" s="25" t="s">
        <v>266</v>
      </c>
      <c r="G4465" s="25">
        <v>2015</v>
      </c>
      <c r="H4465" s="25">
        <v>107.566999912261</v>
      </c>
    </row>
    <row r="4466" spans="1:8" x14ac:dyDescent="0.2">
      <c r="A4466" s="25" t="s">
        <v>923</v>
      </c>
      <c r="B4466" s="25" t="s">
        <v>84</v>
      </c>
      <c r="C4466" s="25" t="s">
        <v>264</v>
      </c>
      <c r="D4466" s="25" t="str">
        <f t="shared" si="207"/>
        <v>5564</v>
      </c>
      <c r="E4466" s="25" t="s">
        <v>596</v>
      </c>
      <c r="F4466" s="25" t="s">
        <v>266</v>
      </c>
      <c r="G4466" s="25">
        <v>2016</v>
      </c>
      <c r="H4466" s="25">
        <v>112.78025150299</v>
      </c>
    </row>
    <row r="4467" spans="1:8" x14ac:dyDescent="0.2">
      <c r="A4467" s="25" t="s">
        <v>923</v>
      </c>
      <c r="B4467" s="25" t="s">
        <v>84</v>
      </c>
      <c r="C4467" s="25" t="s">
        <v>264</v>
      </c>
      <c r="D4467" s="25" t="str">
        <f t="shared" si="207"/>
        <v>5564</v>
      </c>
      <c r="E4467" s="25" t="s">
        <v>596</v>
      </c>
      <c r="F4467" s="25" t="s">
        <v>266</v>
      </c>
      <c r="G4467" s="25">
        <v>2017</v>
      </c>
      <c r="H4467" s="25">
        <v>125.859999656677</v>
      </c>
    </row>
    <row r="4468" spans="1:8" x14ac:dyDescent="0.2">
      <c r="A4468" s="25" t="s">
        <v>923</v>
      </c>
      <c r="B4468" s="25" t="s">
        <v>84</v>
      </c>
      <c r="C4468" s="25" t="s">
        <v>264</v>
      </c>
      <c r="D4468" s="25" t="str">
        <f t="shared" si="207"/>
        <v>5564</v>
      </c>
      <c r="E4468" s="25" t="s">
        <v>596</v>
      </c>
      <c r="F4468" s="25" t="s">
        <v>266</v>
      </c>
      <c r="G4468" s="25">
        <v>2018</v>
      </c>
      <c r="H4468" s="25">
        <v>138.94875049590999</v>
      </c>
    </row>
    <row r="4469" spans="1:8" x14ac:dyDescent="0.2">
      <c r="A4469" s="25" t="s">
        <v>923</v>
      </c>
      <c r="B4469" s="25" t="s">
        <v>84</v>
      </c>
      <c r="C4469" s="25" t="s">
        <v>264</v>
      </c>
      <c r="D4469" s="25" t="str">
        <f t="shared" si="207"/>
        <v>5564</v>
      </c>
      <c r="E4469" s="25" t="s">
        <v>596</v>
      </c>
      <c r="F4469" s="25" t="s">
        <v>266</v>
      </c>
      <c r="G4469" s="25">
        <v>2019</v>
      </c>
      <c r="H4469" s="25">
        <v>143.14000225067099</v>
      </c>
    </row>
    <row r="4470" spans="1:8" x14ac:dyDescent="0.2">
      <c r="A4470" s="25" t="s">
        <v>923</v>
      </c>
      <c r="B4470" s="25" t="s">
        <v>84</v>
      </c>
      <c r="C4470" s="25" t="s">
        <v>264</v>
      </c>
      <c r="D4470" s="25" t="str">
        <f t="shared" si="207"/>
        <v>5564</v>
      </c>
      <c r="E4470" s="25" t="s">
        <v>596</v>
      </c>
      <c r="F4470" s="25" t="s">
        <v>266</v>
      </c>
      <c r="G4470" s="25">
        <v>2020</v>
      </c>
      <c r="H4470" s="25">
        <v>153.56175041198699</v>
      </c>
    </row>
    <row r="4471" spans="1:8" x14ac:dyDescent="0.2">
      <c r="A4471" s="25" t="s">
        <v>923</v>
      </c>
      <c r="B4471" s="25" t="s">
        <v>84</v>
      </c>
      <c r="C4471" s="25" t="s">
        <v>264</v>
      </c>
      <c r="D4471" s="25" t="str">
        <f t="shared" si="207"/>
        <v>5564</v>
      </c>
      <c r="E4471" s="25" t="s">
        <v>596</v>
      </c>
      <c r="F4471" s="25" t="s">
        <v>266</v>
      </c>
      <c r="G4471" s="25">
        <v>2021</v>
      </c>
      <c r="H4471" s="25">
        <v>156.27824974059999</v>
      </c>
    </row>
    <row r="4472" spans="1:8" x14ac:dyDescent="0.2">
      <c r="A4472" s="25" t="s">
        <v>923</v>
      </c>
      <c r="B4472" s="25" t="s">
        <v>84</v>
      </c>
      <c r="C4472" s="25" t="s">
        <v>264</v>
      </c>
      <c r="D4472" s="25" t="str">
        <f t="shared" si="207"/>
        <v>5564</v>
      </c>
      <c r="E4472" s="25" t="s">
        <v>596</v>
      </c>
      <c r="F4472" s="25" t="s">
        <v>266</v>
      </c>
      <c r="G4472" s="25">
        <v>2022</v>
      </c>
      <c r="H4472" s="25">
        <v>163.23874855041501</v>
      </c>
    </row>
    <row r="4473" spans="1:8" x14ac:dyDescent="0.2">
      <c r="A4473" s="25" t="s">
        <v>924</v>
      </c>
      <c r="B4473" s="25" t="s">
        <v>84</v>
      </c>
      <c r="C4473" s="25" t="s">
        <v>264</v>
      </c>
      <c r="D4473" s="25" t="str">
        <f t="shared" si="207"/>
        <v>5564</v>
      </c>
      <c r="E4473" s="25" t="s">
        <v>598</v>
      </c>
      <c r="F4473" s="25" t="s">
        <v>266</v>
      </c>
      <c r="G4473" s="25">
        <v>2012</v>
      </c>
      <c r="H4473" s="25">
        <v>290.86599731445301</v>
      </c>
    </row>
    <row r="4474" spans="1:8" x14ac:dyDescent="0.2">
      <c r="A4474" s="25" t="s">
        <v>924</v>
      </c>
      <c r="B4474" s="25" t="s">
        <v>84</v>
      </c>
      <c r="C4474" s="25" t="s">
        <v>264</v>
      </c>
      <c r="D4474" s="25" t="str">
        <f t="shared" si="207"/>
        <v>5564</v>
      </c>
      <c r="E4474" s="25" t="s">
        <v>598</v>
      </c>
      <c r="F4474" s="25" t="s">
        <v>266</v>
      </c>
      <c r="G4474" s="25">
        <v>2013</v>
      </c>
      <c r="H4474" s="25">
        <v>292.17774963378901</v>
      </c>
    </row>
    <row r="4475" spans="1:8" x14ac:dyDescent="0.2">
      <c r="A4475" s="25" t="s">
        <v>924</v>
      </c>
      <c r="B4475" s="25" t="s">
        <v>84</v>
      </c>
      <c r="C4475" s="25" t="s">
        <v>264</v>
      </c>
      <c r="D4475" s="25" t="str">
        <f t="shared" si="207"/>
        <v>5564</v>
      </c>
      <c r="E4475" s="25" t="s">
        <v>598</v>
      </c>
      <c r="F4475" s="25" t="s">
        <v>266</v>
      </c>
      <c r="G4475" s="25">
        <v>2014</v>
      </c>
      <c r="H4475" s="25">
        <v>294.62175750732399</v>
      </c>
    </row>
    <row r="4476" spans="1:8" x14ac:dyDescent="0.2">
      <c r="A4476" s="25" t="s">
        <v>924</v>
      </c>
      <c r="B4476" s="25" t="s">
        <v>84</v>
      </c>
      <c r="C4476" s="25" t="s">
        <v>264</v>
      </c>
      <c r="D4476" s="25" t="str">
        <f t="shared" si="207"/>
        <v>5564</v>
      </c>
      <c r="E4476" s="25" t="s">
        <v>598</v>
      </c>
      <c r="F4476" s="25" t="s">
        <v>266</v>
      </c>
      <c r="G4476" s="25">
        <v>2015</v>
      </c>
      <c r="H4476" s="25">
        <v>293.95625305175702</v>
      </c>
    </row>
    <row r="4477" spans="1:8" x14ac:dyDescent="0.2">
      <c r="A4477" s="25" t="s">
        <v>924</v>
      </c>
      <c r="B4477" s="25" t="s">
        <v>84</v>
      </c>
      <c r="C4477" s="25" t="s">
        <v>264</v>
      </c>
      <c r="D4477" s="25" t="str">
        <f t="shared" si="207"/>
        <v>5564</v>
      </c>
      <c r="E4477" s="25" t="s">
        <v>598</v>
      </c>
      <c r="F4477" s="25" t="s">
        <v>266</v>
      </c>
      <c r="G4477" s="25">
        <v>2016</v>
      </c>
      <c r="H4477" s="25">
        <v>292.75974273681601</v>
      </c>
    </row>
    <row r="4478" spans="1:8" x14ac:dyDescent="0.2">
      <c r="A4478" s="25" t="s">
        <v>924</v>
      </c>
      <c r="B4478" s="25" t="s">
        <v>84</v>
      </c>
      <c r="C4478" s="25" t="s">
        <v>264</v>
      </c>
      <c r="D4478" s="25" t="str">
        <f t="shared" si="207"/>
        <v>5564</v>
      </c>
      <c r="E4478" s="25" t="s">
        <v>598</v>
      </c>
      <c r="F4478" s="25" t="s">
        <v>266</v>
      </c>
      <c r="G4478" s="25">
        <v>2017</v>
      </c>
      <c r="H4478" s="25">
        <v>294.66375732421801</v>
      </c>
    </row>
    <row r="4479" spans="1:8" x14ac:dyDescent="0.2">
      <c r="A4479" s="25" t="s">
        <v>924</v>
      </c>
      <c r="B4479" s="25" t="s">
        <v>84</v>
      </c>
      <c r="C4479" s="25" t="s">
        <v>264</v>
      </c>
      <c r="D4479" s="25" t="str">
        <f t="shared" si="207"/>
        <v>5564</v>
      </c>
      <c r="E4479" s="25" t="s">
        <v>598</v>
      </c>
      <c r="F4479" s="25" t="s">
        <v>266</v>
      </c>
      <c r="G4479" s="25">
        <v>2018</v>
      </c>
      <c r="H4479" s="25">
        <v>295.38475036621003</v>
      </c>
    </row>
    <row r="4480" spans="1:8" x14ac:dyDescent="0.2">
      <c r="A4480" s="25" t="s">
        <v>924</v>
      </c>
      <c r="B4480" s="25" t="s">
        <v>84</v>
      </c>
      <c r="C4480" s="25" t="s">
        <v>264</v>
      </c>
      <c r="D4480" s="25" t="str">
        <f t="shared" si="207"/>
        <v>5564</v>
      </c>
      <c r="E4480" s="25" t="s">
        <v>598</v>
      </c>
      <c r="F4480" s="25" t="s">
        <v>266</v>
      </c>
      <c r="G4480" s="25">
        <v>2019</v>
      </c>
      <c r="H4480" s="25">
        <v>294.55974578857399</v>
      </c>
    </row>
    <row r="4481" spans="1:8" x14ac:dyDescent="0.2">
      <c r="A4481" s="25" t="s">
        <v>924</v>
      </c>
      <c r="B4481" s="25" t="s">
        <v>84</v>
      </c>
      <c r="C4481" s="25" t="s">
        <v>264</v>
      </c>
      <c r="D4481" s="25" t="str">
        <f t="shared" si="207"/>
        <v>5564</v>
      </c>
      <c r="E4481" s="25" t="s">
        <v>598</v>
      </c>
      <c r="F4481" s="25" t="s">
        <v>266</v>
      </c>
      <c r="G4481" s="25">
        <v>2020</v>
      </c>
      <c r="H4481" s="25">
        <v>304.21849822998001</v>
      </c>
    </row>
    <row r="4482" spans="1:8" x14ac:dyDescent="0.2">
      <c r="A4482" s="25" t="s">
        <v>924</v>
      </c>
      <c r="B4482" s="25" t="s">
        <v>84</v>
      </c>
      <c r="C4482" s="25" t="s">
        <v>264</v>
      </c>
      <c r="D4482" s="25" t="str">
        <f t="shared" si="207"/>
        <v>5564</v>
      </c>
      <c r="E4482" s="25" t="s">
        <v>598</v>
      </c>
      <c r="F4482" s="25" t="s">
        <v>266</v>
      </c>
      <c r="G4482" s="25">
        <v>2021</v>
      </c>
      <c r="H4482" s="25">
        <v>296.36849975585898</v>
      </c>
    </row>
    <row r="4483" spans="1:8" x14ac:dyDescent="0.2">
      <c r="A4483" s="25" t="s">
        <v>924</v>
      </c>
      <c r="B4483" s="25" t="s">
        <v>84</v>
      </c>
      <c r="C4483" s="25" t="s">
        <v>264</v>
      </c>
      <c r="D4483" s="25" t="str">
        <f t="shared" si="207"/>
        <v>5564</v>
      </c>
      <c r="E4483" s="25" t="s">
        <v>598</v>
      </c>
      <c r="F4483" s="25" t="s">
        <v>266</v>
      </c>
      <c r="G4483" s="25">
        <v>2022</v>
      </c>
      <c r="H4483" s="25">
        <v>295.50025177001902</v>
      </c>
    </row>
    <row r="4484" spans="1:8" x14ac:dyDescent="0.2">
      <c r="A4484" s="25" t="s">
        <v>925</v>
      </c>
      <c r="B4484" s="25" t="s">
        <v>84</v>
      </c>
      <c r="C4484" s="25" t="s">
        <v>264</v>
      </c>
      <c r="D4484" s="25" t="str">
        <f t="shared" ref="D4484:D4505" si="208">"6569"</f>
        <v>6569</v>
      </c>
      <c r="E4484" s="25" t="s">
        <v>596</v>
      </c>
      <c r="F4484" s="25" t="s">
        <v>266</v>
      </c>
      <c r="G4484" s="25">
        <v>2012</v>
      </c>
      <c r="H4484" s="25">
        <v>7.1997501850128103</v>
      </c>
    </row>
    <row r="4485" spans="1:8" x14ac:dyDescent="0.2">
      <c r="A4485" s="25" t="s">
        <v>925</v>
      </c>
      <c r="B4485" s="25" t="s">
        <v>84</v>
      </c>
      <c r="C4485" s="25" t="s">
        <v>264</v>
      </c>
      <c r="D4485" s="25" t="str">
        <f t="shared" si="208"/>
        <v>6569</v>
      </c>
      <c r="E4485" s="25" t="s">
        <v>596</v>
      </c>
      <c r="F4485" s="25" t="s">
        <v>266</v>
      </c>
      <c r="G4485" s="25">
        <v>2013</v>
      </c>
      <c r="H4485" s="25">
        <v>8.1189999580383301</v>
      </c>
    </row>
    <row r="4486" spans="1:8" x14ac:dyDescent="0.2">
      <c r="A4486" s="25" t="s">
        <v>925</v>
      </c>
      <c r="B4486" s="25" t="s">
        <v>84</v>
      </c>
      <c r="C4486" s="25" t="s">
        <v>264</v>
      </c>
      <c r="D4486" s="25" t="str">
        <f t="shared" si="208"/>
        <v>6569</v>
      </c>
      <c r="E4486" s="25" t="s">
        <v>596</v>
      </c>
      <c r="F4486" s="25" t="s">
        <v>266</v>
      </c>
      <c r="G4486" s="25">
        <v>2014</v>
      </c>
      <c r="H4486" s="25">
        <v>9.9162502288818306</v>
      </c>
    </row>
    <row r="4487" spans="1:8" x14ac:dyDescent="0.2">
      <c r="A4487" s="25" t="s">
        <v>925</v>
      </c>
      <c r="B4487" s="25" t="s">
        <v>84</v>
      </c>
      <c r="C4487" s="25" t="s">
        <v>264</v>
      </c>
      <c r="D4487" s="25" t="str">
        <f t="shared" si="208"/>
        <v>6569</v>
      </c>
      <c r="E4487" s="25" t="s">
        <v>596</v>
      </c>
      <c r="F4487" s="25" t="s">
        <v>266</v>
      </c>
      <c r="G4487" s="25">
        <v>2015</v>
      </c>
      <c r="H4487" s="25">
        <v>7.4685001373290998</v>
      </c>
    </row>
    <row r="4488" spans="1:8" x14ac:dyDescent="0.2">
      <c r="A4488" s="25" t="s">
        <v>925</v>
      </c>
      <c r="B4488" s="25" t="s">
        <v>84</v>
      </c>
      <c r="C4488" s="25" t="s">
        <v>264</v>
      </c>
      <c r="D4488" s="25" t="str">
        <f t="shared" si="208"/>
        <v>6569</v>
      </c>
      <c r="E4488" s="25" t="s">
        <v>596</v>
      </c>
      <c r="F4488" s="25" t="s">
        <v>266</v>
      </c>
      <c r="G4488" s="25">
        <v>2016</v>
      </c>
      <c r="H4488" s="25">
        <v>6.3332500457763601</v>
      </c>
    </row>
    <row r="4489" spans="1:8" x14ac:dyDescent="0.2">
      <c r="A4489" s="25" t="s">
        <v>925</v>
      </c>
      <c r="B4489" s="25" t="s">
        <v>84</v>
      </c>
      <c r="C4489" s="25" t="s">
        <v>264</v>
      </c>
      <c r="D4489" s="25" t="str">
        <f t="shared" si="208"/>
        <v>6569</v>
      </c>
      <c r="E4489" s="25" t="s">
        <v>596</v>
      </c>
      <c r="F4489" s="25" t="s">
        <v>266</v>
      </c>
      <c r="G4489" s="25">
        <v>2017</v>
      </c>
      <c r="H4489" s="25">
        <v>8.9047501087188703</v>
      </c>
    </row>
    <row r="4490" spans="1:8" x14ac:dyDescent="0.2">
      <c r="A4490" s="25" t="s">
        <v>925</v>
      </c>
      <c r="B4490" s="25" t="s">
        <v>84</v>
      </c>
      <c r="C4490" s="25" t="s">
        <v>264</v>
      </c>
      <c r="D4490" s="25" t="str">
        <f t="shared" si="208"/>
        <v>6569</v>
      </c>
      <c r="E4490" s="25" t="s">
        <v>596</v>
      </c>
      <c r="F4490" s="25" t="s">
        <v>266</v>
      </c>
      <c r="G4490" s="25">
        <v>2018</v>
      </c>
      <c r="H4490" s="25">
        <v>11.0074999332427</v>
      </c>
    </row>
    <row r="4491" spans="1:8" x14ac:dyDescent="0.2">
      <c r="A4491" s="25" t="s">
        <v>925</v>
      </c>
      <c r="B4491" s="25" t="s">
        <v>84</v>
      </c>
      <c r="C4491" s="25" t="s">
        <v>264</v>
      </c>
      <c r="D4491" s="25" t="str">
        <f t="shared" si="208"/>
        <v>6569</v>
      </c>
      <c r="E4491" s="25" t="s">
        <v>596</v>
      </c>
      <c r="F4491" s="25" t="s">
        <v>266</v>
      </c>
      <c r="G4491" s="25">
        <v>2019</v>
      </c>
      <c r="H4491" s="25">
        <v>8.5225000381469709</v>
      </c>
    </row>
    <row r="4492" spans="1:8" x14ac:dyDescent="0.2">
      <c r="A4492" s="25" t="s">
        <v>925</v>
      </c>
      <c r="B4492" s="25" t="s">
        <v>84</v>
      </c>
      <c r="C4492" s="25" t="s">
        <v>264</v>
      </c>
      <c r="D4492" s="25" t="str">
        <f t="shared" si="208"/>
        <v>6569</v>
      </c>
      <c r="E4492" s="25" t="s">
        <v>596</v>
      </c>
      <c r="F4492" s="25" t="s">
        <v>266</v>
      </c>
      <c r="G4492" s="25">
        <v>2020</v>
      </c>
      <c r="H4492" s="25">
        <v>8.4694998264312709</v>
      </c>
    </row>
    <row r="4493" spans="1:8" x14ac:dyDescent="0.2">
      <c r="A4493" s="25" t="s">
        <v>925</v>
      </c>
      <c r="B4493" s="25" t="s">
        <v>84</v>
      </c>
      <c r="C4493" s="25" t="s">
        <v>264</v>
      </c>
      <c r="D4493" s="25" t="str">
        <f t="shared" si="208"/>
        <v>6569</v>
      </c>
      <c r="E4493" s="25" t="s">
        <v>596</v>
      </c>
      <c r="F4493" s="25" t="s">
        <v>266</v>
      </c>
      <c r="G4493" s="25">
        <v>2021</v>
      </c>
      <c r="H4493" s="25">
        <v>11.659000158309899</v>
      </c>
    </row>
    <row r="4494" spans="1:8" x14ac:dyDescent="0.2">
      <c r="A4494" s="25" t="s">
        <v>925</v>
      </c>
      <c r="B4494" s="25" t="s">
        <v>84</v>
      </c>
      <c r="C4494" s="25" t="s">
        <v>264</v>
      </c>
      <c r="D4494" s="25" t="str">
        <f t="shared" si="208"/>
        <v>6569</v>
      </c>
      <c r="E4494" s="25" t="s">
        <v>596</v>
      </c>
      <c r="F4494" s="25" t="s">
        <v>266</v>
      </c>
      <c r="G4494" s="25">
        <v>2022</v>
      </c>
      <c r="H4494" s="25">
        <v>13.410500049591001</v>
      </c>
    </row>
    <row r="4495" spans="1:8" x14ac:dyDescent="0.2">
      <c r="A4495" s="25" t="s">
        <v>926</v>
      </c>
      <c r="B4495" s="25" t="s">
        <v>84</v>
      </c>
      <c r="C4495" s="25" t="s">
        <v>264</v>
      </c>
      <c r="D4495" s="25" t="str">
        <f t="shared" si="208"/>
        <v>6569</v>
      </c>
      <c r="E4495" s="25" t="s">
        <v>598</v>
      </c>
      <c r="F4495" s="25" t="s">
        <v>266</v>
      </c>
      <c r="G4495" s="25">
        <v>2012</v>
      </c>
      <c r="H4495" s="25">
        <v>94.570503234863196</v>
      </c>
    </row>
    <row r="4496" spans="1:8" x14ac:dyDescent="0.2">
      <c r="A4496" s="25" t="s">
        <v>926</v>
      </c>
      <c r="B4496" s="25" t="s">
        <v>84</v>
      </c>
      <c r="C4496" s="25" t="s">
        <v>264</v>
      </c>
      <c r="D4496" s="25" t="str">
        <f t="shared" si="208"/>
        <v>6569</v>
      </c>
      <c r="E4496" s="25" t="s">
        <v>598</v>
      </c>
      <c r="F4496" s="25" t="s">
        <v>266</v>
      </c>
      <c r="G4496" s="25">
        <v>2013</v>
      </c>
      <c r="H4496" s="25">
        <v>99.243247985839801</v>
      </c>
    </row>
    <row r="4497" spans="1:8" x14ac:dyDescent="0.2">
      <c r="A4497" s="25" t="s">
        <v>926</v>
      </c>
      <c r="B4497" s="25" t="s">
        <v>84</v>
      </c>
      <c r="C4497" s="25" t="s">
        <v>264</v>
      </c>
      <c r="D4497" s="25" t="str">
        <f t="shared" si="208"/>
        <v>6569</v>
      </c>
      <c r="E4497" s="25" t="s">
        <v>598</v>
      </c>
      <c r="F4497" s="25" t="s">
        <v>266</v>
      </c>
      <c r="G4497" s="25">
        <v>2014</v>
      </c>
      <c r="H4497" s="25">
        <v>99.704250335693303</v>
      </c>
    </row>
    <row r="4498" spans="1:8" x14ac:dyDescent="0.2">
      <c r="A4498" s="25" t="s">
        <v>926</v>
      </c>
      <c r="B4498" s="25" t="s">
        <v>84</v>
      </c>
      <c r="C4498" s="25" t="s">
        <v>264</v>
      </c>
      <c r="D4498" s="25" t="str">
        <f t="shared" si="208"/>
        <v>6569</v>
      </c>
      <c r="E4498" s="25" t="s">
        <v>598</v>
      </c>
      <c r="F4498" s="25" t="s">
        <v>266</v>
      </c>
      <c r="G4498" s="25">
        <v>2015</v>
      </c>
      <c r="H4498" s="25">
        <v>110.798748016357</v>
      </c>
    </row>
    <row r="4499" spans="1:8" x14ac:dyDescent="0.2">
      <c r="A4499" s="25" t="s">
        <v>926</v>
      </c>
      <c r="B4499" s="25" t="s">
        <v>84</v>
      </c>
      <c r="C4499" s="25" t="s">
        <v>264</v>
      </c>
      <c r="D4499" s="25" t="str">
        <f t="shared" si="208"/>
        <v>6569</v>
      </c>
      <c r="E4499" s="25" t="s">
        <v>598</v>
      </c>
      <c r="F4499" s="25" t="s">
        <v>266</v>
      </c>
      <c r="G4499" s="25">
        <v>2016</v>
      </c>
      <c r="H4499" s="25">
        <v>121.530502319335</v>
      </c>
    </row>
    <row r="4500" spans="1:8" x14ac:dyDescent="0.2">
      <c r="A4500" s="25" t="s">
        <v>926</v>
      </c>
      <c r="B4500" s="25" t="s">
        <v>84</v>
      </c>
      <c r="C4500" s="25" t="s">
        <v>264</v>
      </c>
      <c r="D4500" s="25" t="str">
        <f t="shared" si="208"/>
        <v>6569</v>
      </c>
      <c r="E4500" s="25" t="s">
        <v>598</v>
      </c>
      <c r="F4500" s="25" t="s">
        <v>266</v>
      </c>
      <c r="G4500" s="25">
        <v>2017</v>
      </c>
      <c r="H4500" s="25">
        <v>124.328998565673</v>
      </c>
    </row>
    <row r="4501" spans="1:8" x14ac:dyDescent="0.2">
      <c r="A4501" s="25" t="s">
        <v>926</v>
      </c>
      <c r="B4501" s="25" t="s">
        <v>84</v>
      </c>
      <c r="C4501" s="25" t="s">
        <v>264</v>
      </c>
      <c r="D4501" s="25" t="str">
        <f t="shared" si="208"/>
        <v>6569</v>
      </c>
      <c r="E4501" s="25" t="s">
        <v>598</v>
      </c>
      <c r="F4501" s="25" t="s">
        <v>266</v>
      </c>
      <c r="G4501" s="25">
        <v>2018</v>
      </c>
      <c r="H4501" s="25">
        <v>128.572750091552</v>
      </c>
    </row>
    <row r="4502" spans="1:8" x14ac:dyDescent="0.2">
      <c r="A4502" s="25" t="s">
        <v>926</v>
      </c>
      <c r="B4502" s="25" t="s">
        <v>84</v>
      </c>
      <c r="C4502" s="25" t="s">
        <v>264</v>
      </c>
      <c r="D4502" s="25" t="str">
        <f t="shared" si="208"/>
        <v>6569</v>
      </c>
      <c r="E4502" s="25" t="s">
        <v>598</v>
      </c>
      <c r="F4502" s="25" t="s">
        <v>266</v>
      </c>
      <c r="G4502" s="25">
        <v>2019</v>
      </c>
      <c r="H4502" s="25">
        <v>137.42925262451101</v>
      </c>
    </row>
    <row r="4503" spans="1:8" x14ac:dyDescent="0.2">
      <c r="A4503" s="25" t="s">
        <v>926</v>
      </c>
      <c r="B4503" s="25" t="s">
        <v>84</v>
      </c>
      <c r="C4503" s="25" t="s">
        <v>264</v>
      </c>
      <c r="D4503" s="25" t="str">
        <f t="shared" si="208"/>
        <v>6569</v>
      </c>
      <c r="E4503" s="25" t="s">
        <v>598</v>
      </c>
      <c r="F4503" s="25" t="s">
        <v>266</v>
      </c>
      <c r="G4503" s="25">
        <v>2020</v>
      </c>
      <c r="H4503" s="25">
        <v>127.984752655029</v>
      </c>
    </row>
    <row r="4504" spans="1:8" x14ac:dyDescent="0.2">
      <c r="A4504" s="25" t="s">
        <v>926</v>
      </c>
      <c r="B4504" s="25" t="s">
        <v>84</v>
      </c>
      <c r="C4504" s="25" t="s">
        <v>264</v>
      </c>
      <c r="D4504" s="25" t="str">
        <f t="shared" si="208"/>
        <v>6569</v>
      </c>
      <c r="E4504" s="25" t="s">
        <v>598</v>
      </c>
      <c r="F4504" s="25" t="s">
        <v>266</v>
      </c>
      <c r="G4504" s="25">
        <v>2021</v>
      </c>
      <c r="H4504" s="25">
        <v>131.23149871826101</v>
      </c>
    </row>
    <row r="4505" spans="1:8" x14ac:dyDescent="0.2">
      <c r="A4505" s="25" t="s">
        <v>926</v>
      </c>
      <c r="B4505" s="25" t="s">
        <v>84</v>
      </c>
      <c r="C4505" s="25" t="s">
        <v>264</v>
      </c>
      <c r="D4505" s="25" t="str">
        <f t="shared" si="208"/>
        <v>6569</v>
      </c>
      <c r="E4505" s="25" t="s">
        <v>598</v>
      </c>
      <c r="F4505" s="25" t="s">
        <v>266</v>
      </c>
      <c r="G4505" s="25">
        <v>2022</v>
      </c>
      <c r="H4505" s="25">
        <v>138.865501403808</v>
      </c>
    </row>
    <row r="4506" spans="1:8" x14ac:dyDescent="0.2">
      <c r="A4506" s="25" t="s">
        <v>1041</v>
      </c>
      <c r="B4506" s="25" t="s">
        <v>84</v>
      </c>
      <c r="C4506" s="25" t="s">
        <v>264</v>
      </c>
      <c r="D4506" s="25" t="str">
        <f t="shared" ref="D4506:D4527" si="209">"6599"</f>
        <v>6599</v>
      </c>
      <c r="E4506" s="25" t="s">
        <v>596</v>
      </c>
      <c r="F4506" s="25" t="s">
        <v>266</v>
      </c>
      <c r="G4506" s="25">
        <v>2012</v>
      </c>
      <c r="H4506" s="25">
        <v>17.1675001084804</v>
      </c>
    </row>
    <row r="4507" spans="1:8" x14ac:dyDescent="0.2">
      <c r="A4507" s="25" t="s">
        <v>1041</v>
      </c>
      <c r="B4507" s="25" t="s">
        <v>84</v>
      </c>
      <c r="C4507" s="25" t="s">
        <v>264</v>
      </c>
      <c r="D4507" s="25" t="str">
        <f t="shared" si="209"/>
        <v>6599</v>
      </c>
      <c r="E4507" s="25" t="s">
        <v>596</v>
      </c>
      <c r="F4507" s="25" t="s">
        <v>266</v>
      </c>
      <c r="G4507" s="25">
        <v>2013</v>
      </c>
      <c r="H4507" s="25">
        <v>17.775499969720801</v>
      </c>
    </row>
    <row r="4508" spans="1:8" x14ac:dyDescent="0.2">
      <c r="A4508" s="25" t="s">
        <v>1041</v>
      </c>
      <c r="B4508" s="25" t="s">
        <v>84</v>
      </c>
      <c r="C4508" s="25" t="s">
        <v>264</v>
      </c>
      <c r="D4508" s="25" t="str">
        <f t="shared" si="209"/>
        <v>6599</v>
      </c>
      <c r="E4508" s="25" t="s">
        <v>596</v>
      </c>
      <c r="F4508" s="25" t="s">
        <v>266</v>
      </c>
      <c r="G4508" s="25">
        <v>2014</v>
      </c>
      <c r="H4508" s="25">
        <v>24.170000076293899</v>
      </c>
    </row>
    <row r="4509" spans="1:8" x14ac:dyDescent="0.2">
      <c r="A4509" s="25" t="s">
        <v>1041</v>
      </c>
      <c r="B4509" s="25" t="s">
        <v>84</v>
      </c>
      <c r="C4509" s="25" t="s">
        <v>264</v>
      </c>
      <c r="D4509" s="25" t="str">
        <f t="shared" si="209"/>
        <v>6599</v>
      </c>
      <c r="E4509" s="25" t="s">
        <v>596</v>
      </c>
      <c r="F4509" s="25" t="s">
        <v>266</v>
      </c>
      <c r="G4509" s="25">
        <v>2015</v>
      </c>
      <c r="H4509" s="25">
        <v>15.8390001654624</v>
      </c>
    </row>
    <row r="4510" spans="1:8" x14ac:dyDescent="0.2">
      <c r="A4510" s="25" t="s">
        <v>1041</v>
      </c>
      <c r="B4510" s="25" t="s">
        <v>84</v>
      </c>
      <c r="C4510" s="25" t="s">
        <v>264</v>
      </c>
      <c r="D4510" s="25" t="str">
        <f t="shared" si="209"/>
        <v>6599</v>
      </c>
      <c r="E4510" s="25" t="s">
        <v>596</v>
      </c>
      <c r="F4510" s="25" t="s">
        <v>266</v>
      </c>
      <c r="G4510" s="25">
        <v>2016</v>
      </c>
      <c r="H4510" s="25">
        <v>12.512000083923301</v>
      </c>
    </row>
    <row r="4511" spans="1:8" x14ac:dyDescent="0.2">
      <c r="A4511" s="25" t="s">
        <v>1041</v>
      </c>
      <c r="B4511" s="25" t="s">
        <v>84</v>
      </c>
      <c r="C4511" s="25" t="s">
        <v>264</v>
      </c>
      <c r="D4511" s="25" t="str">
        <f t="shared" si="209"/>
        <v>6599</v>
      </c>
      <c r="E4511" s="25" t="s">
        <v>596</v>
      </c>
      <c r="F4511" s="25" t="s">
        <v>266</v>
      </c>
      <c r="G4511" s="25">
        <v>2017</v>
      </c>
      <c r="H4511" s="25">
        <v>15.604000151157299</v>
      </c>
    </row>
    <row r="4512" spans="1:8" x14ac:dyDescent="0.2">
      <c r="A4512" s="25" t="s">
        <v>1041</v>
      </c>
      <c r="B4512" s="25" t="s">
        <v>84</v>
      </c>
      <c r="C4512" s="25" t="s">
        <v>264</v>
      </c>
      <c r="D4512" s="25" t="str">
        <f t="shared" si="209"/>
        <v>6599</v>
      </c>
      <c r="E4512" s="25" t="s">
        <v>596</v>
      </c>
      <c r="F4512" s="25" t="s">
        <v>266</v>
      </c>
      <c r="G4512" s="25">
        <v>2018</v>
      </c>
      <c r="H4512" s="25">
        <v>18.763249814510299</v>
      </c>
    </row>
    <row r="4513" spans="1:8" x14ac:dyDescent="0.2">
      <c r="A4513" s="25" t="s">
        <v>1041</v>
      </c>
      <c r="B4513" s="25" t="s">
        <v>84</v>
      </c>
      <c r="C4513" s="25" t="s">
        <v>264</v>
      </c>
      <c r="D4513" s="25" t="str">
        <f t="shared" si="209"/>
        <v>6599</v>
      </c>
      <c r="E4513" s="25" t="s">
        <v>596</v>
      </c>
      <c r="F4513" s="25" t="s">
        <v>266</v>
      </c>
      <c r="G4513" s="25">
        <v>2019</v>
      </c>
      <c r="H4513" s="25">
        <v>12.8087500892579</v>
      </c>
    </row>
    <row r="4514" spans="1:8" x14ac:dyDescent="0.2">
      <c r="A4514" s="25" t="s">
        <v>1041</v>
      </c>
      <c r="B4514" s="25" t="s">
        <v>84</v>
      </c>
      <c r="C4514" s="25" t="s">
        <v>264</v>
      </c>
      <c r="D4514" s="25" t="str">
        <f t="shared" si="209"/>
        <v>6599</v>
      </c>
      <c r="E4514" s="25" t="s">
        <v>596</v>
      </c>
      <c r="F4514" s="25" t="s">
        <v>266</v>
      </c>
      <c r="G4514" s="25">
        <v>2020</v>
      </c>
      <c r="H4514" s="25">
        <v>13.3167498111724</v>
      </c>
    </row>
    <row r="4515" spans="1:8" x14ac:dyDescent="0.2">
      <c r="A4515" s="25" t="s">
        <v>1041</v>
      </c>
      <c r="B4515" s="25" t="s">
        <v>84</v>
      </c>
      <c r="C4515" s="25" t="s">
        <v>264</v>
      </c>
      <c r="D4515" s="25" t="str">
        <f t="shared" si="209"/>
        <v>6599</v>
      </c>
      <c r="E4515" s="25" t="s">
        <v>596</v>
      </c>
      <c r="F4515" s="25" t="s">
        <v>266</v>
      </c>
      <c r="G4515" s="25">
        <v>2021</v>
      </c>
      <c r="H4515" s="25">
        <v>17.282750070094998</v>
      </c>
    </row>
    <row r="4516" spans="1:8" x14ac:dyDescent="0.2">
      <c r="A4516" s="25" t="s">
        <v>1041</v>
      </c>
      <c r="B4516" s="25" t="s">
        <v>84</v>
      </c>
      <c r="C4516" s="25" t="s">
        <v>264</v>
      </c>
      <c r="D4516" s="25" t="str">
        <f t="shared" si="209"/>
        <v>6599</v>
      </c>
      <c r="E4516" s="25" t="s">
        <v>596</v>
      </c>
      <c r="F4516" s="25" t="s">
        <v>266</v>
      </c>
      <c r="G4516" s="25">
        <v>2022</v>
      </c>
      <c r="H4516" s="25">
        <v>19.511499918997199</v>
      </c>
    </row>
    <row r="4517" spans="1:8" x14ac:dyDescent="0.2">
      <c r="A4517" s="25" t="s">
        <v>1042</v>
      </c>
      <c r="B4517" s="25" t="s">
        <v>84</v>
      </c>
      <c r="C4517" s="25" t="s">
        <v>264</v>
      </c>
      <c r="D4517" s="25" t="str">
        <f t="shared" si="209"/>
        <v>6599</v>
      </c>
      <c r="E4517" s="25" t="s">
        <v>598</v>
      </c>
      <c r="F4517" s="25" t="s">
        <v>266</v>
      </c>
      <c r="G4517" s="25">
        <v>2012</v>
      </c>
      <c r="H4517" s="25">
        <v>346.292749404907</v>
      </c>
    </row>
    <row r="4518" spans="1:8" x14ac:dyDescent="0.2">
      <c r="A4518" s="25" t="s">
        <v>1042</v>
      </c>
      <c r="B4518" s="25" t="s">
        <v>84</v>
      </c>
      <c r="C4518" s="25" t="s">
        <v>264</v>
      </c>
      <c r="D4518" s="25" t="str">
        <f t="shared" si="209"/>
        <v>6599</v>
      </c>
      <c r="E4518" s="25" t="s">
        <v>598</v>
      </c>
      <c r="F4518" s="25" t="s">
        <v>266</v>
      </c>
      <c r="G4518" s="25">
        <v>2013</v>
      </c>
      <c r="H4518" s="25">
        <v>356.32474899291901</v>
      </c>
    </row>
    <row r="4519" spans="1:8" x14ac:dyDescent="0.2">
      <c r="A4519" s="25" t="s">
        <v>1042</v>
      </c>
      <c r="B4519" s="25" t="s">
        <v>84</v>
      </c>
      <c r="C4519" s="25" t="s">
        <v>264</v>
      </c>
      <c r="D4519" s="25" t="str">
        <f t="shared" si="209"/>
        <v>6599</v>
      </c>
      <c r="E4519" s="25" t="s">
        <v>598</v>
      </c>
      <c r="F4519" s="25" t="s">
        <v>266</v>
      </c>
      <c r="G4519" s="25">
        <v>2014</v>
      </c>
      <c r="H4519" s="25">
        <v>362.34250259399403</v>
      </c>
    </row>
    <row r="4520" spans="1:8" x14ac:dyDescent="0.2">
      <c r="A4520" s="25" t="s">
        <v>1042</v>
      </c>
      <c r="B4520" s="25" t="s">
        <v>84</v>
      </c>
      <c r="C4520" s="25" t="s">
        <v>264</v>
      </c>
      <c r="D4520" s="25" t="str">
        <f t="shared" si="209"/>
        <v>6599</v>
      </c>
      <c r="E4520" s="25" t="s">
        <v>598</v>
      </c>
      <c r="F4520" s="25" t="s">
        <v>266</v>
      </c>
      <c r="G4520" s="25">
        <v>2015</v>
      </c>
      <c r="H4520" s="25">
        <v>375.83175468444801</v>
      </c>
    </row>
    <row r="4521" spans="1:8" x14ac:dyDescent="0.2">
      <c r="A4521" s="25" t="s">
        <v>1042</v>
      </c>
      <c r="B4521" s="25" t="s">
        <v>84</v>
      </c>
      <c r="C4521" s="25" t="s">
        <v>264</v>
      </c>
      <c r="D4521" s="25" t="str">
        <f t="shared" si="209"/>
        <v>6599</v>
      </c>
      <c r="E4521" s="25" t="s">
        <v>598</v>
      </c>
      <c r="F4521" s="25" t="s">
        <v>266</v>
      </c>
      <c r="G4521" s="25">
        <v>2016</v>
      </c>
      <c r="H4521" s="25">
        <v>386.34450149536099</v>
      </c>
    </row>
    <row r="4522" spans="1:8" x14ac:dyDescent="0.2">
      <c r="A4522" s="25" t="s">
        <v>1042</v>
      </c>
      <c r="B4522" s="25" t="s">
        <v>84</v>
      </c>
      <c r="C4522" s="25" t="s">
        <v>264</v>
      </c>
      <c r="D4522" s="25" t="str">
        <f t="shared" si="209"/>
        <v>6599</v>
      </c>
      <c r="E4522" s="25" t="s">
        <v>598</v>
      </c>
      <c r="F4522" s="25" t="s">
        <v>266</v>
      </c>
      <c r="G4522" s="25">
        <v>2017</v>
      </c>
      <c r="H4522" s="25">
        <v>394.791748046875</v>
      </c>
    </row>
    <row r="4523" spans="1:8" x14ac:dyDescent="0.2">
      <c r="A4523" s="25" t="s">
        <v>1042</v>
      </c>
      <c r="B4523" s="25" t="s">
        <v>84</v>
      </c>
      <c r="C4523" s="25" t="s">
        <v>264</v>
      </c>
      <c r="D4523" s="25" t="str">
        <f t="shared" si="209"/>
        <v>6599</v>
      </c>
      <c r="E4523" s="25" t="s">
        <v>598</v>
      </c>
      <c r="F4523" s="25" t="s">
        <v>266</v>
      </c>
      <c r="G4523" s="25">
        <v>2018</v>
      </c>
      <c r="H4523" s="25">
        <v>405.23525238037098</v>
      </c>
    </row>
    <row r="4524" spans="1:8" x14ac:dyDescent="0.2">
      <c r="A4524" s="25" t="s">
        <v>1042</v>
      </c>
      <c r="B4524" s="25" t="s">
        <v>84</v>
      </c>
      <c r="C4524" s="25" t="s">
        <v>264</v>
      </c>
      <c r="D4524" s="25" t="str">
        <f t="shared" si="209"/>
        <v>6599</v>
      </c>
      <c r="E4524" s="25" t="s">
        <v>598</v>
      </c>
      <c r="F4524" s="25" t="s">
        <v>266</v>
      </c>
      <c r="G4524" s="25">
        <v>2019</v>
      </c>
      <c r="H4524" s="25">
        <v>421.08225250244101</v>
      </c>
    </row>
    <row r="4525" spans="1:8" x14ac:dyDescent="0.2">
      <c r="A4525" s="25" t="s">
        <v>1042</v>
      </c>
      <c r="B4525" s="25" t="s">
        <v>84</v>
      </c>
      <c r="C4525" s="25" t="s">
        <v>264</v>
      </c>
      <c r="D4525" s="25" t="str">
        <f t="shared" si="209"/>
        <v>6599</v>
      </c>
      <c r="E4525" s="25" t="s">
        <v>598</v>
      </c>
      <c r="F4525" s="25" t="s">
        <v>266</v>
      </c>
      <c r="G4525" s="25">
        <v>2020</v>
      </c>
      <c r="H4525" s="25">
        <v>420.25649642944302</v>
      </c>
    </row>
    <row r="4526" spans="1:8" x14ac:dyDescent="0.2">
      <c r="A4526" s="25" t="s">
        <v>1042</v>
      </c>
      <c r="B4526" s="25" t="s">
        <v>84</v>
      </c>
      <c r="C4526" s="25" t="s">
        <v>264</v>
      </c>
      <c r="D4526" s="25" t="str">
        <f t="shared" si="209"/>
        <v>6599</v>
      </c>
      <c r="E4526" s="25" t="s">
        <v>598</v>
      </c>
      <c r="F4526" s="25" t="s">
        <v>266</v>
      </c>
      <c r="G4526" s="25">
        <v>2021</v>
      </c>
      <c r="H4526" s="25">
        <v>408.25175094604401</v>
      </c>
    </row>
    <row r="4527" spans="1:8" x14ac:dyDescent="0.2">
      <c r="A4527" s="25" t="s">
        <v>1042</v>
      </c>
      <c r="B4527" s="25" t="s">
        <v>84</v>
      </c>
      <c r="C4527" s="25" t="s">
        <v>264</v>
      </c>
      <c r="D4527" s="25" t="str">
        <f t="shared" si="209"/>
        <v>6599</v>
      </c>
      <c r="E4527" s="25" t="s">
        <v>598</v>
      </c>
      <c r="F4527" s="25" t="s">
        <v>266</v>
      </c>
      <c r="G4527" s="25">
        <v>2022</v>
      </c>
      <c r="H4527" s="25">
        <v>421.09574699401799</v>
      </c>
    </row>
    <row r="4528" spans="1:8" x14ac:dyDescent="0.2">
      <c r="A4528" s="25" t="s">
        <v>927</v>
      </c>
      <c r="B4528" s="25" t="s">
        <v>84</v>
      </c>
      <c r="C4528" s="25" t="s">
        <v>264</v>
      </c>
      <c r="D4528" s="25" t="str">
        <f t="shared" ref="D4528:D4549" si="210">"7074"</f>
        <v>7074</v>
      </c>
      <c r="E4528" s="25" t="s">
        <v>596</v>
      </c>
      <c r="F4528" s="25" t="s">
        <v>266</v>
      </c>
      <c r="G4528" s="25">
        <v>2012</v>
      </c>
      <c r="H4528" s="25">
        <v>5.6624999046325604</v>
      </c>
    </row>
    <row r="4529" spans="1:8" x14ac:dyDescent="0.2">
      <c r="A4529" s="25" t="s">
        <v>927</v>
      </c>
      <c r="B4529" s="25" t="s">
        <v>84</v>
      </c>
      <c r="C4529" s="25" t="s">
        <v>264</v>
      </c>
      <c r="D4529" s="25" t="str">
        <f t="shared" si="210"/>
        <v>7074</v>
      </c>
      <c r="E4529" s="25" t="s">
        <v>596</v>
      </c>
      <c r="F4529" s="25" t="s">
        <v>266</v>
      </c>
      <c r="G4529" s="25">
        <v>2013</v>
      </c>
      <c r="H4529" s="25">
        <v>5.6740000247955296</v>
      </c>
    </row>
    <row r="4530" spans="1:8" x14ac:dyDescent="0.2">
      <c r="A4530" s="25" t="s">
        <v>927</v>
      </c>
      <c r="B4530" s="25" t="s">
        <v>84</v>
      </c>
      <c r="C4530" s="25" t="s">
        <v>264</v>
      </c>
      <c r="D4530" s="25" t="str">
        <f t="shared" si="210"/>
        <v>7074</v>
      </c>
      <c r="E4530" s="25" t="s">
        <v>596</v>
      </c>
      <c r="F4530" s="25" t="s">
        <v>266</v>
      </c>
      <c r="G4530" s="25">
        <v>2014</v>
      </c>
      <c r="H4530" s="25">
        <v>7.23324990272521</v>
      </c>
    </row>
    <row r="4531" spans="1:8" x14ac:dyDescent="0.2">
      <c r="A4531" s="25" t="s">
        <v>927</v>
      </c>
      <c r="B4531" s="25" t="s">
        <v>84</v>
      </c>
      <c r="C4531" s="25" t="s">
        <v>264</v>
      </c>
      <c r="D4531" s="25" t="str">
        <f t="shared" si="210"/>
        <v>7074</v>
      </c>
      <c r="E4531" s="25" t="s">
        <v>596</v>
      </c>
      <c r="F4531" s="25" t="s">
        <v>266</v>
      </c>
      <c r="G4531" s="25">
        <v>2015</v>
      </c>
      <c r="H4531" s="25">
        <v>4.4422500133514404</v>
      </c>
    </row>
    <row r="4532" spans="1:8" x14ac:dyDescent="0.2">
      <c r="A4532" s="25" t="s">
        <v>927</v>
      </c>
      <c r="B4532" s="25" t="s">
        <v>84</v>
      </c>
      <c r="C4532" s="25" t="s">
        <v>264</v>
      </c>
      <c r="D4532" s="25" t="str">
        <f t="shared" si="210"/>
        <v>7074</v>
      </c>
      <c r="E4532" s="25" t="s">
        <v>596</v>
      </c>
      <c r="F4532" s="25" t="s">
        <v>266</v>
      </c>
      <c r="G4532" s="25">
        <v>2016</v>
      </c>
      <c r="H4532" s="25">
        <v>3.8202500343322701</v>
      </c>
    </row>
    <row r="4533" spans="1:8" x14ac:dyDescent="0.2">
      <c r="A4533" s="25" t="s">
        <v>927</v>
      </c>
      <c r="B4533" s="25" t="s">
        <v>84</v>
      </c>
      <c r="C4533" s="25" t="s">
        <v>264</v>
      </c>
      <c r="D4533" s="25" t="str">
        <f t="shared" si="210"/>
        <v>7074</v>
      </c>
      <c r="E4533" s="25" t="s">
        <v>596</v>
      </c>
      <c r="F4533" s="25" t="s">
        <v>266</v>
      </c>
      <c r="G4533" s="25">
        <v>2017</v>
      </c>
      <c r="H4533" s="25">
        <v>3.5457500219345</v>
      </c>
    </row>
    <row r="4534" spans="1:8" x14ac:dyDescent="0.2">
      <c r="A4534" s="25" t="s">
        <v>927</v>
      </c>
      <c r="B4534" s="25" t="s">
        <v>84</v>
      </c>
      <c r="C4534" s="25" t="s">
        <v>264</v>
      </c>
      <c r="D4534" s="25" t="str">
        <f t="shared" si="210"/>
        <v>7074</v>
      </c>
      <c r="E4534" s="25" t="s">
        <v>596</v>
      </c>
      <c r="F4534" s="25" t="s">
        <v>266</v>
      </c>
      <c r="G4534" s="25">
        <v>2018</v>
      </c>
      <c r="H4534" s="25">
        <v>4.0639998912811199</v>
      </c>
    </row>
    <row r="4535" spans="1:8" x14ac:dyDescent="0.2">
      <c r="A4535" s="25" t="s">
        <v>927</v>
      </c>
      <c r="B4535" s="25" t="s">
        <v>84</v>
      </c>
      <c r="C4535" s="25" t="s">
        <v>264</v>
      </c>
      <c r="D4535" s="25" t="str">
        <f t="shared" si="210"/>
        <v>7074</v>
      </c>
      <c r="E4535" s="25" t="s">
        <v>596</v>
      </c>
      <c r="F4535" s="25" t="s">
        <v>266</v>
      </c>
      <c r="G4535" s="25">
        <v>2019</v>
      </c>
      <c r="H4535" s="25">
        <v>2.0575000643730101</v>
      </c>
    </row>
    <row r="4536" spans="1:8" x14ac:dyDescent="0.2">
      <c r="A4536" s="25" t="s">
        <v>927</v>
      </c>
      <c r="B4536" s="25" t="s">
        <v>84</v>
      </c>
      <c r="C4536" s="25" t="s">
        <v>264</v>
      </c>
      <c r="D4536" s="25" t="str">
        <f t="shared" si="210"/>
        <v>7074</v>
      </c>
      <c r="E4536" s="25" t="s">
        <v>596</v>
      </c>
      <c r="F4536" s="25" t="s">
        <v>266</v>
      </c>
      <c r="G4536" s="25">
        <v>2020</v>
      </c>
      <c r="H4536" s="25">
        <v>2.68350005149841</v>
      </c>
    </row>
    <row r="4537" spans="1:8" x14ac:dyDescent="0.2">
      <c r="A4537" s="25" t="s">
        <v>927</v>
      </c>
      <c r="B4537" s="25" t="s">
        <v>84</v>
      </c>
      <c r="C4537" s="25" t="s">
        <v>264</v>
      </c>
      <c r="D4537" s="25" t="str">
        <f t="shared" si="210"/>
        <v>7074</v>
      </c>
      <c r="E4537" s="25" t="s">
        <v>596</v>
      </c>
      <c r="F4537" s="25" t="s">
        <v>266</v>
      </c>
      <c r="G4537" s="25">
        <v>2021</v>
      </c>
      <c r="H4537" s="25">
        <v>3.6672499179839999</v>
      </c>
    </row>
    <row r="4538" spans="1:8" x14ac:dyDescent="0.2">
      <c r="A4538" s="25" t="s">
        <v>927</v>
      </c>
      <c r="B4538" s="25" t="s">
        <v>84</v>
      </c>
      <c r="C4538" s="25" t="s">
        <v>264</v>
      </c>
      <c r="D4538" s="25" t="str">
        <f t="shared" si="210"/>
        <v>7074</v>
      </c>
      <c r="E4538" s="25" t="s">
        <v>596</v>
      </c>
      <c r="F4538" s="25" t="s">
        <v>266</v>
      </c>
      <c r="G4538" s="25">
        <v>2022</v>
      </c>
      <c r="H4538" s="25">
        <v>4.2619998455047599</v>
      </c>
    </row>
    <row r="4539" spans="1:8" x14ac:dyDescent="0.2">
      <c r="A4539" s="25" t="s">
        <v>928</v>
      </c>
      <c r="B4539" s="25" t="s">
        <v>84</v>
      </c>
      <c r="C4539" s="25" t="s">
        <v>264</v>
      </c>
      <c r="D4539" s="25" t="str">
        <f t="shared" si="210"/>
        <v>7074</v>
      </c>
      <c r="E4539" s="25" t="s">
        <v>598</v>
      </c>
      <c r="F4539" s="25" t="s">
        <v>266</v>
      </c>
      <c r="G4539" s="25">
        <v>2012</v>
      </c>
      <c r="H4539" s="25">
        <v>92.753997802734304</v>
      </c>
    </row>
    <row r="4540" spans="1:8" x14ac:dyDescent="0.2">
      <c r="A4540" s="25" t="s">
        <v>928</v>
      </c>
      <c r="B4540" s="25" t="s">
        <v>84</v>
      </c>
      <c r="C4540" s="25" t="s">
        <v>264</v>
      </c>
      <c r="D4540" s="25" t="str">
        <f t="shared" si="210"/>
        <v>7074</v>
      </c>
      <c r="E4540" s="25" t="s">
        <v>598</v>
      </c>
      <c r="F4540" s="25" t="s">
        <v>266</v>
      </c>
      <c r="G4540" s="25">
        <v>2013</v>
      </c>
      <c r="H4540" s="25">
        <v>92.529750823974595</v>
      </c>
    </row>
    <row r="4541" spans="1:8" x14ac:dyDescent="0.2">
      <c r="A4541" s="25" t="s">
        <v>928</v>
      </c>
      <c r="B4541" s="25" t="s">
        <v>84</v>
      </c>
      <c r="C4541" s="25" t="s">
        <v>264</v>
      </c>
      <c r="D4541" s="25" t="str">
        <f t="shared" si="210"/>
        <v>7074</v>
      </c>
      <c r="E4541" s="25" t="s">
        <v>598</v>
      </c>
      <c r="F4541" s="25" t="s">
        <v>266</v>
      </c>
      <c r="G4541" s="25">
        <v>2014</v>
      </c>
      <c r="H4541" s="25">
        <v>92.624000549316406</v>
      </c>
    </row>
    <row r="4542" spans="1:8" x14ac:dyDescent="0.2">
      <c r="A4542" s="25" t="s">
        <v>928</v>
      </c>
      <c r="B4542" s="25" t="s">
        <v>84</v>
      </c>
      <c r="C4542" s="25" t="s">
        <v>264</v>
      </c>
      <c r="D4542" s="25" t="str">
        <f t="shared" si="210"/>
        <v>7074</v>
      </c>
      <c r="E4542" s="25" t="s">
        <v>598</v>
      </c>
      <c r="F4542" s="25" t="s">
        <v>266</v>
      </c>
      <c r="G4542" s="25">
        <v>2015</v>
      </c>
      <c r="H4542" s="25">
        <v>92.436752319335895</v>
      </c>
    </row>
    <row r="4543" spans="1:8" x14ac:dyDescent="0.2">
      <c r="A4543" s="25" t="s">
        <v>928</v>
      </c>
      <c r="B4543" s="25" t="s">
        <v>84</v>
      </c>
      <c r="C4543" s="25" t="s">
        <v>264</v>
      </c>
      <c r="D4543" s="25" t="str">
        <f t="shared" si="210"/>
        <v>7074</v>
      </c>
      <c r="E4543" s="25" t="s">
        <v>598</v>
      </c>
      <c r="F4543" s="25" t="s">
        <v>266</v>
      </c>
      <c r="G4543" s="25">
        <v>2016</v>
      </c>
      <c r="H4543" s="25">
        <v>87.920497894287095</v>
      </c>
    </row>
    <row r="4544" spans="1:8" x14ac:dyDescent="0.2">
      <c r="A4544" s="25" t="s">
        <v>928</v>
      </c>
      <c r="B4544" s="25" t="s">
        <v>84</v>
      </c>
      <c r="C4544" s="25" t="s">
        <v>264</v>
      </c>
      <c r="D4544" s="25" t="str">
        <f t="shared" si="210"/>
        <v>7074</v>
      </c>
      <c r="E4544" s="25" t="s">
        <v>598</v>
      </c>
      <c r="F4544" s="25" t="s">
        <v>266</v>
      </c>
      <c r="G4544" s="25">
        <v>2017</v>
      </c>
      <c r="H4544" s="25">
        <v>90.780250549316406</v>
      </c>
    </row>
    <row r="4545" spans="1:8" x14ac:dyDescent="0.2">
      <c r="A4545" s="25" t="s">
        <v>928</v>
      </c>
      <c r="B4545" s="25" t="s">
        <v>84</v>
      </c>
      <c r="C4545" s="25" t="s">
        <v>264</v>
      </c>
      <c r="D4545" s="25" t="str">
        <f t="shared" si="210"/>
        <v>7074</v>
      </c>
      <c r="E4545" s="25" t="s">
        <v>598</v>
      </c>
      <c r="F4545" s="25" t="s">
        <v>266</v>
      </c>
      <c r="G4545" s="25">
        <v>2018</v>
      </c>
      <c r="H4545" s="25">
        <v>87.637252807617102</v>
      </c>
    </row>
    <row r="4546" spans="1:8" x14ac:dyDescent="0.2">
      <c r="A4546" s="25" t="s">
        <v>928</v>
      </c>
      <c r="B4546" s="25" t="s">
        <v>84</v>
      </c>
      <c r="C4546" s="25" t="s">
        <v>264</v>
      </c>
      <c r="D4546" s="25" t="str">
        <f t="shared" si="210"/>
        <v>7074</v>
      </c>
      <c r="E4546" s="25" t="s">
        <v>598</v>
      </c>
      <c r="F4546" s="25" t="s">
        <v>266</v>
      </c>
      <c r="G4546" s="25">
        <v>2019</v>
      </c>
      <c r="H4546" s="25">
        <v>89.497249603271399</v>
      </c>
    </row>
    <row r="4547" spans="1:8" x14ac:dyDescent="0.2">
      <c r="A4547" s="25" t="s">
        <v>928</v>
      </c>
      <c r="B4547" s="25" t="s">
        <v>84</v>
      </c>
      <c r="C4547" s="25" t="s">
        <v>264</v>
      </c>
      <c r="D4547" s="25" t="str">
        <f t="shared" si="210"/>
        <v>7074</v>
      </c>
      <c r="E4547" s="25" t="s">
        <v>598</v>
      </c>
      <c r="F4547" s="25" t="s">
        <v>266</v>
      </c>
      <c r="G4547" s="25">
        <v>2020</v>
      </c>
      <c r="H4547" s="25">
        <v>104.679996490478</v>
      </c>
    </row>
    <row r="4548" spans="1:8" x14ac:dyDescent="0.2">
      <c r="A4548" s="25" t="s">
        <v>928</v>
      </c>
      <c r="B4548" s="25" t="s">
        <v>84</v>
      </c>
      <c r="C4548" s="25" t="s">
        <v>264</v>
      </c>
      <c r="D4548" s="25" t="str">
        <f t="shared" si="210"/>
        <v>7074</v>
      </c>
      <c r="E4548" s="25" t="s">
        <v>598</v>
      </c>
      <c r="F4548" s="25" t="s">
        <v>266</v>
      </c>
      <c r="G4548" s="25">
        <v>2021</v>
      </c>
      <c r="H4548" s="25">
        <v>108.481998443603</v>
      </c>
    </row>
    <row r="4549" spans="1:8" x14ac:dyDescent="0.2">
      <c r="A4549" s="25" t="s">
        <v>928</v>
      </c>
      <c r="B4549" s="25" t="s">
        <v>84</v>
      </c>
      <c r="C4549" s="25" t="s">
        <v>264</v>
      </c>
      <c r="D4549" s="25" t="str">
        <f t="shared" si="210"/>
        <v>7074</v>
      </c>
      <c r="E4549" s="25" t="s">
        <v>598</v>
      </c>
      <c r="F4549" s="25" t="s">
        <v>266</v>
      </c>
      <c r="G4549" s="25">
        <v>2022</v>
      </c>
      <c r="H4549" s="25">
        <v>112.552997589111</v>
      </c>
    </row>
    <row r="4550" spans="1:8" x14ac:dyDescent="0.2">
      <c r="A4550" s="25" t="s">
        <v>929</v>
      </c>
      <c r="B4550" s="25" t="s">
        <v>86</v>
      </c>
      <c r="C4550" s="25" t="s">
        <v>264</v>
      </c>
      <c r="D4550" s="25" t="str">
        <f t="shared" ref="D4550:D4571" si="211">"5054"</f>
        <v>5054</v>
      </c>
      <c r="E4550" s="25" t="s">
        <v>596</v>
      </c>
      <c r="F4550" s="25" t="s">
        <v>266</v>
      </c>
      <c r="G4550" s="25">
        <v>2012</v>
      </c>
      <c r="H4550" s="25">
        <v>502.3</v>
      </c>
    </row>
    <row r="4551" spans="1:8" x14ac:dyDescent="0.2">
      <c r="A4551" s="25" t="s">
        <v>929</v>
      </c>
      <c r="B4551" s="25" t="s">
        <v>86</v>
      </c>
      <c r="C4551" s="25" t="s">
        <v>264</v>
      </c>
      <c r="D4551" s="25" t="str">
        <f t="shared" si="211"/>
        <v>5054</v>
      </c>
      <c r="E4551" s="25" t="s">
        <v>596</v>
      </c>
      <c r="F4551" s="25" t="s">
        <v>266</v>
      </c>
      <c r="G4551" s="25">
        <v>2013</v>
      </c>
      <c r="H4551" s="25">
        <v>509.50001525878901</v>
      </c>
    </row>
    <row r="4552" spans="1:8" x14ac:dyDescent="0.2">
      <c r="A4552" s="25" t="s">
        <v>929</v>
      </c>
      <c r="B4552" s="25" t="s">
        <v>86</v>
      </c>
      <c r="C4552" s="25" t="s">
        <v>264</v>
      </c>
      <c r="D4552" s="25" t="str">
        <f t="shared" si="211"/>
        <v>5054</v>
      </c>
      <c r="E4552" s="25" t="s">
        <v>596</v>
      </c>
      <c r="F4552" s="25" t="s">
        <v>266</v>
      </c>
      <c r="G4552" s="25">
        <v>2014</v>
      </c>
      <c r="H4552" s="25">
        <v>517.49998474121003</v>
      </c>
    </row>
    <row r="4553" spans="1:8" x14ac:dyDescent="0.2">
      <c r="A4553" s="25" t="s">
        <v>929</v>
      </c>
      <c r="B4553" s="25" t="s">
        <v>86</v>
      </c>
      <c r="C4553" s="25" t="s">
        <v>264</v>
      </c>
      <c r="D4553" s="25" t="str">
        <f t="shared" si="211"/>
        <v>5054</v>
      </c>
      <c r="E4553" s="25" t="s">
        <v>596</v>
      </c>
      <c r="F4553" s="25" t="s">
        <v>266</v>
      </c>
      <c r="G4553" s="25">
        <v>2015</v>
      </c>
      <c r="H4553" s="25">
        <v>542.10000610351506</v>
      </c>
    </row>
    <row r="4554" spans="1:8" x14ac:dyDescent="0.2">
      <c r="A4554" s="25" t="s">
        <v>929</v>
      </c>
      <c r="B4554" s="25" t="s">
        <v>86</v>
      </c>
      <c r="C4554" s="25" t="s">
        <v>264</v>
      </c>
      <c r="D4554" s="25" t="str">
        <f t="shared" si="211"/>
        <v>5054</v>
      </c>
      <c r="E4554" s="25" t="s">
        <v>596</v>
      </c>
      <c r="F4554" s="25" t="s">
        <v>266</v>
      </c>
      <c r="G4554" s="25">
        <v>2016</v>
      </c>
      <c r="H4554" s="25">
        <v>569.30001831054597</v>
      </c>
    </row>
    <row r="4555" spans="1:8" x14ac:dyDescent="0.2">
      <c r="A4555" s="25" t="s">
        <v>929</v>
      </c>
      <c r="B4555" s="25" t="s">
        <v>86</v>
      </c>
      <c r="C4555" s="25" t="s">
        <v>264</v>
      </c>
      <c r="D4555" s="25" t="str">
        <f t="shared" si="211"/>
        <v>5054</v>
      </c>
      <c r="E4555" s="25" t="s">
        <v>596</v>
      </c>
      <c r="F4555" s="25" t="s">
        <v>266</v>
      </c>
      <c r="G4555" s="25">
        <v>2017</v>
      </c>
      <c r="H4555" s="25">
        <v>597.19998168945301</v>
      </c>
    </row>
    <row r="4556" spans="1:8" x14ac:dyDescent="0.2">
      <c r="A4556" s="25" t="s">
        <v>929</v>
      </c>
      <c r="B4556" s="25" t="s">
        <v>86</v>
      </c>
      <c r="C4556" s="25" t="s">
        <v>264</v>
      </c>
      <c r="D4556" s="25" t="str">
        <f t="shared" si="211"/>
        <v>5054</v>
      </c>
      <c r="E4556" s="25" t="s">
        <v>596</v>
      </c>
      <c r="F4556" s="25" t="s">
        <v>266</v>
      </c>
      <c r="G4556" s="25">
        <v>2018</v>
      </c>
      <c r="H4556" s="25">
        <v>608.70001220703102</v>
      </c>
    </row>
    <row r="4557" spans="1:8" x14ac:dyDescent="0.2">
      <c r="A4557" s="25" t="s">
        <v>929</v>
      </c>
      <c r="B4557" s="25" t="s">
        <v>86</v>
      </c>
      <c r="C4557" s="25" t="s">
        <v>264</v>
      </c>
      <c r="D4557" s="25" t="str">
        <f t="shared" si="211"/>
        <v>5054</v>
      </c>
      <c r="E4557" s="25" t="s">
        <v>596</v>
      </c>
      <c r="F4557" s="25" t="s">
        <v>266</v>
      </c>
      <c r="G4557" s="25">
        <v>2019</v>
      </c>
      <c r="H4557" s="25">
        <v>605.39999389648403</v>
      </c>
    </row>
    <row r="4558" spans="1:8" x14ac:dyDescent="0.2">
      <c r="A4558" s="25" t="s">
        <v>929</v>
      </c>
      <c r="B4558" s="25" t="s">
        <v>86</v>
      </c>
      <c r="C4558" s="25" t="s">
        <v>264</v>
      </c>
      <c r="D4558" s="25" t="str">
        <f t="shared" si="211"/>
        <v>5054</v>
      </c>
      <c r="E4558" s="25" t="s">
        <v>596</v>
      </c>
      <c r="F4558" s="25" t="s">
        <v>266</v>
      </c>
      <c r="G4558" s="25">
        <v>2020</v>
      </c>
      <c r="H4558" s="25">
        <v>591.5</v>
      </c>
    </row>
    <row r="4559" spans="1:8" x14ac:dyDescent="0.2">
      <c r="A4559" s="25" t="s">
        <v>929</v>
      </c>
      <c r="B4559" s="25" t="s">
        <v>86</v>
      </c>
      <c r="C4559" s="25" t="s">
        <v>264</v>
      </c>
      <c r="D4559" s="25" t="str">
        <f t="shared" si="211"/>
        <v>5054</v>
      </c>
      <c r="E4559" s="25" t="s">
        <v>596</v>
      </c>
      <c r="F4559" s="25" t="s">
        <v>266</v>
      </c>
      <c r="G4559" s="25">
        <v>2021</v>
      </c>
      <c r="H4559" s="25">
        <v>583.29998779296795</v>
      </c>
    </row>
    <row r="4560" spans="1:8" x14ac:dyDescent="0.2">
      <c r="A4560" s="25" t="s">
        <v>929</v>
      </c>
      <c r="B4560" s="25" t="s">
        <v>86</v>
      </c>
      <c r="C4560" s="25" t="s">
        <v>264</v>
      </c>
      <c r="D4560" s="25" t="str">
        <f t="shared" si="211"/>
        <v>5054</v>
      </c>
      <c r="E4560" s="25" t="s">
        <v>596</v>
      </c>
      <c r="F4560" s="25" t="s">
        <v>266</v>
      </c>
      <c r="G4560" s="25">
        <v>2022</v>
      </c>
      <c r="H4560" s="25">
        <v>580.39999999999895</v>
      </c>
    </row>
    <row r="4561" spans="1:8" x14ac:dyDescent="0.2">
      <c r="A4561" s="25" t="s">
        <v>930</v>
      </c>
      <c r="B4561" s="25" t="s">
        <v>86</v>
      </c>
      <c r="C4561" s="25" t="s">
        <v>264</v>
      </c>
      <c r="D4561" s="25" t="str">
        <f t="shared" si="211"/>
        <v>5054</v>
      </c>
      <c r="E4561" s="25" t="s">
        <v>598</v>
      </c>
      <c r="F4561" s="25" t="s">
        <v>266</v>
      </c>
      <c r="G4561" s="25">
        <v>2012</v>
      </c>
      <c r="H4561" s="25">
        <v>587.29999999999905</v>
      </c>
    </row>
    <row r="4562" spans="1:8" x14ac:dyDescent="0.2">
      <c r="A4562" s="25" t="s">
        <v>930</v>
      </c>
      <c r="B4562" s="25" t="s">
        <v>86</v>
      </c>
      <c r="C4562" s="25" t="s">
        <v>264</v>
      </c>
      <c r="D4562" s="25" t="str">
        <f t="shared" si="211"/>
        <v>5054</v>
      </c>
      <c r="E4562" s="25" t="s">
        <v>598</v>
      </c>
      <c r="F4562" s="25" t="s">
        <v>266</v>
      </c>
      <c r="G4562" s="25">
        <v>2013</v>
      </c>
      <c r="H4562" s="25">
        <v>595.39999389648403</v>
      </c>
    </row>
    <row r="4563" spans="1:8" x14ac:dyDescent="0.2">
      <c r="A4563" s="25" t="s">
        <v>930</v>
      </c>
      <c r="B4563" s="25" t="s">
        <v>86</v>
      </c>
      <c r="C4563" s="25" t="s">
        <v>264</v>
      </c>
      <c r="D4563" s="25" t="str">
        <f t="shared" si="211"/>
        <v>5054</v>
      </c>
      <c r="E4563" s="25" t="s">
        <v>598</v>
      </c>
      <c r="F4563" s="25" t="s">
        <v>266</v>
      </c>
      <c r="G4563" s="25">
        <v>2014</v>
      </c>
      <c r="H4563" s="25">
        <v>612</v>
      </c>
    </row>
    <row r="4564" spans="1:8" x14ac:dyDescent="0.2">
      <c r="A4564" s="25" t="s">
        <v>930</v>
      </c>
      <c r="B4564" s="25" t="s">
        <v>86</v>
      </c>
      <c r="C4564" s="25" t="s">
        <v>264</v>
      </c>
      <c r="D4564" s="25" t="str">
        <f t="shared" si="211"/>
        <v>5054</v>
      </c>
      <c r="E4564" s="25" t="s">
        <v>598</v>
      </c>
      <c r="F4564" s="25" t="s">
        <v>266</v>
      </c>
      <c r="G4564" s="25">
        <v>2015</v>
      </c>
      <c r="H4564" s="25">
        <v>635</v>
      </c>
    </row>
    <row r="4565" spans="1:8" x14ac:dyDescent="0.2">
      <c r="A4565" s="25" t="s">
        <v>930</v>
      </c>
      <c r="B4565" s="25" t="s">
        <v>86</v>
      </c>
      <c r="C4565" s="25" t="s">
        <v>264</v>
      </c>
      <c r="D4565" s="25" t="str">
        <f t="shared" si="211"/>
        <v>5054</v>
      </c>
      <c r="E4565" s="25" t="s">
        <v>598</v>
      </c>
      <c r="F4565" s="25" t="s">
        <v>266</v>
      </c>
      <c r="G4565" s="25">
        <v>2016</v>
      </c>
      <c r="H4565" s="25">
        <v>656.39999389648403</v>
      </c>
    </row>
    <row r="4566" spans="1:8" x14ac:dyDescent="0.2">
      <c r="A4566" s="25" t="s">
        <v>930</v>
      </c>
      <c r="B4566" s="25" t="s">
        <v>86</v>
      </c>
      <c r="C4566" s="25" t="s">
        <v>264</v>
      </c>
      <c r="D4566" s="25" t="str">
        <f t="shared" si="211"/>
        <v>5054</v>
      </c>
      <c r="E4566" s="25" t="s">
        <v>598</v>
      </c>
      <c r="F4566" s="25" t="s">
        <v>266</v>
      </c>
      <c r="G4566" s="25">
        <v>2017</v>
      </c>
      <c r="H4566" s="25">
        <v>676.80001831054597</v>
      </c>
    </row>
    <row r="4567" spans="1:8" x14ac:dyDescent="0.2">
      <c r="A4567" s="25" t="s">
        <v>930</v>
      </c>
      <c r="B4567" s="25" t="s">
        <v>86</v>
      </c>
      <c r="C4567" s="25" t="s">
        <v>264</v>
      </c>
      <c r="D4567" s="25" t="str">
        <f t="shared" si="211"/>
        <v>5054</v>
      </c>
      <c r="E4567" s="25" t="s">
        <v>598</v>
      </c>
      <c r="F4567" s="25" t="s">
        <v>266</v>
      </c>
      <c r="G4567" s="25">
        <v>2018</v>
      </c>
      <c r="H4567" s="25">
        <v>686.69998168945301</v>
      </c>
    </row>
    <row r="4568" spans="1:8" x14ac:dyDescent="0.2">
      <c r="A4568" s="25" t="s">
        <v>930</v>
      </c>
      <c r="B4568" s="25" t="s">
        <v>86</v>
      </c>
      <c r="C4568" s="25" t="s">
        <v>264</v>
      </c>
      <c r="D4568" s="25" t="str">
        <f t="shared" si="211"/>
        <v>5054</v>
      </c>
      <c r="E4568" s="25" t="s">
        <v>598</v>
      </c>
      <c r="F4568" s="25" t="s">
        <v>266</v>
      </c>
      <c r="G4568" s="25">
        <v>2019</v>
      </c>
      <c r="H4568" s="25">
        <v>683.5</v>
      </c>
    </row>
    <row r="4569" spans="1:8" x14ac:dyDescent="0.2">
      <c r="A4569" s="25" t="s">
        <v>930</v>
      </c>
      <c r="B4569" s="25" t="s">
        <v>86</v>
      </c>
      <c r="C4569" s="25" t="s">
        <v>264</v>
      </c>
      <c r="D4569" s="25" t="str">
        <f t="shared" si="211"/>
        <v>5054</v>
      </c>
      <c r="E4569" s="25" t="s">
        <v>598</v>
      </c>
      <c r="F4569" s="25" t="s">
        <v>266</v>
      </c>
      <c r="G4569" s="25">
        <v>2020</v>
      </c>
      <c r="H4569" s="25">
        <v>672.2</v>
      </c>
    </row>
    <row r="4570" spans="1:8" x14ac:dyDescent="0.2">
      <c r="A4570" s="25" t="s">
        <v>930</v>
      </c>
      <c r="B4570" s="25" t="s">
        <v>86</v>
      </c>
      <c r="C4570" s="25" t="s">
        <v>264</v>
      </c>
      <c r="D4570" s="25" t="str">
        <f t="shared" si="211"/>
        <v>5054</v>
      </c>
      <c r="E4570" s="25" t="s">
        <v>598</v>
      </c>
      <c r="F4570" s="25" t="s">
        <v>266</v>
      </c>
      <c r="G4570" s="25">
        <v>2021</v>
      </c>
      <c r="H4570" s="25">
        <v>664.20001220703102</v>
      </c>
    </row>
    <row r="4571" spans="1:8" x14ac:dyDescent="0.2">
      <c r="A4571" s="25" t="s">
        <v>930</v>
      </c>
      <c r="B4571" s="25" t="s">
        <v>86</v>
      </c>
      <c r="C4571" s="25" t="s">
        <v>264</v>
      </c>
      <c r="D4571" s="25" t="str">
        <f t="shared" si="211"/>
        <v>5054</v>
      </c>
      <c r="E4571" s="25" t="s">
        <v>598</v>
      </c>
      <c r="F4571" s="25" t="s">
        <v>266</v>
      </c>
      <c r="G4571" s="25">
        <v>2022</v>
      </c>
      <c r="H4571" s="25">
        <v>657.79999999999905</v>
      </c>
    </row>
    <row r="4572" spans="1:8" x14ac:dyDescent="0.2">
      <c r="A4572" s="25" t="s">
        <v>931</v>
      </c>
      <c r="B4572" s="25" t="s">
        <v>86</v>
      </c>
      <c r="C4572" s="25" t="s">
        <v>264</v>
      </c>
      <c r="D4572" s="25" t="str">
        <f t="shared" ref="D4572:D4593" si="212">"5564"</f>
        <v>5564</v>
      </c>
      <c r="E4572" s="25" t="s">
        <v>596</v>
      </c>
      <c r="F4572" s="25" t="s">
        <v>266</v>
      </c>
      <c r="G4572" s="25">
        <v>2012</v>
      </c>
      <c r="H4572" s="25">
        <v>851</v>
      </c>
    </row>
    <row r="4573" spans="1:8" x14ac:dyDescent="0.2">
      <c r="A4573" s="25" t="s">
        <v>931</v>
      </c>
      <c r="B4573" s="25" t="s">
        <v>86</v>
      </c>
      <c r="C4573" s="25" t="s">
        <v>264</v>
      </c>
      <c r="D4573" s="25" t="str">
        <f t="shared" si="212"/>
        <v>5564</v>
      </c>
      <c r="E4573" s="25" t="s">
        <v>596</v>
      </c>
      <c r="F4573" s="25" t="s">
        <v>266</v>
      </c>
      <c r="G4573" s="25">
        <v>2013</v>
      </c>
      <c r="H4573" s="25">
        <v>850.39999389648403</v>
      </c>
    </row>
    <row r="4574" spans="1:8" x14ac:dyDescent="0.2">
      <c r="A4574" s="25" t="s">
        <v>931</v>
      </c>
      <c r="B4574" s="25" t="s">
        <v>86</v>
      </c>
      <c r="C4574" s="25" t="s">
        <v>264</v>
      </c>
      <c r="D4574" s="25" t="str">
        <f t="shared" si="212"/>
        <v>5564</v>
      </c>
      <c r="E4574" s="25" t="s">
        <v>596</v>
      </c>
      <c r="F4574" s="25" t="s">
        <v>266</v>
      </c>
      <c r="G4574" s="25">
        <v>2014</v>
      </c>
      <c r="H4574" s="25">
        <v>849.30000305175702</v>
      </c>
    </row>
    <row r="4575" spans="1:8" x14ac:dyDescent="0.2">
      <c r="A4575" s="25" t="s">
        <v>931</v>
      </c>
      <c r="B4575" s="25" t="s">
        <v>86</v>
      </c>
      <c r="C4575" s="25" t="s">
        <v>264</v>
      </c>
      <c r="D4575" s="25" t="str">
        <f t="shared" si="212"/>
        <v>5564</v>
      </c>
      <c r="E4575" s="25" t="s">
        <v>596</v>
      </c>
      <c r="F4575" s="25" t="s">
        <v>266</v>
      </c>
      <c r="G4575" s="25">
        <v>2015</v>
      </c>
      <c r="H4575" s="25">
        <v>851.09999084472599</v>
      </c>
    </row>
    <row r="4576" spans="1:8" x14ac:dyDescent="0.2">
      <c r="A4576" s="25" t="s">
        <v>931</v>
      </c>
      <c r="B4576" s="25" t="s">
        <v>86</v>
      </c>
      <c r="C4576" s="25" t="s">
        <v>264</v>
      </c>
      <c r="D4576" s="25" t="str">
        <f t="shared" si="212"/>
        <v>5564</v>
      </c>
      <c r="E4576" s="25" t="s">
        <v>596</v>
      </c>
      <c r="F4576" s="25" t="s">
        <v>266</v>
      </c>
      <c r="G4576" s="25">
        <v>2016</v>
      </c>
      <c r="H4576" s="25">
        <v>862.49998474121003</v>
      </c>
    </row>
    <row r="4577" spans="1:8" x14ac:dyDescent="0.2">
      <c r="A4577" s="25" t="s">
        <v>931</v>
      </c>
      <c r="B4577" s="25" t="s">
        <v>86</v>
      </c>
      <c r="C4577" s="25" t="s">
        <v>264</v>
      </c>
      <c r="D4577" s="25" t="str">
        <f t="shared" si="212"/>
        <v>5564</v>
      </c>
      <c r="E4577" s="25" t="s">
        <v>596</v>
      </c>
      <c r="F4577" s="25" t="s">
        <v>266</v>
      </c>
      <c r="G4577" s="25">
        <v>2017</v>
      </c>
      <c r="H4577" s="25">
        <v>879.90000915527298</v>
      </c>
    </row>
    <row r="4578" spans="1:8" x14ac:dyDescent="0.2">
      <c r="A4578" s="25" t="s">
        <v>931</v>
      </c>
      <c r="B4578" s="25" t="s">
        <v>86</v>
      </c>
      <c r="C4578" s="25" t="s">
        <v>264</v>
      </c>
      <c r="D4578" s="25" t="str">
        <f t="shared" si="212"/>
        <v>5564</v>
      </c>
      <c r="E4578" s="25" t="s">
        <v>596</v>
      </c>
      <c r="F4578" s="25" t="s">
        <v>266</v>
      </c>
      <c r="G4578" s="25">
        <v>2018</v>
      </c>
      <c r="H4578" s="25">
        <v>905.60000610351506</v>
      </c>
    </row>
    <row r="4579" spans="1:8" x14ac:dyDescent="0.2">
      <c r="A4579" s="25" t="s">
        <v>931</v>
      </c>
      <c r="B4579" s="25" t="s">
        <v>86</v>
      </c>
      <c r="C4579" s="25" t="s">
        <v>264</v>
      </c>
      <c r="D4579" s="25" t="str">
        <f t="shared" si="212"/>
        <v>5564</v>
      </c>
      <c r="E4579" s="25" t="s">
        <v>596</v>
      </c>
      <c r="F4579" s="25" t="s">
        <v>266</v>
      </c>
      <c r="G4579" s="25">
        <v>2019</v>
      </c>
      <c r="H4579" s="25">
        <v>917.10000610351506</v>
      </c>
    </row>
    <row r="4580" spans="1:8" x14ac:dyDescent="0.2">
      <c r="A4580" s="25" t="s">
        <v>931</v>
      </c>
      <c r="B4580" s="25" t="s">
        <v>86</v>
      </c>
      <c r="C4580" s="25" t="s">
        <v>264</v>
      </c>
      <c r="D4580" s="25" t="str">
        <f t="shared" si="212"/>
        <v>5564</v>
      </c>
      <c r="E4580" s="25" t="s">
        <v>596</v>
      </c>
      <c r="F4580" s="25" t="s">
        <v>266</v>
      </c>
      <c r="G4580" s="25">
        <v>2020</v>
      </c>
      <c r="H4580" s="25">
        <v>935.099999999999</v>
      </c>
    </row>
    <row r="4581" spans="1:8" x14ac:dyDescent="0.2">
      <c r="A4581" s="25" t="s">
        <v>931</v>
      </c>
      <c r="B4581" s="25" t="s">
        <v>86</v>
      </c>
      <c r="C4581" s="25" t="s">
        <v>264</v>
      </c>
      <c r="D4581" s="25" t="str">
        <f t="shared" si="212"/>
        <v>5564</v>
      </c>
      <c r="E4581" s="25" t="s">
        <v>596</v>
      </c>
      <c r="F4581" s="25" t="s">
        <v>266</v>
      </c>
      <c r="G4581" s="25">
        <v>2021</v>
      </c>
      <c r="H4581" s="25">
        <v>937.50001525878895</v>
      </c>
    </row>
    <row r="4582" spans="1:8" x14ac:dyDescent="0.2">
      <c r="A4582" s="25" t="s">
        <v>931</v>
      </c>
      <c r="B4582" s="25" t="s">
        <v>86</v>
      </c>
      <c r="C4582" s="25" t="s">
        <v>264</v>
      </c>
      <c r="D4582" s="25" t="str">
        <f t="shared" si="212"/>
        <v>5564</v>
      </c>
      <c r="E4582" s="25" t="s">
        <v>596</v>
      </c>
      <c r="F4582" s="25" t="s">
        <v>266</v>
      </c>
      <c r="G4582" s="25">
        <v>2022</v>
      </c>
      <c r="H4582" s="25">
        <v>955.6</v>
      </c>
    </row>
    <row r="4583" spans="1:8" x14ac:dyDescent="0.2">
      <c r="A4583" s="25" t="s">
        <v>932</v>
      </c>
      <c r="B4583" s="25" t="s">
        <v>86</v>
      </c>
      <c r="C4583" s="25" t="s">
        <v>264</v>
      </c>
      <c r="D4583" s="25" t="str">
        <f t="shared" si="212"/>
        <v>5564</v>
      </c>
      <c r="E4583" s="25" t="s">
        <v>598</v>
      </c>
      <c r="F4583" s="25" t="s">
        <v>266</v>
      </c>
      <c r="G4583" s="25">
        <v>2012</v>
      </c>
      <c r="H4583" s="25">
        <v>1164.5</v>
      </c>
    </row>
    <row r="4584" spans="1:8" x14ac:dyDescent="0.2">
      <c r="A4584" s="25" t="s">
        <v>932</v>
      </c>
      <c r="B4584" s="25" t="s">
        <v>86</v>
      </c>
      <c r="C4584" s="25" t="s">
        <v>264</v>
      </c>
      <c r="D4584" s="25" t="str">
        <f t="shared" si="212"/>
        <v>5564</v>
      </c>
      <c r="E4584" s="25" t="s">
        <v>598</v>
      </c>
      <c r="F4584" s="25" t="s">
        <v>266</v>
      </c>
      <c r="G4584" s="25">
        <v>2013</v>
      </c>
      <c r="H4584" s="25">
        <v>1153.3000183105401</v>
      </c>
    </row>
    <row r="4585" spans="1:8" x14ac:dyDescent="0.2">
      <c r="A4585" s="25" t="s">
        <v>932</v>
      </c>
      <c r="B4585" s="25" t="s">
        <v>86</v>
      </c>
      <c r="C4585" s="25" t="s">
        <v>264</v>
      </c>
      <c r="D4585" s="25" t="str">
        <f t="shared" si="212"/>
        <v>5564</v>
      </c>
      <c r="E4585" s="25" t="s">
        <v>598</v>
      </c>
      <c r="F4585" s="25" t="s">
        <v>266</v>
      </c>
      <c r="G4585" s="25">
        <v>2014</v>
      </c>
      <c r="H4585" s="25">
        <v>1144.6000061035099</v>
      </c>
    </row>
    <row r="4586" spans="1:8" x14ac:dyDescent="0.2">
      <c r="A4586" s="25" t="s">
        <v>932</v>
      </c>
      <c r="B4586" s="25" t="s">
        <v>86</v>
      </c>
      <c r="C4586" s="25" t="s">
        <v>264</v>
      </c>
      <c r="D4586" s="25" t="str">
        <f t="shared" si="212"/>
        <v>5564</v>
      </c>
      <c r="E4586" s="25" t="s">
        <v>598</v>
      </c>
      <c r="F4586" s="25" t="s">
        <v>266</v>
      </c>
      <c r="G4586" s="25">
        <v>2015</v>
      </c>
      <c r="H4586" s="25">
        <v>1140.1999816894499</v>
      </c>
    </row>
    <row r="4587" spans="1:8" x14ac:dyDescent="0.2">
      <c r="A4587" s="25" t="s">
        <v>932</v>
      </c>
      <c r="B4587" s="25" t="s">
        <v>86</v>
      </c>
      <c r="C4587" s="25" t="s">
        <v>264</v>
      </c>
      <c r="D4587" s="25" t="str">
        <f t="shared" si="212"/>
        <v>5564</v>
      </c>
      <c r="E4587" s="25" t="s">
        <v>598</v>
      </c>
      <c r="F4587" s="25" t="s">
        <v>266</v>
      </c>
      <c r="G4587" s="25">
        <v>2016</v>
      </c>
      <c r="H4587" s="25">
        <v>1141.40002441406</v>
      </c>
    </row>
    <row r="4588" spans="1:8" x14ac:dyDescent="0.2">
      <c r="A4588" s="25" t="s">
        <v>932</v>
      </c>
      <c r="B4588" s="25" t="s">
        <v>86</v>
      </c>
      <c r="C4588" s="25" t="s">
        <v>264</v>
      </c>
      <c r="D4588" s="25" t="str">
        <f t="shared" si="212"/>
        <v>5564</v>
      </c>
      <c r="E4588" s="25" t="s">
        <v>598</v>
      </c>
      <c r="F4588" s="25" t="s">
        <v>266</v>
      </c>
      <c r="G4588" s="25">
        <v>2017</v>
      </c>
      <c r="H4588" s="25">
        <v>1149.3000183105401</v>
      </c>
    </row>
    <row r="4589" spans="1:8" x14ac:dyDescent="0.2">
      <c r="A4589" s="25" t="s">
        <v>932</v>
      </c>
      <c r="B4589" s="25" t="s">
        <v>86</v>
      </c>
      <c r="C4589" s="25" t="s">
        <v>264</v>
      </c>
      <c r="D4589" s="25" t="str">
        <f t="shared" si="212"/>
        <v>5564</v>
      </c>
      <c r="E4589" s="25" t="s">
        <v>598</v>
      </c>
      <c r="F4589" s="25" t="s">
        <v>266</v>
      </c>
      <c r="G4589" s="25">
        <v>2018</v>
      </c>
      <c r="H4589" s="25">
        <v>1158.8000183105401</v>
      </c>
    </row>
    <row r="4590" spans="1:8" x14ac:dyDescent="0.2">
      <c r="A4590" s="25" t="s">
        <v>932</v>
      </c>
      <c r="B4590" s="25" t="s">
        <v>86</v>
      </c>
      <c r="C4590" s="25" t="s">
        <v>264</v>
      </c>
      <c r="D4590" s="25" t="str">
        <f t="shared" si="212"/>
        <v>5564</v>
      </c>
      <c r="E4590" s="25" t="s">
        <v>598</v>
      </c>
      <c r="F4590" s="25" t="s">
        <v>266</v>
      </c>
      <c r="G4590" s="25">
        <v>2019</v>
      </c>
      <c r="H4590" s="25">
        <v>1177.7000122070301</v>
      </c>
    </row>
    <row r="4591" spans="1:8" x14ac:dyDescent="0.2">
      <c r="A4591" s="25" t="s">
        <v>932</v>
      </c>
      <c r="B4591" s="25" t="s">
        <v>86</v>
      </c>
      <c r="C4591" s="25" t="s">
        <v>264</v>
      </c>
      <c r="D4591" s="25" t="str">
        <f t="shared" si="212"/>
        <v>5564</v>
      </c>
      <c r="E4591" s="25" t="s">
        <v>598</v>
      </c>
      <c r="F4591" s="25" t="s">
        <v>266</v>
      </c>
      <c r="G4591" s="25">
        <v>2020</v>
      </c>
      <c r="H4591" s="25">
        <v>1202.5999999999999</v>
      </c>
    </row>
    <row r="4592" spans="1:8" x14ac:dyDescent="0.2">
      <c r="A4592" s="25" t="s">
        <v>932</v>
      </c>
      <c r="B4592" s="25" t="s">
        <v>86</v>
      </c>
      <c r="C4592" s="25" t="s">
        <v>264</v>
      </c>
      <c r="D4592" s="25" t="str">
        <f t="shared" si="212"/>
        <v>5564</v>
      </c>
      <c r="E4592" s="25" t="s">
        <v>598</v>
      </c>
      <c r="F4592" s="25" t="s">
        <v>266</v>
      </c>
      <c r="G4592" s="25">
        <v>2021</v>
      </c>
      <c r="H4592" s="25">
        <v>1218.1000061035099</v>
      </c>
    </row>
    <row r="4593" spans="1:8" x14ac:dyDescent="0.2">
      <c r="A4593" s="25" t="s">
        <v>932</v>
      </c>
      <c r="B4593" s="25" t="s">
        <v>86</v>
      </c>
      <c r="C4593" s="25" t="s">
        <v>264</v>
      </c>
      <c r="D4593" s="25" t="str">
        <f t="shared" si="212"/>
        <v>5564</v>
      </c>
      <c r="E4593" s="25" t="s">
        <v>598</v>
      </c>
      <c r="F4593" s="25" t="s">
        <v>266</v>
      </c>
      <c r="G4593" s="25">
        <v>2022</v>
      </c>
      <c r="H4593" s="25">
        <v>1236</v>
      </c>
    </row>
    <row r="4594" spans="1:8" x14ac:dyDescent="0.2">
      <c r="A4594" s="25" t="s">
        <v>933</v>
      </c>
      <c r="B4594" s="25" t="s">
        <v>86</v>
      </c>
      <c r="C4594" s="25" t="s">
        <v>264</v>
      </c>
      <c r="D4594" s="25" t="str">
        <f t="shared" ref="D4594:D4615" si="213">"6569"</f>
        <v>6569</v>
      </c>
      <c r="E4594" s="25" t="s">
        <v>596</v>
      </c>
      <c r="F4594" s="25" t="s">
        <v>266</v>
      </c>
      <c r="G4594" s="25">
        <v>2012</v>
      </c>
      <c r="H4594" s="25">
        <v>115.099999999999</v>
      </c>
    </row>
    <row r="4595" spans="1:8" x14ac:dyDescent="0.2">
      <c r="A4595" s="25" t="s">
        <v>933</v>
      </c>
      <c r="B4595" s="25" t="s">
        <v>86</v>
      </c>
      <c r="C4595" s="25" t="s">
        <v>264</v>
      </c>
      <c r="D4595" s="25" t="str">
        <f t="shared" si="213"/>
        <v>6569</v>
      </c>
      <c r="E4595" s="25" t="s">
        <v>596</v>
      </c>
      <c r="F4595" s="25" t="s">
        <v>266</v>
      </c>
      <c r="G4595" s="25">
        <v>2013</v>
      </c>
      <c r="H4595" s="25">
        <v>112.59999847412099</v>
      </c>
    </row>
    <row r="4596" spans="1:8" x14ac:dyDescent="0.2">
      <c r="A4596" s="25" t="s">
        <v>933</v>
      </c>
      <c r="B4596" s="25" t="s">
        <v>86</v>
      </c>
      <c r="C4596" s="25" t="s">
        <v>264</v>
      </c>
      <c r="D4596" s="25" t="str">
        <f t="shared" si="213"/>
        <v>6569</v>
      </c>
      <c r="E4596" s="25" t="s">
        <v>596</v>
      </c>
      <c r="F4596" s="25" t="s">
        <v>266</v>
      </c>
      <c r="G4596" s="25">
        <v>2014</v>
      </c>
      <c r="H4596" s="25">
        <v>127.800003051757</v>
      </c>
    </row>
    <row r="4597" spans="1:8" x14ac:dyDescent="0.2">
      <c r="A4597" s="25" t="s">
        <v>933</v>
      </c>
      <c r="B4597" s="25" t="s">
        <v>86</v>
      </c>
      <c r="C4597" s="25" t="s">
        <v>264</v>
      </c>
      <c r="D4597" s="25" t="str">
        <f t="shared" si="213"/>
        <v>6569</v>
      </c>
      <c r="E4597" s="25" t="s">
        <v>596</v>
      </c>
      <c r="F4597" s="25" t="s">
        <v>266</v>
      </c>
      <c r="G4597" s="25">
        <v>2015</v>
      </c>
      <c r="H4597" s="25">
        <v>130.09999847412101</v>
      </c>
    </row>
    <row r="4598" spans="1:8" x14ac:dyDescent="0.2">
      <c r="A4598" s="25" t="s">
        <v>933</v>
      </c>
      <c r="B4598" s="25" t="s">
        <v>86</v>
      </c>
      <c r="C4598" s="25" t="s">
        <v>264</v>
      </c>
      <c r="D4598" s="25" t="str">
        <f t="shared" si="213"/>
        <v>6569</v>
      </c>
      <c r="E4598" s="25" t="s">
        <v>596</v>
      </c>
      <c r="F4598" s="25" t="s">
        <v>266</v>
      </c>
      <c r="G4598" s="25">
        <v>2016</v>
      </c>
      <c r="H4598" s="25">
        <v>127.999996185302</v>
      </c>
    </row>
    <row r="4599" spans="1:8" x14ac:dyDescent="0.2">
      <c r="A4599" s="25" t="s">
        <v>933</v>
      </c>
      <c r="B4599" s="25" t="s">
        <v>86</v>
      </c>
      <c r="C4599" s="25" t="s">
        <v>264</v>
      </c>
      <c r="D4599" s="25" t="str">
        <f t="shared" si="213"/>
        <v>6569</v>
      </c>
      <c r="E4599" s="25" t="s">
        <v>596</v>
      </c>
      <c r="F4599" s="25" t="s">
        <v>266</v>
      </c>
      <c r="G4599" s="25">
        <v>2017</v>
      </c>
      <c r="H4599" s="25">
        <v>133.80000305175699</v>
      </c>
    </row>
    <row r="4600" spans="1:8" x14ac:dyDescent="0.2">
      <c r="A4600" s="25" t="s">
        <v>933</v>
      </c>
      <c r="B4600" s="25" t="s">
        <v>86</v>
      </c>
      <c r="C4600" s="25" t="s">
        <v>264</v>
      </c>
      <c r="D4600" s="25" t="str">
        <f t="shared" si="213"/>
        <v>6569</v>
      </c>
      <c r="E4600" s="25" t="s">
        <v>596</v>
      </c>
      <c r="F4600" s="25" t="s">
        <v>266</v>
      </c>
      <c r="G4600" s="25">
        <v>2018</v>
      </c>
      <c r="H4600" s="25">
        <v>130.09999847412101</v>
      </c>
    </row>
    <row r="4601" spans="1:8" x14ac:dyDescent="0.2">
      <c r="A4601" s="25" t="s">
        <v>933</v>
      </c>
      <c r="B4601" s="25" t="s">
        <v>86</v>
      </c>
      <c r="C4601" s="25" t="s">
        <v>264</v>
      </c>
      <c r="D4601" s="25" t="str">
        <f t="shared" si="213"/>
        <v>6569</v>
      </c>
      <c r="E4601" s="25" t="s">
        <v>596</v>
      </c>
      <c r="F4601" s="25" t="s">
        <v>266</v>
      </c>
      <c r="G4601" s="25">
        <v>2019</v>
      </c>
      <c r="H4601" s="25">
        <v>133</v>
      </c>
    </row>
    <row r="4602" spans="1:8" x14ac:dyDescent="0.2">
      <c r="A4602" s="25" t="s">
        <v>933</v>
      </c>
      <c r="B4602" s="25" t="s">
        <v>86</v>
      </c>
      <c r="C4602" s="25" t="s">
        <v>264</v>
      </c>
      <c r="D4602" s="25" t="str">
        <f t="shared" si="213"/>
        <v>6569</v>
      </c>
      <c r="E4602" s="25" t="s">
        <v>596</v>
      </c>
      <c r="F4602" s="25" t="s">
        <v>266</v>
      </c>
      <c r="G4602" s="25">
        <v>2020</v>
      </c>
      <c r="H4602" s="25">
        <v>137.30000000000001</v>
      </c>
    </row>
    <row r="4603" spans="1:8" x14ac:dyDescent="0.2">
      <c r="A4603" s="25" t="s">
        <v>933</v>
      </c>
      <c r="B4603" s="25" t="s">
        <v>86</v>
      </c>
      <c r="C4603" s="25" t="s">
        <v>264</v>
      </c>
      <c r="D4603" s="25" t="str">
        <f t="shared" si="213"/>
        <v>6569</v>
      </c>
      <c r="E4603" s="25" t="s">
        <v>596</v>
      </c>
      <c r="F4603" s="25" t="s">
        <v>266</v>
      </c>
      <c r="G4603" s="25">
        <v>2021</v>
      </c>
      <c r="H4603" s="25">
        <v>148.10000228881799</v>
      </c>
    </row>
    <row r="4604" spans="1:8" x14ac:dyDescent="0.2">
      <c r="A4604" s="25" t="s">
        <v>933</v>
      </c>
      <c r="B4604" s="25" t="s">
        <v>86</v>
      </c>
      <c r="C4604" s="25" t="s">
        <v>264</v>
      </c>
      <c r="D4604" s="25" t="str">
        <f t="shared" si="213"/>
        <v>6569</v>
      </c>
      <c r="E4604" s="25" t="s">
        <v>596</v>
      </c>
      <c r="F4604" s="25" t="s">
        <v>266</v>
      </c>
      <c r="G4604" s="25">
        <v>2022</v>
      </c>
      <c r="H4604" s="25">
        <v>147.5</v>
      </c>
    </row>
    <row r="4605" spans="1:8" x14ac:dyDescent="0.2">
      <c r="A4605" s="25" t="s">
        <v>934</v>
      </c>
      <c r="B4605" s="25" t="s">
        <v>86</v>
      </c>
      <c r="C4605" s="25" t="s">
        <v>264</v>
      </c>
      <c r="D4605" s="25" t="str">
        <f t="shared" si="213"/>
        <v>6569</v>
      </c>
      <c r="E4605" s="25" t="s">
        <v>598</v>
      </c>
      <c r="F4605" s="25" t="s">
        <v>266</v>
      </c>
      <c r="G4605" s="25">
        <v>2012</v>
      </c>
      <c r="H4605" s="25">
        <v>590.79999999999905</v>
      </c>
    </row>
    <row r="4606" spans="1:8" x14ac:dyDescent="0.2">
      <c r="A4606" s="25" t="s">
        <v>934</v>
      </c>
      <c r="B4606" s="25" t="s">
        <v>86</v>
      </c>
      <c r="C4606" s="25" t="s">
        <v>264</v>
      </c>
      <c r="D4606" s="25" t="str">
        <f t="shared" si="213"/>
        <v>6569</v>
      </c>
      <c r="E4606" s="25" t="s">
        <v>598</v>
      </c>
      <c r="F4606" s="25" t="s">
        <v>266</v>
      </c>
      <c r="G4606" s="25">
        <v>2013</v>
      </c>
      <c r="H4606" s="25">
        <v>601.89999389648403</v>
      </c>
    </row>
    <row r="4607" spans="1:8" x14ac:dyDescent="0.2">
      <c r="A4607" s="25" t="s">
        <v>934</v>
      </c>
      <c r="B4607" s="25" t="s">
        <v>86</v>
      </c>
      <c r="C4607" s="25" t="s">
        <v>264</v>
      </c>
      <c r="D4607" s="25" t="str">
        <f t="shared" si="213"/>
        <v>6569</v>
      </c>
      <c r="E4607" s="25" t="s">
        <v>598</v>
      </c>
      <c r="F4607" s="25" t="s">
        <v>266</v>
      </c>
      <c r="G4607" s="25">
        <v>2014</v>
      </c>
      <c r="H4607" s="25">
        <v>602.5</v>
      </c>
    </row>
    <row r="4608" spans="1:8" x14ac:dyDescent="0.2">
      <c r="A4608" s="25" t="s">
        <v>934</v>
      </c>
      <c r="B4608" s="25" t="s">
        <v>86</v>
      </c>
      <c r="C4608" s="25" t="s">
        <v>264</v>
      </c>
      <c r="D4608" s="25" t="str">
        <f t="shared" si="213"/>
        <v>6569</v>
      </c>
      <c r="E4608" s="25" t="s">
        <v>598</v>
      </c>
      <c r="F4608" s="25" t="s">
        <v>266</v>
      </c>
      <c r="G4608" s="25">
        <v>2015</v>
      </c>
      <c r="H4608" s="25">
        <v>595.30001831054597</v>
      </c>
    </row>
    <row r="4609" spans="1:8" x14ac:dyDescent="0.2">
      <c r="A4609" s="25" t="s">
        <v>934</v>
      </c>
      <c r="B4609" s="25" t="s">
        <v>86</v>
      </c>
      <c r="C4609" s="25" t="s">
        <v>264</v>
      </c>
      <c r="D4609" s="25" t="str">
        <f t="shared" si="213"/>
        <v>6569</v>
      </c>
      <c r="E4609" s="25" t="s">
        <v>598</v>
      </c>
      <c r="F4609" s="25" t="s">
        <v>266</v>
      </c>
      <c r="G4609" s="25">
        <v>2016</v>
      </c>
      <c r="H4609" s="25">
        <v>581</v>
      </c>
    </row>
    <row r="4610" spans="1:8" x14ac:dyDescent="0.2">
      <c r="A4610" s="25" t="s">
        <v>934</v>
      </c>
      <c r="B4610" s="25" t="s">
        <v>86</v>
      </c>
      <c r="C4610" s="25" t="s">
        <v>264</v>
      </c>
      <c r="D4610" s="25" t="str">
        <f t="shared" si="213"/>
        <v>6569</v>
      </c>
      <c r="E4610" s="25" t="s">
        <v>598</v>
      </c>
      <c r="F4610" s="25" t="s">
        <v>266</v>
      </c>
      <c r="G4610" s="25">
        <v>2017</v>
      </c>
      <c r="H4610" s="25">
        <v>565.5</v>
      </c>
    </row>
    <row r="4611" spans="1:8" x14ac:dyDescent="0.2">
      <c r="A4611" s="25" t="s">
        <v>934</v>
      </c>
      <c r="B4611" s="25" t="s">
        <v>86</v>
      </c>
      <c r="C4611" s="25" t="s">
        <v>264</v>
      </c>
      <c r="D4611" s="25" t="str">
        <f t="shared" si="213"/>
        <v>6569</v>
      </c>
      <c r="E4611" s="25" t="s">
        <v>598</v>
      </c>
      <c r="F4611" s="25" t="s">
        <v>266</v>
      </c>
      <c r="G4611" s="25">
        <v>2018</v>
      </c>
      <c r="H4611" s="25">
        <v>554.5</v>
      </c>
    </row>
    <row r="4612" spans="1:8" x14ac:dyDescent="0.2">
      <c r="A4612" s="25" t="s">
        <v>934</v>
      </c>
      <c r="B4612" s="25" t="s">
        <v>86</v>
      </c>
      <c r="C4612" s="25" t="s">
        <v>264</v>
      </c>
      <c r="D4612" s="25" t="str">
        <f t="shared" si="213"/>
        <v>6569</v>
      </c>
      <c r="E4612" s="25" t="s">
        <v>598</v>
      </c>
      <c r="F4612" s="25" t="s">
        <v>266</v>
      </c>
      <c r="G4612" s="25">
        <v>2019</v>
      </c>
      <c r="H4612" s="25">
        <v>544.69998168945301</v>
      </c>
    </row>
    <row r="4613" spans="1:8" x14ac:dyDescent="0.2">
      <c r="A4613" s="25" t="s">
        <v>934</v>
      </c>
      <c r="B4613" s="25" t="s">
        <v>86</v>
      </c>
      <c r="C4613" s="25" t="s">
        <v>264</v>
      </c>
      <c r="D4613" s="25" t="str">
        <f t="shared" si="213"/>
        <v>6569</v>
      </c>
      <c r="E4613" s="25" t="s">
        <v>598</v>
      </c>
      <c r="F4613" s="25" t="s">
        <v>266</v>
      </c>
      <c r="G4613" s="25">
        <v>2020</v>
      </c>
      <c r="H4613" s="25">
        <v>538.29999999999905</v>
      </c>
    </row>
    <row r="4614" spans="1:8" x14ac:dyDescent="0.2">
      <c r="A4614" s="25" t="s">
        <v>934</v>
      </c>
      <c r="B4614" s="25" t="s">
        <v>86</v>
      </c>
      <c r="C4614" s="25" t="s">
        <v>264</v>
      </c>
      <c r="D4614" s="25" t="str">
        <f t="shared" si="213"/>
        <v>6569</v>
      </c>
      <c r="E4614" s="25" t="s">
        <v>598</v>
      </c>
      <c r="F4614" s="25" t="s">
        <v>266</v>
      </c>
      <c r="G4614" s="25">
        <v>2021</v>
      </c>
      <c r="H4614" s="25">
        <v>536.79998779296795</v>
      </c>
    </row>
    <row r="4615" spans="1:8" x14ac:dyDescent="0.2">
      <c r="A4615" s="25" t="s">
        <v>934</v>
      </c>
      <c r="B4615" s="25" t="s">
        <v>86</v>
      </c>
      <c r="C4615" s="25" t="s">
        <v>264</v>
      </c>
      <c r="D4615" s="25" t="str">
        <f t="shared" si="213"/>
        <v>6569</v>
      </c>
      <c r="E4615" s="25" t="s">
        <v>598</v>
      </c>
      <c r="F4615" s="25" t="s">
        <v>266</v>
      </c>
      <c r="G4615" s="25">
        <v>2022</v>
      </c>
      <c r="H4615" s="25">
        <v>535.29999999999905</v>
      </c>
    </row>
    <row r="4616" spans="1:8" x14ac:dyDescent="0.2">
      <c r="A4616" s="25" t="s">
        <v>1043</v>
      </c>
      <c r="B4616" s="25" t="s">
        <v>86</v>
      </c>
      <c r="C4616" s="25" t="s">
        <v>264</v>
      </c>
      <c r="D4616" s="25" t="str">
        <f t="shared" ref="D4616:D4637" si="214">"6599"</f>
        <v>6599</v>
      </c>
      <c r="E4616" s="25" t="s">
        <v>596</v>
      </c>
      <c r="F4616" s="25" t="s">
        <v>266</v>
      </c>
      <c r="G4616" s="25">
        <v>2012</v>
      </c>
      <c r="H4616" s="25">
        <v>149.39999999999901</v>
      </c>
    </row>
    <row r="4617" spans="1:8" x14ac:dyDescent="0.2">
      <c r="A4617" s="25" t="s">
        <v>1043</v>
      </c>
      <c r="B4617" s="25" t="s">
        <v>86</v>
      </c>
      <c r="C4617" s="25" t="s">
        <v>264</v>
      </c>
      <c r="D4617" s="25" t="str">
        <f t="shared" si="214"/>
        <v>6599</v>
      </c>
      <c r="E4617" s="25" t="s">
        <v>596</v>
      </c>
      <c r="F4617" s="25" t="s">
        <v>266</v>
      </c>
      <c r="G4617" s="25">
        <v>2013</v>
      </c>
      <c r="H4617" s="25">
        <v>151.89999771118099</v>
      </c>
    </row>
    <row r="4618" spans="1:8" x14ac:dyDescent="0.2">
      <c r="A4618" s="25" t="s">
        <v>1043</v>
      </c>
      <c r="B4618" s="25" t="s">
        <v>86</v>
      </c>
      <c r="C4618" s="25" t="s">
        <v>264</v>
      </c>
      <c r="D4618" s="25" t="str">
        <f t="shared" si="214"/>
        <v>6599</v>
      </c>
      <c r="E4618" s="25" t="s">
        <v>596</v>
      </c>
      <c r="F4618" s="25" t="s">
        <v>266</v>
      </c>
      <c r="G4618" s="25">
        <v>2014</v>
      </c>
      <c r="H4618" s="25">
        <v>176.700003623962</v>
      </c>
    </row>
    <row r="4619" spans="1:8" x14ac:dyDescent="0.2">
      <c r="A4619" s="25" t="s">
        <v>1043</v>
      </c>
      <c r="B4619" s="25" t="s">
        <v>86</v>
      </c>
      <c r="C4619" s="25" t="s">
        <v>264</v>
      </c>
      <c r="D4619" s="25" t="str">
        <f t="shared" si="214"/>
        <v>6599</v>
      </c>
      <c r="E4619" s="25" t="s">
        <v>596</v>
      </c>
      <c r="F4619" s="25" t="s">
        <v>266</v>
      </c>
      <c r="G4619" s="25">
        <v>2015</v>
      </c>
      <c r="H4619" s="25">
        <v>179.499998092651</v>
      </c>
    </row>
    <row r="4620" spans="1:8" x14ac:dyDescent="0.2">
      <c r="A4620" s="25" t="s">
        <v>1043</v>
      </c>
      <c r="B4620" s="25" t="s">
        <v>86</v>
      </c>
      <c r="C4620" s="25" t="s">
        <v>264</v>
      </c>
      <c r="D4620" s="25" t="str">
        <f t="shared" si="214"/>
        <v>6599</v>
      </c>
      <c r="E4620" s="25" t="s">
        <v>596</v>
      </c>
      <c r="F4620" s="25" t="s">
        <v>266</v>
      </c>
      <c r="G4620" s="25">
        <v>2016</v>
      </c>
      <c r="H4620" s="25">
        <v>175.49999713897699</v>
      </c>
    </row>
    <row r="4621" spans="1:8" x14ac:dyDescent="0.2">
      <c r="A4621" s="25" t="s">
        <v>1043</v>
      </c>
      <c r="B4621" s="25" t="s">
        <v>86</v>
      </c>
      <c r="C4621" s="25" t="s">
        <v>264</v>
      </c>
      <c r="D4621" s="25" t="str">
        <f t="shared" si="214"/>
        <v>6599</v>
      </c>
      <c r="E4621" s="25" t="s">
        <v>596</v>
      </c>
      <c r="F4621" s="25" t="s">
        <v>266</v>
      </c>
      <c r="G4621" s="25">
        <v>2017</v>
      </c>
      <c r="H4621" s="25">
        <v>190.00000190734801</v>
      </c>
    </row>
    <row r="4622" spans="1:8" x14ac:dyDescent="0.2">
      <c r="A4622" s="25" t="s">
        <v>1043</v>
      </c>
      <c r="B4622" s="25" t="s">
        <v>86</v>
      </c>
      <c r="C4622" s="25" t="s">
        <v>264</v>
      </c>
      <c r="D4622" s="25" t="str">
        <f t="shared" si="214"/>
        <v>6599</v>
      </c>
      <c r="E4622" s="25" t="s">
        <v>596</v>
      </c>
      <c r="F4622" s="25" t="s">
        <v>266</v>
      </c>
      <c r="G4622" s="25">
        <v>2018</v>
      </c>
      <c r="H4622" s="25">
        <v>188.89999771118099</v>
      </c>
    </row>
    <row r="4623" spans="1:8" x14ac:dyDescent="0.2">
      <c r="A4623" s="25" t="s">
        <v>1043</v>
      </c>
      <c r="B4623" s="25" t="s">
        <v>86</v>
      </c>
      <c r="C4623" s="25" t="s">
        <v>264</v>
      </c>
      <c r="D4623" s="25" t="str">
        <f t="shared" si="214"/>
        <v>6599</v>
      </c>
      <c r="E4623" s="25" t="s">
        <v>596</v>
      </c>
      <c r="F4623" s="25" t="s">
        <v>266</v>
      </c>
      <c r="G4623" s="25">
        <v>2019</v>
      </c>
      <c r="H4623" s="25">
        <v>194.5</v>
      </c>
    </row>
    <row r="4624" spans="1:8" x14ac:dyDescent="0.2">
      <c r="A4624" s="25" t="s">
        <v>1043</v>
      </c>
      <c r="B4624" s="25" t="s">
        <v>86</v>
      </c>
      <c r="C4624" s="25" t="s">
        <v>264</v>
      </c>
      <c r="D4624" s="25" t="str">
        <f t="shared" si="214"/>
        <v>6599</v>
      </c>
      <c r="E4624" s="25" t="s">
        <v>596</v>
      </c>
      <c r="F4624" s="25" t="s">
        <v>266</v>
      </c>
      <c r="G4624" s="25">
        <v>2020</v>
      </c>
      <c r="H4624" s="25">
        <v>203.4</v>
      </c>
    </row>
    <row r="4625" spans="1:8" x14ac:dyDescent="0.2">
      <c r="A4625" s="25" t="s">
        <v>1043</v>
      </c>
      <c r="B4625" s="25" t="s">
        <v>86</v>
      </c>
      <c r="C4625" s="25" t="s">
        <v>264</v>
      </c>
      <c r="D4625" s="25" t="str">
        <f t="shared" si="214"/>
        <v>6599</v>
      </c>
      <c r="E4625" s="25" t="s">
        <v>596</v>
      </c>
      <c r="F4625" s="25" t="s">
        <v>266</v>
      </c>
      <c r="G4625" s="25">
        <v>2021</v>
      </c>
      <c r="H4625" s="25">
        <v>207.10000228881799</v>
      </c>
    </row>
    <row r="4626" spans="1:8" x14ac:dyDescent="0.2">
      <c r="A4626" s="25" t="s">
        <v>1043</v>
      </c>
      <c r="B4626" s="25" t="s">
        <v>86</v>
      </c>
      <c r="C4626" s="25" t="s">
        <v>264</v>
      </c>
      <c r="D4626" s="25" t="str">
        <f t="shared" si="214"/>
        <v>6599</v>
      </c>
      <c r="E4626" s="25" t="s">
        <v>596</v>
      </c>
      <c r="F4626" s="25" t="s">
        <v>266</v>
      </c>
      <c r="G4626" s="25">
        <v>2022</v>
      </c>
      <c r="H4626" s="25">
        <v>204</v>
      </c>
    </row>
    <row r="4627" spans="1:8" x14ac:dyDescent="0.2">
      <c r="A4627" s="25" t="s">
        <v>1044</v>
      </c>
      <c r="B4627" s="25" t="s">
        <v>86</v>
      </c>
      <c r="C4627" s="25" t="s">
        <v>264</v>
      </c>
      <c r="D4627" s="25" t="str">
        <f t="shared" si="214"/>
        <v>6599</v>
      </c>
      <c r="E4627" s="25" t="s">
        <v>598</v>
      </c>
      <c r="F4627" s="25" t="s">
        <v>266</v>
      </c>
      <c r="G4627" s="25">
        <v>2012</v>
      </c>
      <c r="H4627" s="25">
        <v>1004.09999999999</v>
      </c>
    </row>
    <row r="4628" spans="1:8" x14ac:dyDescent="0.2">
      <c r="A4628" s="25" t="s">
        <v>1044</v>
      </c>
      <c r="B4628" s="25" t="s">
        <v>86</v>
      </c>
      <c r="C4628" s="25" t="s">
        <v>264</v>
      </c>
      <c r="D4628" s="25" t="str">
        <f t="shared" si="214"/>
        <v>6599</v>
      </c>
      <c r="E4628" s="25" t="s">
        <v>598</v>
      </c>
      <c r="F4628" s="25" t="s">
        <v>266</v>
      </c>
      <c r="G4628" s="25">
        <v>2013</v>
      </c>
      <c r="H4628" s="25">
        <v>1039.6999969482399</v>
      </c>
    </row>
    <row r="4629" spans="1:8" x14ac:dyDescent="0.2">
      <c r="A4629" s="25" t="s">
        <v>1044</v>
      </c>
      <c r="B4629" s="25" t="s">
        <v>86</v>
      </c>
      <c r="C4629" s="25" t="s">
        <v>264</v>
      </c>
      <c r="D4629" s="25" t="str">
        <f t="shared" si="214"/>
        <v>6599</v>
      </c>
      <c r="E4629" s="25" t="s">
        <v>598</v>
      </c>
      <c r="F4629" s="25" t="s">
        <v>266</v>
      </c>
      <c r="G4629" s="25">
        <v>2014</v>
      </c>
      <c r="H4629" s="25">
        <v>1069.1000061035099</v>
      </c>
    </row>
    <row r="4630" spans="1:8" x14ac:dyDescent="0.2">
      <c r="A4630" s="25" t="s">
        <v>1044</v>
      </c>
      <c r="B4630" s="25" t="s">
        <v>86</v>
      </c>
      <c r="C4630" s="25" t="s">
        <v>264</v>
      </c>
      <c r="D4630" s="25" t="str">
        <f t="shared" si="214"/>
        <v>6599</v>
      </c>
      <c r="E4630" s="25" t="s">
        <v>598</v>
      </c>
      <c r="F4630" s="25" t="s">
        <v>266</v>
      </c>
      <c r="G4630" s="25">
        <v>2015</v>
      </c>
      <c r="H4630" s="25">
        <v>1092.3000183105401</v>
      </c>
    </row>
    <row r="4631" spans="1:8" x14ac:dyDescent="0.2">
      <c r="A4631" s="25" t="s">
        <v>1044</v>
      </c>
      <c r="B4631" s="25" t="s">
        <v>86</v>
      </c>
      <c r="C4631" s="25" t="s">
        <v>264</v>
      </c>
      <c r="D4631" s="25" t="str">
        <f t="shared" si="214"/>
        <v>6599</v>
      </c>
      <c r="E4631" s="25" t="s">
        <v>598</v>
      </c>
      <c r="F4631" s="25" t="s">
        <v>266</v>
      </c>
      <c r="G4631" s="25">
        <v>2016</v>
      </c>
      <c r="H4631" s="25">
        <v>1110.7000122070301</v>
      </c>
    </row>
    <row r="4632" spans="1:8" x14ac:dyDescent="0.2">
      <c r="A4632" s="25" t="s">
        <v>1044</v>
      </c>
      <c r="B4632" s="25" t="s">
        <v>86</v>
      </c>
      <c r="C4632" s="25" t="s">
        <v>264</v>
      </c>
      <c r="D4632" s="25" t="str">
        <f t="shared" si="214"/>
        <v>6599</v>
      </c>
      <c r="E4632" s="25" t="s">
        <v>598</v>
      </c>
      <c r="F4632" s="25" t="s">
        <v>266</v>
      </c>
      <c r="G4632" s="25">
        <v>2017</v>
      </c>
      <c r="H4632" s="25">
        <v>1117.3999938964801</v>
      </c>
    </row>
    <row r="4633" spans="1:8" x14ac:dyDescent="0.2">
      <c r="A4633" s="25" t="s">
        <v>1044</v>
      </c>
      <c r="B4633" s="25" t="s">
        <v>86</v>
      </c>
      <c r="C4633" s="25" t="s">
        <v>264</v>
      </c>
      <c r="D4633" s="25" t="str">
        <f t="shared" si="214"/>
        <v>6599</v>
      </c>
      <c r="E4633" s="25" t="s">
        <v>598</v>
      </c>
      <c r="F4633" s="25" t="s">
        <v>266</v>
      </c>
      <c r="G4633" s="25">
        <v>2018</v>
      </c>
      <c r="H4633" s="25">
        <v>1116.7999877929601</v>
      </c>
    </row>
    <row r="4634" spans="1:8" x14ac:dyDescent="0.2">
      <c r="A4634" s="25" t="s">
        <v>1044</v>
      </c>
      <c r="B4634" s="25" t="s">
        <v>86</v>
      </c>
      <c r="C4634" s="25" t="s">
        <v>264</v>
      </c>
      <c r="D4634" s="25" t="str">
        <f t="shared" si="214"/>
        <v>6599</v>
      </c>
      <c r="E4634" s="25" t="s">
        <v>598</v>
      </c>
      <c r="F4634" s="25" t="s">
        <v>266</v>
      </c>
      <c r="G4634" s="25">
        <v>2019</v>
      </c>
      <c r="H4634" s="25">
        <v>1108.2999572753899</v>
      </c>
    </row>
    <row r="4635" spans="1:8" x14ac:dyDescent="0.2">
      <c r="A4635" s="25" t="s">
        <v>1044</v>
      </c>
      <c r="B4635" s="25" t="s">
        <v>86</v>
      </c>
      <c r="C4635" s="25" t="s">
        <v>264</v>
      </c>
      <c r="D4635" s="25" t="str">
        <f t="shared" si="214"/>
        <v>6599</v>
      </c>
      <c r="E4635" s="25" t="s">
        <v>598</v>
      </c>
      <c r="F4635" s="25" t="s">
        <v>266</v>
      </c>
      <c r="G4635" s="25">
        <v>2020</v>
      </c>
      <c r="H4635" s="25">
        <v>1095.4000000000001</v>
      </c>
    </row>
    <row r="4636" spans="1:8" x14ac:dyDescent="0.2">
      <c r="A4636" s="25" t="s">
        <v>1044</v>
      </c>
      <c r="B4636" s="25" t="s">
        <v>86</v>
      </c>
      <c r="C4636" s="25" t="s">
        <v>264</v>
      </c>
      <c r="D4636" s="25" t="str">
        <f t="shared" si="214"/>
        <v>6599</v>
      </c>
      <c r="E4636" s="25" t="s">
        <v>598</v>
      </c>
      <c r="F4636" s="25" t="s">
        <v>266</v>
      </c>
      <c r="G4636" s="25">
        <v>2021</v>
      </c>
      <c r="H4636" s="25">
        <v>1076.8999938964801</v>
      </c>
    </row>
    <row r="4637" spans="1:8" x14ac:dyDescent="0.2">
      <c r="A4637" s="25" t="s">
        <v>1044</v>
      </c>
      <c r="B4637" s="25" t="s">
        <v>86</v>
      </c>
      <c r="C4637" s="25" t="s">
        <v>264</v>
      </c>
      <c r="D4637" s="25" t="str">
        <f t="shared" si="214"/>
        <v>6599</v>
      </c>
      <c r="E4637" s="25" t="s">
        <v>598</v>
      </c>
      <c r="F4637" s="25" t="s">
        <v>266</v>
      </c>
      <c r="G4637" s="25">
        <v>2022</v>
      </c>
      <c r="H4637" s="25">
        <v>1060.0999999999899</v>
      </c>
    </row>
    <row r="4638" spans="1:8" x14ac:dyDescent="0.2">
      <c r="A4638" s="25" t="s">
        <v>935</v>
      </c>
      <c r="B4638" s="25" t="s">
        <v>86</v>
      </c>
      <c r="C4638" s="25" t="s">
        <v>264</v>
      </c>
      <c r="D4638" s="25" t="str">
        <f t="shared" ref="D4638:D4659" si="215">"7074"</f>
        <v>7074</v>
      </c>
      <c r="E4638" s="25" t="s">
        <v>596</v>
      </c>
      <c r="F4638" s="25" t="s">
        <v>266</v>
      </c>
      <c r="G4638" s="25">
        <v>2012</v>
      </c>
      <c r="H4638" s="25">
        <v>34.299999999999898</v>
      </c>
    </row>
    <row r="4639" spans="1:8" x14ac:dyDescent="0.2">
      <c r="A4639" s="25" t="s">
        <v>935</v>
      </c>
      <c r="B4639" s="25" t="s">
        <v>86</v>
      </c>
      <c r="C4639" s="25" t="s">
        <v>264</v>
      </c>
      <c r="D4639" s="25" t="str">
        <f t="shared" si="215"/>
        <v>7074</v>
      </c>
      <c r="E4639" s="25" t="s">
        <v>596</v>
      </c>
      <c r="F4639" s="25" t="s">
        <v>266</v>
      </c>
      <c r="G4639" s="25">
        <v>2013</v>
      </c>
      <c r="H4639" s="25">
        <v>39.299999237060497</v>
      </c>
    </row>
    <row r="4640" spans="1:8" x14ac:dyDescent="0.2">
      <c r="A4640" s="25" t="s">
        <v>935</v>
      </c>
      <c r="B4640" s="25" t="s">
        <v>86</v>
      </c>
      <c r="C4640" s="25" t="s">
        <v>264</v>
      </c>
      <c r="D4640" s="25" t="str">
        <f t="shared" si="215"/>
        <v>7074</v>
      </c>
      <c r="E4640" s="25" t="s">
        <v>596</v>
      </c>
      <c r="F4640" s="25" t="s">
        <v>266</v>
      </c>
      <c r="G4640" s="25">
        <v>2014</v>
      </c>
      <c r="H4640" s="25">
        <v>48.900000572204497</v>
      </c>
    </row>
    <row r="4641" spans="1:8" x14ac:dyDescent="0.2">
      <c r="A4641" s="25" t="s">
        <v>935</v>
      </c>
      <c r="B4641" s="25" t="s">
        <v>86</v>
      </c>
      <c r="C4641" s="25" t="s">
        <v>264</v>
      </c>
      <c r="D4641" s="25" t="str">
        <f t="shared" si="215"/>
        <v>7074</v>
      </c>
      <c r="E4641" s="25" t="s">
        <v>596</v>
      </c>
      <c r="F4641" s="25" t="s">
        <v>266</v>
      </c>
      <c r="G4641" s="25">
        <v>2015</v>
      </c>
      <c r="H4641" s="25">
        <v>49.399999618530202</v>
      </c>
    </row>
    <row r="4642" spans="1:8" x14ac:dyDescent="0.2">
      <c r="A4642" s="25" t="s">
        <v>935</v>
      </c>
      <c r="B4642" s="25" t="s">
        <v>86</v>
      </c>
      <c r="C4642" s="25" t="s">
        <v>264</v>
      </c>
      <c r="D4642" s="25" t="str">
        <f t="shared" si="215"/>
        <v>7074</v>
      </c>
      <c r="E4642" s="25" t="s">
        <v>596</v>
      </c>
      <c r="F4642" s="25" t="s">
        <v>266</v>
      </c>
      <c r="G4642" s="25">
        <v>2016</v>
      </c>
      <c r="H4642" s="25">
        <v>47.500000953674302</v>
      </c>
    </row>
    <row r="4643" spans="1:8" x14ac:dyDescent="0.2">
      <c r="A4643" s="25" t="s">
        <v>935</v>
      </c>
      <c r="B4643" s="25" t="s">
        <v>86</v>
      </c>
      <c r="C4643" s="25" t="s">
        <v>264</v>
      </c>
      <c r="D4643" s="25" t="str">
        <f t="shared" si="215"/>
        <v>7074</v>
      </c>
      <c r="E4643" s="25" t="s">
        <v>596</v>
      </c>
      <c r="F4643" s="25" t="s">
        <v>266</v>
      </c>
      <c r="G4643" s="25">
        <v>2017</v>
      </c>
      <c r="H4643" s="25">
        <v>56.199998855590799</v>
      </c>
    </row>
    <row r="4644" spans="1:8" x14ac:dyDescent="0.2">
      <c r="A4644" s="25" t="s">
        <v>935</v>
      </c>
      <c r="B4644" s="25" t="s">
        <v>86</v>
      </c>
      <c r="C4644" s="25" t="s">
        <v>264</v>
      </c>
      <c r="D4644" s="25" t="str">
        <f t="shared" si="215"/>
        <v>7074</v>
      </c>
      <c r="E4644" s="25" t="s">
        <v>596</v>
      </c>
      <c r="F4644" s="25" t="s">
        <v>266</v>
      </c>
      <c r="G4644" s="25">
        <v>2018</v>
      </c>
      <c r="H4644" s="25">
        <v>58.799999237060497</v>
      </c>
    </row>
    <row r="4645" spans="1:8" x14ac:dyDescent="0.2">
      <c r="A4645" s="25" t="s">
        <v>935</v>
      </c>
      <c r="B4645" s="25" t="s">
        <v>86</v>
      </c>
      <c r="C4645" s="25" t="s">
        <v>264</v>
      </c>
      <c r="D4645" s="25" t="str">
        <f t="shared" si="215"/>
        <v>7074</v>
      </c>
      <c r="E4645" s="25" t="s">
        <v>596</v>
      </c>
      <c r="F4645" s="25" t="s">
        <v>266</v>
      </c>
      <c r="G4645" s="25">
        <v>2019</v>
      </c>
      <c r="H4645" s="25">
        <v>61.5</v>
      </c>
    </row>
    <row r="4646" spans="1:8" x14ac:dyDescent="0.2">
      <c r="A4646" s="25" t="s">
        <v>935</v>
      </c>
      <c r="B4646" s="25" t="s">
        <v>86</v>
      </c>
      <c r="C4646" s="25" t="s">
        <v>264</v>
      </c>
      <c r="D4646" s="25" t="str">
        <f t="shared" si="215"/>
        <v>7074</v>
      </c>
      <c r="E4646" s="25" t="s">
        <v>596</v>
      </c>
      <c r="F4646" s="25" t="s">
        <v>266</v>
      </c>
      <c r="G4646" s="25">
        <v>2020</v>
      </c>
      <c r="H4646" s="25">
        <v>66.099999999999895</v>
      </c>
    </row>
    <row r="4647" spans="1:8" x14ac:dyDescent="0.2">
      <c r="A4647" s="25" t="s">
        <v>935</v>
      </c>
      <c r="B4647" s="25" t="s">
        <v>86</v>
      </c>
      <c r="C4647" s="25" t="s">
        <v>264</v>
      </c>
      <c r="D4647" s="25" t="str">
        <f t="shared" si="215"/>
        <v>7074</v>
      </c>
      <c r="E4647" s="25" t="s">
        <v>596</v>
      </c>
      <c r="F4647" s="25" t="s">
        <v>266</v>
      </c>
      <c r="G4647" s="25">
        <v>2021</v>
      </c>
      <c r="H4647" s="25">
        <v>59</v>
      </c>
    </row>
    <row r="4648" spans="1:8" x14ac:dyDescent="0.2">
      <c r="A4648" s="25" t="s">
        <v>935</v>
      </c>
      <c r="B4648" s="25" t="s">
        <v>86</v>
      </c>
      <c r="C4648" s="25" t="s">
        <v>264</v>
      </c>
      <c r="D4648" s="25" t="str">
        <f t="shared" si="215"/>
        <v>7074</v>
      </c>
      <c r="E4648" s="25" t="s">
        <v>596</v>
      </c>
      <c r="F4648" s="25" t="s">
        <v>266</v>
      </c>
      <c r="G4648" s="25">
        <v>2022</v>
      </c>
      <c r="H4648" s="25">
        <v>56.5</v>
      </c>
    </row>
    <row r="4649" spans="1:8" x14ac:dyDescent="0.2">
      <c r="A4649" s="25" t="s">
        <v>936</v>
      </c>
      <c r="B4649" s="25" t="s">
        <v>86</v>
      </c>
      <c r="C4649" s="25" t="s">
        <v>264</v>
      </c>
      <c r="D4649" s="25" t="str">
        <f t="shared" si="215"/>
        <v>7074</v>
      </c>
      <c r="E4649" s="25" t="s">
        <v>598</v>
      </c>
      <c r="F4649" s="25" t="s">
        <v>266</v>
      </c>
      <c r="G4649" s="25">
        <v>2012</v>
      </c>
      <c r="H4649" s="25">
        <v>413.29999999999899</v>
      </c>
    </row>
    <row r="4650" spans="1:8" x14ac:dyDescent="0.2">
      <c r="A4650" s="25" t="s">
        <v>936</v>
      </c>
      <c r="B4650" s="25" t="s">
        <v>86</v>
      </c>
      <c r="C4650" s="25" t="s">
        <v>264</v>
      </c>
      <c r="D4650" s="25" t="str">
        <f t="shared" si="215"/>
        <v>7074</v>
      </c>
      <c r="E4650" s="25" t="s">
        <v>598</v>
      </c>
      <c r="F4650" s="25" t="s">
        <v>266</v>
      </c>
      <c r="G4650" s="25">
        <v>2013</v>
      </c>
      <c r="H4650" s="25">
        <v>437.80000305175702</v>
      </c>
    </row>
    <row r="4651" spans="1:8" x14ac:dyDescent="0.2">
      <c r="A4651" s="25" t="s">
        <v>936</v>
      </c>
      <c r="B4651" s="25" t="s">
        <v>86</v>
      </c>
      <c r="C4651" s="25" t="s">
        <v>264</v>
      </c>
      <c r="D4651" s="25" t="str">
        <f t="shared" si="215"/>
        <v>7074</v>
      </c>
      <c r="E4651" s="25" t="s">
        <v>598</v>
      </c>
      <c r="F4651" s="25" t="s">
        <v>266</v>
      </c>
      <c r="G4651" s="25">
        <v>2014</v>
      </c>
      <c r="H4651" s="25">
        <v>466.600006103515</v>
      </c>
    </row>
    <row r="4652" spans="1:8" x14ac:dyDescent="0.2">
      <c r="A4652" s="25" t="s">
        <v>936</v>
      </c>
      <c r="B4652" s="25" t="s">
        <v>86</v>
      </c>
      <c r="C4652" s="25" t="s">
        <v>264</v>
      </c>
      <c r="D4652" s="25" t="str">
        <f t="shared" si="215"/>
        <v>7074</v>
      </c>
      <c r="E4652" s="25" t="s">
        <v>598</v>
      </c>
      <c r="F4652" s="25" t="s">
        <v>266</v>
      </c>
      <c r="G4652" s="25">
        <v>2015</v>
      </c>
      <c r="H4652" s="25">
        <v>497</v>
      </c>
    </row>
    <row r="4653" spans="1:8" x14ac:dyDescent="0.2">
      <c r="A4653" s="25" t="s">
        <v>936</v>
      </c>
      <c r="B4653" s="25" t="s">
        <v>86</v>
      </c>
      <c r="C4653" s="25" t="s">
        <v>264</v>
      </c>
      <c r="D4653" s="25" t="str">
        <f t="shared" si="215"/>
        <v>7074</v>
      </c>
      <c r="E4653" s="25" t="s">
        <v>598</v>
      </c>
      <c r="F4653" s="25" t="s">
        <v>266</v>
      </c>
      <c r="G4653" s="25">
        <v>2016</v>
      </c>
      <c r="H4653" s="25">
        <v>529.70001220703102</v>
      </c>
    </row>
    <row r="4654" spans="1:8" x14ac:dyDescent="0.2">
      <c r="A4654" s="25" t="s">
        <v>936</v>
      </c>
      <c r="B4654" s="25" t="s">
        <v>86</v>
      </c>
      <c r="C4654" s="25" t="s">
        <v>264</v>
      </c>
      <c r="D4654" s="25" t="str">
        <f t="shared" si="215"/>
        <v>7074</v>
      </c>
      <c r="E4654" s="25" t="s">
        <v>598</v>
      </c>
      <c r="F4654" s="25" t="s">
        <v>266</v>
      </c>
      <c r="G4654" s="25">
        <v>2017</v>
      </c>
      <c r="H4654" s="25">
        <v>551.89999389648403</v>
      </c>
    </row>
    <row r="4655" spans="1:8" x14ac:dyDescent="0.2">
      <c r="A4655" s="25" t="s">
        <v>936</v>
      </c>
      <c r="B4655" s="25" t="s">
        <v>86</v>
      </c>
      <c r="C4655" s="25" t="s">
        <v>264</v>
      </c>
      <c r="D4655" s="25" t="str">
        <f t="shared" si="215"/>
        <v>7074</v>
      </c>
      <c r="E4655" s="25" t="s">
        <v>598</v>
      </c>
      <c r="F4655" s="25" t="s">
        <v>266</v>
      </c>
      <c r="G4655" s="25">
        <v>2018</v>
      </c>
      <c r="H4655" s="25">
        <v>562.29998779296795</v>
      </c>
    </row>
    <row r="4656" spans="1:8" x14ac:dyDescent="0.2">
      <c r="A4656" s="25" t="s">
        <v>936</v>
      </c>
      <c r="B4656" s="25" t="s">
        <v>86</v>
      </c>
      <c r="C4656" s="25" t="s">
        <v>264</v>
      </c>
      <c r="D4656" s="25" t="str">
        <f t="shared" si="215"/>
        <v>7074</v>
      </c>
      <c r="E4656" s="25" t="s">
        <v>598</v>
      </c>
      <c r="F4656" s="25" t="s">
        <v>266</v>
      </c>
      <c r="G4656" s="25">
        <v>2019</v>
      </c>
      <c r="H4656" s="25">
        <v>563.59997558593705</v>
      </c>
    </row>
    <row r="4657" spans="1:8" x14ac:dyDescent="0.2">
      <c r="A4657" s="25" t="s">
        <v>936</v>
      </c>
      <c r="B4657" s="25" t="s">
        <v>86</v>
      </c>
      <c r="C4657" s="25" t="s">
        <v>264</v>
      </c>
      <c r="D4657" s="25" t="str">
        <f t="shared" si="215"/>
        <v>7074</v>
      </c>
      <c r="E4657" s="25" t="s">
        <v>598</v>
      </c>
      <c r="F4657" s="25" t="s">
        <v>266</v>
      </c>
      <c r="G4657" s="25">
        <v>2020</v>
      </c>
      <c r="H4657" s="25">
        <v>557.1</v>
      </c>
    </row>
    <row r="4658" spans="1:8" x14ac:dyDescent="0.2">
      <c r="A4658" s="25" t="s">
        <v>936</v>
      </c>
      <c r="B4658" s="25" t="s">
        <v>86</v>
      </c>
      <c r="C4658" s="25" t="s">
        <v>264</v>
      </c>
      <c r="D4658" s="25" t="str">
        <f t="shared" si="215"/>
        <v>7074</v>
      </c>
      <c r="E4658" s="25" t="s">
        <v>598</v>
      </c>
      <c r="F4658" s="25" t="s">
        <v>266</v>
      </c>
      <c r="G4658" s="25">
        <v>2021</v>
      </c>
      <c r="H4658" s="25">
        <v>540.10000610351506</v>
      </c>
    </row>
    <row r="4659" spans="1:8" x14ac:dyDescent="0.2">
      <c r="A4659" s="25" t="s">
        <v>936</v>
      </c>
      <c r="B4659" s="25" t="s">
        <v>86</v>
      </c>
      <c r="C4659" s="25" t="s">
        <v>264</v>
      </c>
      <c r="D4659" s="25" t="str">
        <f t="shared" si="215"/>
        <v>7074</v>
      </c>
      <c r="E4659" s="25" t="s">
        <v>598</v>
      </c>
      <c r="F4659" s="25" t="s">
        <v>266</v>
      </c>
      <c r="G4659" s="25">
        <v>2022</v>
      </c>
      <c r="H4659" s="25">
        <v>524.79999999999905</v>
      </c>
    </row>
    <row r="4660" spans="1:8" x14ac:dyDescent="0.2">
      <c r="A4660" s="25" t="s">
        <v>937</v>
      </c>
      <c r="B4660" s="25" t="s">
        <v>88</v>
      </c>
      <c r="C4660" s="25" t="s">
        <v>264</v>
      </c>
      <c r="D4660" s="25" t="str">
        <f t="shared" ref="D4660:D4681" si="216">"5054"</f>
        <v>5054</v>
      </c>
      <c r="E4660" s="25" t="s">
        <v>596</v>
      </c>
      <c r="F4660" s="25" t="s">
        <v>266</v>
      </c>
      <c r="G4660" s="25">
        <v>2012</v>
      </c>
      <c r="H4660" s="25">
        <v>1814</v>
      </c>
    </row>
    <row r="4661" spans="1:8" x14ac:dyDescent="0.2">
      <c r="A4661" s="25" t="s">
        <v>937</v>
      </c>
      <c r="B4661" s="25" t="s">
        <v>88</v>
      </c>
      <c r="C4661" s="25" t="s">
        <v>264</v>
      </c>
      <c r="D4661" s="25" t="str">
        <f t="shared" si="216"/>
        <v>5054</v>
      </c>
      <c r="E4661" s="25" t="s">
        <v>596</v>
      </c>
      <c r="F4661" s="25" t="s">
        <v>266</v>
      </c>
      <c r="G4661" s="25">
        <v>2013</v>
      </c>
      <c r="H4661" s="25">
        <v>1878</v>
      </c>
    </row>
    <row r="4662" spans="1:8" x14ac:dyDescent="0.2">
      <c r="A4662" s="25" t="s">
        <v>937</v>
      </c>
      <c r="B4662" s="25" t="s">
        <v>88</v>
      </c>
      <c r="C4662" s="25" t="s">
        <v>264</v>
      </c>
      <c r="D4662" s="25" t="str">
        <f t="shared" si="216"/>
        <v>5054</v>
      </c>
      <c r="E4662" s="25" t="s">
        <v>596</v>
      </c>
      <c r="F4662" s="25" t="s">
        <v>266</v>
      </c>
      <c r="G4662" s="25">
        <v>2014</v>
      </c>
      <c r="H4662" s="25">
        <v>1931</v>
      </c>
    </row>
    <row r="4663" spans="1:8" x14ac:dyDescent="0.2">
      <c r="A4663" s="25" t="s">
        <v>937</v>
      </c>
      <c r="B4663" s="25" t="s">
        <v>88</v>
      </c>
      <c r="C4663" s="25" t="s">
        <v>264</v>
      </c>
      <c r="D4663" s="25" t="str">
        <f t="shared" si="216"/>
        <v>5054</v>
      </c>
      <c r="E4663" s="25" t="s">
        <v>596</v>
      </c>
      <c r="F4663" s="25" t="s">
        <v>266</v>
      </c>
      <c r="G4663" s="25">
        <v>2015</v>
      </c>
      <c r="H4663" s="25">
        <v>2090</v>
      </c>
    </row>
    <row r="4664" spans="1:8" x14ac:dyDescent="0.2">
      <c r="A4664" s="25" t="s">
        <v>937</v>
      </c>
      <c r="B4664" s="25" t="s">
        <v>88</v>
      </c>
      <c r="C4664" s="25" t="s">
        <v>264</v>
      </c>
      <c r="D4664" s="25" t="str">
        <f t="shared" si="216"/>
        <v>5054</v>
      </c>
      <c r="E4664" s="25" t="s">
        <v>596</v>
      </c>
      <c r="F4664" s="25" t="s">
        <v>266</v>
      </c>
      <c r="G4664" s="25">
        <v>2016</v>
      </c>
      <c r="H4664" s="25">
        <v>2205</v>
      </c>
    </row>
    <row r="4665" spans="1:8" x14ac:dyDescent="0.2">
      <c r="A4665" s="25" t="s">
        <v>937</v>
      </c>
      <c r="B4665" s="25" t="s">
        <v>88</v>
      </c>
      <c r="C4665" s="25" t="s">
        <v>264</v>
      </c>
      <c r="D4665" s="25" t="str">
        <f t="shared" si="216"/>
        <v>5054</v>
      </c>
      <c r="E4665" s="25" t="s">
        <v>596</v>
      </c>
      <c r="F4665" s="25" t="s">
        <v>266</v>
      </c>
      <c r="G4665" s="25">
        <v>2017</v>
      </c>
      <c r="H4665" s="25">
        <v>2322</v>
      </c>
    </row>
    <row r="4666" spans="1:8" x14ac:dyDescent="0.2">
      <c r="A4666" s="25" t="s">
        <v>937</v>
      </c>
      <c r="B4666" s="25" t="s">
        <v>88</v>
      </c>
      <c r="C4666" s="25" t="s">
        <v>264</v>
      </c>
      <c r="D4666" s="25" t="str">
        <f t="shared" si="216"/>
        <v>5054</v>
      </c>
      <c r="E4666" s="25" t="s">
        <v>596</v>
      </c>
      <c r="F4666" s="25" t="s">
        <v>266</v>
      </c>
      <c r="G4666" s="25">
        <v>2018</v>
      </c>
      <c r="H4666" s="25">
        <v>2341</v>
      </c>
    </row>
    <row r="4667" spans="1:8" x14ac:dyDescent="0.2">
      <c r="A4667" s="25" t="s">
        <v>937</v>
      </c>
      <c r="B4667" s="25" t="s">
        <v>88</v>
      </c>
      <c r="C4667" s="25" t="s">
        <v>264</v>
      </c>
      <c r="D4667" s="25" t="str">
        <f t="shared" si="216"/>
        <v>5054</v>
      </c>
      <c r="E4667" s="25" t="s">
        <v>596</v>
      </c>
      <c r="F4667" s="25" t="s">
        <v>266</v>
      </c>
      <c r="G4667" s="25">
        <v>2019</v>
      </c>
      <c r="H4667" s="25">
        <v>2313</v>
      </c>
    </row>
    <row r="4668" spans="1:8" x14ac:dyDescent="0.2">
      <c r="A4668" s="25" t="s">
        <v>937</v>
      </c>
      <c r="B4668" s="25" t="s">
        <v>88</v>
      </c>
      <c r="C4668" s="25" t="s">
        <v>264</v>
      </c>
      <c r="D4668" s="25" t="str">
        <f t="shared" si="216"/>
        <v>5054</v>
      </c>
      <c r="E4668" s="25" t="s">
        <v>596</v>
      </c>
      <c r="F4668" s="25" t="s">
        <v>266</v>
      </c>
      <c r="G4668" s="25">
        <v>2020</v>
      </c>
      <c r="H4668" s="25">
        <v>2196</v>
      </c>
    </row>
    <row r="4669" spans="1:8" x14ac:dyDescent="0.2">
      <c r="A4669" s="25" t="s">
        <v>937</v>
      </c>
      <c r="B4669" s="25" t="s">
        <v>88</v>
      </c>
      <c r="C4669" s="25" t="s">
        <v>264</v>
      </c>
      <c r="D4669" s="25" t="str">
        <f t="shared" si="216"/>
        <v>5054</v>
      </c>
      <c r="E4669" s="25" t="s">
        <v>596</v>
      </c>
      <c r="F4669" s="25" t="s">
        <v>266</v>
      </c>
      <c r="G4669" s="25">
        <v>2021</v>
      </c>
      <c r="H4669" s="25">
        <v>2366</v>
      </c>
    </row>
    <row r="4670" spans="1:8" x14ac:dyDescent="0.2">
      <c r="A4670" s="25" t="s">
        <v>937</v>
      </c>
      <c r="B4670" s="25" t="s">
        <v>88</v>
      </c>
      <c r="C4670" s="25" t="s">
        <v>264</v>
      </c>
      <c r="D4670" s="25" t="str">
        <f t="shared" si="216"/>
        <v>5054</v>
      </c>
      <c r="E4670" s="25" t="s">
        <v>596</v>
      </c>
      <c r="F4670" s="25" t="s">
        <v>266</v>
      </c>
      <c r="G4670" s="25">
        <v>2022</v>
      </c>
      <c r="H4670" s="25">
        <v>2617</v>
      </c>
    </row>
    <row r="4671" spans="1:8" x14ac:dyDescent="0.2">
      <c r="A4671" s="25" t="s">
        <v>938</v>
      </c>
      <c r="B4671" s="25" t="s">
        <v>88</v>
      </c>
      <c r="C4671" s="25" t="s">
        <v>264</v>
      </c>
      <c r="D4671" s="25" t="str">
        <f t="shared" si="216"/>
        <v>5054</v>
      </c>
      <c r="E4671" s="25" t="s">
        <v>598</v>
      </c>
      <c r="F4671" s="25" t="s">
        <v>266</v>
      </c>
      <c r="G4671" s="25">
        <v>2012</v>
      </c>
      <c r="H4671" s="25">
        <v>4055</v>
      </c>
    </row>
    <row r="4672" spans="1:8" x14ac:dyDescent="0.2">
      <c r="A4672" s="25" t="s">
        <v>938</v>
      </c>
      <c r="B4672" s="25" t="s">
        <v>88</v>
      </c>
      <c r="C4672" s="25" t="s">
        <v>264</v>
      </c>
      <c r="D4672" s="25" t="str">
        <f t="shared" si="216"/>
        <v>5054</v>
      </c>
      <c r="E4672" s="25" t="s">
        <v>598</v>
      </c>
      <c r="F4672" s="25" t="s">
        <v>266</v>
      </c>
      <c r="G4672" s="25">
        <v>2013</v>
      </c>
      <c r="H4672" s="25">
        <v>4159</v>
      </c>
    </row>
    <row r="4673" spans="1:8" x14ac:dyDescent="0.2">
      <c r="A4673" s="25" t="s">
        <v>938</v>
      </c>
      <c r="B4673" s="25" t="s">
        <v>88</v>
      </c>
      <c r="C4673" s="25" t="s">
        <v>264</v>
      </c>
      <c r="D4673" s="25" t="str">
        <f t="shared" si="216"/>
        <v>5054</v>
      </c>
      <c r="E4673" s="25" t="s">
        <v>598</v>
      </c>
      <c r="F4673" s="25" t="s">
        <v>266</v>
      </c>
      <c r="G4673" s="25">
        <v>2014</v>
      </c>
      <c r="H4673" s="25">
        <v>4319</v>
      </c>
    </row>
    <row r="4674" spans="1:8" x14ac:dyDescent="0.2">
      <c r="A4674" s="25" t="s">
        <v>938</v>
      </c>
      <c r="B4674" s="25" t="s">
        <v>88</v>
      </c>
      <c r="C4674" s="25" t="s">
        <v>264</v>
      </c>
      <c r="D4674" s="25" t="str">
        <f t="shared" si="216"/>
        <v>5054</v>
      </c>
      <c r="E4674" s="25" t="s">
        <v>598</v>
      </c>
      <c r="F4674" s="25" t="s">
        <v>266</v>
      </c>
      <c r="G4674" s="25">
        <v>2015</v>
      </c>
      <c r="H4674" s="25">
        <v>4522</v>
      </c>
    </row>
    <row r="4675" spans="1:8" x14ac:dyDescent="0.2">
      <c r="A4675" s="25" t="s">
        <v>938</v>
      </c>
      <c r="B4675" s="25" t="s">
        <v>88</v>
      </c>
      <c r="C4675" s="25" t="s">
        <v>264</v>
      </c>
      <c r="D4675" s="25" t="str">
        <f t="shared" si="216"/>
        <v>5054</v>
      </c>
      <c r="E4675" s="25" t="s">
        <v>598</v>
      </c>
      <c r="F4675" s="25" t="s">
        <v>266</v>
      </c>
      <c r="G4675" s="25">
        <v>2016</v>
      </c>
      <c r="H4675" s="25">
        <v>4667</v>
      </c>
    </row>
    <row r="4676" spans="1:8" x14ac:dyDescent="0.2">
      <c r="A4676" s="25" t="s">
        <v>938</v>
      </c>
      <c r="B4676" s="25" t="s">
        <v>88</v>
      </c>
      <c r="C4676" s="25" t="s">
        <v>264</v>
      </c>
      <c r="D4676" s="25" t="str">
        <f t="shared" si="216"/>
        <v>5054</v>
      </c>
      <c r="E4676" s="25" t="s">
        <v>598</v>
      </c>
      <c r="F4676" s="25" t="s">
        <v>266</v>
      </c>
      <c r="G4676" s="25">
        <v>2017</v>
      </c>
      <c r="H4676" s="25">
        <v>4702</v>
      </c>
    </row>
    <row r="4677" spans="1:8" x14ac:dyDescent="0.2">
      <c r="A4677" s="25" t="s">
        <v>938</v>
      </c>
      <c r="B4677" s="25" t="s">
        <v>88</v>
      </c>
      <c r="C4677" s="25" t="s">
        <v>264</v>
      </c>
      <c r="D4677" s="25" t="str">
        <f t="shared" si="216"/>
        <v>5054</v>
      </c>
      <c r="E4677" s="25" t="s">
        <v>598</v>
      </c>
      <c r="F4677" s="25" t="s">
        <v>266</v>
      </c>
      <c r="G4677" s="25">
        <v>2018</v>
      </c>
      <c r="H4677" s="25">
        <v>4669</v>
      </c>
    </row>
    <row r="4678" spans="1:8" x14ac:dyDescent="0.2">
      <c r="A4678" s="25" t="s">
        <v>938</v>
      </c>
      <c r="B4678" s="25" t="s">
        <v>88</v>
      </c>
      <c r="C4678" s="25" t="s">
        <v>264</v>
      </c>
      <c r="D4678" s="25" t="str">
        <f t="shared" si="216"/>
        <v>5054</v>
      </c>
      <c r="E4678" s="25" t="s">
        <v>598</v>
      </c>
      <c r="F4678" s="25" t="s">
        <v>266</v>
      </c>
      <c r="G4678" s="25">
        <v>2019</v>
      </c>
      <c r="H4678" s="25">
        <v>4662</v>
      </c>
    </row>
    <row r="4679" spans="1:8" x14ac:dyDescent="0.2">
      <c r="A4679" s="25" t="s">
        <v>938</v>
      </c>
      <c r="B4679" s="25" t="s">
        <v>88</v>
      </c>
      <c r="C4679" s="25" t="s">
        <v>264</v>
      </c>
      <c r="D4679" s="25" t="str">
        <f t="shared" si="216"/>
        <v>5054</v>
      </c>
      <c r="E4679" s="25" t="s">
        <v>598</v>
      </c>
      <c r="F4679" s="25" t="s">
        <v>266</v>
      </c>
      <c r="G4679" s="25">
        <v>2020</v>
      </c>
      <c r="H4679" s="25">
        <v>4613</v>
      </c>
    </row>
    <row r="4680" spans="1:8" x14ac:dyDescent="0.2">
      <c r="A4680" s="25" t="s">
        <v>938</v>
      </c>
      <c r="B4680" s="25" t="s">
        <v>88</v>
      </c>
      <c r="C4680" s="25" t="s">
        <v>264</v>
      </c>
      <c r="D4680" s="25" t="str">
        <f t="shared" si="216"/>
        <v>5054</v>
      </c>
      <c r="E4680" s="25" t="s">
        <v>598</v>
      </c>
      <c r="F4680" s="25" t="s">
        <v>266</v>
      </c>
      <c r="G4680" s="25">
        <v>2021</v>
      </c>
      <c r="H4680" s="25">
        <v>4650</v>
      </c>
    </row>
    <row r="4681" spans="1:8" x14ac:dyDescent="0.2">
      <c r="A4681" s="25" t="s">
        <v>938</v>
      </c>
      <c r="B4681" s="25" t="s">
        <v>88</v>
      </c>
      <c r="C4681" s="25" t="s">
        <v>264</v>
      </c>
      <c r="D4681" s="25" t="str">
        <f t="shared" si="216"/>
        <v>5054</v>
      </c>
      <c r="E4681" s="25" t="s">
        <v>598</v>
      </c>
      <c r="F4681" s="25" t="s">
        <v>266</v>
      </c>
      <c r="G4681" s="25">
        <v>2022</v>
      </c>
      <c r="H4681" s="25">
        <v>4882</v>
      </c>
    </row>
    <row r="4682" spans="1:8" x14ac:dyDescent="0.2">
      <c r="A4682" s="25" t="s">
        <v>939</v>
      </c>
      <c r="B4682" s="25" t="s">
        <v>88</v>
      </c>
      <c r="C4682" s="25" t="s">
        <v>264</v>
      </c>
      <c r="D4682" s="25" t="str">
        <f t="shared" ref="D4682:D4703" si="217">"5564"</f>
        <v>5564</v>
      </c>
      <c r="E4682" s="25" t="s">
        <v>596</v>
      </c>
      <c r="F4682" s="25" t="s">
        <v>266</v>
      </c>
      <c r="G4682" s="25">
        <v>2012</v>
      </c>
      <c r="H4682" s="25">
        <v>1876</v>
      </c>
    </row>
    <row r="4683" spans="1:8" x14ac:dyDescent="0.2">
      <c r="A4683" s="25" t="s">
        <v>939</v>
      </c>
      <c r="B4683" s="25" t="s">
        <v>88</v>
      </c>
      <c r="C4683" s="25" t="s">
        <v>264</v>
      </c>
      <c r="D4683" s="25" t="str">
        <f t="shared" si="217"/>
        <v>5564</v>
      </c>
      <c r="E4683" s="25" t="s">
        <v>596</v>
      </c>
      <c r="F4683" s="25" t="s">
        <v>266</v>
      </c>
      <c r="G4683" s="25">
        <v>2013</v>
      </c>
      <c r="H4683" s="25">
        <v>1934</v>
      </c>
    </row>
    <row r="4684" spans="1:8" x14ac:dyDescent="0.2">
      <c r="A4684" s="25" t="s">
        <v>939</v>
      </c>
      <c r="B4684" s="25" t="s">
        <v>88</v>
      </c>
      <c r="C4684" s="25" t="s">
        <v>264</v>
      </c>
      <c r="D4684" s="25" t="str">
        <f t="shared" si="217"/>
        <v>5564</v>
      </c>
      <c r="E4684" s="25" t="s">
        <v>596</v>
      </c>
      <c r="F4684" s="25" t="s">
        <v>266</v>
      </c>
      <c r="G4684" s="25">
        <v>2014</v>
      </c>
      <c r="H4684" s="25">
        <v>2008</v>
      </c>
    </row>
    <row r="4685" spans="1:8" x14ac:dyDescent="0.2">
      <c r="A4685" s="25" t="s">
        <v>939</v>
      </c>
      <c r="B4685" s="25" t="s">
        <v>88</v>
      </c>
      <c r="C4685" s="25" t="s">
        <v>264</v>
      </c>
      <c r="D4685" s="25" t="str">
        <f t="shared" si="217"/>
        <v>5564</v>
      </c>
      <c r="E4685" s="25" t="s">
        <v>596</v>
      </c>
      <c r="F4685" s="25" t="s">
        <v>266</v>
      </c>
      <c r="G4685" s="25">
        <v>2015</v>
      </c>
      <c r="H4685" s="25">
        <v>2111</v>
      </c>
    </row>
    <row r="4686" spans="1:8" x14ac:dyDescent="0.2">
      <c r="A4686" s="25" t="s">
        <v>939</v>
      </c>
      <c r="B4686" s="25" t="s">
        <v>88</v>
      </c>
      <c r="C4686" s="25" t="s">
        <v>264</v>
      </c>
      <c r="D4686" s="25" t="str">
        <f t="shared" si="217"/>
        <v>5564</v>
      </c>
      <c r="E4686" s="25" t="s">
        <v>596</v>
      </c>
      <c r="F4686" s="25" t="s">
        <v>266</v>
      </c>
      <c r="G4686" s="25">
        <v>2016</v>
      </c>
      <c r="H4686" s="25">
        <v>2301</v>
      </c>
    </row>
    <row r="4687" spans="1:8" x14ac:dyDescent="0.2">
      <c r="A4687" s="25" t="s">
        <v>939</v>
      </c>
      <c r="B4687" s="25" t="s">
        <v>88</v>
      </c>
      <c r="C4687" s="25" t="s">
        <v>264</v>
      </c>
      <c r="D4687" s="25" t="str">
        <f t="shared" si="217"/>
        <v>5564</v>
      </c>
      <c r="E4687" s="25" t="s">
        <v>596</v>
      </c>
      <c r="F4687" s="25" t="s">
        <v>266</v>
      </c>
      <c r="G4687" s="25">
        <v>2017</v>
      </c>
      <c r="H4687" s="25">
        <v>2472</v>
      </c>
    </row>
    <row r="4688" spans="1:8" x14ac:dyDescent="0.2">
      <c r="A4688" s="25" t="s">
        <v>939</v>
      </c>
      <c r="B4688" s="25" t="s">
        <v>88</v>
      </c>
      <c r="C4688" s="25" t="s">
        <v>264</v>
      </c>
      <c r="D4688" s="25" t="str">
        <f t="shared" si="217"/>
        <v>5564</v>
      </c>
      <c r="E4688" s="25" t="s">
        <v>596</v>
      </c>
      <c r="F4688" s="25" t="s">
        <v>266</v>
      </c>
      <c r="G4688" s="25">
        <v>2018</v>
      </c>
      <c r="H4688" s="25">
        <v>2627</v>
      </c>
    </row>
    <row r="4689" spans="1:8" x14ac:dyDescent="0.2">
      <c r="A4689" s="25" t="s">
        <v>939</v>
      </c>
      <c r="B4689" s="25" t="s">
        <v>88</v>
      </c>
      <c r="C4689" s="25" t="s">
        <v>264</v>
      </c>
      <c r="D4689" s="25" t="str">
        <f t="shared" si="217"/>
        <v>5564</v>
      </c>
      <c r="E4689" s="25" t="s">
        <v>596</v>
      </c>
      <c r="F4689" s="25" t="s">
        <v>266</v>
      </c>
      <c r="G4689" s="25">
        <v>2019</v>
      </c>
      <c r="H4689" s="25">
        <v>2603</v>
      </c>
    </row>
    <row r="4690" spans="1:8" x14ac:dyDescent="0.2">
      <c r="A4690" s="25" t="s">
        <v>939</v>
      </c>
      <c r="B4690" s="25" t="s">
        <v>88</v>
      </c>
      <c r="C4690" s="25" t="s">
        <v>264</v>
      </c>
      <c r="D4690" s="25" t="str">
        <f t="shared" si="217"/>
        <v>5564</v>
      </c>
      <c r="E4690" s="25" t="s">
        <v>596</v>
      </c>
      <c r="F4690" s="25" t="s">
        <v>266</v>
      </c>
      <c r="G4690" s="25">
        <v>2020</v>
      </c>
      <c r="H4690" s="25">
        <v>2501</v>
      </c>
    </row>
    <row r="4691" spans="1:8" x14ac:dyDescent="0.2">
      <c r="A4691" s="25" t="s">
        <v>939</v>
      </c>
      <c r="B4691" s="25" t="s">
        <v>88</v>
      </c>
      <c r="C4691" s="25" t="s">
        <v>264</v>
      </c>
      <c r="D4691" s="25" t="str">
        <f t="shared" si="217"/>
        <v>5564</v>
      </c>
      <c r="E4691" s="25" t="s">
        <v>596</v>
      </c>
      <c r="F4691" s="25" t="s">
        <v>266</v>
      </c>
      <c r="G4691" s="25">
        <v>2021</v>
      </c>
      <c r="H4691" s="25">
        <v>2749</v>
      </c>
    </row>
    <row r="4692" spans="1:8" x14ac:dyDescent="0.2">
      <c r="A4692" s="25" t="s">
        <v>939</v>
      </c>
      <c r="B4692" s="25" t="s">
        <v>88</v>
      </c>
      <c r="C4692" s="25" t="s">
        <v>264</v>
      </c>
      <c r="D4692" s="25" t="str">
        <f t="shared" si="217"/>
        <v>5564</v>
      </c>
      <c r="E4692" s="25" t="s">
        <v>596</v>
      </c>
      <c r="F4692" s="25" t="s">
        <v>266</v>
      </c>
      <c r="G4692" s="25">
        <v>2022</v>
      </c>
      <c r="H4692" s="25">
        <v>2948</v>
      </c>
    </row>
    <row r="4693" spans="1:8" x14ac:dyDescent="0.2">
      <c r="A4693" s="25" t="s">
        <v>940</v>
      </c>
      <c r="B4693" s="25" t="s">
        <v>88</v>
      </c>
      <c r="C4693" s="25" t="s">
        <v>264</v>
      </c>
      <c r="D4693" s="25" t="str">
        <f t="shared" si="217"/>
        <v>5564</v>
      </c>
      <c r="E4693" s="25" t="s">
        <v>598</v>
      </c>
      <c r="F4693" s="25" t="s">
        <v>266</v>
      </c>
      <c r="G4693" s="25">
        <v>2012</v>
      </c>
      <c r="H4693" s="25">
        <v>5884</v>
      </c>
    </row>
    <row r="4694" spans="1:8" x14ac:dyDescent="0.2">
      <c r="A4694" s="25" t="s">
        <v>940</v>
      </c>
      <c r="B4694" s="25" t="s">
        <v>88</v>
      </c>
      <c r="C4694" s="25" t="s">
        <v>264</v>
      </c>
      <c r="D4694" s="25" t="str">
        <f t="shared" si="217"/>
        <v>5564</v>
      </c>
      <c r="E4694" s="25" t="s">
        <v>598</v>
      </c>
      <c r="F4694" s="25" t="s">
        <v>266</v>
      </c>
      <c r="G4694" s="25">
        <v>2013</v>
      </c>
      <c r="H4694" s="25">
        <v>6145</v>
      </c>
    </row>
    <row r="4695" spans="1:8" x14ac:dyDescent="0.2">
      <c r="A4695" s="25" t="s">
        <v>940</v>
      </c>
      <c r="B4695" s="25" t="s">
        <v>88</v>
      </c>
      <c r="C4695" s="25" t="s">
        <v>264</v>
      </c>
      <c r="D4695" s="25" t="str">
        <f t="shared" si="217"/>
        <v>5564</v>
      </c>
      <c r="E4695" s="25" t="s">
        <v>598</v>
      </c>
      <c r="F4695" s="25" t="s">
        <v>266</v>
      </c>
      <c r="G4695" s="25">
        <v>2014</v>
      </c>
      <c r="H4695" s="25">
        <v>6394</v>
      </c>
    </row>
    <row r="4696" spans="1:8" x14ac:dyDescent="0.2">
      <c r="A4696" s="25" t="s">
        <v>940</v>
      </c>
      <c r="B4696" s="25" t="s">
        <v>88</v>
      </c>
      <c r="C4696" s="25" t="s">
        <v>264</v>
      </c>
      <c r="D4696" s="25" t="str">
        <f t="shared" si="217"/>
        <v>5564</v>
      </c>
      <c r="E4696" s="25" t="s">
        <v>598</v>
      </c>
      <c r="F4696" s="25" t="s">
        <v>266</v>
      </c>
      <c r="G4696" s="25">
        <v>2015</v>
      </c>
      <c r="H4696" s="25">
        <v>6621</v>
      </c>
    </row>
    <row r="4697" spans="1:8" x14ac:dyDescent="0.2">
      <c r="A4697" s="25" t="s">
        <v>940</v>
      </c>
      <c r="B4697" s="25" t="s">
        <v>88</v>
      </c>
      <c r="C4697" s="25" t="s">
        <v>264</v>
      </c>
      <c r="D4697" s="25" t="str">
        <f t="shared" si="217"/>
        <v>5564</v>
      </c>
      <c r="E4697" s="25" t="s">
        <v>598</v>
      </c>
      <c r="F4697" s="25" t="s">
        <v>266</v>
      </c>
      <c r="G4697" s="25">
        <v>2016</v>
      </c>
      <c r="H4697" s="25">
        <v>6883</v>
      </c>
    </row>
    <row r="4698" spans="1:8" x14ac:dyDescent="0.2">
      <c r="A4698" s="25" t="s">
        <v>940</v>
      </c>
      <c r="B4698" s="25" t="s">
        <v>88</v>
      </c>
      <c r="C4698" s="25" t="s">
        <v>264</v>
      </c>
      <c r="D4698" s="25" t="str">
        <f t="shared" si="217"/>
        <v>5564</v>
      </c>
      <c r="E4698" s="25" t="s">
        <v>598</v>
      </c>
      <c r="F4698" s="25" t="s">
        <v>266</v>
      </c>
      <c r="G4698" s="25">
        <v>2017</v>
      </c>
      <c r="H4698" s="25">
        <v>7182</v>
      </c>
    </row>
    <row r="4699" spans="1:8" x14ac:dyDescent="0.2">
      <c r="A4699" s="25" t="s">
        <v>940</v>
      </c>
      <c r="B4699" s="25" t="s">
        <v>88</v>
      </c>
      <c r="C4699" s="25" t="s">
        <v>264</v>
      </c>
      <c r="D4699" s="25" t="str">
        <f t="shared" si="217"/>
        <v>5564</v>
      </c>
      <c r="E4699" s="25" t="s">
        <v>598</v>
      </c>
      <c r="F4699" s="25" t="s">
        <v>266</v>
      </c>
      <c r="G4699" s="25">
        <v>2018</v>
      </c>
      <c r="H4699" s="25">
        <v>7452</v>
      </c>
    </row>
    <row r="4700" spans="1:8" x14ac:dyDescent="0.2">
      <c r="A4700" s="25" t="s">
        <v>940</v>
      </c>
      <c r="B4700" s="25" t="s">
        <v>88</v>
      </c>
      <c r="C4700" s="25" t="s">
        <v>264</v>
      </c>
      <c r="D4700" s="25" t="str">
        <f t="shared" si="217"/>
        <v>5564</v>
      </c>
      <c r="E4700" s="25" t="s">
        <v>598</v>
      </c>
      <c r="F4700" s="25" t="s">
        <v>266</v>
      </c>
      <c r="G4700" s="25">
        <v>2019</v>
      </c>
      <c r="H4700" s="25">
        <v>7745</v>
      </c>
    </row>
    <row r="4701" spans="1:8" x14ac:dyDescent="0.2">
      <c r="A4701" s="25" t="s">
        <v>940</v>
      </c>
      <c r="B4701" s="25" t="s">
        <v>88</v>
      </c>
      <c r="C4701" s="25" t="s">
        <v>264</v>
      </c>
      <c r="D4701" s="25" t="str">
        <f t="shared" si="217"/>
        <v>5564</v>
      </c>
      <c r="E4701" s="25" t="s">
        <v>598</v>
      </c>
      <c r="F4701" s="25" t="s">
        <v>266</v>
      </c>
      <c r="G4701" s="25">
        <v>2020</v>
      </c>
      <c r="H4701" s="25">
        <v>8033</v>
      </c>
    </row>
    <row r="4702" spans="1:8" x14ac:dyDescent="0.2">
      <c r="A4702" s="25" t="s">
        <v>940</v>
      </c>
      <c r="B4702" s="25" t="s">
        <v>88</v>
      </c>
      <c r="C4702" s="25" t="s">
        <v>264</v>
      </c>
      <c r="D4702" s="25" t="str">
        <f t="shared" si="217"/>
        <v>5564</v>
      </c>
      <c r="E4702" s="25" t="s">
        <v>598</v>
      </c>
      <c r="F4702" s="25" t="s">
        <v>266</v>
      </c>
      <c r="G4702" s="25">
        <v>2021</v>
      </c>
      <c r="H4702" s="25">
        <v>8219</v>
      </c>
    </row>
    <row r="4703" spans="1:8" x14ac:dyDescent="0.2">
      <c r="A4703" s="25" t="s">
        <v>940</v>
      </c>
      <c r="B4703" s="25" t="s">
        <v>88</v>
      </c>
      <c r="C4703" s="25" t="s">
        <v>264</v>
      </c>
      <c r="D4703" s="25" t="str">
        <f t="shared" si="217"/>
        <v>5564</v>
      </c>
      <c r="E4703" s="25" t="s">
        <v>598</v>
      </c>
      <c r="F4703" s="25" t="s">
        <v>266</v>
      </c>
      <c r="G4703" s="25">
        <v>2022</v>
      </c>
      <c r="H4703" s="25">
        <v>8376</v>
      </c>
    </row>
    <row r="4704" spans="1:8" x14ac:dyDescent="0.2">
      <c r="A4704" s="25" t="s">
        <v>941</v>
      </c>
      <c r="B4704" s="25" t="s">
        <v>88</v>
      </c>
      <c r="C4704" s="25" t="s">
        <v>264</v>
      </c>
      <c r="D4704" s="25" t="str">
        <f t="shared" ref="D4704:D4725" si="218">"6569"</f>
        <v>6569</v>
      </c>
      <c r="E4704" s="25" t="s">
        <v>596</v>
      </c>
      <c r="F4704" s="25" t="s">
        <v>266</v>
      </c>
      <c r="G4704" s="25">
        <v>2012</v>
      </c>
      <c r="H4704" s="25">
        <v>346</v>
      </c>
    </row>
    <row r="4705" spans="1:8" x14ac:dyDescent="0.2">
      <c r="A4705" s="25" t="s">
        <v>941</v>
      </c>
      <c r="B4705" s="25" t="s">
        <v>88</v>
      </c>
      <c r="C4705" s="25" t="s">
        <v>264</v>
      </c>
      <c r="D4705" s="25" t="str">
        <f t="shared" si="218"/>
        <v>6569</v>
      </c>
      <c r="E4705" s="25" t="s">
        <v>596</v>
      </c>
      <c r="F4705" s="25" t="s">
        <v>266</v>
      </c>
      <c r="G4705" s="25">
        <v>2013</v>
      </c>
      <c r="H4705" s="25">
        <v>360</v>
      </c>
    </row>
    <row r="4706" spans="1:8" x14ac:dyDescent="0.2">
      <c r="A4706" s="25" t="s">
        <v>941</v>
      </c>
      <c r="B4706" s="25" t="s">
        <v>88</v>
      </c>
      <c r="C4706" s="25" t="s">
        <v>264</v>
      </c>
      <c r="D4706" s="25" t="str">
        <f t="shared" si="218"/>
        <v>6569</v>
      </c>
      <c r="E4706" s="25" t="s">
        <v>596</v>
      </c>
      <c r="F4706" s="25" t="s">
        <v>266</v>
      </c>
      <c r="G4706" s="25">
        <v>2014</v>
      </c>
      <c r="H4706" s="25">
        <v>384</v>
      </c>
    </row>
    <row r="4707" spans="1:8" x14ac:dyDescent="0.2">
      <c r="A4707" s="25" t="s">
        <v>941</v>
      </c>
      <c r="B4707" s="25" t="s">
        <v>88</v>
      </c>
      <c r="C4707" s="25" t="s">
        <v>264</v>
      </c>
      <c r="D4707" s="25" t="str">
        <f t="shared" si="218"/>
        <v>6569</v>
      </c>
      <c r="E4707" s="25" t="s">
        <v>596</v>
      </c>
      <c r="F4707" s="25" t="s">
        <v>266</v>
      </c>
      <c r="G4707" s="25">
        <v>2015</v>
      </c>
      <c r="H4707" s="25">
        <v>430</v>
      </c>
    </row>
    <row r="4708" spans="1:8" x14ac:dyDescent="0.2">
      <c r="A4708" s="25" t="s">
        <v>941</v>
      </c>
      <c r="B4708" s="25" t="s">
        <v>88</v>
      </c>
      <c r="C4708" s="25" t="s">
        <v>264</v>
      </c>
      <c r="D4708" s="25" t="str">
        <f t="shared" si="218"/>
        <v>6569</v>
      </c>
      <c r="E4708" s="25" t="s">
        <v>596</v>
      </c>
      <c r="F4708" s="25" t="s">
        <v>266</v>
      </c>
      <c r="G4708" s="25">
        <v>2016</v>
      </c>
      <c r="H4708" s="25">
        <v>447</v>
      </c>
    </row>
    <row r="4709" spans="1:8" x14ac:dyDescent="0.2">
      <c r="A4709" s="25" t="s">
        <v>941</v>
      </c>
      <c r="B4709" s="25" t="s">
        <v>88</v>
      </c>
      <c r="C4709" s="25" t="s">
        <v>264</v>
      </c>
      <c r="D4709" s="25" t="str">
        <f t="shared" si="218"/>
        <v>6569</v>
      </c>
      <c r="E4709" s="25" t="s">
        <v>596</v>
      </c>
      <c r="F4709" s="25" t="s">
        <v>266</v>
      </c>
      <c r="G4709" s="25">
        <v>2017</v>
      </c>
      <c r="H4709" s="25">
        <v>478</v>
      </c>
    </row>
    <row r="4710" spans="1:8" x14ac:dyDescent="0.2">
      <c r="A4710" s="25" t="s">
        <v>941</v>
      </c>
      <c r="B4710" s="25" t="s">
        <v>88</v>
      </c>
      <c r="C4710" s="25" t="s">
        <v>264</v>
      </c>
      <c r="D4710" s="25" t="str">
        <f t="shared" si="218"/>
        <v>6569</v>
      </c>
      <c r="E4710" s="25" t="s">
        <v>596</v>
      </c>
      <c r="F4710" s="25" t="s">
        <v>266</v>
      </c>
      <c r="G4710" s="25">
        <v>2018</v>
      </c>
      <c r="H4710" s="25">
        <v>509</v>
      </c>
    </row>
    <row r="4711" spans="1:8" x14ac:dyDescent="0.2">
      <c r="A4711" s="25" t="s">
        <v>941</v>
      </c>
      <c r="B4711" s="25" t="s">
        <v>88</v>
      </c>
      <c r="C4711" s="25" t="s">
        <v>264</v>
      </c>
      <c r="D4711" s="25" t="str">
        <f t="shared" si="218"/>
        <v>6569</v>
      </c>
      <c r="E4711" s="25" t="s">
        <v>596</v>
      </c>
      <c r="F4711" s="25" t="s">
        <v>266</v>
      </c>
      <c r="G4711" s="25">
        <v>2019</v>
      </c>
      <c r="H4711" s="25">
        <v>499</v>
      </c>
    </row>
    <row r="4712" spans="1:8" x14ac:dyDescent="0.2">
      <c r="A4712" s="25" t="s">
        <v>941</v>
      </c>
      <c r="B4712" s="25" t="s">
        <v>88</v>
      </c>
      <c r="C4712" s="25" t="s">
        <v>264</v>
      </c>
      <c r="D4712" s="25" t="str">
        <f t="shared" si="218"/>
        <v>6569</v>
      </c>
      <c r="E4712" s="25" t="s">
        <v>596</v>
      </c>
      <c r="F4712" s="25" t="s">
        <v>266</v>
      </c>
      <c r="G4712" s="25">
        <v>2020</v>
      </c>
      <c r="H4712" s="25">
        <v>439</v>
      </c>
    </row>
    <row r="4713" spans="1:8" x14ac:dyDescent="0.2">
      <c r="A4713" s="25" t="s">
        <v>941</v>
      </c>
      <c r="B4713" s="25" t="s">
        <v>88</v>
      </c>
      <c r="C4713" s="25" t="s">
        <v>264</v>
      </c>
      <c r="D4713" s="25" t="str">
        <f t="shared" si="218"/>
        <v>6569</v>
      </c>
      <c r="E4713" s="25" t="s">
        <v>596</v>
      </c>
      <c r="F4713" s="25" t="s">
        <v>266</v>
      </c>
      <c r="G4713" s="25">
        <v>2021</v>
      </c>
      <c r="H4713" s="25">
        <v>537</v>
      </c>
    </row>
    <row r="4714" spans="1:8" x14ac:dyDescent="0.2">
      <c r="A4714" s="25" t="s">
        <v>941</v>
      </c>
      <c r="B4714" s="25" t="s">
        <v>88</v>
      </c>
      <c r="C4714" s="25" t="s">
        <v>264</v>
      </c>
      <c r="D4714" s="25" t="str">
        <f t="shared" si="218"/>
        <v>6569</v>
      </c>
      <c r="E4714" s="25" t="s">
        <v>596</v>
      </c>
      <c r="F4714" s="25" t="s">
        <v>266</v>
      </c>
      <c r="G4714" s="25">
        <v>2022</v>
      </c>
      <c r="H4714" s="25">
        <v>589</v>
      </c>
    </row>
    <row r="4715" spans="1:8" x14ac:dyDescent="0.2">
      <c r="A4715" s="25" t="s">
        <v>942</v>
      </c>
      <c r="B4715" s="25" t="s">
        <v>88</v>
      </c>
      <c r="C4715" s="25" t="s">
        <v>264</v>
      </c>
      <c r="D4715" s="25" t="str">
        <f t="shared" si="218"/>
        <v>6569</v>
      </c>
      <c r="E4715" s="25" t="s">
        <v>598</v>
      </c>
      <c r="F4715" s="25" t="s">
        <v>266</v>
      </c>
      <c r="G4715" s="25">
        <v>2012</v>
      </c>
      <c r="H4715" s="25">
        <v>1768</v>
      </c>
    </row>
    <row r="4716" spans="1:8" x14ac:dyDescent="0.2">
      <c r="A4716" s="25" t="s">
        <v>942</v>
      </c>
      <c r="B4716" s="25" t="s">
        <v>88</v>
      </c>
      <c r="C4716" s="25" t="s">
        <v>264</v>
      </c>
      <c r="D4716" s="25" t="str">
        <f t="shared" si="218"/>
        <v>6569</v>
      </c>
      <c r="E4716" s="25" t="s">
        <v>598</v>
      </c>
      <c r="F4716" s="25" t="s">
        <v>266</v>
      </c>
      <c r="G4716" s="25">
        <v>2013</v>
      </c>
      <c r="H4716" s="25">
        <v>1847</v>
      </c>
    </row>
    <row r="4717" spans="1:8" x14ac:dyDescent="0.2">
      <c r="A4717" s="25" t="s">
        <v>942</v>
      </c>
      <c r="B4717" s="25" t="s">
        <v>88</v>
      </c>
      <c r="C4717" s="25" t="s">
        <v>264</v>
      </c>
      <c r="D4717" s="25" t="str">
        <f t="shared" si="218"/>
        <v>6569</v>
      </c>
      <c r="E4717" s="25" t="s">
        <v>598</v>
      </c>
      <c r="F4717" s="25" t="s">
        <v>266</v>
      </c>
      <c r="G4717" s="25">
        <v>2014</v>
      </c>
      <c r="H4717" s="25">
        <v>2036</v>
      </c>
    </row>
    <row r="4718" spans="1:8" x14ac:dyDescent="0.2">
      <c r="A4718" s="25" t="s">
        <v>942</v>
      </c>
      <c r="B4718" s="25" t="s">
        <v>88</v>
      </c>
      <c r="C4718" s="25" t="s">
        <v>264</v>
      </c>
      <c r="D4718" s="25" t="str">
        <f t="shared" si="218"/>
        <v>6569</v>
      </c>
      <c r="E4718" s="25" t="s">
        <v>598</v>
      </c>
      <c r="F4718" s="25" t="s">
        <v>266</v>
      </c>
      <c r="G4718" s="25">
        <v>2015</v>
      </c>
      <c r="H4718" s="25">
        <v>2218</v>
      </c>
    </row>
    <row r="4719" spans="1:8" x14ac:dyDescent="0.2">
      <c r="A4719" s="25" t="s">
        <v>942</v>
      </c>
      <c r="B4719" s="25" t="s">
        <v>88</v>
      </c>
      <c r="C4719" s="25" t="s">
        <v>264</v>
      </c>
      <c r="D4719" s="25" t="str">
        <f t="shared" si="218"/>
        <v>6569</v>
      </c>
      <c r="E4719" s="25" t="s">
        <v>598</v>
      </c>
      <c r="F4719" s="25" t="s">
        <v>266</v>
      </c>
      <c r="G4719" s="25">
        <v>2016</v>
      </c>
      <c r="H4719" s="25">
        <v>2288</v>
      </c>
    </row>
    <row r="4720" spans="1:8" x14ac:dyDescent="0.2">
      <c r="A4720" s="25" t="s">
        <v>942</v>
      </c>
      <c r="B4720" s="25" t="s">
        <v>88</v>
      </c>
      <c r="C4720" s="25" t="s">
        <v>264</v>
      </c>
      <c r="D4720" s="25" t="str">
        <f t="shared" si="218"/>
        <v>6569</v>
      </c>
      <c r="E4720" s="25" t="s">
        <v>598</v>
      </c>
      <c r="F4720" s="25" t="s">
        <v>266</v>
      </c>
      <c r="G4720" s="25">
        <v>2017</v>
      </c>
      <c r="H4720" s="25">
        <v>2455</v>
      </c>
    </row>
    <row r="4721" spans="1:8" x14ac:dyDescent="0.2">
      <c r="A4721" s="25" t="s">
        <v>942</v>
      </c>
      <c r="B4721" s="25" t="s">
        <v>88</v>
      </c>
      <c r="C4721" s="25" t="s">
        <v>264</v>
      </c>
      <c r="D4721" s="25" t="str">
        <f t="shared" si="218"/>
        <v>6569</v>
      </c>
      <c r="E4721" s="25" t="s">
        <v>598</v>
      </c>
      <c r="F4721" s="25" t="s">
        <v>266</v>
      </c>
      <c r="G4721" s="25">
        <v>2018</v>
      </c>
      <c r="H4721" s="25">
        <v>2544</v>
      </c>
    </row>
    <row r="4722" spans="1:8" x14ac:dyDescent="0.2">
      <c r="A4722" s="25" t="s">
        <v>942</v>
      </c>
      <c r="B4722" s="25" t="s">
        <v>88</v>
      </c>
      <c r="C4722" s="25" t="s">
        <v>264</v>
      </c>
      <c r="D4722" s="25" t="str">
        <f t="shared" si="218"/>
        <v>6569</v>
      </c>
      <c r="E4722" s="25" t="s">
        <v>598</v>
      </c>
      <c r="F4722" s="25" t="s">
        <v>266</v>
      </c>
      <c r="G4722" s="25">
        <v>2019</v>
      </c>
      <c r="H4722" s="25">
        <v>2706</v>
      </c>
    </row>
    <row r="4723" spans="1:8" x14ac:dyDescent="0.2">
      <c r="A4723" s="25" t="s">
        <v>942</v>
      </c>
      <c r="B4723" s="25" t="s">
        <v>88</v>
      </c>
      <c r="C4723" s="25" t="s">
        <v>264</v>
      </c>
      <c r="D4723" s="25" t="str">
        <f t="shared" si="218"/>
        <v>6569</v>
      </c>
      <c r="E4723" s="25" t="s">
        <v>598</v>
      </c>
      <c r="F4723" s="25" t="s">
        <v>266</v>
      </c>
      <c r="G4723" s="25">
        <v>2020</v>
      </c>
      <c r="H4723" s="25">
        <v>2777</v>
      </c>
    </row>
    <row r="4724" spans="1:8" x14ac:dyDescent="0.2">
      <c r="A4724" s="25" t="s">
        <v>942</v>
      </c>
      <c r="B4724" s="25" t="s">
        <v>88</v>
      </c>
      <c r="C4724" s="25" t="s">
        <v>264</v>
      </c>
      <c r="D4724" s="25" t="str">
        <f t="shared" si="218"/>
        <v>6569</v>
      </c>
      <c r="E4724" s="25" t="s">
        <v>598</v>
      </c>
      <c r="F4724" s="25" t="s">
        <v>266</v>
      </c>
      <c r="G4724" s="25">
        <v>2021</v>
      </c>
      <c r="H4724" s="25">
        <v>3058</v>
      </c>
    </row>
    <row r="4725" spans="1:8" x14ac:dyDescent="0.2">
      <c r="A4725" s="25" t="s">
        <v>942</v>
      </c>
      <c r="B4725" s="25" t="s">
        <v>88</v>
      </c>
      <c r="C4725" s="25" t="s">
        <v>264</v>
      </c>
      <c r="D4725" s="25" t="str">
        <f t="shared" si="218"/>
        <v>6569</v>
      </c>
      <c r="E4725" s="25" t="s">
        <v>598</v>
      </c>
      <c r="F4725" s="25" t="s">
        <v>266</v>
      </c>
      <c r="G4725" s="25">
        <v>2022</v>
      </c>
      <c r="H4725" s="25">
        <v>3162</v>
      </c>
    </row>
    <row r="4726" spans="1:8" x14ac:dyDescent="0.2">
      <c r="A4726" s="25" t="s">
        <v>1045</v>
      </c>
      <c r="B4726" s="25" t="s">
        <v>88</v>
      </c>
      <c r="C4726" s="25" t="s">
        <v>264</v>
      </c>
      <c r="D4726" s="25" t="str">
        <f t="shared" ref="D4726:D4747" si="219">"6599"</f>
        <v>6599</v>
      </c>
      <c r="E4726" s="25" t="s">
        <v>596</v>
      </c>
      <c r="F4726" s="25" t="s">
        <v>266</v>
      </c>
      <c r="G4726" s="25">
        <v>2012</v>
      </c>
      <c r="H4726" s="25">
        <v>649</v>
      </c>
    </row>
    <row r="4727" spans="1:8" x14ac:dyDescent="0.2">
      <c r="A4727" s="25" t="s">
        <v>1045</v>
      </c>
      <c r="B4727" s="25" t="s">
        <v>88</v>
      </c>
      <c r="C4727" s="25" t="s">
        <v>264</v>
      </c>
      <c r="D4727" s="25" t="str">
        <f t="shared" si="219"/>
        <v>6599</v>
      </c>
      <c r="E4727" s="25" t="s">
        <v>596</v>
      </c>
      <c r="F4727" s="25" t="s">
        <v>266</v>
      </c>
      <c r="G4727" s="25">
        <v>2013</v>
      </c>
      <c r="H4727" s="25">
        <v>663</v>
      </c>
    </row>
    <row r="4728" spans="1:8" x14ac:dyDescent="0.2">
      <c r="A4728" s="25" t="s">
        <v>1045</v>
      </c>
      <c r="B4728" s="25" t="s">
        <v>88</v>
      </c>
      <c r="C4728" s="25" t="s">
        <v>264</v>
      </c>
      <c r="D4728" s="25" t="str">
        <f t="shared" si="219"/>
        <v>6599</v>
      </c>
      <c r="E4728" s="25" t="s">
        <v>596</v>
      </c>
      <c r="F4728" s="25" t="s">
        <v>266</v>
      </c>
      <c r="G4728" s="25">
        <v>2014</v>
      </c>
      <c r="H4728" s="25">
        <v>674</v>
      </c>
    </row>
    <row r="4729" spans="1:8" x14ac:dyDescent="0.2">
      <c r="A4729" s="25" t="s">
        <v>1045</v>
      </c>
      <c r="B4729" s="25" t="s">
        <v>88</v>
      </c>
      <c r="C4729" s="25" t="s">
        <v>264</v>
      </c>
      <c r="D4729" s="25" t="str">
        <f t="shared" si="219"/>
        <v>6599</v>
      </c>
      <c r="E4729" s="25" t="s">
        <v>596</v>
      </c>
      <c r="F4729" s="25" t="s">
        <v>266</v>
      </c>
      <c r="G4729" s="25">
        <v>2015</v>
      </c>
      <c r="H4729" s="25">
        <v>730</v>
      </c>
    </row>
    <row r="4730" spans="1:8" x14ac:dyDescent="0.2">
      <c r="A4730" s="25" t="s">
        <v>1045</v>
      </c>
      <c r="B4730" s="25" t="s">
        <v>88</v>
      </c>
      <c r="C4730" s="25" t="s">
        <v>264</v>
      </c>
      <c r="D4730" s="25" t="str">
        <f t="shared" si="219"/>
        <v>6599</v>
      </c>
      <c r="E4730" s="25" t="s">
        <v>596</v>
      </c>
      <c r="F4730" s="25" t="s">
        <v>266</v>
      </c>
      <c r="G4730" s="25">
        <v>2016</v>
      </c>
      <c r="H4730" s="25">
        <v>742</v>
      </c>
    </row>
    <row r="4731" spans="1:8" x14ac:dyDescent="0.2">
      <c r="A4731" s="25" t="s">
        <v>1045</v>
      </c>
      <c r="B4731" s="25" t="s">
        <v>88</v>
      </c>
      <c r="C4731" s="25" t="s">
        <v>264</v>
      </c>
      <c r="D4731" s="25" t="str">
        <f t="shared" si="219"/>
        <v>6599</v>
      </c>
      <c r="E4731" s="25" t="s">
        <v>596</v>
      </c>
      <c r="F4731" s="25" t="s">
        <v>266</v>
      </c>
      <c r="G4731" s="25">
        <v>2017</v>
      </c>
      <c r="H4731" s="25">
        <v>803</v>
      </c>
    </row>
    <row r="4732" spans="1:8" x14ac:dyDescent="0.2">
      <c r="A4732" s="25" t="s">
        <v>1045</v>
      </c>
      <c r="B4732" s="25" t="s">
        <v>88</v>
      </c>
      <c r="C4732" s="25" t="s">
        <v>264</v>
      </c>
      <c r="D4732" s="25" t="str">
        <f t="shared" si="219"/>
        <v>6599</v>
      </c>
      <c r="E4732" s="25" t="s">
        <v>596</v>
      </c>
      <c r="F4732" s="25" t="s">
        <v>266</v>
      </c>
      <c r="G4732" s="25">
        <v>2018</v>
      </c>
      <c r="H4732" s="25">
        <v>850</v>
      </c>
    </row>
    <row r="4733" spans="1:8" x14ac:dyDescent="0.2">
      <c r="A4733" s="25" t="s">
        <v>1045</v>
      </c>
      <c r="B4733" s="25" t="s">
        <v>88</v>
      </c>
      <c r="C4733" s="25" t="s">
        <v>264</v>
      </c>
      <c r="D4733" s="25" t="str">
        <f t="shared" si="219"/>
        <v>6599</v>
      </c>
      <c r="E4733" s="25" t="s">
        <v>596</v>
      </c>
      <c r="F4733" s="25" t="s">
        <v>266</v>
      </c>
      <c r="G4733" s="25">
        <v>2019</v>
      </c>
      <c r="H4733" s="25">
        <v>850</v>
      </c>
    </row>
    <row r="4734" spans="1:8" x14ac:dyDescent="0.2">
      <c r="A4734" s="25" t="s">
        <v>1045</v>
      </c>
      <c r="B4734" s="25" t="s">
        <v>88</v>
      </c>
      <c r="C4734" s="25" t="s">
        <v>264</v>
      </c>
      <c r="D4734" s="25" t="str">
        <f t="shared" si="219"/>
        <v>6599</v>
      </c>
      <c r="E4734" s="25" t="s">
        <v>596</v>
      </c>
      <c r="F4734" s="25" t="s">
        <v>266</v>
      </c>
      <c r="G4734" s="25">
        <v>2020</v>
      </c>
      <c r="H4734" s="25">
        <v>753</v>
      </c>
    </row>
    <row r="4735" spans="1:8" x14ac:dyDescent="0.2">
      <c r="A4735" s="25" t="s">
        <v>1045</v>
      </c>
      <c r="B4735" s="25" t="s">
        <v>88</v>
      </c>
      <c r="C4735" s="25" t="s">
        <v>264</v>
      </c>
      <c r="D4735" s="25" t="str">
        <f t="shared" si="219"/>
        <v>6599</v>
      </c>
      <c r="E4735" s="25" t="s">
        <v>596</v>
      </c>
      <c r="F4735" s="25" t="s">
        <v>266</v>
      </c>
      <c r="G4735" s="25">
        <v>2021</v>
      </c>
      <c r="H4735" s="25">
        <v>888</v>
      </c>
    </row>
    <row r="4736" spans="1:8" x14ac:dyDescent="0.2">
      <c r="A4736" s="25" t="s">
        <v>1045</v>
      </c>
      <c r="B4736" s="25" t="s">
        <v>88</v>
      </c>
      <c r="C4736" s="25" t="s">
        <v>264</v>
      </c>
      <c r="D4736" s="25" t="str">
        <f t="shared" si="219"/>
        <v>6599</v>
      </c>
      <c r="E4736" s="25" t="s">
        <v>596</v>
      </c>
      <c r="F4736" s="25" t="s">
        <v>266</v>
      </c>
      <c r="G4736" s="25">
        <v>2022</v>
      </c>
      <c r="H4736" s="25">
        <v>976</v>
      </c>
    </row>
    <row r="4737" spans="1:8" x14ac:dyDescent="0.2">
      <c r="A4737" s="25" t="s">
        <v>1046</v>
      </c>
      <c r="B4737" s="25" t="s">
        <v>88</v>
      </c>
      <c r="C4737" s="25" t="s">
        <v>264</v>
      </c>
      <c r="D4737" s="25" t="str">
        <f t="shared" si="219"/>
        <v>6599</v>
      </c>
      <c r="E4737" s="25" t="s">
        <v>598</v>
      </c>
      <c r="F4737" s="25" t="s">
        <v>266</v>
      </c>
      <c r="G4737" s="25">
        <v>2012</v>
      </c>
      <c r="H4737" s="25">
        <v>5290</v>
      </c>
    </row>
    <row r="4738" spans="1:8" x14ac:dyDescent="0.2">
      <c r="A4738" s="25" t="s">
        <v>1046</v>
      </c>
      <c r="B4738" s="25" t="s">
        <v>88</v>
      </c>
      <c r="C4738" s="25" t="s">
        <v>264</v>
      </c>
      <c r="D4738" s="25" t="str">
        <f t="shared" si="219"/>
        <v>6599</v>
      </c>
      <c r="E4738" s="25" t="s">
        <v>598</v>
      </c>
      <c r="F4738" s="25" t="s">
        <v>266</v>
      </c>
      <c r="G4738" s="25">
        <v>2013</v>
      </c>
      <c r="H4738" s="25">
        <v>5406</v>
      </c>
    </row>
    <row r="4739" spans="1:8" x14ac:dyDescent="0.2">
      <c r="A4739" s="25" t="s">
        <v>1046</v>
      </c>
      <c r="B4739" s="25" t="s">
        <v>88</v>
      </c>
      <c r="C4739" s="25" t="s">
        <v>264</v>
      </c>
      <c r="D4739" s="25" t="str">
        <f t="shared" si="219"/>
        <v>6599</v>
      </c>
      <c r="E4739" s="25" t="s">
        <v>598</v>
      </c>
      <c r="F4739" s="25" t="s">
        <v>266</v>
      </c>
      <c r="G4739" s="25">
        <v>2014</v>
      </c>
      <c r="H4739" s="25">
        <v>6009</v>
      </c>
    </row>
    <row r="4740" spans="1:8" x14ac:dyDescent="0.2">
      <c r="A4740" s="25" t="s">
        <v>1046</v>
      </c>
      <c r="B4740" s="25" t="s">
        <v>88</v>
      </c>
      <c r="C4740" s="25" t="s">
        <v>264</v>
      </c>
      <c r="D4740" s="25" t="str">
        <f t="shared" si="219"/>
        <v>6599</v>
      </c>
      <c r="E4740" s="25" t="s">
        <v>598</v>
      </c>
      <c r="F4740" s="25" t="s">
        <v>266</v>
      </c>
      <c r="G4740" s="25">
        <v>2015</v>
      </c>
      <c r="H4740" s="25">
        <v>6273</v>
      </c>
    </row>
    <row r="4741" spans="1:8" x14ac:dyDescent="0.2">
      <c r="A4741" s="25" t="s">
        <v>1046</v>
      </c>
      <c r="B4741" s="25" t="s">
        <v>88</v>
      </c>
      <c r="C4741" s="25" t="s">
        <v>264</v>
      </c>
      <c r="D4741" s="25" t="str">
        <f t="shared" si="219"/>
        <v>6599</v>
      </c>
      <c r="E4741" s="25" t="s">
        <v>598</v>
      </c>
      <c r="F4741" s="25" t="s">
        <v>266</v>
      </c>
      <c r="G4741" s="25">
        <v>2016</v>
      </c>
      <c r="H4741" s="25">
        <v>6472</v>
      </c>
    </row>
    <row r="4742" spans="1:8" x14ac:dyDescent="0.2">
      <c r="A4742" s="25" t="s">
        <v>1046</v>
      </c>
      <c r="B4742" s="25" t="s">
        <v>88</v>
      </c>
      <c r="C4742" s="25" t="s">
        <v>264</v>
      </c>
      <c r="D4742" s="25" t="str">
        <f t="shared" si="219"/>
        <v>6599</v>
      </c>
      <c r="E4742" s="25" t="s">
        <v>598</v>
      </c>
      <c r="F4742" s="25" t="s">
        <v>266</v>
      </c>
      <c r="G4742" s="25">
        <v>2017</v>
      </c>
      <c r="H4742" s="25">
        <v>6746</v>
      </c>
    </row>
    <row r="4743" spans="1:8" x14ac:dyDescent="0.2">
      <c r="A4743" s="25" t="s">
        <v>1046</v>
      </c>
      <c r="B4743" s="25" t="s">
        <v>88</v>
      </c>
      <c r="C4743" s="25" t="s">
        <v>264</v>
      </c>
      <c r="D4743" s="25" t="str">
        <f t="shared" si="219"/>
        <v>6599</v>
      </c>
      <c r="E4743" s="25" t="s">
        <v>598</v>
      </c>
      <c r="F4743" s="25" t="s">
        <v>266</v>
      </c>
      <c r="G4743" s="25">
        <v>2018</v>
      </c>
      <c r="H4743" s="25">
        <v>7001</v>
      </c>
    </row>
    <row r="4744" spans="1:8" x14ac:dyDescent="0.2">
      <c r="A4744" s="25" t="s">
        <v>1046</v>
      </c>
      <c r="B4744" s="25" t="s">
        <v>88</v>
      </c>
      <c r="C4744" s="25" t="s">
        <v>264</v>
      </c>
      <c r="D4744" s="25" t="str">
        <f t="shared" si="219"/>
        <v>6599</v>
      </c>
      <c r="E4744" s="25" t="s">
        <v>598</v>
      </c>
      <c r="F4744" s="25" t="s">
        <v>266</v>
      </c>
      <c r="G4744" s="25">
        <v>2019</v>
      </c>
      <c r="H4744" s="25">
        <v>7316</v>
      </c>
    </row>
    <row r="4745" spans="1:8" x14ac:dyDescent="0.2">
      <c r="A4745" s="25" t="s">
        <v>1046</v>
      </c>
      <c r="B4745" s="25" t="s">
        <v>88</v>
      </c>
      <c r="C4745" s="25" t="s">
        <v>264</v>
      </c>
      <c r="D4745" s="25" t="str">
        <f t="shared" si="219"/>
        <v>6599</v>
      </c>
      <c r="E4745" s="25" t="s">
        <v>598</v>
      </c>
      <c r="F4745" s="25" t="s">
        <v>266</v>
      </c>
      <c r="G4745" s="25">
        <v>2020</v>
      </c>
      <c r="H4745" s="25">
        <v>7748</v>
      </c>
    </row>
    <row r="4746" spans="1:8" x14ac:dyDescent="0.2">
      <c r="A4746" s="25" t="s">
        <v>1046</v>
      </c>
      <c r="B4746" s="25" t="s">
        <v>88</v>
      </c>
      <c r="C4746" s="25" t="s">
        <v>264</v>
      </c>
      <c r="D4746" s="25" t="str">
        <f t="shared" si="219"/>
        <v>6599</v>
      </c>
      <c r="E4746" s="25" t="s">
        <v>598</v>
      </c>
      <c r="F4746" s="25" t="s">
        <v>266</v>
      </c>
      <c r="G4746" s="25">
        <v>2021</v>
      </c>
      <c r="H4746" s="25">
        <v>8132</v>
      </c>
    </row>
    <row r="4747" spans="1:8" x14ac:dyDescent="0.2">
      <c r="A4747" s="25" t="s">
        <v>1046</v>
      </c>
      <c r="B4747" s="25" t="s">
        <v>88</v>
      </c>
      <c r="C4747" s="25" t="s">
        <v>264</v>
      </c>
      <c r="D4747" s="25" t="str">
        <f t="shared" si="219"/>
        <v>6599</v>
      </c>
      <c r="E4747" s="25" t="s">
        <v>598</v>
      </c>
      <c r="F4747" s="25" t="s">
        <v>266</v>
      </c>
      <c r="G4747" s="25">
        <v>2022</v>
      </c>
      <c r="H4747" s="25">
        <v>8357</v>
      </c>
    </row>
    <row r="4748" spans="1:8" x14ac:dyDescent="0.2">
      <c r="A4748" s="25" t="s">
        <v>943</v>
      </c>
      <c r="B4748" s="25" t="s">
        <v>88</v>
      </c>
      <c r="C4748" s="25" t="s">
        <v>264</v>
      </c>
      <c r="D4748" s="25" t="str">
        <f t="shared" ref="D4748:D4769" si="220">"7074"</f>
        <v>7074</v>
      </c>
      <c r="E4748" s="25" t="s">
        <v>596</v>
      </c>
      <c r="F4748" s="25" t="s">
        <v>266</v>
      </c>
      <c r="G4748" s="25">
        <v>2012</v>
      </c>
      <c r="H4748" s="25">
        <v>183</v>
      </c>
    </row>
    <row r="4749" spans="1:8" x14ac:dyDescent="0.2">
      <c r="A4749" s="25" t="s">
        <v>943</v>
      </c>
      <c r="B4749" s="25" t="s">
        <v>88</v>
      </c>
      <c r="C4749" s="25" t="s">
        <v>264</v>
      </c>
      <c r="D4749" s="25" t="str">
        <f t="shared" si="220"/>
        <v>7074</v>
      </c>
      <c r="E4749" s="25" t="s">
        <v>596</v>
      </c>
      <c r="F4749" s="25" t="s">
        <v>266</v>
      </c>
      <c r="G4749" s="25">
        <v>2013</v>
      </c>
      <c r="H4749" s="25">
        <v>186</v>
      </c>
    </row>
    <row r="4750" spans="1:8" x14ac:dyDescent="0.2">
      <c r="A4750" s="25" t="s">
        <v>943</v>
      </c>
      <c r="B4750" s="25" t="s">
        <v>88</v>
      </c>
      <c r="C4750" s="25" t="s">
        <v>264</v>
      </c>
      <c r="D4750" s="25" t="str">
        <f t="shared" si="220"/>
        <v>7074</v>
      </c>
      <c r="E4750" s="25" t="s">
        <v>596</v>
      </c>
      <c r="F4750" s="25" t="s">
        <v>266</v>
      </c>
      <c r="G4750" s="25">
        <v>2014</v>
      </c>
      <c r="H4750" s="25">
        <v>181</v>
      </c>
    </row>
    <row r="4751" spans="1:8" x14ac:dyDescent="0.2">
      <c r="A4751" s="25" t="s">
        <v>943</v>
      </c>
      <c r="B4751" s="25" t="s">
        <v>88</v>
      </c>
      <c r="C4751" s="25" t="s">
        <v>264</v>
      </c>
      <c r="D4751" s="25" t="str">
        <f t="shared" si="220"/>
        <v>7074</v>
      </c>
      <c r="E4751" s="25" t="s">
        <v>596</v>
      </c>
      <c r="F4751" s="25" t="s">
        <v>266</v>
      </c>
      <c r="G4751" s="25">
        <v>2015</v>
      </c>
      <c r="H4751" s="25">
        <v>182</v>
      </c>
    </row>
    <row r="4752" spans="1:8" x14ac:dyDescent="0.2">
      <c r="A4752" s="25" t="s">
        <v>943</v>
      </c>
      <c r="B4752" s="25" t="s">
        <v>88</v>
      </c>
      <c r="C4752" s="25" t="s">
        <v>264</v>
      </c>
      <c r="D4752" s="25" t="str">
        <f t="shared" si="220"/>
        <v>7074</v>
      </c>
      <c r="E4752" s="25" t="s">
        <v>596</v>
      </c>
      <c r="F4752" s="25" t="s">
        <v>266</v>
      </c>
      <c r="G4752" s="25">
        <v>2016</v>
      </c>
      <c r="H4752" s="25">
        <v>177</v>
      </c>
    </row>
    <row r="4753" spans="1:8" x14ac:dyDescent="0.2">
      <c r="A4753" s="25" t="s">
        <v>943</v>
      </c>
      <c r="B4753" s="25" t="s">
        <v>88</v>
      </c>
      <c r="C4753" s="25" t="s">
        <v>264</v>
      </c>
      <c r="D4753" s="25" t="str">
        <f t="shared" si="220"/>
        <v>7074</v>
      </c>
      <c r="E4753" s="25" t="s">
        <v>596</v>
      </c>
      <c r="F4753" s="25" t="s">
        <v>266</v>
      </c>
      <c r="G4753" s="25">
        <v>2017</v>
      </c>
      <c r="H4753" s="25">
        <v>211</v>
      </c>
    </row>
    <row r="4754" spans="1:8" x14ac:dyDescent="0.2">
      <c r="A4754" s="25" t="s">
        <v>943</v>
      </c>
      <c r="B4754" s="25" t="s">
        <v>88</v>
      </c>
      <c r="C4754" s="25" t="s">
        <v>264</v>
      </c>
      <c r="D4754" s="25" t="str">
        <f t="shared" si="220"/>
        <v>7074</v>
      </c>
      <c r="E4754" s="25" t="s">
        <v>596</v>
      </c>
      <c r="F4754" s="25" t="s">
        <v>266</v>
      </c>
      <c r="G4754" s="25">
        <v>2018</v>
      </c>
      <c r="H4754" s="25">
        <v>217</v>
      </c>
    </row>
    <row r="4755" spans="1:8" x14ac:dyDescent="0.2">
      <c r="A4755" s="25" t="s">
        <v>943</v>
      </c>
      <c r="B4755" s="25" t="s">
        <v>88</v>
      </c>
      <c r="C4755" s="25" t="s">
        <v>264</v>
      </c>
      <c r="D4755" s="25" t="str">
        <f t="shared" si="220"/>
        <v>7074</v>
      </c>
      <c r="E4755" s="25" t="s">
        <v>596</v>
      </c>
      <c r="F4755" s="25" t="s">
        <v>266</v>
      </c>
      <c r="G4755" s="25">
        <v>2019</v>
      </c>
      <c r="H4755" s="25">
        <v>228</v>
      </c>
    </row>
    <row r="4756" spans="1:8" x14ac:dyDescent="0.2">
      <c r="A4756" s="25" t="s">
        <v>943</v>
      </c>
      <c r="B4756" s="25" t="s">
        <v>88</v>
      </c>
      <c r="C4756" s="25" t="s">
        <v>264</v>
      </c>
      <c r="D4756" s="25" t="str">
        <f t="shared" si="220"/>
        <v>7074</v>
      </c>
      <c r="E4756" s="25" t="s">
        <v>596</v>
      </c>
      <c r="F4756" s="25" t="s">
        <v>266</v>
      </c>
      <c r="G4756" s="25">
        <v>2020</v>
      </c>
      <c r="H4756" s="25">
        <v>215</v>
      </c>
    </row>
    <row r="4757" spans="1:8" x14ac:dyDescent="0.2">
      <c r="A4757" s="25" t="s">
        <v>943</v>
      </c>
      <c r="B4757" s="25" t="s">
        <v>88</v>
      </c>
      <c r="C4757" s="25" t="s">
        <v>264</v>
      </c>
      <c r="D4757" s="25" t="str">
        <f t="shared" si="220"/>
        <v>7074</v>
      </c>
      <c r="E4757" s="25" t="s">
        <v>596</v>
      </c>
      <c r="F4757" s="25" t="s">
        <v>266</v>
      </c>
      <c r="G4757" s="25">
        <v>2021</v>
      </c>
      <c r="H4757" s="25">
        <v>238</v>
      </c>
    </row>
    <row r="4758" spans="1:8" x14ac:dyDescent="0.2">
      <c r="A4758" s="25" t="s">
        <v>943</v>
      </c>
      <c r="B4758" s="25" t="s">
        <v>88</v>
      </c>
      <c r="C4758" s="25" t="s">
        <v>264</v>
      </c>
      <c r="D4758" s="25" t="str">
        <f t="shared" si="220"/>
        <v>7074</v>
      </c>
      <c r="E4758" s="25" t="s">
        <v>596</v>
      </c>
      <c r="F4758" s="25" t="s">
        <v>266</v>
      </c>
      <c r="G4758" s="25">
        <v>2022</v>
      </c>
      <c r="H4758" s="25">
        <v>259</v>
      </c>
    </row>
    <row r="4759" spans="1:8" x14ac:dyDescent="0.2">
      <c r="A4759" s="25" t="s">
        <v>944</v>
      </c>
      <c r="B4759" s="25" t="s">
        <v>88</v>
      </c>
      <c r="C4759" s="25" t="s">
        <v>264</v>
      </c>
      <c r="D4759" s="25" t="str">
        <f t="shared" si="220"/>
        <v>7074</v>
      </c>
      <c r="E4759" s="25" t="s">
        <v>598</v>
      </c>
      <c r="F4759" s="25" t="s">
        <v>266</v>
      </c>
      <c r="G4759" s="25">
        <v>2012</v>
      </c>
      <c r="H4759" s="25">
        <v>1397</v>
      </c>
    </row>
    <row r="4760" spans="1:8" x14ac:dyDescent="0.2">
      <c r="A4760" s="25" t="s">
        <v>944</v>
      </c>
      <c r="B4760" s="25" t="s">
        <v>88</v>
      </c>
      <c r="C4760" s="25" t="s">
        <v>264</v>
      </c>
      <c r="D4760" s="25" t="str">
        <f t="shared" si="220"/>
        <v>7074</v>
      </c>
      <c r="E4760" s="25" t="s">
        <v>598</v>
      </c>
      <c r="F4760" s="25" t="s">
        <v>266</v>
      </c>
      <c r="G4760" s="25">
        <v>2013</v>
      </c>
      <c r="H4760" s="25">
        <v>1400</v>
      </c>
    </row>
    <row r="4761" spans="1:8" x14ac:dyDescent="0.2">
      <c r="A4761" s="25" t="s">
        <v>944</v>
      </c>
      <c r="B4761" s="25" t="s">
        <v>88</v>
      </c>
      <c r="C4761" s="25" t="s">
        <v>264</v>
      </c>
      <c r="D4761" s="25" t="str">
        <f t="shared" si="220"/>
        <v>7074</v>
      </c>
      <c r="E4761" s="25" t="s">
        <v>598</v>
      </c>
      <c r="F4761" s="25" t="s">
        <v>266</v>
      </c>
      <c r="G4761" s="25">
        <v>2014</v>
      </c>
      <c r="H4761" s="25">
        <v>1503</v>
      </c>
    </row>
    <row r="4762" spans="1:8" x14ac:dyDescent="0.2">
      <c r="A4762" s="25" t="s">
        <v>944</v>
      </c>
      <c r="B4762" s="25" t="s">
        <v>88</v>
      </c>
      <c r="C4762" s="25" t="s">
        <v>264</v>
      </c>
      <c r="D4762" s="25" t="str">
        <f t="shared" si="220"/>
        <v>7074</v>
      </c>
      <c r="E4762" s="25" t="s">
        <v>598</v>
      </c>
      <c r="F4762" s="25" t="s">
        <v>266</v>
      </c>
      <c r="G4762" s="25">
        <v>2015</v>
      </c>
      <c r="H4762" s="25">
        <v>1509</v>
      </c>
    </row>
    <row r="4763" spans="1:8" x14ac:dyDescent="0.2">
      <c r="A4763" s="25" t="s">
        <v>944</v>
      </c>
      <c r="B4763" s="25" t="s">
        <v>88</v>
      </c>
      <c r="C4763" s="25" t="s">
        <v>264</v>
      </c>
      <c r="D4763" s="25" t="str">
        <f t="shared" si="220"/>
        <v>7074</v>
      </c>
      <c r="E4763" s="25" t="s">
        <v>598</v>
      </c>
      <c r="F4763" s="25" t="s">
        <v>266</v>
      </c>
      <c r="G4763" s="25">
        <v>2016</v>
      </c>
      <c r="H4763" s="25">
        <v>1543</v>
      </c>
    </row>
    <row r="4764" spans="1:8" x14ac:dyDescent="0.2">
      <c r="A4764" s="25" t="s">
        <v>944</v>
      </c>
      <c r="B4764" s="25" t="s">
        <v>88</v>
      </c>
      <c r="C4764" s="25" t="s">
        <v>264</v>
      </c>
      <c r="D4764" s="25" t="str">
        <f t="shared" si="220"/>
        <v>7074</v>
      </c>
      <c r="E4764" s="25" t="s">
        <v>598</v>
      </c>
      <c r="F4764" s="25" t="s">
        <v>266</v>
      </c>
      <c r="G4764" s="25">
        <v>2017</v>
      </c>
      <c r="H4764" s="25">
        <v>1704</v>
      </c>
    </row>
    <row r="4765" spans="1:8" x14ac:dyDescent="0.2">
      <c r="A4765" s="25" t="s">
        <v>944</v>
      </c>
      <c r="B4765" s="25" t="s">
        <v>88</v>
      </c>
      <c r="C4765" s="25" t="s">
        <v>264</v>
      </c>
      <c r="D4765" s="25" t="str">
        <f t="shared" si="220"/>
        <v>7074</v>
      </c>
      <c r="E4765" s="25" t="s">
        <v>598</v>
      </c>
      <c r="F4765" s="25" t="s">
        <v>266</v>
      </c>
      <c r="G4765" s="25">
        <v>2018</v>
      </c>
      <c r="H4765" s="25">
        <v>1796</v>
      </c>
    </row>
    <row r="4766" spans="1:8" x14ac:dyDescent="0.2">
      <c r="A4766" s="25" t="s">
        <v>944</v>
      </c>
      <c r="B4766" s="25" t="s">
        <v>88</v>
      </c>
      <c r="C4766" s="25" t="s">
        <v>264</v>
      </c>
      <c r="D4766" s="25" t="str">
        <f t="shared" si="220"/>
        <v>7074</v>
      </c>
      <c r="E4766" s="25" t="s">
        <v>598</v>
      </c>
      <c r="F4766" s="25" t="s">
        <v>266</v>
      </c>
      <c r="G4766" s="25">
        <v>2019</v>
      </c>
      <c r="H4766" s="25">
        <v>1874</v>
      </c>
    </row>
    <row r="4767" spans="1:8" x14ac:dyDescent="0.2">
      <c r="A4767" s="25" t="s">
        <v>944</v>
      </c>
      <c r="B4767" s="25" t="s">
        <v>88</v>
      </c>
      <c r="C4767" s="25" t="s">
        <v>264</v>
      </c>
      <c r="D4767" s="25" t="str">
        <f t="shared" si="220"/>
        <v>7074</v>
      </c>
      <c r="E4767" s="25" t="s">
        <v>598</v>
      </c>
      <c r="F4767" s="25" t="s">
        <v>266</v>
      </c>
      <c r="G4767" s="25">
        <v>2020</v>
      </c>
      <c r="H4767" s="25">
        <v>2125</v>
      </c>
    </row>
    <row r="4768" spans="1:8" x14ac:dyDescent="0.2">
      <c r="A4768" s="25" t="s">
        <v>944</v>
      </c>
      <c r="B4768" s="25" t="s">
        <v>88</v>
      </c>
      <c r="C4768" s="25" t="s">
        <v>264</v>
      </c>
      <c r="D4768" s="25" t="str">
        <f t="shared" si="220"/>
        <v>7074</v>
      </c>
      <c r="E4768" s="25" t="s">
        <v>598</v>
      </c>
      <c r="F4768" s="25" t="s">
        <v>266</v>
      </c>
      <c r="G4768" s="25">
        <v>2021</v>
      </c>
      <c r="H4768" s="25">
        <v>2152</v>
      </c>
    </row>
    <row r="4769" spans="1:8" x14ac:dyDescent="0.2">
      <c r="A4769" s="25" t="s">
        <v>944</v>
      </c>
      <c r="B4769" s="25" t="s">
        <v>88</v>
      </c>
      <c r="C4769" s="25" t="s">
        <v>264</v>
      </c>
      <c r="D4769" s="25" t="str">
        <f t="shared" si="220"/>
        <v>7074</v>
      </c>
      <c r="E4769" s="25" t="s">
        <v>598</v>
      </c>
      <c r="F4769" s="25" t="s">
        <v>266</v>
      </c>
      <c r="G4769" s="25">
        <v>2022</v>
      </c>
      <c r="H4769" s="25">
        <v>2224</v>
      </c>
    </row>
    <row r="4770" spans="1:8" x14ac:dyDescent="0.2">
      <c r="A4770" s="25" t="s">
        <v>945</v>
      </c>
      <c r="B4770" s="25" t="s">
        <v>90</v>
      </c>
      <c r="C4770" s="25" t="s">
        <v>264</v>
      </c>
      <c r="D4770" s="25" t="str">
        <f t="shared" ref="D4770:D4791" si="221">"5054"</f>
        <v>5054</v>
      </c>
      <c r="E4770" s="25" t="s">
        <v>596</v>
      </c>
      <c r="F4770" s="25" t="s">
        <v>266</v>
      </c>
      <c r="G4770" s="25">
        <v>2012</v>
      </c>
      <c r="H4770" s="25">
        <v>16503</v>
      </c>
    </row>
    <row r="4771" spans="1:8" x14ac:dyDescent="0.2">
      <c r="A4771" s="25" t="s">
        <v>945</v>
      </c>
      <c r="B4771" s="25" t="s">
        <v>90</v>
      </c>
      <c r="C4771" s="25" t="s">
        <v>264</v>
      </c>
      <c r="D4771" s="25" t="str">
        <f t="shared" si="221"/>
        <v>5054</v>
      </c>
      <c r="E4771" s="25" t="s">
        <v>596</v>
      </c>
      <c r="F4771" s="25" t="s">
        <v>266</v>
      </c>
      <c r="G4771" s="25">
        <v>2013</v>
      </c>
      <c r="H4771" s="25">
        <v>16520</v>
      </c>
    </row>
    <row r="4772" spans="1:8" x14ac:dyDescent="0.2">
      <c r="A4772" s="25" t="s">
        <v>945</v>
      </c>
      <c r="B4772" s="25" t="s">
        <v>90</v>
      </c>
      <c r="C4772" s="25" t="s">
        <v>264</v>
      </c>
      <c r="D4772" s="25" t="str">
        <f t="shared" si="221"/>
        <v>5054</v>
      </c>
      <c r="E4772" s="25" t="s">
        <v>596</v>
      </c>
      <c r="F4772" s="25" t="s">
        <v>266</v>
      </c>
      <c r="G4772" s="25">
        <v>2014</v>
      </c>
      <c r="H4772" s="25">
        <v>16666</v>
      </c>
    </row>
    <row r="4773" spans="1:8" x14ac:dyDescent="0.2">
      <c r="A4773" s="25" t="s">
        <v>945</v>
      </c>
      <c r="B4773" s="25" t="s">
        <v>90</v>
      </c>
      <c r="C4773" s="25" t="s">
        <v>264</v>
      </c>
      <c r="D4773" s="25" t="str">
        <f t="shared" si="221"/>
        <v>5054</v>
      </c>
      <c r="E4773" s="25" t="s">
        <v>596</v>
      </c>
      <c r="F4773" s="25" t="s">
        <v>266</v>
      </c>
      <c r="G4773" s="25">
        <v>2015</v>
      </c>
      <c r="H4773" s="25">
        <v>16619</v>
      </c>
    </row>
    <row r="4774" spans="1:8" x14ac:dyDescent="0.2">
      <c r="A4774" s="25" t="s">
        <v>945</v>
      </c>
      <c r="B4774" s="25" t="s">
        <v>90</v>
      </c>
      <c r="C4774" s="25" t="s">
        <v>264</v>
      </c>
      <c r="D4774" s="25" t="str">
        <f t="shared" si="221"/>
        <v>5054</v>
      </c>
      <c r="E4774" s="25" t="s">
        <v>596</v>
      </c>
      <c r="F4774" s="25" t="s">
        <v>266</v>
      </c>
      <c r="G4774" s="25">
        <v>2016</v>
      </c>
      <c r="H4774" s="25">
        <v>16422</v>
      </c>
    </row>
    <row r="4775" spans="1:8" x14ac:dyDescent="0.2">
      <c r="A4775" s="25" t="s">
        <v>945</v>
      </c>
      <c r="B4775" s="25" t="s">
        <v>90</v>
      </c>
      <c r="C4775" s="25" t="s">
        <v>264</v>
      </c>
      <c r="D4775" s="25" t="str">
        <f t="shared" si="221"/>
        <v>5054</v>
      </c>
      <c r="E4775" s="25" t="s">
        <v>596</v>
      </c>
      <c r="F4775" s="25" t="s">
        <v>266</v>
      </c>
      <c r="G4775" s="25">
        <v>2017</v>
      </c>
      <c r="H4775" s="25">
        <v>16139</v>
      </c>
    </row>
    <row r="4776" spans="1:8" x14ac:dyDescent="0.2">
      <c r="A4776" s="25" t="s">
        <v>945</v>
      </c>
      <c r="B4776" s="25" t="s">
        <v>90</v>
      </c>
      <c r="C4776" s="25" t="s">
        <v>264</v>
      </c>
      <c r="D4776" s="25" t="str">
        <f t="shared" si="221"/>
        <v>5054</v>
      </c>
      <c r="E4776" s="25" t="s">
        <v>596</v>
      </c>
      <c r="F4776" s="25" t="s">
        <v>266</v>
      </c>
      <c r="G4776" s="25">
        <v>2018</v>
      </c>
      <c r="H4776" s="25">
        <v>15962</v>
      </c>
    </row>
    <row r="4777" spans="1:8" x14ac:dyDescent="0.2">
      <c r="A4777" s="25" t="s">
        <v>945</v>
      </c>
      <c r="B4777" s="25" t="s">
        <v>90</v>
      </c>
      <c r="C4777" s="25" t="s">
        <v>264</v>
      </c>
      <c r="D4777" s="25" t="str">
        <f t="shared" si="221"/>
        <v>5054</v>
      </c>
      <c r="E4777" s="25" t="s">
        <v>596</v>
      </c>
      <c r="F4777" s="25" t="s">
        <v>266</v>
      </c>
      <c r="G4777" s="25">
        <v>2019</v>
      </c>
      <c r="H4777" s="25">
        <v>15781</v>
      </c>
    </row>
    <row r="4778" spans="1:8" x14ac:dyDescent="0.2">
      <c r="A4778" s="25" t="s">
        <v>945</v>
      </c>
      <c r="B4778" s="25" t="s">
        <v>90</v>
      </c>
      <c r="C4778" s="25" t="s">
        <v>264</v>
      </c>
      <c r="D4778" s="25" t="str">
        <f t="shared" si="221"/>
        <v>5054</v>
      </c>
      <c r="E4778" s="25" t="s">
        <v>596</v>
      </c>
      <c r="F4778" s="25" t="s">
        <v>266</v>
      </c>
      <c r="G4778" s="25">
        <v>2020</v>
      </c>
      <c r="H4778" s="25">
        <v>14949</v>
      </c>
    </row>
    <row r="4779" spans="1:8" x14ac:dyDescent="0.2">
      <c r="A4779" s="25" t="s">
        <v>945</v>
      </c>
      <c r="B4779" s="25" t="s">
        <v>90</v>
      </c>
      <c r="C4779" s="25" t="s">
        <v>264</v>
      </c>
      <c r="D4779" s="25" t="str">
        <f t="shared" si="221"/>
        <v>5054</v>
      </c>
      <c r="E4779" s="25" t="s">
        <v>596</v>
      </c>
      <c r="F4779" s="25" t="s">
        <v>266</v>
      </c>
      <c r="G4779" s="25">
        <v>2021</v>
      </c>
      <c r="H4779" s="25">
        <v>15412</v>
      </c>
    </row>
    <row r="4780" spans="1:8" x14ac:dyDescent="0.2">
      <c r="A4780" s="25" t="s">
        <v>945</v>
      </c>
      <c r="B4780" s="25" t="s">
        <v>90</v>
      </c>
      <c r="C4780" s="25" t="s">
        <v>264</v>
      </c>
      <c r="D4780" s="25" t="str">
        <f t="shared" si="221"/>
        <v>5054</v>
      </c>
      <c r="E4780" s="25" t="s">
        <v>596</v>
      </c>
      <c r="F4780" s="25" t="s">
        <v>266</v>
      </c>
      <c r="G4780" s="25">
        <v>2022</v>
      </c>
      <c r="H4780" s="25">
        <v>16071</v>
      </c>
    </row>
    <row r="4781" spans="1:8" x14ac:dyDescent="0.2">
      <c r="A4781" s="25" t="s">
        <v>946</v>
      </c>
      <c r="B4781" s="25" t="s">
        <v>90</v>
      </c>
      <c r="C4781" s="25" t="s">
        <v>264</v>
      </c>
      <c r="D4781" s="25" t="str">
        <f t="shared" si="221"/>
        <v>5054</v>
      </c>
      <c r="E4781" s="25" t="s">
        <v>598</v>
      </c>
      <c r="F4781" s="25" t="s">
        <v>266</v>
      </c>
      <c r="G4781" s="25">
        <v>2012</v>
      </c>
      <c r="H4781" s="25">
        <v>22339</v>
      </c>
    </row>
    <row r="4782" spans="1:8" x14ac:dyDescent="0.2">
      <c r="A4782" s="25" t="s">
        <v>946</v>
      </c>
      <c r="B4782" s="25" t="s">
        <v>90</v>
      </c>
      <c r="C4782" s="25" t="s">
        <v>264</v>
      </c>
      <c r="D4782" s="25" t="str">
        <f t="shared" si="221"/>
        <v>5054</v>
      </c>
      <c r="E4782" s="25" t="s">
        <v>598</v>
      </c>
      <c r="F4782" s="25" t="s">
        <v>266</v>
      </c>
      <c r="G4782" s="25">
        <v>2013</v>
      </c>
      <c r="H4782" s="25">
        <v>22341</v>
      </c>
    </row>
    <row r="4783" spans="1:8" x14ac:dyDescent="0.2">
      <c r="A4783" s="25" t="s">
        <v>946</v>
      </c>
      <c r="B4783" s="25" t="s">
        <v>90</v>
      </c>
      <c r="C4783" s="25" t="s">
        <v>264</v>
      </c>
      <c r="D4783" s="25" t="str">
        <f t="shared" si="221"/>
        <v>5054</v>
      </c>
      <c r="E4783" s="25" t="s">
        <v>598</v>
      </c>
      <c r="F4783" s="25" t="s">
        <v>266</v>
      </c>
      <c r="G4783" s="25">
        <v>2014</v>
      </c>
      <c r="H4783" s="25">
        <v>22294</v>
      </c>
    </row>
    <row r="4784" spans="1:8" x14ac:dyDescent="0.2">
      <c r="A4784" s="25" t="s">
        <v>946</v>
      </c>
      <c r="B4784" s="25" t="s">
        <v>90</v>
      </c>
      <c r="C4784" s="25" t="s">
        <v>264</v>
      </c>
      <c r="D4784" s="25" t="str">
        <f t="shared" si="221"/>
        <v>5054</v>
      </c>
      <c r="E4784" s="25" t="s">
        <v>598</v>
      </c>
      <c r="F4784" s="25" t="s">
        <v>266</v>
      </c>
      <c r="G4784" s="25">
        <v>2015</v>
      </c>
      <c r="H4784" s="25">
        <v>22106</v>
      </c>
    </row>
    <row r="4785" spans="1:8" x14ac:dyDescent="0.2">
      <c r="A4785" s="25" t="s">
        <v>946</v>
      </c>
      <c r="B4785" s="25" t="s">
        <v>90</v>
      </c>
      <c r="C4785" s="25" t="s">
        <v>264</v>
      </c>
      <c r="D4785" s="25" t="str">
        <f t="shared" si="221"/>
        <v>5054</v>
      </c>
      <c r="E4785" s="25" t="s">
        <v>598</v>
      </c>
      <c r="F4785" s="25" t="s">
        <v>266</v>
      </c>
      <c r="G4785" s="25">
        <v>2016</v>
      </c>
      <c r="H4785" s="25">
        <v>21694</v>
      </c>
    </row>
    <row r="4786" spans="1:8" x14ac:dyDescent="0.2">
      <c r="A4786" s="25" t="s">
        <v>946</v>
      </c>
      <c r="B4786" s="25" t="s">
        <v>90</v>
      </c>
      <c r="C4786" s="25" t="s">
        <v>264</v>
      </c>
      <c r="D4786" s="25" t="str">
        <f t="shared" si="221"/>
        <v>5054</v>
      </c>
      <c r="E4786" s="25" t="s">
        <v>598</v>
      </c>
      <c r="F4786" s="25" t="s">
        <v>266</v>
      </c>
      <c r="G4786" s="25">
        <v>2017</v>
      </c>
      <c r="H4786" s="25">
        <v>21167</v>
      </c>
    </row>
    <row r="4787" spans="1:8" x14ac:dyDescent="0.2">
      <c r="A4787" s="25" t="s">
        <v>946</v>
      </c>
      <c r="B4787" s="25" t="s">
        <v>90</v>
      </c>
      <c r="C4787" s="25" t="s">
        <v>264</v>
      </c>
      <c r="D4787" s="25" t="str">
        <f t="shared" si="221"/>
        <v>5054</v>
      </c>
      <c r="E4787" s="25" t="s">
        <v>598</v>
      </c>
      <c r="F4787" s="25" t="s">
        <v>266</v>
      </c>
      <c r="G4787" s="25">
        <v>2018</v>
      </c>
      <c r="H4787" s="25">
        <v>20736</v>
      </c>
    </row>
    <row r="4788" spans="1:8" x14ac:dyDescent="0.2">
      <c r="A4788" s="25" t="s">
        <v>946</v>
      </c>
      <c r="B4788" s="25" t="s">
        <v>90</v>
      </c>
      <c r="C4788" s="25" t="s">
        <v>264</v>
      </c>
      <c r="D4788" s="25" t="str">
        <f t="shared" si="221"/>
        <v>5054</v>
      </c>
      <c r="E4788" s="25" t="s">
        <v>598</v>
      </c>
      <c r="F4788" s="25" t="s">
        <v>266</v>
      </c>
      <c r="G4788" s="25">
        <v>2019</v>
      </c>
      <c r="H4788" s="25">
        <v>20307</v>
      </c>
    </row>
    <row r="4789" spans="1:8" x14ac:dyDescent="0.2">
      <c r="A4789" s="25" t="s">
        <v>946</v>
      </c>
      <c r="B4789" s="25" t="s">
        <v>90</v>
      </c>
      <c r="C4789" s="25" t="s">
        <v>264</v>
      </c>
      <c r="D4789" s="25" t="str">
        <f t="shared" si="221"/>
        <v>5054</v>
      </c>
      <c r="E4789" s="25" t="s">
        <v>598</v>
      </c>
      <c r="F4789" s="25" t="s">
        <v>266</v>
      </c>
      <c r="G4789" s="25">
        <v>2020</v>
      </c>
      <c r="H4789" s="25">
        <v>20194</v>
      </c>
    </row>
    <row r="4790" spans="1:8" x14ac:dyDescent="0.2">
      <c r="A4790" s="25" t="s">
        <v>946</v>
      </c>
      <c r="B4790" s="25" t="s">
        <v>90</v>
      </c>
      <c r="C4790" s="25" t="s">
        <v>264</v>
      </c>
      <c r="D4790" s="25" t="str">
        <f t="shared" si="221"/>
        <v>5054</v>
      </c>
      <c r="E4790" s="25" t="s">
        <v>598</v>
      </c>
      <c r="F4790" s="25" t="s">
        <v>266</v>
      </c>
      <c r="G4790" s="25">
        <v>2021</v>
      </c>
      <c r="H4790" s="25">
        <v>20302</v>
      </c>
    </row>
    <row r="4791" spans="1:8" x14ac:dyDescent="0.2">
      <c r="A4791" s="25" t="s">
        <v>946</v>
      </c>
      <c r="B4791" s="25" t="s">
        <v>90</v>
      </c>
      <c r="C4791" s="25" t="s">
        <v>264</v>
      </c>
      <c r="D4791" s="25" t="str">
        <f t="shared" si="221"/>
        <v>5054</v>
      </c>
      <c r="E4791" s="25" t="s">
        <v>598</v>
      </c>
      <c r="F4791" s="25" t="s">
        <v>266</v>
      </c>
      <c r="G4791" s="25">
        <v>2022</v>
      </c>
      <c r="H4791" s="25">
        <v>20643</v>
      </c>
    </row>
    <row r="4792" spans="1:8" x14ac:dyDescent="0.2">
      <c r="A4792" s="25" t="s">
        <v>947</v>
      </c>
      <c r="B4792" s="25" t="s">
        <v>90</v>
      </c>
      <c r="C4792" s="25" t="s">
        <v>264</v>
      </c>
      <c r="D4792" s="25" t="str">
        <f t="shared" ref="D4792:D4813" si="222">"5564"</f>
        <v>5564</v>
      </c>
      <c r="E4792" s="25" t="s">
        <v>596</v>
      </c>
      <c r="F4792" s="25" t="s">
        <v>266</v>
      </c>
      <c r="G4792" s="25">
        <v>2012</v>
      </c>
      <c r="H4792" s="25">
        <v>23241</v>
      </c>
    </row>
    <row r="4793" spans="1:8" x14ac:dyDescent="0.2">
      <c r="A4793" s="25" t="s">
        <v>947</v>
      </c>
      <c r="B4793" s="25" t="s">
        <v>90</v>
      </c>
      <c r="C4793" s="25" t="s">
        <v>264</v>
      </c>
      <c r="D4793" s="25" t="str">
        <f t="shared" si="222"/>
        <v>5564</v>
      </c>
      <c r="E4793" s="25" t="s">
        <v>596</v>
      </c>
      <c r="F4793" s="25" t="s">
        <v>266</v>
      </c>
      <c r="G4793" s="25">
        <v>2013</v>
      </c>
      <c r="H4793" s="25">
        <v>23776</v>
      </c>
    </row>
    <row r="4794" spans="1:8" x14ac:dyDescent="0.2">
      <c r="A4794" s="25" t="s">
        <v>947</v>
      </c>
      <c r="B4794" s="25" t="s">
        <v>90</v>
      </c>
      <c r="C4794" s="25" t="s">
        <v>264</v>
      </c>
      <c r="D4794" s="25" t="str">
        <f t="shared" si="222"/>
        <v>5564</v>
      </c>
      <c r="E4794" s="25" t="s">
        <v>596</v>
      </c>
      <c r="F4794" s="25" t="s">
        <v>266</v>
      </c>
      <c r="G4794" s="25">
        <v>2014</v>
      </c>
      <c r="H4794" s="25">
        <v>24395</v>
      </c>
    </row>
    <row r="4795" spans="1:8" x14ac:dyDescent="0.2">
      <c r="A4795" s="25" t="s">
        <v>947</v>
      </c>
      <c r="B4795" s="25" t="s">
        <v>90</v>
      </c>
      <c r="C4795" s="25" t="s">
        <v>264</v>
      </c>
      <c r="D4795" s="25" t="str">
        <f t="shared" si="222"/>
        <v>5564</v>
      </c>
      <c r="E4795" s="25" t="s">
        <v>596</v>
      </c>
      <c r="F4795" s="25" t="s">
        <v>266</v>
      </c>
      <c r="G4795" s="25">
        <v>2015</v>
      </c>
      <c r="H4795" s="25">
        <v>24975</v>
      </c>
    </row>
    <row r="4796" spans="1:8" x14ac:dyDescent="0.2">
      <c r="A4796" s="25" t="s">
        <v>947</v>
      </c>
      <c r="B4796" s="25" t="s">
        <v>90</v>
      </c>
      <c r="C4796" s="25" t="s">
        <v>264</v>
      </c>
      <c r="D4796" s="25" t="str">
        <f t="shared" si="222"/>
        <v>5564</v>
      </c>
      <c r="E4796" s="25" t="s">
        <v>596</v>
      </c>
      <c r="F4796" s="25" t="s">
        <v>266</v>
      </c>
      <c r="G4796" s="25">
        <v>2016</v>
      </c>
      <c r="H4796" s="25">
        <v>25524</v>
      </c>
    </row>
    <row r="4797" spans="1:8" x14ac:dyDescent="0.2">
      <c r="A4797" s="25" t="s">
        <v>947</v>
      </c>
      <c r="B4797" s="25" t="s">
        <v>90</v>
      </c>
      <c r="C4797" s="25" t="s">
        <v>264</v>
      </c>
      <c r="D4797" s="25" t="str">
        <f t="shared" si="222"/>
        <v>5564</v>
      </c>
      <c r="E4797" s="25" t="s">
        <v>596</v>
      </c>
      <c r="F4797" s="25" t="s">
        <v>266</v>
      </c>
      <c r="G4797" s="25">
        <v>2017</v>
      </c>
      <c r="H4797" s="25">
        <v>26065</v>
      </c>
    </row>
    <row r="4798" spans="1:8" x14ac:dyDescent="0.2">
      <c r="A4798" s="25" t="s">
        <v>947</v>
      </c>
      <c r="B4798" s="25" t="s">
        <v>90</v>
      </c>
      <c r="C4798" s="25" t="s">
        <v>264</v>
      </c>
      <c r="D4798" s="25" t="str">
        <f t="shared" si="222"/>
        <v>5564</v>
      </c>
      <c r="E4798" s="25" t="s">
        <v>596</v>
      </c>
      <c r="F4798" s="25" t="s">
        <v>266</v>
      </c>
      <c r="G4798" s="25">
        <v>2018</v>
      </c>
      <c r="H4798" s="25">
        <v>26565</v>
      </c>
    </row>
    <row r="4799" spans="1:8" x14ac:dyDescent="0.2">
      <c r="A4799" s="25" t="s">
        <v>947</v>
      </c>
      <c r="B4799" s="25" t="s">
        <v>90</v>
      </c>
      <c r="C4799" s="25" t="s">
        <v>264</v>
      </c>
      <c r="D4799" s="25" t="str">
        <f t="shared" si="222"/>
        <v>5564</v>
      </c>
      <c r="E4799" s="25" t="s">
        <v>596</v>
      </c>
      <c r="F4799" s="25" t="s">
        <v>266</v>
      </c>
      <c r="G4799" s="25">
        <v>2019</v>
      </c>
      <c r="H4799" s="25">
        <v>26893</v>
      </c>
    </row>
    <row r="4800" spans="1:8" x14ac:dyDescent="0.2">
      <c r="A4800" s="25" t="s">
        <v>947</v>
      </c>
      <c r="B4800" s="25" t="s">
        <v>90</v>
      </c>
      <c r="C4800" s="25" t="s">
        <v>264</v>
      </c>
      <c r="D4800" s="25" t="str">
        <f t="shared" si="222"/>
        <v>5564</v>
      </c>
      <c r="E4800" s="25" t="s">
        <v>596</v>
      </c>
      <c r="F4800" s="25" t="s">
        <v>266</v>
      </c>
      <c r="G4800" s="25">
        <v>2020</v>
      </c>
      <c r="H4800" s="25">
        <v>25454</v>
      </c>
    </row>
    <row r="4801" spans="1:8" x14ac:dyDescent="0.2">
      <c r="A4801" s="25" t="s">
        <v>947</v>
      </c>
      <c r="B4801" s="25" t="s">
        <v>90</v>
      </c>
      <c r="C4801" s="25" t="s">
        <v>264</v>
      </c>
      <c r="D4801" s="25" t="str">
        <f t="shared" si="222"/>
        <v>5564</v>
      </c>
      <c r="E4801" s="25" t="s">
        <v>596</v>
      </c>
      <c r="F4801" s="25" t="s">
        <v>266</v>
      </c>
      <c r="G4801" s="25">
        <v>2021</v>
      </c>
      <c r="H4801" s="25">
        <v>25912</v>
      </c>
    </row>
    <row r="4802" spans="1:8" x14ac:dyDescent="0.2">
      <c r="A4802" s="25" t="s">
        <v>947</v>
      </c>
      <c r="B4802" s="25" t="s">
        <v>90</v>
      </c>
      <c r="C4802" s="25" t="s">
        <v>264</v>
      </c>
      <c r="D4802" s="25" t="str">
        <f t="shared" si="222"/>
        <v>5564</v>
      </c>
      <c r="E4802" s="25" t="s">
        <v>596</v>
      </c>
      <c r="F4802" s="25" t="s">
        <v>266</v>
      </c>
      <c r="G4802" s="25">
        <v>2022</v>
      </c>
      <c r="H4802" s="25">
        <v>26762</v>
      </c>
    </row>
    <row r="4803" spans="1:8" x14ac:dyDescent="0.2">
      <c r="A4803" s="25" t="s">
        <v>948</v>
      </c>
      <c r="B4803" s="25" t="s">
        <v>90</v>
      </c>
      <c r="C4803" s="25" t="s">
        <v>264</v>
      </c>
      <c r="D4803" s="25" t="str">
        <f t="shared" si="222"/>
        <v>5564</v>
      </c>
      <c r="E4803" s="25" t="s">
        <v>598</v>
      </c>
      <c r="F4803" s="25" t="s">
        <v>266</v>
      </c>
      <c r="G4803" s="25">
        <v>2012</v>
      </c>
      <c r="H4803" s="25">
        <v>38319</v>
      </c>
    </row>
    <row r="4804" spans="1:8" x14ac:dyDescent="0.2">
      <c r="A4804" s="25" t="s">
        <v>948</v>
      </c>
      <c r="B4804" s="25" t="s">
        <v>90</v>
      </c>
      <c r="C4804" s="25" t="s">
        <v>264</v>
      </c>
      <c r="D4804" s="25" t="str">
        <f t="shared" si="222"/>
        <v>5564</v>
      </c>
      <c r="E4804" s="25" t="s">
        <v>598</v>
      </c>
      <c r="F4804" s="25" t="s">
        <v>266</v>
      </c>
      <c r="G4804" s="25">
        <v>2013</v>
      </c>
      <c r="H4804" s="25">
        <v>39021</v>
      </c>
    </row>
    <row r="4805" spans="1:8" x14ac:dyDescent="0.2">
      <c r="A4805" s="25" t="s">
        <v>948</v>
      </c>
      <c r="B4805" s="25" t="s">
        <v>90</v>
      </c>
      <c r="C4805" s="25" t="s">
        <v>264</v>
      </c>
      <c r="D4805" s="25" t="str">
        <f t="shared" si="222"/>
        <v>5564</v>
      </c>
      <c r="E4805" s="25" t="s">
        <v>598</v>
      </c>
      <c r="F4805" s="25" t="s">
        <v>266</v>
      </c>
      <c r="G4805" s="25">
        <v>2014</v>
      </c>
      <c r="H4805" s="25">
        <v>39765</v>
      </c>
    </row>
    <row r="4806" spans="1:8" x14ac:dyDescent="0.2">
      <c r="A4806" s="25" t="s">
        <v>948</v>
      </c>
      <c r="B4806" s="25" t="s">
        <v>90</v>
      </c>
      <c r="C4806" s="25" t="s">
        <v>264</v>
      </c>
      <c r="D4806" s="25" t="str">
        <f t="shared" si="222"/>
        <v>5564</v>
      </c>
      <c r="E4806" s="25" t="s">
        <v>598</v>
      </c>
      <c r="F4806" s="25" t="s">
        <v>266</v>
      </c>
      <c r="G4806" s="25">
        <v>2015</v>
      </c>
      <c r="H4806" s="25">
        <v>40594</v>
      </c>
    </row>
    <row r="4807" spans="1:8" x14ac:dyDescent="0.2">
      <c r="A4807" s="25" t="s">
        <v>948</v>
      </c>
      <c r="B4807" s="25" t="s">
        <v>90</v>
      </c>
      <c r="C4807" s="25" t="s">
        <v>264</v>
      </c>
      <c r="D4807" s="25" t="str">
        <f t="shared" si="222"/>
        <v>5564</v>
      </c>
      <c r="E4807" s="25" t="s">
        <v>598</v>
      </c>
      <c r="F4807" s="25" t="s">
        <v>266</v>
      </c>
      <c r="G4807" s="25">
        <v>2016</v>
      </c>
      <c r="H4807" s="25">
        <v>41308</v>
      </c>
    </row>
    <row r="4808" spans="1:8" x14ac:dyDescent="0.2">
      <c r="A4808" s="25" t="s">
        <v>948</v>
      </c>
      <c r="B4808" s="25" t="s">
        <v>90</v>
      </c>
      <c r="C4808" s="25" t="s">
        <v>264</v>
      </c>
      <c r="D4808" s="25" t="str">
        <f t="shared" si="222"/>
        <v>5564</v>
      </c>
      <c r="E4808" s="25" t="s">
        <v>598</v>
      </c>
      <c r="F4808" s="25" t="s">
        <v>266</v>
      </c>
      <c r="G4808" s="25">
        <v>2017</v>
      </c>
      <c r="H4808" s="25">
        <v>41691</v>
      </c>
    </row>
    <row r="4809" spans="1:8" x14ac:dyDescent="0.2">
      <c r="A4809" s="25" t="s">
        <v>948</v>
      </c>
      <c r="B4809" s="25" t="s">
        <v>90</v>
      </c>
      <c r="C4809" s="25" t="s">
        <v>264</v>
      </c>
      <c r="D4809" s="25" t="str">
        <f t="shared" si="222"/>
        <v>5564</v>
      </c>
      <c r="E4809" s="25" t="s">
        <v>598</v>
      </c>
      <c r="F4809" s="25" t="s">
        <v>266</v>
      </c>
      <c r="G4809" s="25">
        <v>2018</v>
      </c>
      <c r="H4809" s="25">
        <v>42113</v>
      </c>
    </row>
    <row r="4810" spans="1:8" x14ac:dyDescent="0.2">
      <c r="A4810" s="25" t="s">
        <v>948</v>
      </c>
      <c r="B4810" s="25" t="s">
        <v>90</v>
      </c>
      <c r="C4810" s="25" t="s">
        <v>264</v>
      </c>
      <c r="D4810" s="25" t="str">
        <f t="shared" si="222"/>
        <v>5564</v>
      </c>
      <c r="E4810" s="25" t="s">
        <v>598</v>
      </c>
      <c r="F4810" s="25" t="s">
        <v>266</v>
      </c>
      <c r="G4810" s="25">
        <v>2019</v>
      </c>
      <c r="H4810" s="25">
        <v>42241</v>
      </c>
    </row>
    <row r="4811" spans="1:8" x14ac:dyDescent="0.2">
      <c r="A4811" s="25" t="s">
        <v>948</v>
      </c>
      <c r="B4811" s="25" t="s">
        <v>90</v>
      </c>
      <c r="C4811" s="25" t="s">
        <v>264</v>
      </c>
      <c r="D4811" s="25" t="str">
        <f t="shared" si="222"/>
        <v>5564</v>
      </c>
      <c r="E4811" s="25" t="s">
        <v>598</v>
      </c>
      <c r="F4811" s="25" t="s">
        <v>266</v>
      </c>
      <c r="G4811" s="25">
        <v>2020</v>
      </c>
      <c r="H4811" s="25">
        <v>42192</v>
      </c>
    </row>
    <row r="4812" spans="1:8" x14ac:dyDescent="0.2">
      <c r="A4812" s="25" t="s">
        <v>948</v>
      </c>
      <c r="B4812" s="25" t="s">
        <v>90</v>
      </c>
      <c r="C4812" s="25" t="s">
        <v>264</v>
      </c>
      <c r="D4812" s="25" t="str">
        <f t="shared" si="222"/>
        <v>5564</v>
      </c>
      <c r="E4812" s="25" t="s">
        <v>598</v>
      </c>
      <c r="F4812" s="25" t="s">
        <v>266</v>
      </c>
      <c r="G4812" s="25">
        <v>2021</v>
      </c>
      <c r="H4812" s="25">
        <v>41885</v>
      </c>
    </row>
    <row r="4813" spans="1:8" x14ac:dyDescent="0.2">
      <c r="A4813" s="25" t="s">
        <v>948</v>
      </c>
      <c r="B4813" s="25" t="s">
        <v>90</v>
      </c>
      <c r="C4813" s="25" t="s">
        <v>264</v>
      </c>
      <c r="D4813" s="25" t="str">
        <f t="shared" si="222"/>
        <v>5564</v>
      </c>
      <c r="E4813" s="25" t="s">
        <v>598</v>
      </c>
      <c r="F4813" s="25" t="s">
        <v>266</v>
      </c>
      <c r="G4813" s="25">
        <v>2022</v>
      </c>
      <c r="H4813" s="25">
        <v>42146</v>
      </c>
    </row>
    <row r="4814" spans="1:8" x14ac:dyDescent="0.2">
      <c r="A4814" s="25" t="s">
        <v>949</v>
      </c>
      <c r="B4814" s="25" t="s">
        <v>90</v>
      </c>
      <c r="C4814" s="25" t="s">
        <v>264</v>
      </c>
      <c r="D4814" s="25" t="str">
        <f t="shared" ref="D4814:D4835" si="223">"6569"</f>
        <v>6569</v>
      </c>
      <c r="E4814" s="25" t="s">
        <v>596</v>
      </c>
      <c r="F4814" s="25" t="s">
        <v>266</v>
      </c>
      <c r="G4814" s="25">
        <v>2012</v>
      </c>
      <c r="H4814" s="25">
        <v>4132</v>
      </c>
    </row>
    <row r="4815" spans="1:8" x14ac:dyDescent="0.2">
      <c r="A4815" s="25" t="s">
        <v>949</v>
      </c>
      <c r="B4815" s="25" t="s">
        <v>90</v>
      </c>
      <c r="C4815" s="25" t="s">
        <v>264</v>
      </c>
      <c r="D4815" s="25" t="str">
        <f t="shared" si="223"/>
        <v>6569</v>
      </c>
      <c r="E4815" s="25" t="s">
        <v>596</v>
      </c>
      <c r="F4815" s="25" t="s">
        <v>266</v>
      </c>
      <c r="G4815" s="25">
        <v>2013</v>
      </c>
      <c r="H4815" s="25">
        <v>4378</v>
      </c>
    </row>
    <row r="4816" spans="1:8" x14ac:dyDescent="0.2">
      <c r="A4816" s="25" t="s">
        <v>949</v>
      </c>
      <c r="B4816" s="25" t="s">
        <v>90</v>
      </c>
      <c r="C4816" s="25" t="s">
        <v>264</v>
      </c>
      <c r="D4816" s="25" t="str">
        <f t="shared" si="223"/>
        <v>6569</v>
      </c>
      <c r="E4816" s="25" t="s">
        <v>596</v>
      </c>
      <c r="F4816" s="25" t="s">
        <v>266</v>
      </c>
      <c r="G4816" s="25">
        <v>2014</v>
      </c>
      <c r="H4816" s="25">
        <v>4546</v>
      </c>
    </row>
    <row r="4817" spans="1:8" x14ac:dyDescent="0.2">
      <c r="A4817" s="25" t="s">
        <v>949</v>
      </c>
      <c r="B4817" s="25" t="s">
        <v>90</v>
      </c>
      <c r="C4817" s="25" t="s">
        <v>264</v>
      </c>
      <c r="D4817" s="25" t="str">
        <f t="shared" si="223"/>
        <v>6569</v>
      </c>
      <c r="E4817" s="25" t="s">
        <v>596</v>
      </c>
      <c r="F4817" s="25" t="s">
        <v>266</v>
      </c>
      <c r="G4817" s="25">
        <v>2015</v>
      </c>
      <c r="H4817" s="25">
        <v>4927</v>
      </c>
    </row>
    <row r="4818" spans="1:8" x14ac:dyDescent="0.2">
      <c r="A4818" s="25" t="s">
        <v>949</v>
      </c>
      <c r="B4818" s="25" t="s">
        <v>90</v>
      </c>
      <c r="C4818" s="25" t="s">
        <v>264</v>
      </c>
      <c r="D4818" s="25" t="str">
        <f t="shared" si="223"/>
        <v>6569</v>
      </c>
      <c r="E4818" s="25" t="s">
        <v>596</v>
      </c>
      <c r="F4818" s="25" t="s">
        <v>266</v>
      </c>
      <c r="G4818" s="25">
        <v>2016</v>
      </c>
      <c r="H4818" s="25">
        <v>5167</v>
      </c>
    </row>
    <row r="4819" spans="1:8" x14ac:dyDescent="0.2">
      <c r="A4819" s="25" t="s">
        <v>949</v>
      </c>
      <c r="B4819" s="25" t="s">
        <v>90</v>
      </c>
      <c r="C4819" s="25" t="s">
        <v>264</v>
      </c>
      <c r="D4819" s="25" t="str">
        <f t="shared" si="223"/>
        <v>6569</v>
      </c>
      <c r="E4819" s="25" t="s">
        <v>596</v>
      </c>
      <c r="F4819" s="25" t="s">
        <v>266</v>
      </c>
      <c r="G4819" s="25">
        <v>2017</v>
      </c>
      <c r="H4819" s="25">
        <v>5219</v>
      </c>
    </row>
    <row r="4820" spans="1:8" x14ac:dyDescent="0.2">
      <c r="A4820" s="25" t="s">
        <v>949</v>
      </c>
      <c r="B4820" s="25" t="s">
        <v>90</v>
      </c>
      <c r="C4820" s="25" t="s">
        <v>264</v>
      </c>
      <c r="D4820" s="25" t="str">
        <f t="shared" si="223"/>
        <v>6569</v>
      </c>
      <c r="E4820" s="25" t="s">
        <v>596</v>
      </c>
      <c r="F4820" s="25" t="s">
        <v>266</v>
      </c>
      <c r="G4820" s="25">
        <v>2018</v>
      </c>
      <c r="H4820" s="25">
        <v>5417</v>
      </c>
    </row>
    <row r="4821" spans="1:8" x14ac:dyDescent="0.2">
      <c r="A4821" s="25" t="s">
        <v>949</v>
      </c>
      <c r="B4821" s="25" t="s">
        <v>90</v>
      </c>
      <c r="C4821" s="25" t="s">
        <v>264</v>
      </c>
      <c r="D4821" s="25" t="str">
        <f t="shared" si="223"/>
        <v>6569</v>
      </c>
      <c r="E4821" s="25" t="s">
        <v>596</v>
      </c>
      <c r="F4821" s="25" t="s">
        <v>266</v>
      </c>
      <c r="G4821" s="25">
        <v>2019</v>
      </c>
      <c r="H4821" s="25">
        <v>5764</v>
      </c>
    </row>
    <row r="4822" spans="1:8" x14ac:dyDescent="0.2">
      <c r="A4822" s="25" t="s">
        <v>949</v>
      </c>
      <c r="B4822" s="25" t="s">
        <v>90</v>
      </c>
      <c r="C4822" s="25" t="s">
        <v>264</v>
      </c>
      <c r="D4822" s="25" t="str">
        <f t="shared" si="223"/>
        <v>6569</v>
      </c>
      <c r="E4822" s="25" t="s">
        <v>596</v>
      </c>
      <c r="F4822" s="25" t="s">
        <v>266</v>
      </c>
      <c r="G4822" s="25">
        <v>2020</v>
      </c>
      <c r="H4822" s="25">
        <v>5422</v>
      </c>
    </row>
    <row r="4823" spans="1:8" x14ac:dyDescent="0.2">
      <c r="A4823" s="25" t="s">
        <v>949</v>
      </c>
      <c r="B4823" s="25" t="s">
        <v>90</v>
      </c>
      <c r="C4823" s="25" t="s">
        <v>264</v>
      </c>
      <c r="D4823" s="25" t="str">
        <f t="shared" si="223"/>
        <v>6569</v>
      </c>
      <c r="E4823" s="25" t="s">
        <v>596</v>
      </c>
      <c r="F4823" s="25" t="s">
        <v>266</v>
      </c>
      <c r="G4823" s="25">
        <v>2021</v>
      </c>
      <c r="H4823" s="25">
        <v>5660</v>
      </c>
    </row>
    <row r="4824" spans="1:8" x14ac:dyDescent="0.2">
      <c r="A4824" s="25" t="s">
        <v>949</v>
      </c>
      <c r="B4824" s="25" t="s">
        <v>90</v>
      </c>
      <c r="C4824" s="25" t="s">
        <v>264</v>
      </c>
      <c r="D4824" s="25" t="str">
        <f t="shared" si="223"/>
        <v>6569</v>
      </c>
      <c r="E4824" s="25" t="s">
        <v>596</v>
      </c>
      <c r="F4824" s="25" t="s">
        <v>266</v>
      </c>
      <c r="G4824" s="25">
        <v>2022</v>
      </c>
      <c r="H4824" s="25">
        <v>6028</v>
      </c>
    </row>
    <row r="4825" spans="1:8" x14ac:dyDescent="0.2">
      <c r="A4825" s="25" t="s">
        <v>950</v>
      </c>
      <c r="B4825" s="25" t="s">
        <v>90</v>
      </c>
      <c r="C4825" s="25" t="s">
        <v>264</v>
      </c>
      <c r="D4825" s="25" t="str">
        <f t="shared" si="223"/>
        <v>6569</v>
      </c>
      <c r="E4825" s="25" t="s">
        <v>598</v>
      </c>
      <c r="F4825" s="25" t="s">
        <v>266</v>
      </c>
      <c r="G4825" s="25">
        <v>2012</v>
      </c>
      <c r="H4825" s="25">
        <v>13800</v>
      </c>
    </row>
    <row r="4826" spans="1:8" x14ac:dyDescent="0.2">
      <c r="A4826" s="25" t="s">
        <v>950</v>
      </c>
      <c r="B4826" s="25" t="s">
        <v>90</v>
      </c>
      <c r="C4826" s="25" t="s">
        <v>264</v>
      </c>
      <c r="D4826" s="25" t="str">
        <f t="shared" si="223"/>
        <v>6569</v>
      </c>
      <c r="E4826" s="25" t="s">
        <v>598</v>
      </c>
      <c r="F4826" s="25" t="s">
        <v>266</v>
      </c>
      <c r="G4826" s="25">
        <v>2013</v>
      </c>
      <c r="H4826" s="25">
        <v>14440</v>
      </c>
    </row>
    <row r="4827" spans="1:8" x14ac:dyDescent="0.2">
      <c r="A4827" s="25" t="s">
        <v>950</v>
      </c>
      <c r="B4827" s="25" t="s">
        <v>90</v>
      </c>
      <c r="C4827" s="25" t="s">
        <v>264</v>
      </c>
      <c r="D4827" s="25" t="str">
        <f t="shared" si="223"/>
        <v>6569</v>
      </c>
      <c r="E4827" s="25" t="s">
        <v>598</v>
      </c>
      <c r="F4827" s="25" t="s">
        <v>266</v>
      </c>
      <c r="G4827" s="25">
        <v>2014</v>
      </c>
      <c r="H4827" s="25">
        <v>15130</v>
      </c>
    </row>
    <row r="4828" spans="1:8" x14ac:dyDescent="0.2">
      <c r="A4828" s="25" t="s">
        <v>950</v>
      </c>
      <c r="B4828" s="25" t="s">
        <v>90</v>
      </c>
      <c r="C4828" s="25" t="s">
        <v>264</v>
      </c>
      <c r="D4828" s="25" t="str">
        <f t="shared" si="223"/>
        <v>6569</v>
      </c>
      <c r="E4828" s="25" t="s">
        <v>598</v>
      </c>
      <c r="F4828" s="25" t="s">
        <v>266</v>
      </c>
      <c r="G4828" s="25">
        <v>2015</v>
      </c>
      <c r="H4828" s="25">
        <v>15976</v>
      </c>
    </row>
    <row r="4829" spans="1:8" x14ac:dyDescent="0.2">
      <c r="A4829" s="25" t="s">
        <v>950</v>
      </c>
      <c r="B4829" s="25" t="s">
        <v>90</v>
      </c>
      <c r="C4829" s="25" t="s">
        <v>264</v>
      </c>
      <c r="D4829" s="25" t="str">
        <f t="shared" si="223"/>
        <v>6569</v>
      </c>
      <c r="E4829" s="25" t="s">
        <v>598</v>
      </c>
      <c r="F4829" s="25" t="s">
        <v>266</v>
      </c>
      <c r="G4829" s="25">
        <v>2016</v>
      </c>
      <c r="H4829" s="25">
        <v>16672</v>
      </c>
    </row>
    <row r="4830" spans="1:8" x14ac:dyDescent="0.2">
      <c r="A4830" s="25" t="s">
        <v>950</v>
      </c>
      <c r="B4830" s="25" t="s">
        <v>90</v>
      </c>
      <c r="C4830" s="25" t="s">
        <v>264</v>
      </c>
      <c r="D4830" s="25" t="str">
        <f t="shared" si="223"/>
        <v>6569</v>
      </c>
      <c r="E4830" s="25" t="s">
        <v>598</v>
      </c>
      <c r="F4830" s="25" t="s">
        <v>266</v>
      </c>
      <c r="G4830" s="25">
        <v>2017</v>
      </c>
      <c r="H4830" s="25">
        <v>16734</v>
      </c>
    </row>
    <row r="4831" spans="1:8" x14ac:dyDescent="0.2">
      <c r="A4831" s="25" t="s">
        <v>950</v>
      </c>
      <c r="B4831" s="25" t="s">
        <v>90</v>
      </c>
      <c r="C4831" s="25" t="s">
        <v>264</v>
      </c>
      <c r="D4831" s="25" t="str">
        <f t="shared" si="223"/>
        <v>6569</v>
      </c>
      <c r="E4831" s="25" t="s">
        <v>598</v>
      </c>
      <c r="F4831" s="25" t="s">
        <v>266</v>
      </c>
      <c r="G4831" s="25">
        <v>2018</v>
      </c>
      <c r="H4831" s="25">
        <v>16961</v>
      </c>
    </row>
    <row r="4832" spans="1:8" x14ac:dyDescent="0.2">
      <c r="A4832" s="25" t="s">
        <v>950</v>
      </c>
      <c r="B4832" s="25" t="s">
        <v>90</v>
      </c>
      <c r="C4832" s="25" t="s">
        <v>264</v>
      </c>
      <c r="D4832" s="25" t="str">
        <f t="shared" si="223"/>
        <v>6569</v>
      </c>
      <c r="E4832" s="25" t="s">
        <v>598</v>
      </c>
      <c r="F4832" s="25" t="s">
        <v>266</v>
      </c>
      <c r="G4832" s="25">
        <v>2019</v>
      </c>
      <c r="H4832" s="25">
        <v>17288</v>
      </c>
    </row>
    <row r="4833" spans="1:8" x14ac:dyDescent="0.2">
      <c r="A4833" s="25" t="s">
        <v>950</v>
      </c>
      <c r="B4833" s="25" t="s">
        <v>90</v>
      </c>
      <c r="C4833" s="25" t="s">
        <v>264</v>
      </c>
      <c r="D4833" s="25" t="str">
        <f t="shared" si="223"/>
        <v>6569</v>
      </c>
      <c r="E4833" s="25" t="s">
        <v>598</v>
      </c>
      <c r="F4833" s="25" t="s">
        <v>266</v>
      </c>
      <c r="G4833" s="25">
        <v>2020</v>
      </c>
      <c r="H4833" s="25">
        <v>17773</v>
      </c>
    </row>
    <row r="4834" spans="1:8" x14ac:dyDescent="0.2">
      <c r="A4834" s="25" t="s">
        <v>950</v>
      </c>
      <c r="B4834" s="25" t="s">
        <v>90</v>
      </c>
      <c r="C4834" s="25" t="s">
        <v>264</v>
      </c>
      <c r="D4834" s="25" t="str">
        <f t="shared" si="223"/>
        <v>6569</v>
      </c>
      <c r="E4834" s="25" t="s">
        <v>598</v>
      </c>
      <c r="F4834" s="25" t="s">
        <v>266</v>
      </c>
      <c r="G4834" s="25">
        <v>2021</v>
      </c>
      <c r="H4834" s="25">
        <v>18266</v>
      </c>
    </row>
    <row r="4835" spans="1:8" x14ac:dyDescent="0.2">
      <c r="A4835" s="25" t="s">
        <v>950</v>
      </c>
      <c r="B4835" s="25" t="s">
        <v>90</v>
      </c>
      <c r="C4835" s="25" t="s">
        <v>264</v>
      </c>
      <c r="D4835" s="25" t="str">
        <f t="shared" si="223"/>
        <v>6569</v>
      </c>
      <c r="E4835" s="25" t="s">
        <v>598</v>
      </c>
      <c r="F4835" s="25" t="s">
        <v>266</v>
      </c>
      <c r="G4835" s="25">
        <v>2022</v>
      </c>
      <c r="H4835" s="25">
        <v>18615</v>
      </c>
    </row>
    <row r="4836" spans="1:8" x14ac:dyDescent="0.2">
      <c r="A4836" s="25" t="s">
        <v>1047</v>
      </c>
      <c r="B4836" s="25" t="s">
        <v>90</v>
      </c>
      <c r="C4836" s="25" t="s">
        <v>264</v>
      </c>
      <c r="D4836" s="25" t="str">
        <f t="shared" ref="D4836:D4857" si="224">"6599"</f>
        <v>6599</v>
      </c>
      <c r="E4836" s="25" t="s">
        <v>596</v>
      </c>
      <c r="F4836" s="25" t="s">
        <v>266</v>
      </c>
      <c r="G4836" s="25">
        <v>2012</v>
      </c>
      <c r="H4836" s="25">
        <v>7245</v>
      </c>
    </row>
    <row r="4837" spans="1:8" x14ac:dyDescent="0.2">
      <c r="A4837" s="25" t="s">
        <v>1047</v>
      </c>
      <c r="B4837" s="25" t="s">
        <v>90</v>
      </c>
      <c r="C4837" s="25" t="s">
        <v>264</v>
      </c>
      <c r="D4837" s="25" t="str">
        <f t="shared" si="224"/>
        <v>6599</v>
      </c>
      <c r="E4837" s="25" t="s">
        <v>596</v>
      </c>
      <c r="F4837" s="25" t="s">
        <v>266</v>
      </c>
      <c r="G4837" s="25">
        <v>2013</v>
      </c>
      <c r="H4837" s="25">
        <v>7682</v>
      </c>
    </row>
    <row r="4838" spans="1:8" x14ac:dyDescent="0.2">
      <c r="A4838" s="25" t="s">
        <v>1047</v>
      </c>
      <c r="B4838" s="25" t="s">
        <v>90</v>
      </c>
      <c r="C4838" s="25" t="s">
        <v>264</v>
      </c>
      <c r="D4838" s="25" t="str">
        <f t="shared" si="224"/>
        <v>6599</v>
      </c>
      <c r="E4838" s="25" t="s">
        <v>596</v>
      </c>
      <c r="F4838" s="25" t="s">
        <v>266</v>
      </c>
      <c r="G4838" s="25">
        <v>2014</v>
      </c>
      <c r="H4838" s="25">
        <v>7972</v>
      </c>
    </row>
    <row r="4839" spans="1:8" x14ac:dyDescent="0.2">
      <c r="A4839" s="25" t="s">
        <v>1047</v>
      </c>
      <c r="B4839" s="25" t="s">
        <v>90</v>
      </c>
      <c r="C4839" s="25" t="s">
        <v>264</v>
      </c>
      <c r="D4839" s="25" t="str">
        <f t="shared" si="224"/>
        <v>6599</v>
      </c>
      <c r="E4839" s="25" t="s">
        <v>596</v>
      </c>
      <c r="F4839" s="25" t="s">
        <v>266</v>
      </c>
      <c r="G4839" s="25">
        <v>2015</v>
      </c>
      <c r="H4839" s="25">
        <v>8465</v>
      </c>
    </row>
    <row r="4840" spans="1:8" x14ac:dyDescent="0.2">
      <c r="A4840" s="25" t="s">
        <v>1047</v>
      </c>
      <c r="B4840" s="25" t="s">
        <v>90</v>
      </c>
      <c r="C4840" s="25" t="s">
        <v>264</v>
      </c>
      <c r="D4840" s="25" t="str">
        <f t="shared" si="224"/>
        <v>6599</v>
      </c>
      <c r="E4840" s="25" t="s">
        <v>596</v>
      </c>
      <c r="F4840" s="25" t="s">
        <v>266</v>
      </c>
      <c r="G4840" s="25">
        <v>2016</v>
      </c>
      <c r="H4840" s="25">
        <v>8916</v>
      </c>
    </row>
    <row r="4841" spans="1:8" x14ac:dyDescent="0.2">
      <c r="A4841" s="25" t="s">
        <v>1047</v>
      </c>
      <c r="B4841" s="25" t="s">
        <v>90</v>
      </c>
      <c r="C4841" s="25" t="s">
        <v>264</v>
      </c>
      <c r="D4841" s="25" t="str">
        <f t="shared" si="224"/>
        <v>6599</v>
      </c>
      <c r="E4841" s="25" t="s">
        <v>596</v>
      </c>
      <c r="F4841" s="25" t="s">
        <v>266</v>
      </c>
      <c r="G4841" s="25">
        <v>2017</v>
      </c>
      <c r="H4841" s="25">
        <v>9234</v>
      </c>
    </row>
    <row r="4842" spans="1:8" x14ac:dyDescent="0.2">
      <c r="A4842" s="25" t="s">
        <v>1047</v>
      </c>
      <c r="B4842" s="25" t="s">
        <v>90</v>
      </c>
      <c r="C4842" s="25" t="s">
        <v>264</v>
      </c>
      <c r="D4842" s="25" t="str">
        <f t="shared" si="224"/>
        <v>6599</v>
      </c>
      <c r="E4842" s="25" t="s">
        <v>596</v>
      </c>
      <c r="F4842" s="25" t="s">
        <v>266</v>
      </c>
      <c r="G4842" s="25">
        <v>2018</v>
      </c>
      <c r="H4842" s="25">
        <v>9706</v>
      </c>
    </row>
    <row r="4843" spans="1:8" x14ac:dyDescent="0.2">
      <c r="A4843" s="25" t="s">
        <v>1047</v>
      </c>
      <c r="B4843" s="25" t="s">
        <v>90</v>
      </c>
      <c r="C4843" s="25" t="s">
        <v>264</v>
      </c>
      <c r="D4843" s="25" t="str">
        <f t="shared" si="224"/>
        <v>6599</v>
      </c>
      <c r="E4843" s="25" t="s">
        <v>596</v>
      </c>
      <c r="F4843" s="25" t="s">
        <v>266</v>
      </c>
      <c r="G4843" s="25">
        <v>2019</v>
      </c>
      <c r="H4843" s="25">
        <v>10347</v>
      </c>
    </row>
    <row r="4844" spans="1:8" x14ac:dyDescent="0.2">
      <c r="A4844" s="25" t="s">
        <v>1047</v>
      </c>
      <c r="B4844" s="25" t="s">
        <v>90</v>
      </c>
      <c r="C4844" s="25" t="s">
        <v>264</v>
      </c>
      <c r="D4844" s="25" t="str">
        <f t="shared" si="224"/>
        <v>6599</v>
      </c>
      <c r="E4844" s="25" t="s">
        <v>596</v>
      </c>
      <c r="F4844" s="25" t="s">
        <v>266</v>
      </c>
      <c r="G4844" s="25">
        <v>2020</v>
      </c>
      <c r="H4844" s="25">
        <v>9818</v>
      </c>
    </row>
    <row r="4845" spans="1:8" x14ac:dyDescent="0.2">
      <c r="A4845" s="25" t="s">
        <v>1047</v>
      </c>
      <c r="B4845" s="25" t="s">
        <v>90</v>
      </c>
      <c r="C4845" s="25" t="s">
        <v>264</v>
      </c>
      <c r="D4845" s="25" t="str">
        <f t="shared" si="224"/>
        <v>6599</v>
      </c>
      <c r="E4845" s="25" t="s">
        <v>596</v>
      </c>
      <c r="F4845" s="25" t="s">
        <v>266</v>
      </c>
      <c r="G4845" s="25">
        <v>2021</v>
      </c>
      <c r="H4845" s="25">
        <v>10127</v>
      </c>
    </row>
    <row r="4846" spans="1:8" x14ac:dyDescent="0.2">
      <c r="A4846" s="25" t="s">
        <v>1047</v>
      </c>
      <c r="B4846" s="25" t="s">
        <v>90</v>
      </c>
      <c r="C4846" s="25" t="s">
        <v>264</v>
      </c>
      <c r="D4846" s="25" t="str">
        <f t="shared" si="224"/>
        <v>6599</v>
      </c>
      <c r="E4846" s="25" t="s">
        <v>596</v>
      </c>
      <c r="F4846" s="25" t="s">
        <v>266</v>
      </c>
      <c r="G4846" s="25">
        <v>2022</v>
      </c>
      <c r="H4846" s="25">
        <v>10573</v>
      </c>
    </row>
    <row r="4847" spans="1:8" x14ac:dyDescent="0.2">
      <c r="A4847" s="25" t="s">
        <v>1048</v>
      </c>
      <c r="B4847" s="25" t="s">
        <v>90</v>
      </c>
      <c r="C4847" s="25" t="s">
        <v>264</v>
      </c>
      <c r="D4847" s="25" t="str">
        <f t="shared" si="224"/>
        <v>6599</v>
      </c>
      <c r="E4847" s="25" t="s">
        <v>598</v>
      </c>
      <c r="F4847" s="25" t="s">
        <v>266</v>
      </c>
      <c r="G4847" s="25">
        <v>2012</v>
      </c>
      <c r="H4847" s="25">
        <v>41869</v>
      </c>
    </row>
    <row r="4848" spans="1:8" x14ac:dyDescent="0.2">
      <c r="A4848" s="25" t="s">
        <v>1048</v>
      </c>
      <c r="B4848" s="25" t="s">
        <v>90</v>
      </c>
      <c r="C4848" s="25" t="s">
        <v>264</v>
      </c>
      <c r="D4848" s="25" t="str">
        <f t="shared" si="224"/>
        <v>6599</v>
      </c>
      <c r="E4848" s="25" t="s">
        <v>598</v>
      </c>
      <c r="F4848" s="25" t="s">
        <v>266</v>
      </c>
      <c r="G4848" s="25">
        <v>2013</v>
      </c>
      <c r="H4848" s="25">
        <v>43412</v>
      </c>
    </row>
    <row r="4849" spans="1:8" x14ac:dyDescent="0.2">
      <c r="A4849" s="25" t="s">
        <v>1048</v>
      </c>
      <c r="B4849" s="25" t="s">
        <v>90</v>
      </c>
      <c r="C4849" s="25" t="s">
        <v>264</v>
      </c>
      <c r="D4849" s="25" t="str">
        <f t="shared" si="224"/>
        <v>6599</v>
      </c>
      <c r="E4849" s="25" t="s">
        <v>598</v>
      </c>
      <c r="F4849" s="25" t="s">
        <v>266</v>
      </c>
      <c r="G4849" s="25">
        <v>2014</v>
      </c>
      <c r="H4849" s="25">
        <v>44960</v>
      </c>
    </row>
    <row r="4850" spans="1:8" x14ac:dyDescent="0.2">
      <c r="A4850" s="25" t="s">
        <v>1048</v>
      </c>
      <c r="B4850" s="25" t="s">
        <v>90</v>
      </c>
      <c r="C4850" s="25" t="s">
        <v>264</v>
      </c>
      <c r="D4850" s="25" t="str">
        <f t="shared" si="224"/>
        <v>6599</v>
      </c>
      <c r="E4850" s="25" t="s">
        <v>598</v>
      </c>
      <c r="F4850" s="25" t="s">
        <v>266</v>
      </c>
      <c r="G4850" s="25">
        <v>2015</v>
      </c>
      <c r="H4850" s="25">
        <v>46508</v>
      </c>
    </row>
    <row r="4851" spans="1:8" x14ac:dyDescent="0.2">
      <c r="A4851" s="25" t="s">
        <v>1048</v>
      </c>
      <c r="B4851" s="25" t="s">
        <v>90</v>
      </c>
      <c r="C4851" s="25" t="s">
        <v>264</v>
      </c>
      <c r="D4851" s="25" t="str">
        <f t="shared" si="224"/>
        <v>6599</v>
      </c>
      <c r="E4851" s="25" t="s">
        <v>598</v>
      </c>
      <c r="F4851" s="25" t="s">
        <v>266</v>
      </c>
      <c r="G4851" s="25">
        <v>2016</v>
      </c>
      <c r="H4851" s="25">
        <v>48035</v>
      </c>
    </row>
    <row r="4852" spans="1:8" x14ac:dyDescent="0.2">
      <c r="A4852" s="25" t="s">
        <v>1048</v>
      </c>
      <c r="B4852" s="25" t="s">
        <v>90</v>
      </c>
      <c r="C4852" s="25" t="s">
        <v>264</v>
      </c>
      <c r="D4852" s="25" t="str">
        <f t="shared" si="224"/>
        <v>6599</v>
      </c>
      <c r="E4852" s="25" t="s">
        <v>598</v>
      </c>
      <c r="F4852" s="25" t="s">
        <v>266</v>
      </c>
      <c r="G4852" s="25">
        <v>2017</v>
      </c>
      <c r="H4852" s="25">
        <v>49542</v>
      </c>
    </row>
    <row r="4853" spans="1:8" x14ac:dyDescent="0.2">
      <c r="A4853" s="25" t="s">
        <v>1048</v>
      </c>
      <c r="B4853" s="25" t="s">
        <v>90</v>
      </c>
      <c r="C4853" s="25" t="s">
        <v>264</v>
      </c>
      <c r="D4853" s="25" t="str">
        <f t="shared" si="224"/>
        <v>6599</v>
      </c>
      <c r="E4853" s="25" t="s">
        <v>598</v>
      </c>
      <c r="F4853" s="25" t="s">
        <v>266</v>
      </c>
      <c r="G4853" s="25">
        <v>2018</v>
      </c>
      <c r="H4853" s="25">
        <v>51283</v>
      </c>
    </row>
    <row r="4854" spans="1:8" x14ac:dyDescent="0.2">
      <c r="A4854" s="25" t="s">
        <v>1048</v>
      </c>
      <c r="B4854" s="25" t="s">
        <v>90</v>
      </c>
      <c r="C4854" s="25" t="s">
        <v>264</v>
      </c>
      <c r="D4854" s="25" t="str">
        <f t="shared" si="224"/>
        <v>6599</v>
      </c>
      <c r="E4854" s="25" t="s">
        <v>598</v>
      </c>
      <c r="F4854" s="25" t="s">
        <v>266</v>
      </c>
      <c r="G4854" s="25">
        <v>2019</v>
      </c>
      <c r="H4854" s="25">
        <v>52905</v>
      </c>
    </row>
    <row r="4855" spans="1:8" x14ac:dyDescent="0.2">
      <c r="A4855" s="25" t="s">
        <v>1048</v>
      </c>
      <c r="B4855" s="25" t="s">
        <v>90</v>
      </c>
      <c r="C4855" s="25" t="s">
        <v>264</v>
      </c>
      <c r="D4855" s="25" t="str">
        <f t="shared" si="224"/>
        <v>6599</v>
      </c>
      <c r="E4855" s="25" t="s">
        <v>598</v>
      </c>
      <c r="F4855" s="25" t="s">
        <v>266</v>
      </c>
      <c r="G4855" s="25">
        <v>2020</v>
      </c>
      <c r="H4855" s="25">
        <v>54608</v>
      </c>
    </row>
    <row r="4856" spans="1:8" x14ac:dyDescent="0.2">
      <c r="A4856" s="25" t="s">
        <v>1048</v>
      </c>
      <c r="B4856" s="25" t="s">
        <v>90</v>
      </c>
      <c r="C4856" s="25" t="s">
        <v>264</v>
      </c>
      <c r="D4856" s="25" t="str">
        <f t="shared" si="224"/>
        <v>6599</v>
      </c>
      <c r="E4856" s="25" t="s">
        <v>598</v>
      </c>
      <c r="F4856" s="25" t="s">
        <v>266</v>
      </c>
      <c r="G4856" s="25">
        <v>2021</v>
      </c>
      <c r="H4856" s="25">
        <v>56191</v>
      </c>
    </row>
    <row r="4857" spans="1:8" x14ac:dyDescent="0.2">
      <c r="A4857" s="25" t="s">
        <v>1048</v>
      </c>
      <c r="B4857" s="25" t="s">
        <v>90</v>
      </c>
      <c r="C4857" s="25" t="s">
        <v>264</v>
      </c>
      <c r="D4857" s="25" t="str">
        <f t="shared" si="224"/>
        <v>6599</v>
      </c>
      <c r="E4857" s="25" t="s">
        <v>598</v>
      </c>
      <c r="F4857" s="25" t="s">
        <v>266</v>
      </c>
      <c r="G4857" s="25">
        <v>2022</v>
      </c>
      <c r="H4857" s="25">
        <v>56710</v>
      </c>
    </row>
    <row r="4858" spans="1:8" x14ac:dyDescent="0.2">
      <c r="A4858" s="25" t="s">
        <v>951</v>
      </c>
      <c r="B4858" s="25" t="s">
        <v>90</v>
      </c>
      <c r="C4858" s="25" t="s">
        <v>264</v>
      </c>
      <c r="D4858" s="25" t="str">
        <f t="shared" ref="D4858:D4879" si="225">"7074"</f>
        <v>7074</v>
      </c>
      <c r="E4858" s="25" t="s">
        <v>596</v>
      </c>
      <c r="F4858" s="25" t="s">
        <v>266</v>
      </c>
      <c r="G4858" s="25">
        <v>2012</v>
      </c>
      <c r="H4858" s="25">
        <v>1794</v>
      </c>
    </row>
    <row r="4859" spans="1:8" x14ac:dyDescent="0.2">
      <c r="A4859" s="25" t="s">
        <v>951</v>
      </c>
      <c r="B4859" s="25" t="s">
        <v>90</v>
      </c>
      <c r="C4859" s="25" t="s">
        <v>264</v>
      </c>
      <c r="D4859" s="25" t="str">
        <f t="shared" si="225"/>
        <v>7074</v>
      </c>
      <c r="E4859" s="25" t="s">
        <v>596</v>
      </c>
      <c r="F4859" s="25" t="s">
        <v>266</v>
      </c>
      <c r="G4859" s="25">
        <v>2013</v>
      </c>
      <c r="H4859" s="25">
        <v>1907</v>
      </c>
    </row>
    <row r="4860" spans="1:8" x14ac:dyDescent="0.2">
      <c r="A4860" s="25" t="s">
        <v>951</v>
      </c>
      <c r="B4860" s="25" t="s">
        <v>90</v>
      </c>
      <c r="C4860" s="25" t="s">
        <v>264</v>
      </c>
      <c r="D4860" s="25" t="str">
        <f t="shared" si="225"/>
        <v>7074</v>
      </c>
      <c r="E4860" s="25" t="s">
        <v>596</v>
      </c>
      <c r="F4860" s="25" t="s">
        <v>266</v>
      </c>
      <c r="G4860" s="25">
        <v>2014</v>
      </c>
      <c r="H4860" s="25">
        <v>1974</v>
      </c>
    </row>
    <row r="4861" spans="1:8" x14ac:dyDescent="0.2">
      <c r="A4861" s="25" t="s">
        <v>951</v>
      </c>
      <c r="B4861" s="25" t="s">
        <v>90</v>
      </c>
      <c r="C4861" s="25" t="s">
        <v>264</v>
      </c>
      <c r="D4861" s="25" t="str">
        <f t="shared" si="225"/>
        <v>7074</v>
      </c>
      <c r="E4861" s="25" t="s">
        <v>596</v>
      </c>
      <c r="F4861" s="25" t="s">
        <v>266</v>
      </c>
      <c r="G4861" s="25">
        <v>2015</v>
      </c>
      <c r="H4861" s="25">
        <v>2021</v>
      </c>
    </row>
    <row r="4862" spans="1:8" x14ac:dyDescent="0.2">
      <c r="A4862" s="25" t="s">
        <v>951</v>
      </c>
      <c r="B4862" s="25" t="s">
        <v>90</v>
      </c>
      <c r="C4862" s="25" t="s">
        <v>264</v>
      </c>
      <c r="D4862" s="25" t="str">
        <f t="shared" si="225"/>
        <v>7074</v>
      </c>
      <c r="E4862" s="25" t="s">
        <v>596</v>
      </c>
      <c r="F4862" s="25" t="s">
        <v>266</v>
      </c>
      <c r="G4862" s="25">
        <v>2016</v>
      </c>
      <c r="H4862" s="25">
        <v>2165</v>
      </c>
    </row>
    <row r="4863" spans="1:8" x14ac:dyDescent="0.2">
      <c r="A4863" s="25" t="s">
        <v>951</v>
      </c>
      <c r="B4863" s="25" t="s">
        <v>90</v>
      </c>
      <c r="C4863" s="25" t="s">
        <v>264</v>
      </c>
      <c r="D4863" s="25" t="str">
        <f t="shared" si="225"/>
        <v>7074</v>
      </c>
      <c r="E4863" s="25" t="s">
        <v>596</v>
      </c>
      <c r="F4863" s="25" t="s">
        <v>266</v>
      </c>
      <c r="G4863" s="25">
        <v>2017</v>
      </c>
      <c r="H4863" s="25">
        <v>2387</v>
      </c>
    </row>
    <row r="4864" spans="1:8" x14ac:dyDescent="0.2">
      <c r="A4864" s="25" t="s">
        <v>951</v>
      </c>
      <c r="B4864" s="25" t="s">
        <v>90</v>
      </c>
      <c r="C4864" s="25" t="s">
        <v>264</v>
      </c>
      <c r="D4864" s="25" t="str">
        <f t="shared" si="225"/>
        <v>7074</v>
      </c>
      <c r="E4864" s="25" t="s">
        <v>596</v>
      </c>
      <c r="F4864" s="25" t="s">
        <v>266</v>
      </c>
      <c r="G4864" s="25">
        <v>2018</v>
      </c>
      <c r="H4864" s="25">
        <v>2525</v>
      </c>
    </row>
    <row r="4865" spans="1:8" x14ac:dyDescent="0.2">
      <c r="A4865" s="25" t="s">
        <v>951</v>
      </c>
      <c r="B4865" s="25" t="s">
        <v>90</v>
      </c>
      <c r="C4865" s="25" t="s">
        <v>264</v>
      </c>
      <c r="D4865" s="25" t="str">
        <f t="shared" si="225"/>
        <v>7074</v>
      </c>
      <c r="E4865" s="25" t="s">
        <v>596</v>
      </c>
      <c r="F4865" s="25" t="s">
        <v>266</v>
      </c>
      <c r="G4865" s="25">
        <v>2019</v>
      </c>
      <c r="H4865" s="25">
        <v>2680</v>
      </c>
    </row>
    <row r="4866" spans="1:8" x14ac:dyDescent="0.2">
      <c r="A4866" s="25" t="s">
        <v>951</v>
      </c>
      <c r="B4866" s="25" t="s">
        <v>90</v>
      </c>
      <c r="C4866" s="25" t="s">
        <v>264</v>
      </c>
      <c r="D4866" s="25" t="str">
        <f t="shared" si="225"/>
        <v>7074</v>
      </c>
      <c r="E4866" s="25" t="s">
        <v>596</v>
      </c>
      <c r="F4866" s="25" t="s">
        <v>266</v>
      </c>
      <c r="G4866" s="25">
        <v>2020</v>
      </c>
      <c r="H4866" s="25">
        <v>2549</v>
      </c>
    </row>
    <row r="4867" spans="1:8" x14ac:dyDescent="0.2">
      <c r="A4867" s="25" t="s">
        <v>951</v>
      </c>
      <c r="B4867" s="25" t="s">
        <v>90</v>
      </c>
      <c r="C4867" s="25" t="s">
        <v>264</v>
      </c>
      <c r="D4867" s="25" t="str">
        <f t="shared" si="225"/>
        <v>7074</v>
      </c>
      <c r="E4867" s="25" t="s">
        <v>596</v>
      </c>
      <c r="F4867" s="25" t="s">
        <v>266</v>
      </c>
      <c r="G4867" s="25">
        <v>2021</v>
      </c>
      <c r="H4867" s="25">
        <v>2583</v>
      </c>
    </row>
    <row r="4868" spans="1:8" x14ac:dyDescent="0.2">
      <c r="A4868" s="25" t="s">
        <v>951</v>
      </c>
      <c r="B4868" s="25" t="s">
        <v>90</v>
      </c>
      <c r="C4868" s="25" t="s">
        <v>264</v>
      </c>
      <c r="D4868" s="25" t="str">
        <f t="shared" si="225"/>
        <v>7074</v>
      </c>
      <c r="E4868" s="25" t="s">
        <v>596</v>
      </c>
      <c r="F4868" s="25" t="s">
        <v>266</v>
      </c>
      <c r="G4868" s="25">
        <v>2022</v>
      </c>
      <c r="H4868" s="25">
        <v>2742</v>
      </c>
    </row>
    <row r="4869" spans="1:8" x14ac:dyDescent="0.2">
      <c r="A4869" s="25" t="s">
        <v>952</v>
      </c>
      <c r="B4869" s="25" t="s">
        <v>90</v>
      </c>
      <c r="C4869" s="25" t="s">
        <v>264</v>
      </c>
      <c r="D4869" s="25" t="str">
        <f t="shared" si="225"/>
        <v>7074</v>
      </c>
      <c r="E4869" s="25" t="s">
        <v>598</v>
      </c>
      <c r="F4869" s="25" t="s">
        <v>266</v>
      </c>
      <c r="G4869" s="25">
        <v>2012</v>
      </c>
      <c r="H4869" s="25">
        <v>9853</v>
      </c>
    </row>
    <row r="4870" spans="1:8" x14ac:dyDescent="0.2">
      <c r="A4870" s="25" t="s">
        <v>952</v>
      </c>
      <c r="B4870" s="25" t="s">
        <v>90</v>
      </c>
      <c r="C4870" s="25" t="s">
        <v>264</v>
      </c>
      <c r="D4870" s="25" t="str">
        <f t="shared" si="225"/>
        <v>7074</v>
      </c>
      <c r="E4870" s="25" t="s">
        <v>598</v>
      </c>
      <c r="F4870" s="25" t="s">
        <v>266</v>
      </c>
      <c r="G4870" s="25">
        <v>2013</v>
      </c>
      <c r="H4870" s="25">
        <v>10484</v>
      </c>
    </row>
    <row r="4871" spans="1:8" x14ac:dyDescent="0.2">
      <c r="A4871" s="25" t="s">
        <v>952</v>
      </c>
      <c r="B4871" s="25" t="s">
        <v>90</v>
      </c>
      <c r="C4871" s="25" t="s">
        <v>264</v>
      </c>
      <c r="D4871" s="25" t="str">
        <f t="shared" si="225"/>
        <v>7074</v>
      </c>
      <c r="E4871" s="25" t="s">
        <v>598</v>
      </c>
      <c r="F4871" s="25" t="s">
        <v>266</v>
      </c>
      <c r="G4871" s="25">
        <v>2014</v>
      </c>
      <c r="H4871" s="25">
        <v>10948</v>
      </c>
    </row>
    <row r="4872" spans="1:8" x14ac:dyDescent="0.2">
      <c r="A4872" s="25" t="s">
        <v>952</v>
      </c>
      <c r="B4872" s="25" t="s">
        <v>90</v>
      </c>
      <c r="C4872" s="25" t="s">
        <v>264</v>
      </c>
      <c r="D4872" s="25" t="str">
        <f t="shared" si="225"/>
        <v>7074</v>
      </c>
      <c r="E4872" s="25" t="s">
        <v>598</v>
      </c>
      <c r="F4872" s="25" t="s">
        <v>266</v>
      </c>
      <c r="G4872" s="25">
        <v>2015</v>
      </c>
      <c r="H4872" s="25">
        <v>11329</v>
      </c>
    </row>
    <row r="4873" spans="1:8" x14ac:dyDescent="0.2">
      <c r="A4873" s="25" t="s">
        <v>952</v>
      </c>
      <c r="B4873" s="25" t="s">
        <v>90</v>
      </c>
      <c r="C4873" s="25" t="s">
        <v>264</v>
      </c>
      <c r="D4873" s="25" t="str">
        <f t="shared" si="225"/>
        <v>7074</v>
      </c>
      <c r="E4873" s="25" t="s">
        <v>598</v>
      </c>
      <c r="F4873" s="25" t="s">
        <v>266</v>
      </c>
      <c r="G4873" s="25">
        <v>2016</v>
      </c>
      <c r="H4873" s="25">
        <v>11764</v>
      </c>
    </row>
    <row r="4874" spans="1:8" x14ac:dyDescent="0.2">
      <c r="A4874" s="25" t="s">
        <v>952</v>
      </c>
      <c r="B4874" s="25" t="s">
        <v>90</v>
      </c>
      <c r="C4874" s="25" t="s">
        <v>264</v>
      </c>
      <c r="D4874" s="25" t="str">
        <f t="shared" si="225"/>
        <v>7074</v>
      </c>
      <c r="E4874" s="25" t="s">
        <v>598</v>
      </c>
      <c r="F4874" s="25" t="s">
        <v>266</v>
      </c>
      <c r="G4874" s="25">
        <v>2017</v>
      </c>
      <c r="H4874" s="25">
        <v>12655</v>
      </c>
    </row>
    <row r="4875" spans="1:8" x14ac:dyDescent="0.2">
      <c r="A4875" s="25" t="s">
        <v>952</v>
      </c>
      <c r="B4875" s="25" t="s">
        <v>90</v>
      </c>
      <c r="C4875" s="25" t="s">
        <v>264</v>
      </c>
      <c r="D4875" s="25" t="str">
        <f t="shared" si="225"/>
        <v>7074</v>
      </c>
      <c r="E4875" s="25" t="s">
        <v>598</v>
      </c>
      <c r="F4875" s="25" t="s">
        <v>266</v>
      </c>
      <c r="G4875" s="25">
        <v>2018</v>
      </c>
      <c r="H4875" s="25">
        <v>13393</v>
      </c>
    </row>
    <row r="4876" spans="1:8" x14ac:dyDescent="0.2">
      <c r="A4876" s="25" t="s">
        <v>952</v>
      </c>
      <c r="B4876" s="25" t="s">
        <v>90</v>
      </c>
      <c r="C4876" s="25" t="s">
        <v>264</v>
      </c>
      <c r="D4876" s="25" t="str">
        <f t="shared" si="225"/>
        <v>7074</v>
      </c>
      <c r="E4876" s="25" t="s">
        <v>598</v>
      </c>
      <c r="F4876" s="25" t="s">
        <v>266</v>
      </c>
      <c r="G4876" s="25">
        <v>2019</v>
      </c>
      <c r="H4876" s="25">
        <v>13991</v>
      </c>
    </row>
    <row r="4877" spans="1:8" x14ac:dyDescent="0.2">
      <c r="A4877" s="25" t="s">
        <v>952</v>
      </c>
      <c r="B4877" s="25" t="s">
        <v>90</v>
      </c>
      <c r="C4877" s="25" t="s">
        <v>264</v>
      </c>
      <c r="D4877" s="25" t="str">
        <f t="shared" si="225"/>
        <v>7074</v>
      </c>
      <c r="E4877" s="25" t="s">
        <v>598</v>
      </c>
      <c r="F4877" s="25" t="s">
        <v>266</v>
      </c>
      <c r="G4877" s="25">
        <v>2020</v>
      </c>
      <c r="H4877" s="25">
        <v>14615</v>
      </c>
    </row>
    <row r="4878" spans="1:8" x14ac:dyDescent="0.2">
      <c r="A4878" s="25" t="s">
        <v>952</v>
      </c>
      <c r="B4878" s="25" t="s">
        <v>90</v>
      </c>
      <c r="C4878" s="25" t="s">
        <v>264</v>
      </c>
      <c r="D4878" s="25" t="str">
        <f t="shared" si="225"/>
        <v>7074</v>
      </c>
      <c r="E4878" s="25" t="s">
        <v>598</v>
      </c>
      <c r="F4878" s="25" t="s">
        <v>266</v>
      </c>
      <c r="G4878" s="25">
        <v>2021</v>
      </c>
      <c r="H4878" s="25">
        <v>15199</v>
      </c>
    </row>
    <row r="4879" spans="1:8" x14ac:dyDescent="0.2">
      <c r="A4879" s="25" t="s">
        <v>952</v>
      </c>
      <c r="B4879" s="25" t="s">
        <v>90</v>
      </c>
      <c r="C4879" s="25" t="s">
        <v>264</v>
      </c>
      <c r="D4879" s="25" t="str">
        <f t="shared" si="225"/>
        <v>7074</v>
      </c>
      <c r="E4879" s="25" t="s">
        <v>598</v>
      </c>
      <c r="F4879" s="25" t="s">
        <v>266</v>
      </c>
      <c r="G4879" s="25">
        <v>2022</v>
      </c>
      <c r="H4879" s="25">
        <v>15378</v>
      </c>
    </row>
    <row r="4880" spans="1:8" x14ac:dyDescent="0.2">
      <c r="A4880" s="25" t="s">
        <v>953</v>
      </c>
      <c r="B4880" s="25" t="s">
        <v>129</v>
      </c>
      <c r="C4880" s="25" t="s">
        <v>264</v>
      </c>
      <c r="D4880" s="25" t="str">
        <f t="shared" ref="D4880:D4901" si="226">"5054"</f>
        <v>5054</v>
      </c>
      <c r="E4880" s="25" t="s">
        <v>596</v>
      </c>
      <c r="F4880" s="25" t="s">
        <v>266</v>
      </c>
      <c r="G4880" s="25">
        <v>2012</v>
      </c>
      <c r="H4880" s="25">
        <v>1296.74536132812</v>
      </c>
    </row>
    <row r="4881" spans="1:8" x14ac:dyDescent="0.2">
      <c r="A4881" s="25" t="s">
        <v>953</v>
      </c>
      <c r="B4881" s="25" t="s">
        <v>129</v>
      </c>
      <c r="C4881" s="25" t="s">
        <v>264</v>
      </c>
      <c r="D4881" s="25" t="str">
        <f t="shared" si="226"/>
        <v>5054</v>
      </c>
      <c r="E4881" s="25" t="s">
        <v>596</v>
      </c>
      <c r="F4881" s="25" t="s">
        <v>266</v>
      </c>
      <c r="G4881" s="25">
        <v>2013</v>
      </c>
      <c r="H4881" s="25">
        <v>1357.9819946289001</v>
      </c>
    </row>
    <row r="4882" spans="1:8" x14ac:dyDescent="0.2">
      <c r="A4882" s="25" t="s">
        <v>953</v>
      </c>
      <c r="B4882" s="25" t="s">
        <v>129</v>
      </c>
      <c r="C4882" s="25" t="s">
        <v>264</v>
      </c>
      <c r="D4882" s="25" t="str">
        <f t="shared" si="226"/>
        <v>5054</v>
      </c>
      <c r="E4882" s="25" t="s">
        <v>596</v>
      </c>
      <c r="F4882" s="25" t="s">
        <v>266</v>
      </c>
      <c r="G4882" s="25">
        <v>2014</v>
      </c>
      <c r="H4882" s="25">
        <v>1388.2319946289001</v>
      </c>
    </row>
    <row r="4883" spans="1:8" x14ac:dyDescent="0.2">
      <c r="A4883" s="25" t="s">
        <v>953</v>
      </c>
      <c r="B4883" s="25" t="s">
        <v>129</v>
      </c>
      <c r="C4883" s="25" t="s">
        <v>264</v>
      </c>
      <c r="D4883" s="25" t="str">
        <f t="shared" si="226"/>
        <v>5054</v>
      </c>
      <c r="E4883" s="25" t="s">
        <v>596</v>
      </c>
      <c r="F4883" s="25" t="s">
        <v>266</v>
      </c>
      <c r="G4883" s="25">
        <v>2015</v>
      </c>
      <c r="H4883" s="25">
        <v>1403.7279663085901</v>
      </c>
    </row>
    <row r="4884" spans="1:8" x14ac:dyDescent="0.2">
      <c r="A4884" s="25" t="s">
        <v>953</v>
      </c>
      <c r="B4884" s="25" t="s">
        <v>129</v>
      </c>
      <c r="C4884" s="25" t="s">
        <v>264</v>
      </c>
      <c r="D4884" s="25" t="str">
        <f t="shared" si="226"/>
        <v>5054</v>
      </c>
      <c r="E4884" s="25" t="s">
        <v>596</v>
      </c>
      <c r="F4884" s="25" t="s">
        <v>266</v>
      </c>
      <c r="G4884" s="25">
        <v>2016</v>
      </c>
      <c r="H4884" s="25">
        <v>1444.8600463867101</v>
      </c>
    </row>
    <row r="4885" spans="1:8" x14ac:dyDescent="0.2">
      <c r="A4885" s="25" t="s">
        <v>953</v>
      </c>
      <c r="B4885" s="25" t="s">
        <v>129</v>
      </c>
      <c r="C4885" s="25" t="s">
        <v>264</v>
      </c>
      <c r="D4885" s="25" t="str">
        <f t="shared" si="226"/>
        <v>5054</v>
      </c>
      <c r="E4885" s="25" t="s">
        <v>596</v>
      </c>
      <c r="F4885" s="25" t="s">
        <v>266</v>
      </c>
      <c r="G4885" s="25">
        <v>2017</v>
      </c>
      <c r="H4885" s="25">
        <v>1484</v>
      </c>
    </row>
    <row r="4886" spans="1:8" x14ac:dyDescent="0.2">
      <c r="A4886" s="25" t="s">
        <v>953</v>
      </c>
      <c r="B4886" s="25" t="s">
        <v>129</v>
      </c>
      <c r="C4886" s="25" t="s">
        <v>264</v>
      </c>
      <c r="D4886" s="25" t="str">
        <f t="shared" si="226"/>
        <v>5054</v>
      </c>
      <c r="E4886" s="25" t="s">
        <v>596</v>
      </c>
      <c r="F4886" s="25" t="s">
        <v>266</v>
      </c>
      <c r="G4886" s="25">
        <v>2018</v>
      </c>
      <c r="H4886" s="25">
        <v>1505</v>
      </c>
    </row>
    <row r="4887" spans="1:8" x14ac:dyDescent="0.2">
      <c r="A4887" s="25" t="s">
        <v>953</v>
      </c>
      <c r="B4887" s="25" t="s">
        <v>129</v>
      </c>
      <c r="C4887" s="25" t="s">
        <v>264</v>
      </c>
      <c r="D4887" s="25" t="str">
        <f t="shared" si="226"/>
        <v>5054</v>
      </c>
      <c r="E4887" s="25" t="s">
        <v>596</v>
      </c>
      <c r="F4887" s="25" t="s">
        <v>266</v>
      </c>
      <c r="G4887" s="25">
        <v>2019</v>
      </c>
      <c r="H4887" s="25">
        <v>1552.60998535156</v>
      </c>
    </row>
    <row r="4888" spans="1:8" x14ac:dyDescent="0.2">
      <c r="A4888" s="25" t="s">
        <v>953</v>
      </c>
      <c r="B4888" s="25" t="s">
        <v>129</v>
      </c>
      <c r="C4888" s="25" t="s">
        <v>264</v>
      </c>
      <c r="D4888" s="25" t="str">
        <f t="shared" si="226"/>
        <v>5054</v>
      </c>
      <c r="E4888" s="25" t="s">
        <v>596</v>
      </c>
      <c r="F4888" s="25" t="s">
        <v>266</v>
      </c>
      <c r="G4888" s="25">
        <v>2020</v>
      </c>
      <c r="H4888" s="25">
        <v>1499</v>
      </c>
    </row>
    <row r="4889" spans="1:8" x14ac:dyDescent="0.2">
      <c r="A4889" s="25" t="s">
        <v>953</v>
      </c>
      <c r="B4889" s="25" t="s">
        <v>129</v>
      </c>
      <c r="C4889" s="25" t="s">
        <v>264</v>
      </c>
      <c r="D4889" s="25" t="str">
        <f t="shared" si="226"/>
        <v>5054</v>
      </c>
      <c r="E4889" s="25" t="s">
        <v>596</v>
      </c>
      <c r="F4889" s="25" t="s">
        <v>266</v>
      </c>
      <c r="G4889" s="25">
        <v>2021</v>
      </c>
      <c r="H4889" s="25">
        <v>1546</v>
      </c>
    </row>
    <row r="4890" spans="1:8" x14ac:dyDescent="0.2">
      <c r="A4890" s="25" t="s">
        <v>953</v>
      </c>
      <c r="B4890" s="25" t="s">
        <v>129</v>
      </c>
      <c r="C4890" s="25" t="s">
        <v>264</v>
      </c>
      <c r="D4890" s="25" t="str">
        <f t="shared" si="226"/>
        <v>5054</v>
      </c>
      <c r="E4890" s="25" t="s">
        <v>596</v>
      </c>
      <c r="F4890" s="25" t="s">
        <v>266</v>
      </c>
      <c r="G4890" s="25">
        <v>2022</v>
      </c>
      <c r="H4890" s="25">
        <v>1649</v>
      </c>
    </row>
    <row r="4891" spans="1:8" x14ac:dyDescent="0.2">
      <c r="A4891" s="25" t="s">
        <v>954</v>
      </c>
      <c r="B4891" s="25" t="s">
        <v>129</v>
      </c>
      <c r="C4891" s="25" t="s">
        <v>264</v>
      </c>
      <c r="D4891" s="25" t="str">
        <f t="shared" si="226"/>
        <v>5054</v>
      </c>
      <c r="E4891" s="25" t="s">
        <v>598</v>
      </c>
      <c r="F4891" s="25" t="s">
        <v>266</v>
      </c>
      <c r="G4891" s="25">
        <v>2012</v>
      </c>
      <c r="H4891" s="25">
        <v>2258.4581298828102</v>
      </c>
    </row>
    <row r="4892" spans="1:8" x14ac:dyDescent="0.2">
      <c r="A4892" s="25" t="s">
        <v>954</v>
      </c>
      <c r="B4892" s="25" t="s">
        <v>129</v>
      </c>
      <c r="C4892" s="25" t="s">
        <v>264</v>
      </c>
      <c r="D4892" s="25" t="str">
        <f t="shared" si="226"/>
        <v>5054</v>
      </c>
      <c r="E4892" s="25" t="s">
        <v>598</v>
      </c>
      <c r="F4892" s="25" t="s">
        <v>266</v>
      </c>
      <c r="G4892" s="25">
        <v>2013</v>
      </c>
      <c r="H4892" s="25">
        <v>2309.1964111328102</v>
      </c>
    </row>
    <row r="4893" spans="1:8" x14ac:dyDescent="0.2">
      <c r="A4893" s="25" t="s">
        <v>954</v>
      </c>
      <c r="B4893" s="25" t="s">
        <v>129</v>
      </c>
      <c r="C4893" s="25" t="s">
        <v>264</v>
      </c>
      <c r="D4893" s="25" t="str">
        <f t="shared" si="226"/>
        <v>5054</v>
      </c>
      <c r="E4893" s="25" t="s">
        <v>598</v>
      </c>
      <c r="F4893" s="25" t="s">
        <v>266</v>
      </c>
      <c r="G4893" s="25">
        <v>2014</v>
      </c>
      <c r="H4893" s="25">
        <v>2354.3179931640602</v>
      </c>
    </row>
    <row r="4894" spans="1:8" x14ac:dyDescent="0.2">
      <c r="A4894" s="25" t="s">
        <v>954</v>
      </c>
      <c r="B4894" s="25" t="s">
        <v>129</v>
      </c>
      <c r="C4894" s="25" t="s">
        <v>264</v>
      </c>
      <c r="D4894" s="25" t="str">
        <f t="shared" si="226"/>
        <v>5054</v>
      </c>
      <c r="E4894" s="25" t="s">
        <v>598</v>
      </c>
      <c r="F4894" s="25" t="s">
        <v>266</v>
      </c>
      <c r="G4894" s="25">
        <v>2015</v>
      </c>
      <c r="H4894" s="25">
        <v>2394.4400634765602</v>
      </c>
    </row>
    <row r="4895" spans="1:8" x14ac:dyDescent="0.2">
      <c r="A4895" s="25" t="s">
        <v>954</v>
      </c>
      <c r="B4895" s="25" t="s">
        <v>129</v>
      </c>
      <c r="C4895" s="25" t="s">
        <v>264</v>
      </c>
      <c r="D4895" s="25" t="str">
        <f t="shared" si="226"/>
        <v>5054</v>
      </c>
      <c r="E4895" s="25" t="s">
        <v>598</v>
      </c>
      <c r="F4895" s="25" t="s">
        <v>266</v>
      </c>
      <c r="G4895" s="25">
        <v>2016</v>
      </c>
      <c r="H4895" s="25">
        <v>2428.6700439453102</v>
      </c>
    </row>
    <row r="4896" spans="1:8" x14ac:dyDescent="0.2">
      <c r="A4896" s="25" t="s">
        <v>954</v>
      </c>
      <c r="B4896" s="25" t="s">
        <v>129</v>
      </c>
      <c r="C4896" s="25" t="s">
        <v>264</v>
      </c>
      <c r="D4896" s="25" t="str">
        <f t="shared" si="226"/>
        <v>5054</v>
      </c>
      <c r="E4896" s="25" t="s">
        <v>598</v>
      </c>
      <c r="F4896" s="25" t="s">
        <v>266</v>
      </c>
      <c r="G4896" s="25">
        <v>2017</v>
      </c>
      <c r="H4896" s="25">
        <v>2458</v>
      </c>
    </row>
    <row r="4897" spans="1:8" x14ac:dyDescent="0.2">
      <c r="A4897" s="25" t="s">
        <v>954</v>
      </c>
      <c r="B4897" s="25" t="s">
        <v>129</v>
      </c>
      <c r="C4897" s="25" t="s">
        <v>264</v>
      </c>
      <c r="D4897" s="25" t="str">
        <f t="shared" si="226"/>
        <v>5054</v>
      </c>
      <c r="E4897" s="25" t="s">
        <v>598</v>
      </c>
      <c r="F4897" s="25" t="s">
        <v>266</v>
      </c>
      <c r="G4897" s="25">
        <v>2018</v>
      </c>
      <c r="H4897" s="25">
        <v>2494</v>
      </c>
    </row>
    <row r="4898" spans="1:8" x14ac:dyDescent="0.2">
      <c r="A4898" s="25" t="s">
        <v>954</v>
      </c>
      <c r="B4898" s="25" t="s">
        <v>129</v>
      </c>
      <c r="C4898" s="25" t="s">
        <v>264</v>
      </c>
      <c r="D4898" s="25" t="str">
        <f t="shared" si="226"/>
        <v>5054</v>
      </c>
      <c r="E4898" s="25" t="s">
        <v>598</v>
      </c>
      <c r="F4898" s="25" t="s">
        <v>266</v>
      </c>
      <c r="G4898" s="25">
        <v>2019</v>
      </c>
      <c r="H4898" s="25">
        <v>2549.8800048828102</v>
      </c>
    </row>
    <row r="4899" spans="1:8" x14ac:dyDescent="0.2">
      <c r="A4899" s="25" t="s">
        <v>954</v>
      </c>
      <c r="B4899" s="25" t="s">
        <v>129</v>
      </c>
      <c r="C4899" s="25" t="s">
        <v>264</v>
      </c>
      <c r="D4899" s="25" t="str">
        <f t="shared" si="226"/>
        <v>5054</v>
      </c>
      <c r="E4899" s="25" t="s">
        <v>598</v>
      </c>
      <c r="F4899" s="25" t="s">
        <v>266</v>
      </c>
      <c r="G4899" s="25">
        <v>2020</v>
      </c>
      <c r="H4899" s="25">
        <v>2635</v>
      </c>
    </row>
    <row r="4900" spans="1:8" x14ac:dyDescent="0.2">
      <c r="A4900" s="25" t="s">
        <v>954</v>
      </c>
      <c r="B4900" s="25" t="s">
        <v>129</v>
      </c>
      <c r="C4900" s="25" t="s">
        <v>264</v>
      </c>
      <c r="D4900" s="25" t="str">
        <f t="shared" si="226"/>
        <v>5054</v>
      </c>
      <c r="E4900" s="25" t="s">
        <v>598</v>
      </c>
      <c r="F4900" s="25" t="s">
        <v>266</v>
      </c>
      <c r="G4900" s="25">
        <v>2021</v>
      </c>
      <c r="H4900" s="25">
        <v>2753</v>
      </c>
    </row>
    <row r="4901" spans="1:8" x14ac:dyDescent="0.2">
      <c r="A4901" s="25" t="s">
        <v>954</v>
      </c>
      <c r="B4901" s="25" t="s">
        <v>129</v>
      </c>
      <c r="C4901" s="25" t="s">
        <v>264</v>
      </c>
      <c r="D4901" s="25" t="str">
        <f t="shared" si="226"/>
        <v>5054</v>
      </c>
      <c r="E4901" s="25" t="s">
        <v>598</v>
      </c>
      <c r="F4901" s="25" t="s">
        <v>266</v>
      </c>
      <c r="G4901" s="25">
        <v>2022</v>
      </c>
      <c r="H4901" s="25">
        <v>2899</v>
      </c>
    </row>
    <row r="4902" spans="1:8" x14ac:dyDescent="0.2">
      <c r="A4902" s="25" t="s">
        <v>955</v>
      </c>
      <c r="B4902" s="25" t="s">
        <v>129</v>
      </c>
      <c r="C4902" s="25" t="s">
        <v>264</v>
      </c>
      <c r="D4902" s="25" t="str">
        <f t="shared" ref="D4902:D4923" si="227">"5564"</f>
        <v>5564</v>
      </c>
      <c r="E4902" s="25" t="s">
        <v>596</v>
      </c>
      <c r="F4902" s="25" t="s">
        <v>266</v>
      </c>
      <c r="G4902" s="25">
        <v>2012</v>
      </c>
      <c r="H4902" s="25">
        <v>1217.95591735839</v>
      </c>
    </row>
    <row r="4903" spans="1:8" x14ac:dyDescent="0.2">
      <c r="A4903" s="25" t="s">
        <v>955</v>
      </c>
      <c r="B4903" s="25" t="s">
        <v>129</v>
      </c>
      <c r="C4903" s="25" t="s">
        <v>264</v>
      </c>
      <c r="D4903" s="25" t="str">
        <f t="shared" si="227"/>
        <v>5564</v>
      </c>
      <c r="E4903" s="25" t="s">
        <v>596</v>
      </c>
      <c r="F4903" s="25" t="s">
        <v>266</v>
      </c>
      <c r="G4903" s="25">
        <v>2013</v>
      </c>
      <c r="H4903" s="25">
        <v>1278.06323242187</v>
      </c>
    </row>
    <row r="4904" spans="1:8" x14ac:dyDescent="0.2">
      <c r="A4904" s="25" t="s">
        <v>955</v>
      </c>
      <c r="B4904" s="25" t="s">
        <v>129</v>
      </c>
      <c r="C4904" s="25" t="s">
        <v>264</v>
      </c>
      <c r="D4904" s="25" t="str">
        <f t="shared" si="227"/>
        <v>5564</v>
      </c>
      <c r="E4904" s="25" t="s">
        <v>596</v>
      </c>
      <c r="F4904" s="25" t="s">
        <v>266</v>
      </c>
      <c r="G4904" s="25">
        <v>2014</v>
      </c>
      <c r="H4904" s="25">
        <v>1369.2870178222599</v>
      </c>
    </row>
    <row r="4905" spans="1:8" x14ac:dyDescent="0.2">
      <c r="A4905" s="25" t="s">
        <v>955</v>
      </c>
      <c r="B4905" s="25" t="s">
        <v>129</v>
      </c>
      <c r="C4905" s="25" t="s">
        <v>264</v>
      </c>
      <c r="D4905" s="25" t="str">
        <f t="shared" si="227"/>
        <v>5564</v>
      </c>
      <c r="E4905" s="25" t="s">
        <v>596</v>
      </c>
      <c r="F4905" s="25" t="s">
        <v>266</v>
      </c>
      <c r="G4905" s="25">
        <v>2015</v>
      </c>
      <c r="H4905" s="25">
        <v>1394.88000488281</v>
      </c>
    </row>
    <row r="4906" spans="1:8" x14ac:dyDescent="0.2">
      <c r="A4906" s="25" t="s">
        <v>955</v>
      </c>
      <c r="B4906" s="25" t="s">
        <v>129</v>
      </c>
      <c r="C4906" s="25" t="s">
        <v>264</v>
      </c>
      <c r="D4906" s="25" t="str">
        <f t="shared" si="227"/>
        <v>5564</v>
      </c>
      <c r="E4906" s="25" t="s">
        <v>596</v>
      </c>
      <c r="F4906" s="25" t="s">
        <v>266</v>
      </c>
      <c r="G4906" s="25">
        <v>2016</v>
      </c>
      <c r="H4906" s="25">
        <v>1422.9800415039001</v>
      </c>
    </row>
    <row r="4907" spans="1:8" x14ac:dyDescent="0.2">
      <c r="A4907" s="25" t="s">
        <v>955</v>
      </c>
      <c r="B4907" s="25" t="s">
        <v>129</v>
      </c>
      <c r="C4907" s="25" t="s">
        <v>264</v>
      </c>
      <c r="D4907" s="25" t="str">
        <f t="shared" si="227"/>
        <v>5564</v>
      </c>
      <c r="E4907" s="25" t="s">
        <v>596</v>
      </c>
      <c r="F4907" s="25" t="s">
        <v>266</v>
      </c>
      <c r="G4907" s="25">
        <v>2017</v>
      </c>
      <c r="H4907" s="25">
        <v>1531</v>
      </c>
    </row>
    <row r="4908" spans="1:8" x14ac:dyDescent="0.2">
      <c r="A4908" s="25" t="s">
        <v>955</v>
      </c>
      <c r="B4908" s="25" t="s">
        <v>129</v>
      </c>
      <c r="C4908" s="25" t="s">
        <v>264</v>
      </c>
      <c r="D4908" s="25" t="str">
        <f t="shared" si="227"/>
        <v>5564</v>
      </c>
      <c r="E4908" s="25" t="s">
        <v>596</v>
      </c>
      <c r="F4908" s="25" t="s">
        <v>266</v>
      </c>
      <c r="G4908" s="25">
        <v>2018</v>
      </c>
      <c r="H4908" s="25">
        <v>1571</v>
      </c>
    </row>
    <row r="4909" spans="1:8" x14ac:dyDescent="0.2">
      <c r="A4909" s="25" t="s">
        <v>955</v>
      </c>
      <c r="B4909" s="25" t="s">
        <v>129</v>
      </c>
      <c r="C4909" s="25" t="s">
        <v>264</v>
      </c>
      <c r="D4909" s="25" t="str">
        <f t="shared" si="227"/>
        <v>5564</v>
      </c>
      <c r="E4909" s="25" t="s">
        <v>596</v>
      </c>
      <c r="F4909" s="25" t="s">
        <v>266</v>
      </c>
      <c r="G4909" s="25">
        <v>2019</v>
      </c>
      <c r="H4909" s="25">
        <v>1587.4299926757801</v>
      </c>
    </row>
    <row r="4910" spans="1:8" x14ac:dyDescent="0.2">
      <c r="A4910" s="25" t="s">
        <v>955</v>
      </c>
      <c r="B4910" s="25" t="s">
        <v>129</v>
      </c>
      <c r="C4910" s="25" t="s">
        <v>264</v>
      </c>
      <c r="D4910" s="25" t="str">
        <f t="shared" si="227"/>
        <v>5564</v>
      </c>
      <c r="E4910" s="25" t="s">
        <v>596</v>
      </c>
      <c r="F4910" s="25" t="s">
        <v>266</v>
      </c>
      <c r="G4910" s="25">
        <v>2020</v>
      </c>
      <c r="H4910" s="25">
        <v>1513</v>
      </c>
    </row>
    <row r="4911" spans="1:8" x14ac:dyDescent="0.2">
      <c r="A4911" s="25" t="s">
        <v>955</v>
      </c>
      <c r="B4911" s="25" t="s">
        <v>129</v>
      </c>
      <c r="C4911" s="25" t="s">
        <v>264</v>
      </c>
      <c r="D4911" s="25" t="str">
        <f t="shared" si="227"/>
        <v>5564</v>
      </c>
      <c r="E4911" s="25" t="s">
        <v>596</v>
      </c>
      <c r="F4911" s="25" t="s">
        <v>266</v>
      </c>
      <c r="G4911" s="25">
        <v>2021</v>
      </c>
      <c r="H4911" s="25">
        <v>1479</v>
      </c>
    </row>
    <row r="4912" spans="1:8" x14ac:dyDescent="0.2">
      <c r="A4912" s="25" t="s">
        <v>955</v>
      </c>
      <c r="B4912" s="25" t="s">
        <v>129</v>
      </c>
      <c r="C4912" s="25" t="s">
        <v>264</v>
      </c>
      <c r="D4912" s="25" t="str">
        <f t="shared" si="227"/>
        <v>5564</v>
      </c>
      <c r="E4912" s="25" t="s">
        <v>596</v>
      </c>
      <c r="F4912" s="25" t="s">
        <v>266</v>
      </c>
      <c r="G4912" s="25">
        <v>2022</v>
      </c>
      <c r="H4912" s="25">
        <v>1463</v>
      </c>
    </row>
    <row r="4913" spans="1:8" x14ac:dyDescent="0.2">
      <c r="A4913" s="25" t="s">
        <v>956</v>
      </c>
      <c r="B4913" s="25" t="s">
        <v>129</v>
      </c>
      <c r="C4913" s="25" t="s">
        <v>264</v>
      </c>
      <c r="D4913" s="25" t="str">
        <f t="shared" si="227"/>
        <v>5564</v>
      </c>
      <c r="E4913" s="25" t="s">
        <v>598</v>
      </c>
      <c r="F4913" s="25" t="s">
        <v>266</v>
      </c>
      <c r="G4913" s="25">
        <v>2012</v>
      </c>
      <c r="H4913" s="25">
        <v>3154.2906494140602</v>
      </c>
    </row>
    <row r="4914" spans="1:8" x14ac:dyDescent="0.2">
      <c r="A4914" s="25" t="s">
        <v>956</v>
      </c>
      <c r="B4914" s="25" t="s">
        <v>129</v>
      </c>
      <c r="C4914" s="25" t="s">
        <v>264</v>
      </c>
      <c r="D4914" s="25" t="str">
        <f t="shared" si="227"/>
        <v>5564</v>
      </c>
      <c r="E4914" s="25" t="s">
        <v>598</v>
      </c>
      <c r="F4914" s="25" t="s">
        <v>266</v>
      </c>
      <c r="G4914" s="25">
        <v>2013</v>
      </c>
      <c r="H4914" s="25">
        <v>3261.650390625</v>
      </c>
    </row>
    <row r="4915" spans="1:8" x14ac:dyDescent="0.2">
      <c r="A4915" s="25" t="s">
        <v>956</v>
      </c>
      <c r="B4915" s="25" t="s">
        <v>129</v>
      </c>
      <c r="C4915" s="25" t="s">
        <v>264</v>
      </c>
      <c r="D4915" s="25" t="str">
        <f t="shared" si="227"/>
        <v>5564</v>
      </c>
      <c r="E4915" s="25" t="s">
        <v>598</v>
      </c>
      <c r="F4915" s="25" t="s">
        <v>266</v>
      </c>
      <c r="G4915" s="25">
        <v>2014</v>
      </c>
      <c r="H4915" s="25">
        <v>3372.7699584960901</v>
      </c>
    </row>
    <row r="4916" spans="1:8" x14ac:dyDescent="0.2">
      <c r="A4916" s="25" t="s">
        <v>956</v>
      </c>
      <c r="B4916" s="25" t="s">
        <v>129</v>
      </c>
      <c r="C4916" s="25" t="s">
        <v>264</v>
      </c>
      <c r="D4916" s="25" t="str">
        <f t="shared" si="227"/>
        <v>5564</v>
      </c>
      <c r="E4916" s="25" t="s">
        <v>598</v>
      </c>
      <c r="F4916" s="25" t="s">
        <v>266</v>
      </c>
      <c r="G4916" s="25">
        <v>2015</v>
      </c>
      <c r="H4916" s="25">
        <v>3487.166015625</v>
      </c>
    </row>
    <row r="4917" spans="1:8" x14ac:dyDescent="0.2">
      <c r="A4917" s="25" t="s">
        <v>956</v>
      </c>
      <c r="B4917" s="25" t="s">
        <v>129</v>
      </c>
      <c r="C4917" s="25" t="s">
        <v>264</v>
      </c>
      <c r="D4917" s="25" t="str">
        <f t="shared" si="227"/>
        <v>5564</v>
      </c>
      <c r="E4917" s="25" t="s">
        <v>598</v>
      </c>
      <c r="F4917" s="25" t="s">
        <v>266</v>
      </c>
      <c r="G4917" s="25">
        <v>2016</v>
      </c>
      <c r="H4917" s="25">
        <v>3605.68994140625</v>
      </c>
    </row>
    <row r="4918" spans="1:8" x14ac:dyDescent="0.2">
      <c r="A4918" s="25" t="s">
        <v>956</v>
      </c>
      <c r="B4918" s="25" t="s">
        <v>129</v>
      </c>
      <c r="C4918" s="25" t="s">
        <v>264</v>
      </c>
      <c r="D4918" s="25" t="str">
        <f t="shared" si="227"/>
        <v>5564</v>
      </c>
      <c r="E4918" s="25" t="s">
        <v>598</v>
      </c>
      <c r="F4918" s="25" t="s">
        <v>266</v>
      </c>
      <c r="G4918" s="25">
        <v>2017</v>
      </c>
      <c r="H4918" s="25">
        <v>3727</v>
      </c>
    </row>
    <row r="4919" spans="1:8" x14ac:dyDescent="0.2">
      <c r="A4919" s="25" t="s">
        <v>956</v>
      </c>
      <c r="B4919" s="25" t="s">
        <v>129</v>
      </c>
      <c r="C4919" s="25" t="s">
        <v>264</v>
      </c>
      <c r="D4919" s="25" t="str">
        <f t="shared" si="227"/>
        <v>5564</v>
      </c>
      <c r="E4919" s="25" t="s">
        <v>598</v>
      </c>
      <c r="F4919" s="25" t="s">
        <v>266</v>
      </c>
      <c r="G4919" s="25">
        <v>2018</v>
      </c>
      <c r="H4919" s="25">
        <v>3846</v>
      </c>
    </row>
    <row r="4920" spans="1:8" x14ac:dyDescent="0.2">
      <c r="A4920" s="25" t="s">
        <v>956</v>
      </c>
      <c r="B4920" s="25" t="s">
        <v>129</v>
      </c>
      <c r="C4920" s="25" t="s">
        <v>264</v>
      </c>
      <c r="D4920" s="25" t="str">
        <f t="shared" si="227"/>
        <v>5564</v>
      </c>
      <c r="E4920" s="25" t="s">
        <v>598</v>
      </c>
      <c r="F4920" s="25" t="s">
        <v>266</v>
      </c>
      <c r="G4920" s="25">
        <v>2019</v>
      </c>
      <c r="H4920" s="25">
        <v>3958.6000366210901</v>
      </c>
    </row>
    <row r="4921" spans="1:8" x14ac:dyDescent="0.2">
      <c r="A4921" s="25" t="s">
        <v>956</v>
      </c>
      <c r="B4921" s="25" t="s">
        <v>129</v>
      </c>
      <c r="C4921" s="25" t="s">
        <v>264</v>
      </c>
      <c r="D4921" s="25" t="str">
        <f t="shared" si="227"/>
        <v>5564</v>
      </c>
      <c r="E4921" s="25" t="s">
        <v>598</v>
      </c>
      <c r="F4921" s="25" t="s">
        <v>266</v>
      </c>
      <c r="G4921" s="25">
        <v>2020</v>
      </c>
      <c r="H4921" s="25">
        <v>4063</v>
      </c>
    </row>
    <row r="4922" spans="1:8" x14ac:dyDescent="0.2">
      <c r="A4922" s="25" t="s">
        <v>956</v>
      </c>
      <c r="B4922" s="25" t="s">
        <v>129</v>
      </c>
      <c r="C4922" s="25" t="s">
        <v>264</v>
      </c>
      <c r="D4922" s="25" t="str">
        <f t="shared" si="227"/>
        <v>5564</v>
      </c>
      <c r="E4922" s="25" t="s">
        <v>598</v>
      </c>
      <c r="F4922" s="25" t="s">
        <v>266</v>
      </c>
      <c r="G4922" s="25">
        <v>2021</v>
      </c>
      <c r="H4922" s="25">
        <v>4156</v>
      </c>
    </row>
    <row r="4923" spans="1:8" x14ac:dyDescent="0.2">
      <c r="A4923" s="25" t="s">
        <v>956</v>
      </c>
      <c r="B4923" s="25" t="s">
        <v>129</v>
      </c>
      <c r="C4923" s="25" t="s">
        <v>264</v>
      </c>
      <c r="D4923" s="25" t="str">
        <f t="shared" si="227"/>
        <v>5564</v>
      </c>
      <c r="E4923" s="25" t="s">
        <v>598</v>
      </c>
      <c r="F4923" s="25" t="s">
        <v>266</v>
      </c>
      <c r="G4923" s="25">
        <v>2022</v>
      </c>
      <c r="H4923" s="25">
        <v>4242</v>
      </c>
    </row>
    <row r="4924" spans="1:8" x14ac:dyDescent="0.2">
      <c r="A4924" s="25" t="s">
        <v>957</v>
      </c>
      <c r="B4924" s="25" t="s">
        <v>129</v>
      </c>
      <c r="C4924" s="25" t="s">
        <v>264</v>
      </c>
      <c r="D4924" s="25" t="str">
        <f t="shared" ref="D4924:D4945" si="228">"6569"</f>
        <v>6569</v>
      </c>
      <c r="E4924" s="25" t="s">
        <v>596</v>
      </c>
      <c r="F4924" s="25" t="s">
        <v>266</v>
      </c>
      <c r="G4924" s="25">
        <v>2012</v>
      </c>
      <c r="H4924" s="25">
        <v>82.724439620971594</v>
      </c>
    </row>
    <row r="4925" spans="1:8" x14ac:dyDescent="0.2">
      <c r="A4925" s="25" t="s">
        <v>957</v>
      </c>
      <c r="B4925" s="25" t="s">
        <v>129</v>
      </c>
      <c r="C4925" s="25" t="s">
        <v>264</v>
      </c>
      <c r="D4925" s="25" t="str">
        <f t="shared" si="228"/>
        <v>6569</v>
      </c>
      <c r="E4925" s="25" t="s">
        <v>596</v>
      </c>
      <c r="F4925" s="25" t="s">
        <v>266</v>
      </c>
      <c r="G4925" s="25">
        <v>2013</v>
      </c>
      <c r="H4925" s="25">
        <v>102.65943908691401</v>
      </c>
    </row>
    <row r="4926" spans="1:8" x14ac:dyDescent="0.2">
      <c r="A4926" s="25" t="s">
        <v>957</v>
      </c>
      <c r="B4926" s="25" t="s">
        <v>129</v>
      </c>
      <c r="C4926" s="25" t="s">
        <v>264</v>
      </c>
      <c r="D4926" s="25" t="str">
        <f t="shared" si="228"/>
        <v>6569</v>
      </c>
      <c r="E4926" s="25" t="s">
        <v>596</v>
      </c>
      <c r="F4926" s="25" t="s">
        <v>266</v>
      </c>
      <c r="G4926" s="25">
        <v>2014</v>
      </c>
      <c r="H4926" s="25">
        <v>111.228000640869</v>
      </c>
    </row>
    <row r="4927" spans="1:8" x14ac:dyDescent="0.2">
      <c r="A4927" s="25" t="s">
        <v>957</v>
      </c>
      <c r="B4927" s="25" t="s">
        <v>129</v>
      </c>
      <c r="C4927" s="25" t="s">
        <v>264</v>
      </c>
      <c r="D4927" s="25" t="str">
        <f t="shared" si="228"/>
        <v>6569</v>
      </c>
      <c r="E4927" s="25" t="s">
        <v>596</v>
      </c>
      <c r="F4927" s="25" t="s">
        <v>266</v>
      </c>
      <c r="G4927" s="25">
        <v>2015</v>
      </c>
      <c r="H4927" s="25">
        <v>126.891002655029</v>
      </c>
    </row>
    <row r="4928" spans="1:8" x14ac:dyDescent="0.2">
      <c r="A4928" s="25" t="s">
        <v>957</v>
      </c>
      <c r="B4928" s="25" t="s">
        <v>129</v>
      </c>
      <c r="C4928" s="25" t="s">
        <v>264</v>
      </c>
      <c r="D4928" s="25" t="str">
        <f t="shared" si="228"/>
        <v>6569</v>
      </c>
      <c r="E4928" s="25" t="s">
        <v>596</v>
      </c>
      <c r="F4928" s="25" t="s">
        <v>266</v>
      </c>
      <c r="G4928" s="25">
        <v>2016</v>
      </c>
      <c r="H4928" s="25">
        <v>121.669998168945</v>
      </c>
    </row>
    <row r="4929" spans="1:8" x14ac:dyDescent="0.2">
      <c r="A4929" s="25" t="s">
        <v>957</v>
      </c>
      <c r="B4929" s="25" t="s">
        <v>129</v>
      </c>
      <c r="C4929" s="25" t="s">
        <v>264</v>
      </c>
      <c r="D4929" s="25" t="str">
        <f t="shared" si="228"/>
        <v>6569</v>
      </c>
      <c r="E4929" s="25" t="s">
        <v>596</v>
      </c>
      <c r="F4929" s="25" t="s">
        <v>266</v>
      </c>
      <c r="G4929" s="25">
        <v>2017</v>
      </c>
      <c r="H4929" s="25">
        <v>121</v>
      </c>
    </row>
    <row r="4930" spans="1:8" x14ac:dyDescent="0.2">
      <c r="A4930" s="25" t="s">
        <v>957</v>
      </c>
      <c r="B4930" s="25" t="s">
        <v>129</v>
      </c>
      <c r="C4930" s="25" t="s">
        <v>264</v>
      </c>
      <c r="D4930" s="25" t="str">
        <f t="shared" si="228"/>
        <v>6569</v>
      </c>
      <c r="E4930" s="25" t="s">
        <v>596</v>
      </c>
      <c r="F4930" s="25" t="s">
        <v>266</v>
      </c>
      <c r="G4930" s="25">
        <v>2018</v>
      </c>
      <c r="H4930" s="25">
        <v>142</v>
      </c>
    </row>
    <row r="4931" spans="1:8" x14ac:dyDescent="0.2">
      <c r="A4931" s="25" t="s">
        <v>957</v>
      </c>
      <c r="B4931" s="25" t="s">
        <v>129</v>
      </c>
      <c r="C4931" s="25" t="s">
        <v>264</v>
      </c>
      <c r="D4931" s="25" t="str">
        <f t="shared" si="228"/>
        <v>6569</v>
      </c>
      <c r="E4931" s="25" t="s">
        <v>596</v>
      </c>
      <c r="F4931" s="25" t="s">
        <v>266</v>
      </c>
      <c r="G4931" s="25">
        <v>2019</v>
      </c>
      <c r="H4931" s="25">
        <v>146.78999710082999</v>
      </c>
    </row>
    <row r="4932" spans="1:8" x14ac:dyDescent="0.2">
      <c r="A4932" s="25" t="s">
        <v>957</v>
      </c>
      <c r="B4932" s="25" t="s">
        <v>129</v>
      </c>
      <c r="C4932" s="25" t="s">
        <v>264</v>
      </c>
      <c r="D4932" s="25" t="str">
        <f t="shared" si="228"/>
        <v>6569</v>
      </c>
      <c r="E4932" s="25" t="s">
        <v>596</v>
      </c>
      <c r="F4932" s="25" t="s">
        <v>266</v>
      </c>
      <c r="G4932" s="25">
        <v>2020</v>
      </c>
      <c r="H4932" s="25">
        <v>138</v>
      </c>
    </row>
    <row r="4933" spans="1:8" x14ac:dyDescent="0.2">
      <c r="A4933" s="25" t="s">
        <v>957</v>
      </c>
      <c r="B4933" s="25" t="s">
        <v>129</v>
      </c>
      <c r="C4933" s="25" t="s">
        <v>264</v>
      </c>
      <c r="D4933" s="25" t="str">
        <f t="shared" si="228"/>
        <v>6569</v>
      </c>
      <c r="E4933" s="25" t="s">
        <v>596</v>
      </c>
      <c r="F4933" s="25" t="s">
        <v>266</v>
      </c>
      <c r="G4933" s="25">
        <v>2021</v>
      </c>
      <c r="H4933" s="25">
        <v>134</v>
      </c>
    </row>
    <row r="4934" spans="1:8" x14ac:dyDescent="0.2">
      <c r="A4934" s="25" t="s">
        <v>957</v>
      </c>
      <c r="B4934" s="25" t="s">
        <v>129</v>
      </c>
      <c r="C4934" s="25" t="s">
        <v>264</v>
      </c>
      <c r="D4934" s="25" t="str">
        <f t="shared" si="228"/>
        <v>6569</v>
      </c>
      <c r="E4934" s="25" t="s">
        <v>596</v>
      </c>
      <c r="F4934" s="25" t="s">
        <v>266</v>
      </c>
      <c r="G4934" s="25">
        <v>2022</v>
      </c>
      <c r="H4934" s="25">
        <v>123</v>
      </c>
    </row>
    <row r="4935" spans="1:8" x14ac:dyDescent="0.2">
      <c r="A4935" s="25" t="s">
        <v>958</v>
      </c>
      <c r="B4935" s="25" t="s">
        <v>129</v>
      </c>
      <c r="C4935" s="25" t="s">
        <v>264</v>
      </c>
      <c r="D4935" s="25" t="str">
        <f t="shared" si="228"/>
        <v>6569</v>
      </c>
      <c r="E4935" s="25" t="s">
        <v>598</v>
      </c>
      <c r="F4935" s="25" t="s">
        <v>266</v>
      </c>
      <c r="G4935" s="25">
        <v>2012</v>
      </c>
      <c r="H4935" s="25">
        <v>956.53854370117097</v>
      </c>
    </row>
    <row r="4936" spans="1:8" x14ac:dyDescent="0.2">
      <c r="A4936" s="25" t="s">
        <v>958</v>
      </c>
      <c r="B4936" s="25" t="s">
        <v>129</v>
      </c>
      <c r="C4936" s="25" t="s">
        <v>264</v>
      </c>
      <c r="D4936" s="25" t="str">
        <f t="shared" si="228"/>
        <v>6569</v>
      </c>
      <c r="E4936" s="25" t="s">
        <v>598</v>
      </c>
      <c r="F4936" s="25" t="s">
        <v>266</v>
      </c>
      <c r="G4936" s="25">
        <v>2013</v>
      </c>
      <c r="H4936" s="25">
        <v>1005.4104309082001</v>
      </c>
    </row>
    <row r="4937" spans="1:8" x14ac:dyDescent="0.2">
      <c r="A4937" s="25" t="s">
        <v>958</v>
      </c>
      <c r="B4937" s="25" t="s">
        <v>129</v>
      </c>
      <c r="C4937" s="25" t="s">
        <v>264</v>
      </c>
      <c r="D4937" s="25" t="str">
        <f t="shared" si="228"/>
        <v>6569</v>
      </c>
      <c r="E4937" s="25" t="s">
        <v>598</v>
      </c>
      <c r="F4937" s="25" t="s">
        <v>266</v>
      </c>
      <c r="G4937" s="25">
        <v>2014</v>
      </c>
      <c r="H4937" s="25">
        <v>1032.6139831542901</v>
      </c>
    </row>
    <row r="4938" spans="1:8" x14ac:dyDescent="0.2">
      <c r="A4938" s="25" t="s">
        <v>958</v>
      </c>
      <c r="B4938" s="25" t="s">
        <v>129</v>
      </c>
      <c r="C4938" s="25" t="s">
        <v>264</v>
      </c>
      <c r="D4938" s="25" t="str">
        <f t="shared" si="228"/>
        <v>6569</v>
      </c>
      <c r="E4938" s="25" t="s">
        <v>598</v>
      </c>
      <c r="F4938" s="25" t="s">
        <v>266</v>
      </c>
      <c r="G4938" s="25">
        <v>2015</v>
      </c>
      <c r="H4938" s="25">
        <v>1215.9349975585901</v>
      </c>
    </row>
    <row r="4939" spans="1:8" x14ac:dyDescent="0.2">
      <c r="A4939" s="25" t="s">
        <v>958</v>
      </c>
      <c r="B4939" s="25" t="s">
        <v>129</v>
      </c>
      <c r="C4939" s="25" t="s">
        <v>264</v>
      </c>
      <c r="D4939" s="25" t="str">
        <f t="shared" si="228"/>
        <v>6569</v>
      </c>
      <c r="E4939" s="25" t="s">
        <v>598</v>
      </c>
      <c r="F4939" s="25" t="s">
        <v>266</v>
      </c>
      <c r="G4939" s="25">
        <v>2016</v>
      </c>
      <c r="H4939" s="25">
        <v>1257.7099914550699</v>
      </c>
    </row>
    <row r="4940" spans="1:8" x14ac:dyDescent="0.2">
      <c r="A4940" s="25" t="s">
        <v>958</v>
      </c>
      <c r="B4940" s="25" t="s">
        <v>129</v>
      </c>
      <c r="C4940" s="25" t="s">
        <v>264</v>
      </c>
      <c r="D4940" s="25" t="str">
        <f t="shared" si="228"/>
        <v>6569</v>
      </c>
      <c r="E4940" s="25" t="s">
        <v>598</v>
      </c>
      <c r="F4940" s="25" t="s">
        <v>266</v>
      </c>
      <c r="G4940" s="25">
        <v>2017</v>
      </c>
      <c r="H4940" s="25">
        <v>1298</v>
      </c>
    </row>
    <row r="4941" spans="1:8" x14ac:dyDescent="0.2">
      <c r="A4941" s="25" t="s">
        <v>958</v>
      </c>
      <c r="B4941" s="25" t="s">
        <v>129</v>
      </c>
      <c r="C4941" s="25" t="s">
        <v>264</v>
      </c>
      <c r="D4941" s="25" t="str">
        <f t="shared" si="228"/>
        <v>6569</v>
      </c>
      <c r="E4941" s="25" t="s">
        <v>598</v>
      </c>
      <c r="F4941" s="25" t="s">
        <v>266</v>
      </c>
      <c r="G4941" s="25">
        <v>2018</v>
      </c>
      <c r="H4941" s="25">
        <v>1337</v>
      </c>
    </row>
    <row r="4942" spans="1:8" x14ac:dyDescent="0.2">
      <c r="A4942" s="25" t="s">
        <v>958</v>
      </c>
      <c r="B4942" s="25" t="s">
        <v>129</v>
      </c>
      <c r="C4942" s="25" t="s">
        <v>264</v>
      </c>
      <c r="D4942" s="25" t="str">
        <f t="shared" si="228"/>
        <v>6569</v>
      </c>
      <c r="E4942" s="25" t="s">
        <v>598</v>
      </c>
      <c r="F4942" s="25" t="s">
        <v>266</v>
      </c>
      <c r="G4942" s="25">
        <v>2019</v>
      </c>
      <c r="H4942" s="25">
        <v>1378.6599731445301</v>
      </c>
    </row>
    <row r="4943" spans="1:8" x14ac:dyDescent="0.2">
      <c r="A4943" s="25" t="s">
        <v>958</v>
      </c>
      <c r="B4943" s="25" t="s">
        <v>129</v>
      </c>
      <c r="C4943" s="25" t="s">
        <v>264</v>
      </c>
      <c r="D4943" s="25" t="str">
        <f t="shared" si="228"/>
        <v>6569</v>
      </c>
      <c r="E4943" s="25" t="s">
        <v>598</v>
      </c>
      <c r="F4943" s="25" t="s">
        <v>266</v>
      </c>
      <c r="G4943" s="25">
        <v>2020</v>
      </c>
      <c r="H4943" s="25">
        <v>1426</v>
      </c>
    </row>
    <row r="4944" spans="1:8" x14ac:dyDescent="0.2">
      <c r="A4944" s="25" t="s">
        <v>958</v>
      </c>
      <c r="B4944" s="25" t="s">
        <v>129</v>
      </c>
      <c r="C4944" s="25" t="s">
        <v>264</v>
      </c>
      <c r="D4944" s="25" t="str">
        <f t="shared" si="228"/>
        <v>6569</v>
      </c>
      <c r="E4944" s="25" t="s">
        <v>598</v>
      </c>
      <c r="F4944" s="25" t="s">
        <v>266</v>
      </c>
      <c r="G4944" s="25">
        <v>2021</v>
      </c>
      <c r="H4944" s="25">
        <v>1481</v>
      </c>
    </row>
    <row r="4945" spans="1:8" x14ac:dyDescent="0.2">
      <c r="A4945" s="25" t="s">
        <v>958</v>
      </c>
      <c r="B4945" s="25" t="s">
        <v>129</v>
      </c>
      <c r="C4945" s="25" t="s">
        <v>264</v>
      </c>
      <c r="D4945" s="25" t="str">
        <f t="shared" si="228"/>
        <v>6569</v>
      </c>
      <c r="E4945" s="25" t="s">
        <v>598</v>
      </c>
      <c r="F4945" s="25" t="s">
        <v>266</v>
      </c>
      <c r="G4945" s="25">
        <v>2022</v>
      </c>
      <c r="H4945" s="25">
        <v>1543</v>
      </c>
    </row>
    <row r="4946" spans="1:8" x14ac:dyDescent="0.2">
      <c r="A4946" s="25" t="s">
        <v>1049</v>
      </c>
      <c r="B4946" s="25" t="s">
        <v>129</v>
      </c>
      <c r="C4946" s="25" t="s">
        <v>264</v>
      </c>
      <c r="D4946" s="25" t="str">
        <f t="shared" ref="D4946:D4967" si="229">"6599"</f>
        <v>6599</v>
      </c>
      <c r="E4946" s="25" t="s">
        <v>596</v>
      </c>
      <c r="F4946" s="25" t="s">
        <v>266</v>
      </c>
      <c r="G4946" s="25">
        <v>2012</v>
      </c>
      <c r="H4946" s="25">
        <v>125.538254737854</v>
      </c>
    </row>
    <row r="4947" spans="1:8" x14ac:dyDescent="0.2">
      <c r="A4947" s="25" t="s">
        <v>1049</v>
      </c>
      <c r="B4947" s="25" t="s">
        <v>129</v>
      </c>
      <c r="C4947" s="25" t="s">
        <v>264</v>
      </c>
      <c r="D4947" s="25" t="str">
        <f t="shared" si="229"/>
        <v>6599</v>
      </c>
      <c r="E4947" s="25" t="s">
        <v>596</v>
      </c>
      <c r="F4947" s="25" t="s">
        <v>266</v>
      </c>
      <c r="G4947" s="25">
        <v>2013</v>
      </c>
      <c r="H4947" s="25">
        <v>160.780864715576</v>
      </c>
    </row>
    <row r="4948" spans="1:8" x14ac:dyDescent="0.2">
      <c r="A4948" s="25" t="s">
        <v>1049</v>
      </c>
      <c r="B4948" s="25" t="s">
        <v>129</v>
      </c>
      <c r="C4948" s="25" t="s">
        <v>264</v>
      </c>
      <c r="D4948" s="25" t="str">
        <f t="shared" si="229"/>
        <v>6599</v>
      </c>
      <c r="E4948" s="25" t="s">
        <v>596</v>
      </c>
      <c r="F4948" s="25" t="s">
        <v>266</v>
      </c>
      <c r="G4948" s="25">
        <v>2014</v>
      </c>
      <c r="H4948" s="25">
        <v>170.42499923706001</v>
      </c>
    </row>
    <row r="4949" spans="1:8" x14ac:dyDescent="0.2">
      <c r="A4949" s="25" t="s">
        <v>1049</v>
      </c>
      <c r="B4949" s="25" t="s">
        <v>129</v>
      </c>
      <c r="C4949" s="25" t="s">
        <v>264</v>
      </c>
      <c r="D4949" s="25" t="str">
        <f t="shared" si="229"/>
        <v>6599</v>
      </c>
      <c r="E4949" s="25" t="s">
        <v>596</v>
      </c>
      <c r="F4949" s="25" t="s">
        <v>266</v>
      </c>
      <c r="G4949" s="25">
        <v>2015</v>
      </c>
      <c r="H4949" s="25">
        <v>187.48000144958399</v>
      </c>
    </row>
    <row r="4950" spans="1:8" x14ac:dyDescent="0.2">
      <c r="A4950" s="25" t="s">
        <v>1049</v>
      </c>
      <c r="B4950" s="25" t="s">
        <v>129</v>
      </c>
      <c r="C4950" s="25" t="s">
        <v>264</v>
      </c>
      <c r="D4950" s="25" t="str">
        <f t="shared" si="229"/>
        <v>6599</v>
      </c>
      <c r="E4950" s="25" t="s">
        <v>596</v>
      </c>
      <c r="F4950" s="25" t="s">
        <v>266</v>
      </c>
      <c r="G4950" s="25">
        <v>2016</v>
      </c>
      <c r="H4950" s="25">
        <v>187.96999740600501</v>
      </c>
    </row>
    <row r="4951" spans="1:8" x14ac:dyDescent="0.2">
      <c r="A4951" s="25" t="s">
        <v>1049</v>
      </c>
      <c r="B4951" s="25" t="s">
        <v>129</v>
      </c>
      <c r="C4951" s="25" t="s">
        <v>264</v>
      </c>
      <c r="D4951" s="25" t="str">
        <f t="shared" si="229"/>
        <v>6599</v>
      </c>
      <c r="E4951" s="25" t="s">
        <v>596</v>
      </c>
      <c r="F4951" s="25" t="s">
        <v>266</v>
      </c>
      <c r="G4951" s="25">
        <v>2017</v>
      </c>
      <c r="H4951" s="25">
        <v>197</v>
      </c>
    </row>
    <row r="4952" spans="1:8" x14ac:dyDescent="0.2">
      <c r="A4952" s="25" t="s">
        <v>1049</v>
      </c>
      <c r="B4952" s="25" t="s">
        <v>129</v>
      </c>
      <c r="C4952" s="25" t="s">
        <v>264</v>
      </c>
      <c r="D4952" s="25" t="str">
        <f t="shared" si="229"/>
        <v>6599</v>
      </c>
      <c r="E4952" s="25" t="s">
        <v>596</v>
      </c>
      <c r="F4952" s="25" t="s">
        <v>266</v>
      </c>
      <c r="G4952" s="25">
        <v>2018</v>
      </c>
      <c r="H4952" s="25">
        <v>215</v>
      </c>
    </row>
    <row r="4953" spans="1:8" x14ac:dyDescent="0.2">
      <c r="A4953" s="25" t="s">
        <v>1049</v>
      </c>
      <c r="B4953" s="25" t="s">
        <v>129</v>
      </c>
      <c r="C4953" s="25" t="s">
        <v>264</v>
      </c>
      <c r="D4953" s="25" t="str">
        <f t="shared" si="229"/>
        <v>6599</v>
      </c>
      <c r="E4953" s="25" t="s">
        <v>596</v>
      </c>
      <c r="F4953" s="25" t="s">
        <v>266</v>
      </c>
      <c r="G4953" s="25">
        <v>2019</v>
      </c>
      <c r="H4953" s="25">
        <v>220.90999603271399</v>
      </c>
    </row>
    <row r="4954" spans="1:8" x14ac:dyDescent="0.2">
      <c r="A4954" s="25" t="s">
        <v>1049</v>
      </c>
      <c r="B4954" s="25" t="s">
        <v>129</v>
      </c>
      <c r="C4954" s="25" t="s">
        <v>264</v>
      </c>
      <c r="D4954" s="25" t="str">
        <f t="shared" si="229"/>
        <v>6599</v>
      </c>
      <c r="E4954" s="25" t="s">
        <v>596</v>
      </c>
      <c r="F4954" s="25" t="s">
        <v>266</v>
      </c>
      <c r="G4954" s="25">
        <v>2020</v>
      </c>
      <c r="H4954" s="25">
        <v>192</v>
      </c>
    </row>
    <row r="4955" spans="1:8" x14ac:dyDescent="0.2">
      <c r="A4955" s="25" t="s">
        <v>1049</v>
      </c>
      <c r="B4955" s="25" t="s">
        <v>129</v>
      </c>
      <c r="C4955" s="25" t="s">
        <v>264</v>
      </c>
      <c r="D4955" s="25" t="str">
        <f t="shared" si="229"/>
        <v>6599</v>
      </c>
      <c r="E4955" s="25" t="s">
        <v>596</v>
      </c>
      <c r="F4955" s="25" t="s">
        <v>266</v>
      </c>
      <c r="G4955" s="25">
        <v>2021</v>
      </c>
      <c r="H4955" s="25">
        <v>193</v>
      </c>
    </row>
    <row r="4956" spans="1:8" x14ac:dyDescent="0.2">
      <c r="A4956" s="25" t="s">
        <v>1049</v>
      </c>
      <c r="B4956" s="25" t="s">
        <v>129</v>
      </c>
      <c r="C4956" s="25" t="s">
        <v>264</v>
      </c>
      <c r="D4956" s="25" t="str">
        <f t="shared" si="229"/>
        <v>6599</v>
      </c>
      <c r="E4956" s="25" t="s">
        <v>596</v>
      </c>
      <c r="F4956" s="25" t="s">
        <v>266</v>
      </c>
      <c r="G4956" s="25">
        <v>2022</v>
      </c>
      <c r="H4956" s="25">
        <v>191</v>
      </c>
    </row>
    <row r="4957" spans="1:8" x14ac:dyDescent="0.2">
      <c r="A4957" s="25" t="s">
        <v>1050</v>
      </c>
      <c r="B4957" s="25" t="s">
        <v>129</v>
      </c>
      <c r="C4957" s="25" t="s">
        <v>264</v>
      </c>
      <c r="D4957" s="25" t="str">
        <f t="shared" si="229"/>
        <v>6599</v>
      </c>
      <c r="E4957" s="25" t="s">
        <v>598</v>
      </c>
      <c r="F4957" s="25" t="s">
        <v>266</v>
      </c>
      <c r="G4957" s="25">
        <v>2012</v>
      </c>
      <c r="H4957" s="25">
        <v>2635.6471862792901</v>
      </c>
    </row>
    <row r="4958" spans="1:8" x14ac:dyDescent="0.2">
      <c r="A4958" s="25" t="s">
        <v>1050</v>
      </c>
      <c r="B4958" s="25" t="s">
        <v>129</v>
      </c>
      <c r="C4958" s="25" t="s">
        <v>264</v>
      </c>
      <c r="D4958" s="25" t="str">
        <f t="shared" si="229"/>
        <v>6599</v>
      </c>
      <c r="E4958" s="25" t="s">
        <v>598</v>
      </c>
      <c r="F4958" s="25" t="s">
        <v>266</v>
      </c>
      <c r="G4958" s="25">
        <v>2013</v>
      </c>
      <c r="H4958" s="25">
        <v>2732.9471740722602</v>
      </c>
    </row>
    <row r="4959" spans="1:8" x14ac:dyDescent="0.2">
      <c r="A4959" s="25" t="s">
        <v>1050</v>
      </c>
      <c r="B4959" s="25" t="s">
        <v>129</v>
      </c>
      <c r="C4959" s="25" t="s">
        <v>264</v>
      </c>
      <c r="D4959" s="25" t="str">
        <f t="shared" si="229"/>
        <v>6599</v>
      </c>
      <c r="E4959" s="25" t="s">
        <v>598</v>
      </c>
      <c r="F4959" s="25" t="s">
        <v>266</v>
      </c>
      <c r="G4959" s="25">
        <v>2014</v>
      </c>
      <c r="H4959" s="25">
        <v>2833.1639709472602</v>
      </c>
    </row>
    <row r="4960" spans="1:8" x14ac:dyDescent="0.2">
      <c r="A4960" s="25" t="s">
        <v>1050</v>
      </c>
      <c r="B4960" s="25" t="s">
        <v>129</v>
      </c>
      <c r="C4960" s="25" t="s">
        <v>264</v>
      </c>
      <c r="D4960" s="25" t="str">
        <f t="shared" si="229"/>
        <v>6599</v>
      </c>
      <c r="E4960" s="25" t="s">
        <v>598</v>
      </c>
      <c r="F4960" s="25" t="s">
        <v>266</v>
      </c>
      <c r="G4960" s="25">
        <v>2015</v>
      </c>
      <c r="H4960" s="25">
        <v>2942.2059936523401</v>
      </c>
    </row>
    <row r="4961" spans="1:8" x14ac:dyDescent="0.2">
      <c r="A4961" s="25" t="s">
        <v>1050</v>
      </c>
      <c r="B4961" s="25" t="s">
        <v>129</v>
      </c>
      <c r="C4961" s="25" t="s">
        <v>264</v>
      </c>
      <c r="D4961" s="25" t="str">
        <f t="shared" si="229"/>
        <v>6599</v>
      </c>
      <c r="E4961" s="25" t="s">
        <v>598</v>
      </c>
      <c r="F4961" s="25" t="s">
        <v>266</v>
      </c>
      <c r="G4961" s="25">
        <v>2016</v>
      </c>
      <c r="H4961" s="25">
        <v>3050.8099670410102</v>
      </c>
    </row>
    <row r="4962" spans="1:8" x14ac:dyDescent="0.2">
      <c r="A4962" s="25" t="s">
        <v>1050</v>
      </c>
      <c r="B4962" s="25" t="s">
        <v>129</v>
      </c>
      <c r="C4962" s="25" t="s">
        <v>264</v>
      </c>
      <c r="D4962" s="25" t="str">
        <f t="shared" si="229"/>
        <v>6599</v>
      </c>
      <c r="E4962" s="25" t="s">
        <v>598</v>
      </c>
      <c r="F4962" s="25" t="s">
        <v>266</v>
      </c>
      <c r="G4962" s="25">
        <v>2017</v>
      </c>
      <c r="H4962" s="25">
        <v>3169</v>
      </c>
    </row>
    <row r="4963" spans="1:8" x14ac:dyDescent="0.2">
      <c r="A4963" s="25" t="s">
        <v>1050</v>
      </c>
      <c r="B4963" s="25" t="s">
        <v>129</v>
      </c>
      <c r="C4963" s="25" t="s">
        <v>264</v>
      </c>
      <c r="D4963" s="25" t="str">
        <f t="shared" si="229"/>
        <v>6599</v>
      </c>
      <c r="E4963" s="25" t="s">
        <v>598</v>
      </c>
      <c r="F4963" s="25" t="s">
        <v>266</v>
      </c>
      <c r="G4963" s="25">
        <v>2018</v>
      </c>
      <c r="H4963" s="25">
        <v>3282</v>
      </c>
    </row>
    <row r="4964" spans="1:8" x14ac:dyDescent="0.2">
      <c r="A4964" s="25" t="s">
        <v>1050</v>
      </c>
      <c r="B4964" s="25" t="s">
        <v>129</v>
      </c>
      <c r="C4964" s="25" t="s">
        <v>264</v>
      </c>
      <c r="D4964" s="25" t="str">
        <f t="shared" si="229"/>
        <v>6599</v>
      </c>
      <c r="E4964" s="25" t="s">
        <v>598</v>
      </c>
      <c r="F4964" s="25" t="s">
        <v>266</v>
      </c>
      <c r="G4964" s="25">
        <v>2019</v>
      </c>
      <c r="H4964" s="25">
        <v>3401.8099975585901</v>
      </c>
    </row>
    <row r="4965" spans="1:8" x14ac:dyDescent="0.2">
      <c r="A4965" s="25" t="s">
        <v>1050</v>
      </c>
      <c r="B4965" s="25" t="s">
        <v>129</v>
      </c>
      <c r="C4965" s="25" t="s">
        <v>264</v>
      </c>
      <c r="D4965" s="25" t="str">
        <f t="shared" si="229"/>
        <v>6599</v>
      </c>
      <c r="E4965" s="25" t="s">
        <v>598</v>
      </c>
      <c r="F4965" s="25" t="s">
        <v>266</v>
      </c>
      <c r="G4965" s="25">
        <v>2020</v>
      </c>
      <c r="H4965" s="25">
        <v>3534</v>
      </c>
    </row>
    <row r="4966" spans="1:8" x14ac:dyDescent="0.2">
      <c r="A4966" s="25" t="s">
        <v>1050</v>
      </c>
      <c r="B4966" s="25" t="s">
        <v>129</v>
      </c>
      <c r="C4966" s="25" t="s">
        <v>264</v>
      </c>
      <c r="D4966" s="25" t="str">
        <f t="shared" si="229"/>
        <v>6599</v>
      </c>
      <c r="E4966" s="25" t="s">
        <v>598</v>
      </c>
      <c r="F4966" s="25" t="s">
        <v>266</v>
      </c>
      <c r="G4966" s="25">
        <v>2021</v>
      </c>
      <c r="H4966" s="25">
        <v>3670</v>
      </c>
    </row>
    <row r="4967" spans="1:8" x14ac:dyDescent="0.2">
      <c r="A4967" s="25" t="s">
        <v>1050</v>
      </c>
      <c r="B4967" s="25" t="s">
        <v>129</v>
      </c>
      <c r="C4967" s="25" t="s">
        <v>264</v>
      </c>
      <c r="D4967" s="25" t="str">
        <f t="shared" si="229"/>
        <v>6599</v>
      </c>
      <c r="E4967" s="25" t="s">
        <v>598</v>
      </c>
      <c r="F4967" s="25" t="s">
        <v>266</v>
      </c>
      <c r="G4967" s="25">
        <v>2022</v>
      </c>
      <c r="H4967" s="25">
        <v>3820</v>
      </c>
    </row>
  </sheetData>
  <pageMargins left="0.7" right="0.7" top="0.75" bottom="0.75" header="0.3" footer="0.3"/>
  <pageSetup paperSize="9" orientation="portrait" r:id="rId3"/>
  <customProperties>
    <customPr name="SheetConnections" r:id="rId4"/>
    <customPr name="SheetId" r:id="rId5"/>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M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1.54296875" bestFit="1" customWidth="1"/>
  </cols>
  <sheetData>
    <row r="1" spans="1:12" x14ac:dyDescent="0.25">
      <c r="A1" s="269" t="s">
        <v>143</v>
      </c>
      <c r="B1" s="269"/>
      <c r="C1" s="269"/>
    </row>
    <row r="3" spans="1:12" ht="13" x14ac:dyDescent="0.3">
      <c r="A3" s="267" t="s">
        <v>582</v>
      </c>
      <c r="B3" s="267"/>
      <c r="C3" s="267"/>
      <c r="D3" s="30"/>
      <c r="E3" s="30"/>
      <c r="F3" s="30"/>
      <c r="G3" s="4"/>
    </row>
    <row r="5" spans="1:12" ht="13" thickBot="1" x14ac:dyDescent="0.3"/>
    <row r="6" spans="1:12" ht="25.5" customHeight="1" x14ac:dyDescent="0.25">
      <c r="A6" s="2"/>
      <c r="B6" s="274" t="s">
        <v>7</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Switzerland</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MASTER!BR5</f>
        <v>25.508574584570638</v>
      </c>
      <c r="C9" s="102">
        <f>MASTER!BS5</f>
        <v>29.021472351752802</v>
      </c>
      <c r="D9" s="103">
        <f>MASTER!CJ5</f>
        <v>25.674206226626435</v>
      </c>
      <c r="E9" s="104">
        <f>MASTER!CK5</f>
        <v>31.638257955814151</v>
      </c>
      <c r="F9" s="102">
        <f>MASTER!CL5</f>
        <v>23.070021890831502</v>
      </c>
      <c r="G9" s="102">
        <f>MASTER!CM5</f>
        <v>28.501454033127636</v>
      </c>
      <c r="J9" s="104">
        <f>C9-B9</f>
        <v>3.5128977671821637</v>
      </c>
      <c r="K9" s="104">
        <f>E9-D9</f>
        <v>5.964051729187716</v>
      </c>
      <c r="L9" s="114">
        <f>G9-F9</f>
        <v>5.4314321422961349</v>
      </c>
    </row>
    <row r="10" spans="1:12" ht="15" x14ac:dyDescent="0.3">
      <c r="A10" s="87" t="s">
        <v>151</v>
      </c>
      <c r="B10" s="88">
        <f>MASTER!BR6</f>
        <v>64.440537763464306</v>
      </c>
      <c r="C10" s="88">
        <f>MASTER!BS6</f>
        <v>64.647233748115212</v>
      </c>
      <c r="D10" s="89">
        <f>MASTER!CJ6</f>
        <v>61.206811006088394</v>
      </c>
      <c r="E10" s="90">
        <f>MASTER!CK6</f>
        <v>63.276275958936324</v>
      </c>
      <c r="F10" s="88">
        <f>MASTER!CL6</f>
        <v>62.747994670798334</v>
      </c>
      <c r="G10" s="88">
        <f>MASTER!CM6</f>
        <v>64.376296554984506</v>
      </c>
      <c r="J10" s="90">
        <f>C10-B10</f>
        <v>0.20669598465090644</v>
      </c>
      <c r="K10" s="90">
        <f>E10-D10</f>
        <v>2.0694649528479303</v>
      </c>
      <c r="L10" s="91">
        <f>G10-F10</f>
        <v>1.6283018841861718</v>
      </c>
    </row>
    <row r="11" spans="1:12" x14ac:dyDescent="0.25">
      <c r="A11" s="105" t="s">
        <v>37</v>
      </c>
      <c r="B11" s="106">
        <f>MASTER!BR7</f>
        <v>63.264179653959054</v>
      </c>
      <c r="C11" s="106">
        <f>MASTER!BS7</f>
        <v>64.047294123809905</v>
      </c>
      <c r="D11" s="107">
        <f>MASTER!CJ7</f>
        <v>60.352748729528955</v>
      </c>
      <c r="E11" s="108">
        <f>MASTER!CK7</f>
        <v>62.35644486189679</v>
      </c>
      <c r="F11" s="106">
        <f>MASTER!CL7</f>
        <v>61.959321599860374</v>
      </c>
      <c r="G11" s="106">
        <f>MASTER!CM7</f>
        <v>63.139714944535172</v>
      </c>
      <c r="J11" s="108">
        <f>C11-B11</f>
        <v>0.78311446985085098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MASTER!BR10</f>
        <v>55.563919110696581</v>
      </c>
      <c r="C14" s="88">
        <f>MASTER!BS10</f>
        <v>57.971330410031129</v>
      </c>
      <c r="D14" s="95">
        <f>MASTER!CJ10</f>
        <v>41.048492010627086</v>
      </c>
      <c r="E14" s="90">
        <f>MASTER!CK10</f>
        <v>49.258189736778689</v>
      </c>
      <c r="F14" s="88">
        <f>MASTER!CL10</f>
        <v>46.917478475138147</v>
      </c>
      <c r="G14" s="88">
        <f>MASTER!CM10</f>
        <v>52.332484461391083</v>
      </c>
      <c r="J14" s="90">
        <f t="shared" ref="J14:J21" si="0">C14-B14</f>
        <v>2.407411299334548</v>
      </c>
      <c r="K14" s="90">
        <f t="shared" ref="K14:K21" si="1">E14-D14</f>
        <v>8.2096977261516031</v>
      </c>
      <c r="L14" s="91">
        <f t="shared" ref="L14:L21" si="2">G14-F14</f>
        <v>5.4150059862529361</v>
      </c>
    </row>
    <row r="15" spans="1:12" ht="13" x14ac:dyDescent="0.3">
      <c r="A15" s="111" t="s">
        <v>103</v>
      </c>
      <c r="B15" s="106">
        <f>MASTER!BR11</f>
        <v>84.882260175761303</v>
      </c>
      <c r="C15" s="106">
        <f>MASTER!BS11</f>
        <v>85.035075635025095</v>
      </c>
      <c r="D15" s="107">
        <f>MASTER!CJ11</f>
        <v>74.331856649768028</v>
      </c>
      <c r="E15" s="108">
        <f>MASTER!CK11</f>
        <v>82.690450041026907</v>
      </c>
      <c r="F15" s="106">
        <f>MASTER!CL11</f>
        <v>75.789635759273594</v>
      </c>
      <c r="G15" s="106">
        <f>MASTER!CM11</f>
        <v>81.17879087640739</v>
      </c>
      <c r="J15" s="108">
        <f t="shared" si="0"/>
        <v>0.15281545926379181</v>
      </c>
      <c r="K15" s="108">
        <f t="shared" si="1"/>
        <v>8.3585933912588786</v>
      </c>
      <c r="L15" s="115">
        <f t="shared" si="2"/>
        <v>5.3891551171337966</v>
      </c>
    </row>
    <row r="16" spans="1:12" x14ac:dyDescent="0.25">
      <c r="A16" s="94" t="s">
        <v>53</v>
      </c>
      <c r="B16" s="88">
        <f>MASTER!BR12</f>
        <v>68.229061318962707</v>
      </c>
      <c r="C16" s="88">
        <f>MASTER!BS12</f>
        <v>72.756790944245594</v>
      </c>
      <c r="D16" s="95">
        <f>MASTER!CJ12</f>
        <v>46.679952114294117</v>
      </c>
      <c r="E16" s="90">
        <f>MASTER!CK12</f>
        <v>62.788209989698061</v>
      </c>
      <c r="F16" s="88">
        <f>MASTER!CL12</f>
        <v>53.526271467826305</v>
      </c>
      <c r="G16" s="88">
        <f>MASTER!CM12</f>
        <v>64.581937040254232</v>
      </c>
      <c r="J16" s="90">
        <f t="shared" si="0"/>
        <v>4.5277296252828876</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MASTER!BR15</f>
        <v>19.450330290998401</v>
      </c>
      <c r="C19" s="106">
        <f>MASTER!BS15</f>
        <v>21.004165410343099</v>
      </c>
      <c r="D19" s="107">
        <f>MASTER!CJ15</f>
        <v>11.029846396160565</v>
      </c>
      <c r="E19" s="108">
        <f>MASTER!CK15</f>
        <v>16.742676504114126</v>
      </c>
      <c r="F19" s="106">
        <f>MASTER!CL15</f>
        <v>19.626204637527778</v>
      </c>
      <c r="G19" s="106">
        <f>MASTER!CM15</f>
        <v>24.504607055098752</v>
      </c>
      <c r="J19" s="108">
        <f t="shared" si="0"/>
        <v>1.5538351193446971</v>
      </c>
      <c r="K19" s="108">
        <f t="shared" si="1"/>
        <v>5.7128301079535611</v>
      </c>
      <c r="L19" s="115">
        <f t="shared" si="2"/>
        <v>4.8784024175709746</v>
      </c>
    </row>
    <row r="20" spans="1:13" x14ac:dyDescent="0.25">
      <c r="A20" s="94" t="s">
        <v>55</v>
      </c>
      <c r="B20" s="88">
        <f>MASTER!BR16</f>
        <v>10.411040099324399</v>
      </c>
      <c r="C20" s="88">
        <f>MASTER!BS16</f>
        <v>11.5095291522028</v>
      </c>
      <c r="D20" s="95">
        <f>MASTER!CJ16</f>
        <v>5.7983361403019691</v>
      </c>
      <c r="E20" s="90">
        <f>MASTER!CK16</f>
        <v>6.6508734686366759</v>
      </c>
      <c r="F20" s="88">
        <f>MASTER!CL16</f>
        <v>10.447851630475961</v>
      </c>
      <c r="G20" s="88">
        <f>MASTER!CM16</f>
        <v>12.087774928812777</v>
      </c>
      <c r="J20" s="90">
        <f t="shared" si="0"/>
        <v>1.098489052878401</v>
      </c>
      <c r="K20" s="90">
        <f t="shared" si="1"/>
        <v>0.85253732833470686</v>
      </c>
      <c r="L20" s="91">
        <f t="shared" si="2"/>
        <v>1.6399232983368162</v>
      </c>
    </row>
    <row r="21" spans="1:13" x14ac:dyDescent="0.25">
      <c r="A21" s="101" t="s">
        <v>180</v>
      </c>
      <c r="B21" s="106">
        <f>MASTER!BR17</f>
        <v>17.017861069943102</v>
      </c>
      <c r="C21" s="106">
        <f>MASTER!BS17</f>
        <v>10.986284951340295</v>
      </c>
      <c r="D21" s="107">
        <f>MASTER!CJ17</f>
        <v>13.827257062796079</v>
      </c>
      <c r="E21" s="108">
        <f>MASTER!CK17</f>
        <v>11.478280839042222</v>
      </c>
      <c r="F21" s="106">
        <f>MASTER!CL17</f>
        <v>15.837996449813048</v>
      </c>
      <c r="G21" s="106">
        <f>MASTER!CM17</f>
        <v>14.05389409065817</v>
      </c>
      <c r="H21" s="14"/>
      <c r="I21" s="14"/>
      <c r="J21" s="108">
        <f t="shared" si="0"/>
        <v>-6.031576118602807</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MASTER!BR20</f>
        <v>39.220479259999998</v>
      </c>
      <c r="C24" s="88">
        <f>MASTER!BS20</f>
        <v>41.101674129999999</v>
      </c>
      <c r="D24" s="95">
        <f>MASTER!CJ20</f>
        <v>17.292929503333333</v>
      </c>
      <c r="E24" s="90">
        <f>MASTER!CK20</f>
        <v>14.836300119407406</v>
      </c>
      <c r="F24" s="88">
        <f>MASTER!CL20</f>
        <v>21.163718294999999</v>
      </c>
      <c r="G24" s="88">
        <f>MASTER!CM20</f>
        <v>19.395621505947371</v>
      </c>
      <c r="J24" s="90">
        <f t="shared" ref="J24:J28" si="3">C24-B24</f>
        <v>1.8811948700000016</v>
      </c>
      <c r="K24" s="90">
        <f t="shared" ref="K24:K27" si="4">E24-D24</f>
        <v>-2.456629383925927</v>
      </c>
      <c r="L24" s="91">
        <f t="shared" ref="L24:L28" si="5">G24-F24</f>
        <v>-1.7680967890526276</v>
      </c>
    </row>
    <row r="25" spans="1:13" ht="13" x14ac:dyDescent="0.3">
      <c r="A25" s="111" t="s">
        <v>178</v>
      </c>
      <c r="B25" s="106">
        <f>MASTER!BR21</f>
        <v>7.1185520822325703</v>
      </c>
      <c r="C25" s="106">
        <f>MASTER!BS21</f>
        <v>7.4743527854991498</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3" x14ac:dyDescent="0.25">
      <c r="A26" s="87" t="s">
        <v>105</v>
      </c>
      <c r="B26" s="88">
        <f>MASTER!BR22</f>
        <v>3.74</v>
      </c>
      <c r="C26" s="88">
        <f>MASTER!BS22</f>
        <v>5.35</v>
      </c>
      <c r="D26" s="95">
        <f>MASTER!CJ22</f>
        <v>5.9859259259259252</v>
      </c>
      <c r="E26" s="90">
        <f>MASTER!CK22</f>
        <v>5.1077777777777786</v>
      </c>
      <c r="F26" s="88">
        <f>MASTER!CL22</f>
        <v>8.5462857142857143</v>
      </c>
      <c r="G26" s="88">
        <f>MASTER!CM22</f>
        <v>7.5124999999999993</v>
      </c>
      <c r="J26" s="90">
        <f t="shared" si="3"/>
        <v>1.6099999999999994</v>
      </c>
      <c r="K26" s="90">
        <f t="shared" si="4"/>
        <v>-0.87814814814814657</v>
      </c>
      <c r="L26" s="91">
        <f t="shared" si="5"/>
        <v>-1.033785714285715</v>
      </c>
    </row>
    <row r="27" spans="1:13" x14ac:dyDescent="0.25">
      <c r="A27" s="101" t="s">
        <v>39</v>
      </c>
      <c r="B27" s="106">
        <f>MASTER!BR23</f>
        <v>22.403388636868613</v>
      </c>
      <c r="C27" s="106">
        <f>MASTER!BS23</f>
        <v>22.004215535199382</v>
      </c>
      <c r="D27" s="107">
        <f>MASTER!CJ23</f>
        <v>21.952882350483016</v>
      </c>
      <c r="E27" s="108">
        <f>MASTER!CK23</f>
        <v>16.992959052978126</v>
      </c>
      <c r="F27" s="106">
        <f>MASTER!CL23</f>
        <v>25.386546427266136</v>
      </c>
      <c r="G27" s="106">
        <f>MASTER!CM23</f>
        <v>21.638532819045963</v>
      </c>
      <c r="J27" s="108">
        <f t="shared" si="3"/>
        <v>-0.39917310166923059</v>
      </c>
      <c r="K27" s="108">
        <f t="shared" si="4"/>
        <v>-4.9599232975048899</v>
      </c>
      <c r="L27" s="115">
        <f t="shared" si="5"/>
        <v>-3.7480136082201732</v>
      </c>
    </row>
    <row r="28" spans="1:13" ht="15" x14ac:dyDescent="0.3">
      <c r="A28" s="87" t="s">
        <v>152</v>
      </c>
      <c r="B28" s="100">
        <f>MASTER!BR24</f>
        <v>1.1200000000000001</v>
      </c>
      <c r="C28" s="100">
        <f>MASTER!BS24</f>
        <v>1.1299999999999999</v>
      </c>
      <c r="D28" s="92">
        <f>MASTER!CJ24</f>
        <v>1.0796296296296295</v>
      </c>
      <c r="E28" s="93">
        <f>MASTER!CK24</f>
        <v>1.0540740740740739</v>
      </c>
      <c r="F28" s="100">
        <f>MASTER!CL24</f>
        <v>1.2610526315789474</v>
      </c>
      <c r="G28" s="100">
        <f>MASTER!CM24</f>
        <v>1.0531578947368423</v>
      </c>
      <c r="J28" s="93">
        <f t="shared" si="3"/>
        <v>9.9999999999997868E-3</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MASTER!BR27</f>
        <v>53.7</v>
      </c>
      <c r="C31" s="113">
        <f>MASTER!BS27</f>
        <v>53.6</v>
      </c>
      <c r="D31" s="107">
        <f>MASTER!CJ27</f>
        <v>36.229629629629628</v>
      </c>
      <c r="E31" s="108">
        <f>MASTER!CK27</f>
        <v>52.866666666666681</v>
      </c>
      <c r="F31" s="106">
        <f>MASTER!CL27</f>
        <v>40.801525272545568</v>
      </c>
      <c r="G31" s="106">
        <f>MASTER!CM27</f>
        <v>51.738574837914669</v>
      </c>
      <c r="J31" s="108">
        <f>C31-B31</f>
        <v>-0.10000000000000142</v>
      </c>
      <c r="K31" s="108">
        <f t="shared" ref="K31:K32" si="6">E31-D31</f>
        <v>16.637037037037054</v>
      </c>
      <c r="L31" s="115">
        <f t="shared" ref="L31:L32" si="7">G31-F31</f>
        <v>10.937049565369101</v>
      </c>
    </row>
    <row r="32" spans="1:13" ht="15" x14ac:dyDescent="0.3">
      <c r="A32" s="87" t="s">
        <v>153</v>
      </c>
      <c r="B32" s="88">
        <f>MASTER!BR28</f>
        <v>5.0999999999999996</v>
      </c>
      <c r="C32" s="99">
        <f>MASTER!BS28</f>
        <v>8.3000000000000007</v>
      </c>
      <c r="D32" s="95">
        <f>MASTER!CJ28</f>
        <v>5.7666666666666675</v>
      </c>
      <c r="E32" s="90">
        <f>MASTER!CK28</f>
        <v>7.0185185185185182</v>
      </c>
      <c r="F32" s="88">
        <f>MASTER!CL28</f>
        <v>9.3277777777777793</v>
      </c>
      <c r="G32" s="88">
        <f>MASTER!CM28</f>
        <v>10.029729729729729</v>
      </c>
      <c r="J32" s="90">
        <f>C32-B32</f>
        <v>3.2000000000000011</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MASTER!BR31</f>
        <v>3.4</v>
      </c>
      <c r="C35" s="106">
        <f>MASTER!BS31</f>
        <v>3.9</v>
      </c>
      <c r="D35" s="107">
        <f>MASTER!CJ31</f>
        <v>8.2230769230769223</v>
      </c>
      <c r="E35" s="108">
        <f>MASTER!CK31</f>
        <v>4.5111111111111111</v>
      </c>
      <c r="F35" s="106">
        <f>MASTER!CL31</f>
        <v>6.5901800306586447</v>
      </c>
      <c r="G35" s="106">
        <f>MASTER!CM31</f>
        <v>4.2894736842105274</v>
      </c>
      <c r="J35" s="108">
        <f>C35-B35</f>
        <v>0.5</v>
      </c>
      <c r="K35" s="108">
        <f t="shared" ref="K35:K36" si="8">E35-D35</f>
        <v>-3.7119658119658112</v>
      </c>
      <c r="L35" s="115">
        <f t="shared" ref="L35:L36" si="9">G35-F35</f>
        <v>-2.3007063464481172</v>
      </c>
    </row>
    <row r="36" spans="1:12" ht="15" x14ac:dyDescent="0.3">
      <c r="A36" s="87" t="s">
        <v>154</v>
      </c>
      <c r="B36" s="88" t="str">
        <f>MASTER!BR32</f>
        <v>(59.2)</v>
      </c>
      <c r="C36" s="88" t="str">
        <f>MASTER!BS32</f>
        <v>(54.2)</v>
      </c>
      <c r="D36" s="95">
        <f>MASTER!CJ32</f>
        <v>58.100863198986616</v>
      </c>
      <c r="E36" s="90">
        <f>MASTER!CK32</f>
        <v>52.599008364369766</v>
      </c>
      <c r="F36" s="88">
        <f>MASTER!CL32</f>
        <v>47.460404263241628</v>
      </c>
      <c r="G36" s="88">
        <f>MASTER!CM32</f>
        <v>43.711902339189372</v>
      </c>
      <c r="J36" s="90">
        <f>C36-B36</f>
        <v>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MASTER!BR35</f>
        <v>27.6</v>
      </c>
      <c r="C39" s="106">
        <f>MASTER!BS35</f>
        <v>34.5</v>
      </c>
      <c r="D39" s="107">
        <f>MASTER!CJ35</f>
        <v>20.658760888888885</v>
      </c>
      <c r="E39" s="108">
        <f>MASTER!CK35</f>
        <v>26.64769188888889</v>
      </c>
      <c r="F39" s="106">
        <f>MASTER!CL35</f>
        <v>23.721929605263156</v>
      </c>
      <c r="G39" s="106">
        <f>MASTER!CM35</f>
        <v>30.015012052631576</v>
      </c>
      <c r="J39" s="108">
        <f>C39-B39</f>
        <v>6.8999999999999986</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MASTER!BR37</f>
        <v>-</v>
      </c>
      <c r="C41" s="106">
        <f>MASTER!BS37</f>
        <v>57.7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MASTER!BR38</f>
        <v>-</v>
      </c>
      <c r="C42" s="126">
        <f>MASTER!BS38</f>
        <v>0.87</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228</v>
      </c>
      <c r="B45" s="67"/>
      <c r="C45" s="67"/>
      <c r="D45" s="67"/>
      <c r="E45" s="67"/>
      <c r="F45" s="67"/>
      <c r="G45" s="67"/>
    </row>
    <row r="46" spans="1:12" ht="31.25" customHeight="1" x14ac:dyDescent="0.25">
      <c r="A46" s="282" t="s">
        <v>1101</v>
      </c>
      <c r="B46" s="282"/>
      <c r="C46" s="282"/>
      <c r="D46" s="282"/>
      <c r="E46" s="282"/>
      <c r="F46" s="282"/>
      <c r="G46" s="282"/>
    </row>
    <row r="47" spans="1:12" x14ac:dyDescent="0.25">
      <c r="A47" t="s">
        <v>148</v>
      </c>
    </row>
    <row r="48" spans="1:12" ht="12.75" customHeight="1" x14ac:dyDescent="0.25">
      <c r="A48" t="s">
        <v>159</v>
      </c>
    </row>
    <row r="49" spans="1:7" ht="12.75" customHeight="1" x14ac:dyDescent="0.25">
      <c r="A49" s="32" t="s">
        <v>158</v>
      </c>
      <c r="B49" s="32"/>
      <c r="C49" s="32"/>
      <c r="D49" s="32"/>
      <c r="E49" s="32"/>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500-000000000000}"/>
    <hyperlink ref="A1:C1" location="Cover!D15" display="Table of contents" xr:uid="{00000000-0004-0000-25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M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583</v>
      </c>
      <c r="B3" s="267"/>
      <c r="C3" s="267"/>
      <c r="D3" s="30"/>
      <c r="E3" s="30"/>
      <c r="F3" s="30"/>
      <c r="G3" s="4"/>
    </row>
    <row r="5" spans="1:12" ht="13" thickBot="1" x14ac:dyDescent="0.3"/>
    <row r="6" spans="1:12" ht="25.5" customHeight="1" x14ac:dyDescent="0.25">
      <c r="A6" s="2"/>
      <c r="B6" s="274" t="s">
        <v>500</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Türkiye</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MASTER!BT5</f>
        <v>11.014644917606995</v>
      </c>
      <c r="C9" s="102">
        <f>MASTER!BU5</f>
        <v>14.449599239185599</v>
      </c>
      <c r="D9" s="103">
        <f>MASTER!CJ5</f>
        <v>25.674206226626435</v>
      </c>
      <c r="E9" s="104">
        <f>MASTER!CK5</f>
        <v>31.638257955814151</v>
      </c>
      <c r="F9" s="102">
        <f>MASTER!CL5</f>
        <v>23.070021890831502</v>
      </c>
      <c r="G9" s="102">
        <f>MASTER!CM5</f>
        <v>28.501454033127636</v>
      </c>
      <c r="J9" s="104">
        <f>C9-B9</f>
        <v>3.4349543215786031</v>
      </c>
      <c r="K9" s="104">
        <f>E9-D9</f>
        <v>5.964051729187716</v>
      </c>
      <c r="L9" s="114">
        <f>G9-F9</f>
        <v>5.4314321422961349</v>
      </c>
    </row>
    <row r="10" spans="1:12" ht="15" x14ac:dyDescent="0.3">
      <c r="A10" s="87" t="s">
        <v>151</v>
      </c>
      <c r="B10" s="88">
        <f>MASTER!BT6</f>
        <v>59.011617239568807</v>
      </c>
      <c r="C10" s="88">
        <f>MASTER!BU6</f>
        <v>61.499150907938173</v>
      </c>
      <c r="D10" s="89">
        <f>MASTER!CJ6</f>
        <v>61.206811006088394</v>
      </c>
      <c r="E10" s="90">
        <f>MASTER!CK6</f>
        <v>63.276275958936324</v>
      </c>
      <c r="F10" s="88">
        <f>MASTER!CL6</f>
        <v>62.747994670798334</v>
      </c>
      <c r="G10" s="88">
        <f>MASTER!CM6</f>
        <v>64.376296554984506</v>
      </c>
      <c r="J10" s="90">
        <f>C10-B10</f>
        <v>2.4875336683693661</v>
      </c>
      <c r="K10" s="90">
        <f>E10-D10</f>
        <v>2.0694649528479303</v>
      </c>
      <c r="L10" s="91">
        <f>G10-F10</f>
        <v>1.6283018841861718</v>
      </c>
    </row>
    <row r="11" spans="1:12" x14ac:dyDescent="0.25">
      <c r="A11" s="105" t="s">
        <v>37</v>
      </c>
      <c r="B11" s="106">
        <f>MASTER!BT7</f>
        <v>61.465417101821537</v>
      </c>
      <c r="C11" s="106">
        <f>MASTER!BU7</f>
        <v>60.225465015711201</v>
      </c>
      <c r="D11" s="107">
        <f>MASTER!CJ7</f>
        <v>60.352748729528955</v>
      </c>
      <c r="E11" s="108">
        <f>MASTER!CK7</f>
        <v>62.35644486189679</v>
      </c>
      <c r="F11" s="106">
        <f>MASTER!CL7</f>
        <v>61.959321599860374</v>
      </c>
      <c r="G11" s="106">
        <f>MASTER!CM7</f>
        <v>63.139714944535172</v>
      </c>
      <c r="J11" s="108">
        <f>C11-B11</f>
        <v>-1.2399520861103355</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MASTER!BT10</f>
        <v>32.196275946275946</v>
      </c>
      <c r="C14" s="88">
        <f>MASTER!BU10</f>
        <v>34.397125080454835</v>
      </c>
      <c r="D14" s="95">
        <f>MASTER!CJ10</f>
        <v>41.048492010627086</v>
      </c>
      <c r="E14" s="90">
        <f>MASTER!CK10</f>
        <v>49.258189736778689</v>
      </c>
      <c r="F14" s="88">
        <f>MASTER!CL10</f>
        <v>46.917478475138147</v>
      </c>
      <c r="G14" s="88">
        <f>MASTER!CM10</f>
        <v>52.332484461391083</v>
      </c>
      <c r="J14" s="90">
        <f t="shared" ref="J14:J21" si="0">C14-B14</f>
        <v>2.2008491341788883</v>
      </c>
      <c r="K14" s="90">
        <f t="shared" ref="K14:K21" si="1">E14-D14</f>
        <v>8.2096977261516031</v>
      </c>
      <c r="L14" s="91">
        <f t="shared" ref="L14:L21" si="2">G14-F14</f>
        <v>5.4150059862529361</v>
      </c>
    </row>
    <row r="15" spans="1:12" ht="13" x14ac:dyDescent="0.3">
      <c r="A15" s="111" t="s">
        <v>103</v>
      </c>
      <c r="B15" s="106">
        <f>MASTER!BT11</f>
        <v>44.734895191122</v>
      </c>
      <c r="C15" s="106">
        <f>MASTER!BU11</f>
        <v>53.605079885292902</v>
      </c>
      <c r="D15" s="107">
        <f>MASTER!CJ11</f>
        <v>74.331856649768028</v>
      </c>
      <c r="E15" s="108">
        <f>MASTER!CK11</f>
        <v>82.690450041026907</v>
      </c>
      <c r="F15" s="106">
        <f>MASTER!CL11</f>
        <v>75.789635759273594</v>
      </c>
      <c r="G15" s="106">
        <f>MASTER!CM11</f>
        <v>81.17879087640739</v>
      </c>
      <c r="J15" s="108">
        <f t="shared" si="0"/>
        <v>8.8701846941709022</v>
      </c>
      <c r="K15" s="108">
        <f t="shared" si="1"/>
        <v>8.3585933912588786</v>
      </c>
      <c r="L15" s="115">
        <f t="shared" si="2"/>
        <v>5.3891551171337966</v>
      </c>
    </row>
    <row r="16" spans="1:12" x14ac:dyDescent="0.25">
      <c r="A16" s="94" t="s">
        <v>53</v>
      </c>
      <c r="B16" s="88">
        <f>MASTER!BT12</f>
        <v>31.883072739632901</v>
      </c>
      <c r="C16" s="88">
        <f>MASTER!BU12</f>
        <v>35.1957975167144</v>
      </c>
      <c r="D16" s="95">
        <f>MASTER!CJ12</f>
        <v>46.679952114294117</v>
      </c>
      <c r="E16" s="90">
        <f>MASTER!CK12</f>
        <v>62.788209989698061</v>
      </c>
      <c r="F16" s="88">
        <f>MASTER!CL12</f>
        <v>53.526271467826305</v>
      </c>
      <c r="G16" s="88">
        <f>MASTER!CM12</f>
        <v>64.581937040254232</v>
      </c>
      <c r="J16" s="90">
        <f t="shared" si="0"/>
        <v>3.3127247770814989</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MASTER!BT15</f>
        <v>19.570135746606301</v>
      </c>
      <c r="C19" s="106">
        <f>MASTER!BU15</f>
        <v>18.627450980392101</v>
      </c>
      <c r="D19" s="107">
        <f>MASTER!CJ15</f>
        <v>11.029846396160565</v>
      </c>
      <c r="E19" s="108">
        <f>MASTER!CK15</f>
        <v>16.742676504114126</v>
      </c>
      <c r="F19" s="106">
        <f>MASTER!CL15</f>
        <v>19.626204637527778</v>
      </c>
      <c r="G19" s="106">
        <f>MASTER!CM15</f>
        <v>24.504607055098752</v>
      </c>
      <c r="J19" s="108">
        <f t="shared" si="0"/>
        <v>-0.9426847662141995</v>
      </c>
      <c r="K19" s="108">
        <f t="shared" si="1"/>
        <v>5.7128301079535611</v>
      </c>
      <c r="L19" s="115">
        <f t="shared" si="2"/>
        <v>4.8784024175709746</v>
      </c>
    </row>
    <row r="20" spans="1:13" x14ac:dyDescent="0.25">
      <c r="A20" s="94" t="s">
        <v>55</v>
      </c>
      <c r="B20" s="88">
        <f>MASTER!BT16</f>
        <v>13.099498926270501</v>
      </c>
      <c r="C20" s="88">
        <f>MASTER!BU16</f>
        <v>11.6456834532374</v>
      </c>
      <c r="D20" s="95">
        <f>MASTER!CJ16</f>
        <v>5.7983361403019691</v>
      </c>
      <c r="E20" s="90">
        <f>MASTER!CK16</f>
        <v>6.6508734686366759</v>
      </c>
      <c r="F20" s="88">
        <f>MASTER!CL16</f>
        <v>10.447851630475961</v>
      </c>
      <c r="G20" s="88">
        <f>MASTER!CM16</f>
        <v>12.087774928812777</v>
      </c>
      <c r="H20" s="14"/>
      <c r="I20" s="14"/>
      <c r="J20" s="90">
        <f t="shared" si="0"/>
        <v>-1.4538154730331012</v>
      </c>
      <c r="K20" s="90">
        <f t="shared" si="1"/>
        <v>0.85253732833470686</v>
      </c>
      <c r="L20" s="91">
        <f t="shared" si="2"/>
        <v>1.6399232983368162</v>
      </c>
      <c r="M20" s="14"/>
    </row>
    <row r="21" spans="1:13" x14ac:dyDescent="0.25">
      <c r="A21" s="101" t="s">
        <v>180</v>
      </c>
      <c r="B21" s="106">
        <f>MASTER!BT17</f>
        <v>28.392556634304196</v>
      </c>
      <c r="C21" s="106">
        <f>MASTER!BU17</f>
        <v>31.8722400642312</v>
      </c>
      <c r="D21" s="107">
        <f>MASTER!CJ17</f>
        <v>13.827257062796079</v>
      </c>
      <c r="E21" s="108">
        <f>MASTER!CK17</f>
        <v>11.478280839042222</v>
      </c>
      <c r="F21" s="106">
        <f>MASTER!CL17</f>
        <v>15.837996449813048</v>
      </c>
      <c r="G21" s="106">
        <f>MASTER!CM17</f>
        <v>14.05389409065817</v>
      </c>
      <c r="H21" s="14"/>
      <c r="I21" s="14"/>
      <c r="J21" s="108">
        <f t="shared" si="0"/>
        <v>3.4796834299270039</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MASTER!BT20</f>
        <v>22.334754799999999</v>
      </c>
      <c r="C24" s="88">
        <f>MASTER!BU20</f>
        <v>14.4165536</v>
      </c>
      <c r="D24" s="95">
        <f>MASTER!CJ20</f>
        <v>17.292929503333333</v>
      </c>
      <c r="E24" s="90">
        <f>MASTER!CK20</f>
        <v>14.836300119407406</v>
      </c>
      <c r="F24" s="88">
        <f>MASTER!CL20</f>
        <v>21.163718294999999</v>
      </c>
      <c r="G24" s="88">
        <f>MASTER!CM20</f>
        <v>19.395621505947371</v>
      </c>
      <c r="J24" s="90">
        <f t="shared" ref="J24:J28" si="3">C24-B24</f>
        <v>-7.9182011999999986</v>
      </c>
      <c r="K24" s="90">
        <f t="shared" ref="K24:K27" si="4">E24-D24</f>
        <v>-2.456629383925927</v>
      </c>
      <c r="L24" s="91">
        <f t="shared" ref="L24:L28" si="5">G24-F24</f>
        <v>-1.7680967890526276</v>
      </c>
    </row>
    <row r="25" spans="1:13" ht="15" x14ac:dyDescent="0.3">
      <c r="A25" s="111" t="s">
        <v>179</v>
      </c>
      <c r="B25" s="106">
        <f>MASTER!BT21</f>
        <v>3.22085662554908</v>
      </c>
      <c r="C25" s="106">
        <f>MASTER!BU21</f>
        <v>7.5</v>
      </c>
      <c r="D25" s="107">
        <f>MASTER!CJ21</f>
        <v>21.503971925152424</v>
      </c>
      <c r="E25" s="108">
        <f>MASTER!CK21</f>
        <v>22.229619422014114</v>
      </c>
      <c r="F25" s="106">
        <f>MASTER!CL21</f>
        <v>20.056766726038788</v>
      </c>
      <c r="G25" s="106">
        <f>MASTER!CM21</f>
        <v>16.996685188164218</v>
      </c>
      <c r="J25" s="108">
        <f t="shared" si="3"/>
        <v>4.2791433744509195</v>
      </c>
      <c r="K25" s="108">
        <f t="shared" si="4"/>
        <v>0.72564749686168994</v>
      </c>
      <c r="L25" s="115">
        <f t="shared" si="5"/>
        <v>-3.06008153787457</v>
      </c>
    </row>
    <row r="26" spans="1:13" x14ac:dyDescent="0.25">
      <c r="A26" s="87" t="s">
        <v>105</v>
      </c>
      <c r="B26" s="88">
        <f>MASTER!BT22</f>
        <v>18.059999999999999</v>
      </c>
      <c r="C26" s="88">
        <f>MASTER!BU22</f>
        <v>13.74</v>
      </c>
      <c r="D26" s="95">
        <f>MASTER!CJ22</f>
        <v>5.9859259259259252</v>
      </c>
      <c r="E26" s="90">
        <f>MASTER!CK22</f>
        <v>5.1077777777777786</v>
      </c>
      <c r="F26" s="88">
        <f>MASTER!CL22</f>
        <v>8.5462857142857143</v>
      </c>
      <c r="G26" s="88">
        <f>MASTER!CM22</f>
        <v>7.5124999999999993</v>
      </c>
      <c r="J26" s="90">
        <f t="shared" si="3"/>
        <v>-4.3199999999999985</v>
      </c>
      <c r="K26" s="90">
        <f t="shared" si="4"/>
        <v>-0.87814814814814657</v>
      </c>
      <c r="L26" s="91">
        <f t="shared" si="5"/>
        <v>-1.033785714285715</v>
      </c>
    </row>
    <row r="27" spans="1:13" x14ac:dyDescent="0.25">
      <c r="A27" s="101" t="s">
        <v>39</v>
      </c>
      <c r="B27" s="106">
        <f>MASTER!BT23</f>
        <v>72.48</v>
      </c>
      <c r="C27" s="106">
        <f>MASTER!BU23</f>
        <v>56.343283582089555</v>
      </c>
      <c r="D27" s="107">
        <f>MASTER!CJ23</f>
        <v>21.952882350483016</v>
      </c>
      <c r="E27" s="108">
        <f>MASTER!CK23</f>
        <v>16.992959052978126</v>
      </c>
      <c r="F27" s="106">
        <f>MASTER!CL23</f>
        <v>25.386546427266136</v>
      </c>
      <c r="G27" s="106">
        <f>MASTER!CM23</f>
        <v>21.638532819045963</v>
      </c>
      <c r="J27" s="108">
        <f t="shared" si="3"/>
        <v>-16.136716417910449</v>
      </c>
      <c r="K27" s="108">
        <f t="shared" si="4"/>
        <v>-4.9599232975048899</v>
      </c>
      <c r="L27" s="115">
        <f t="shared" si="5"/>
        <v>-3.7480136082201732</v>
      </c>
    </row>
    <row r="28" spans="1:13" ht="15" x14ac:dyDescent="0.3">
      <c r="A28" s="87" t="s">
        <v>173</v>
      </c>
      <c r="B28" s="100">
        <f>MASTER!BT24</f>
        <v>1.27</v>
      </c>
      <c r="C28" s="100">
        <f>MASTER!BU24</f>
        <v>1.19</v>
      </c>
      <c r="D28" s="92">
        <f>MASTER!CJ24</f>
        <v>1.0796296296296295</v>
      </c>
      <c r="E28" s="93">
        <f>MASTER!CK24</f>
        <v>1.0540740740740739</v>
      </c>
      <c r="F28" s="100">
        <f>MASTER!CL24</f>
        <v>1.2610526315789474</v>
      </c>
      <c r="G28" s="100">
        <f>MASTER!CM24</f>
        <v>1.0531578947368423</v>
      </c>
      <c r="J28" s="93">
        <f t="shared" si="3"/>
        <v>-8.0000000000000071E-2</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176</v>
      </c>
      <c r="B31" s="106" t="str">
        <f>MASTER!BT27</f>
        <v>-</v>
      </c>
      <c r="C31" s="113">
        <f>MASTER!BU27</f>
        <v>32.299999999999997</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3" ht="15" x14ac:dyDescent="0.3">
      <c r="A32" s="87" t="s">
        <v>107</v>
      </c>
      <c r="B32" s="88">
        <f>MASTER!BT28</f>
        <v>30.2</v>
      </c>
      <c r="C32" s="99">
        <f>MASTER!BU28</f>
        <v>27.4</v>
      </c>
      <c r="D32" s="95">
        <f>MASTER!CJ28</f>
        <v>5.7666666666666675</v>
      </c>
      <c r="E32" s="90">
        <f>MASTER!CK28</f>
        <v>7.0185185185185182</v>
      </c>
      <c r="F32" s="88">
        <f>MASTER!CL28</f>
        <v>9.3277777777777793</v>
      </c>
      <c r="G32" s="88">
        <f>MASTER!CM28</f>
        <v>10.029729729729729</v>
      </c>
      <c r="J32" s="90">
        <f>C32-B32</f>
        <v>-2.8000000000000007</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MASTER!BT31</f>
        <v>4.5</v>
      </c>
      <c r="C35" s="106">
        <f>MASTER!BU31</f>
        <v>6.4</v>
      </c>
      <c r="D35" s="107">
        <f>MASTER!CJ31</f>
        <v>8.2230769230769223</v>
      </c>
      <c r="E35" s="108">
        <f>MASTER!CK31</f>
        <v>4.5111111111111111</v>
      </c>
      <c r="F35" s="106">
        <f>MASTER!CL31</f>
        <v>6.5901800306586447</v>
      </c>
      <c r="G35" s="106">
        <f>MASTER!CM31</f>
        <v>4.2894736842105274</v>
      </c>
      <c r="J35" s="108">
        <f>C35-B35</f>
        <v>1.9000000000000004</v>
      </c>
      <c r="K35" s="108">
        <f t="shared" ref="K35:K36" si="8">E35-D35</f>
        <v>-3.7119658119658112</v>
      </c>
      <c r="L35" s="115">
        <f t="shared" ref="L35:L36" si="9">G35-F35</f>
        <v>-2.3007063464481172</v>
      </c>
    </row>
    <row r="36" spans="1:12" ht="15" x14ac:dyDescent="0.3">
      <c r="A36" s="87" t="s">
        <v>123</v>
      </c>
      <c r="B36" s="88">
        <f>MASTER!BT32</f>
        <v>38.461538461538403</v>
      </c>
      <c r="C36" s="88">
        <f>MASTER!BU32</f>
        <v>36</v>
      </c>
      <c r="D36" s="95">
        <f>MASTER!CJ32</f>
        <v>58.100863198986616</v>
      </c>
      <c r="E36" s="90">
        <f>MASTER!CK32</f>
        <v>52.599008364369766</v>
      </c>
      <c r="F36" s="88">
        <f>MASTER!CL32</f>
        <v>47.460404263241628</v>
      </c>
      <c r="G36" s="88">
        <f>MASTER!CM32</f>
        <v>43.711902339189372</v>
      </c>
      <c r="J36" s="90">
        <f>C36-B36</f>
        <v>-2.4615384615384031</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104</v>
      </c>
      <c r="B39" s="106">
        <f>MASTER!BT35</f>
        <v>10.3</v>
      </c>
      <c r="C39" s="106">
        <f>MASTER!BU35</f>
        <v>10.8</v>
      </c>
      <c r="D39" s="107">
        <f>MASTER!CJ35</f>
        <v>20.658760888888885</v>
      </c>
      <c r="E39" s="108">
        <f>MASTER!CK35</f>
        <v>26.64769188888889</v>
      </c>
      <c r="F39" s="106">
        <f>MASTER!CL35</f>
        <v>23.721929605263156</v>
      </c>
      <c r="G39" s="106">
        <f>MASTER!CM35</f>
        <v>30.015012052631576</v>
      </c>
      <c r="J39" s="108">
        <f>C39-B39</f>
        <v>0.5</v>
      </c>
      <c r="K39" s="108">
        <f>E39-D39</f>
        <v>5.9889310000000044</v>
      </c>
      <c r="L39" s="115">
        <f t="shared" ref="L39" si="10">G39-F39</f>
        <v>6.2930824473684197</v>
      </c>
    </row>
    <row r="40" spans="1:12" ht="15" x14ac:dyDescent="0.3">
      <c r="A40" s="122" t="s">
        <v>138</v>
      </c>
      <c r="B40" s="99"/>
      <c r="C40" s="123"/>
      <c r="D40" s="92"/>
      <c r="E40" s="93"/>
      <c r="F40" s="99"/>
      <c r="G40" s="99"/>
      <c r="J40" s="90"/>
      <c r="K40" s="90"/>
      <c r="L40" s="91"/>
    </row>
    <row r="41" spans="1:12" x14ac:dyDescent="0.25">
      <c r="A41" s="119" t="s">
        <v>44</v>
      </c>
      <c r="B41" s="106" t="str">
        <f>MASTER!BT37</f>
        <v>-</v>
      </c>
      <c r="C41" s="106">
        <f>MASTER!BU37</f>
        <v>8</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MASTER!BT38</f>
        <v>-</v>
      </c>
      <c r="C42" s="126">
        <f>MASTER!BU38</f>
        <v>0.26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196" t="s">
        <v>1084</v>
      </c>
      <c r="B45" s="196"/>
      <c r="C45" s="196"/>
      <c r="D45" s="196"/>
      <c r="E45" s="196"/>
      <c r="F45" s="196"/>
      <c r="G45" s="196"/>
    </row>
    <row r="46" spans="1:12" x14ac:dyDescent="0.25">
      <c r="A46" s="67" t="s">
        <v>1085</v>
      </c>
      <c r="B46" s="58"/>
      <c r="C46" s="58"/>
      <c r="D46" s="58"/>
      <c r="E46" s="58"/>
      <c r="F46" s="58"/>
      <c r="G46" s="58"/>
    </row>
    <row r="47" spans="1:12" ht="25.5" customHeight="1" x14ac:dyDescent="0.25">
      <c r="A47" s="286" t="s">
        <v>1107</v>
      </c>
      <c r="B47" s="286"/>
      <c r="C47" s="286"/>
      <c r="D47" s="286"/>
      <c r="E47" s="286"/>
      <c r="F47" s="286"/>
      <c r="G47" s="286"/>
    </row>
    <row r="48" spans="1:12" x14ac:dyDescent="0.25">
      <c r="A48" t="s">
        <v>43</v>
      </c>
    </row>
    <row r="49" spans="1:7" ht="12.75" customHeight="1" x14ac:dyDescent="0.25">
      <c r="A49" t="s">
        <v>110</v>
      </c>
    </row>
    <row r="50" spans="1:7" ht="12.75" customHeight="1" x14ac:dyDescent="0.25">
      <c r="A50" s="32" t="s">
        <v>214</v>
      </c>
      <c r="B50" s="32"/>
      <c r="C50" s="32"/>
      <c r="D50" s="32"/>
      <c r="E50" s="32"/>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0">
    <mergeCell ref="A1:C1"/>
    <mergeCell ref="J6:L6"/>
    <mergeCell ref="A52:G52"/>
    <mergeCell ref="A51:G51"/>
    <mergeCell ref="A44:G44"/>
    <mergeCell ref="A3:C3"/>
    <mergeCell ref="B6:C6"/>
    <mergeCell ref="D6:E6"/>
    <mergeCell ref="F6:G6"/>
    <mergeCell ref="A47:G47"/>
  </mergeCells>
  <hyperlinks>
    <hyperlink ref="A52:G52" r:id="rId1" display="For further information, see www.oecd.org/els/employment/olderworkers" xr:uid="{00000000-0004-0000-2600-000000000000}"/>
    <hyperlink ref="A1:C1" location="Cover!D15" display="Table of contents" xr:uid="{00000000-0004-0000-26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4.54296875" bestFit="1" customWidth="1"/>
  </cols>
  <sheetData>
    <row r="1" spans="1:12" x14ac:dyDescent="0.25">
      <c r="A1" s="269" t="s">
        <v>143</v>
      </c>
      <c r="B1" s="269"/>
      <c r="C1" s="269"/>
    </row>
    <row r="3" spans="1:12" ht="13" x14ac:dyDescent="0.3">
      <c r="A3" s="267" t="s">
        <v>584</v>
      </c>
      <c r="B3" s="267"/>
      <c r="C3" s="267"/>
      <c r="D3" s="30"/>
      <c r="E3" s="30"/>
      <c r="F3" s="30"/>
      <c r="G3" s="4"/>
    </row>
    <row r="5" spans="1:12" ht="13" thickBot="1" x14ac:dyDescent="0.3"/>
    <row r="6" spans="1:12" ht="25.5" customHeight="1" x14ac:dyDescent="0.25">
      <c r="A6" s="2"/>
      <c r="B6" s="274" t="s">
        <v>15</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United Kingdom</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MASTER!BV5</f>
        <v>26.02845439718126</v>
      </c>
      <c r="C9" s="102">
        <f>MASTER!BW5</f>
        <v>29.569650377479217</v>
      </c>
      <c r="D9" s="103">
        <f>MASTER!CJ5</f>
        <v>25.674206226626435</v>
      </c>
      <c r="E9" s="104">
        <f>MASTER!CK5</f>
        <v>31.638257955814151</v>
      </c>
      <c r="F9" s="102">
        <f>MASTER!CL5</f>
        <v>23.070021890831502</v>
      </c>
      <c r="G9" s="102">
        <f>MASTER!CM5</f>
        <v>28.501454033127636</v>
      </c>
      <c r="J9" s="104">
        <f>C9-B9</f>
        <v>3.5411959802979567</v>
      </c>
      <c r="K9" s="104">
        <f>E9-D9</f>
        <v>5.964051729187716</v>
      </c>
      <c r="L9" s="114">
        <f>G9-F9</f>
        <v>5.4314321422961349</v>
      </c>
    </row>
    <row r="10" spans="1:12" ht="15" x14ac:dyDescent="0.3">
      <c r="A10" s="87" t="s">
        <v>151</v>
      </c>
      <c r="B10" s="88">
        <f>MASTER!BV6</f>
        <v>62.615932126637716</v>
      </c>
      <c r="C10" s="88">
        <f>MASTER!BW6</f>
        <v>63.229870999843321</v>
      </c>
      <c r="D10" s="89">
        <f>MASTER!CJ6</f>
        <v>61.206811006088394</v>
      </c>
      <c r="E10" s="90">
        <f>MASTER!CK6</f>
        <v>63.276275958936324</v>
      </c>
      <c r="F10" s="88">
        <f>MASTER!CL6</f>
        <v>62.747994670798334</v>
      </c>
      <c r="G10" s="88">
        <f>MASTER!CM6</f>
        <v>64.376296554984506</v>
      </c>
      <c r="J10" s="90">
        <f>C10-B10</f>
        <v>0.61393887320560481</v>
      </c>
      <c r="K10" s="90">
        <f>E10-D10</f>
        <v>2.0694649528479303</v>
      </c>
      <c r="L10" s="91">
        <f>G10-F10</f>
        <v>1.6283018841861718</v>
      </c>
    </row>
    <row r="11" spans="1:12" x14ac:dyDescent="0.25">
      <c r="A11" s="105" t="s">
        <v>37</v>
      </c>
      <c r="B11" s="106">
        <f>MASTER!BV7</f>
        <v>61.680055898858079</v>
      </c>
      <c r="C11" s="106">
        <f>MASTER!BW7</f>
        <v>62.807345458501146</v>
      </c>
      <c r="D11" s="107">
        <f>MASTER!CJ7</f>
        <v>60.352748729528955</v>
      </c>
      <c r="E11" s="108">
        <f>MASTER!CK7</f>
        <v>62.35644486189679</v>
      </c>
      <c r="F11" s="106">
        <f>MASTER!CL7</f>
        <v>61.959321599860374</v>
      </c>
      <c r="G11" s="106">
        <f>MASTER!CM7</f>
        <v>63.139714944535172</v>
      </c>
      <c r="J11" s="108">
        <f>C11-B11</f>
        <v>1.1272895596430672</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MASTER!BV10</f>
        <v>48.36936821266373</v>
      </c>
      <c r="C14" s="88">
        <f>MASTER!BW10</f>
        <v>52.129672250285573</v>
      </c>
      <c r="D14" s="95">
        <f>MASTER!CJ10</f>
        <v>41.048492010627086</v>
      </c>
      <c r="E14" s="90">
        <f>MASTER!CK10</f>
        <v>49.258189736778689</v>
      </c>
      <c r="F14" s="88">
        <f>MASTER!CL10</f>
        <v>46.917478475138147</v>
      </c>
      <c r="G14" s="88">
        <f>MASTER!CM10</f>
        <v>52.332484461391083</v>
      </c>
      <c r="J14" s="90">
        <f t="shared" ref="J14:J21" si="0">C14-B14</f>
        <v>3.7603040376218431</v>
      </c>
      <c r="K14" s="90">
        <f t="shared" ref="K14:K21" si="1">E14-D14</f>
        <v>8.2096977261516031</v>
      </c>
      <c r="L14" s="91">
        <f t="shared" ref="L14:L21" si="2">G14-F14</f>
        <v>5.4150059862529361</v>
      </c>
    </row>
    <row r="15" spans="1:12" ht="13" x14ac:dyDescent="0.3">
      <c r="A15" s="111" t="s">
        <v>103</v>
      </c>
      <c r="B15" s="106">
        <f>MASTER!BV11</f>
        <v>79.781259635267105</v>
      </c>
      <c r="C15" s="106">
        <f>MASTER!BW11</f>
        <v>82.458951770472595</v>
      </c>
      <c r="D15" s="107">
        <f>MASTER!CJ11</f>
        <v>74.331856649768028</v>
      </c>
      <c r="E15" s="108">
        <f>MASTER!CK11</f>
        <v>82.690450041026907</v>
      </c>
      <c r="F15" s="106">
        <f>MASTER!CL11</f>
        <v>75.789635759273594</v>
      </c>
      <c r="G15" s="106">
        <f>MASTER!CM11</f>
        <v>81.17879087640739</v>
      </c>
      <c r="J15" s="108">
        <f t="shared" si="0"/>
        <v>2.6776921352054899</v>
      </c>
      <c r="K15" s="108">
        <f t="shared" si="1"/>
        <v>8.3585933912588786</v>
      </c>
      <c r="L15" s="115">
        <f t="shared" si="2"/>
        <v>5.3891551171337966</v>
      </c>
    </row>
    <row r="16" spans="1:12" x14ac:dyDescent="0.25">
      <c r="A16" s="94" t="s">
        <v>53</v>
      </c>
      <c r="B16" s="88">
        <f>MASTER!BV12</f>
        <v>57.314163269075799</v>
      </c>
      <c r="C16" s="88">
        <f>MASTER!BW12</f>
        <v>64.240686734102496</v>
      </c>
      <c r="D16" s="95">
        <f>MASTER!CJ12</f>
        <v>46.679952114294117</v>
      </c>
      <c r="E16" s="90">
        <f>MASTER!CK12</f>
        <v>62.788209989698061</v>
      </c>
      <c r="F16" s="88">
        <f>MASTER!CL12</f>
        <v>53.526271467826305</v>
      </c>
      <c r="G16" s="88">
        <f>MASTER!CM12</f>
        <v>64.581937040254232</v>
      </c>
      <c r="J16" s="90">
        <f t="shared" si="0"/>
        <v>6.9265234650266976</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MASTER!BV15</f>
        <v>18.953221894478101</v>
      </c>
      <c r="C19" s="106">
        <f>MASTER!BW15</f>
        <v>25.345419497238101</v>
      </c>
      <c r="D19" s="107">
        <f>MASTER!CJ15</f>
        <v>11.029846396160565</v>
      </c>
      <c r="E19" s="108">
        <f>MASTER!CK15</f>
        <v>16.742676504114126</v>
      </c>
      <c r="F19" s="106">
        <f>MASTER!CL15</f>
        <v>19.626204637527778</v>
      </c>
      <c r="G19" s="106">
        <f>MASTER!CM15</f>
        <v>24.504607055098752</v>
      </c>
      <c r="J19" s="108">
        <f t="shared" si="0"/>
        <v>6.3921976027599996</v>
      </c>
      <c r="K19" s="108">
        <f t="shared" si="1"/>
        <v>5.7128301079535611</v>
      </c>
      <c r="L19" s="115">
        <f t="shared" si="2"/>
        <v>4.8784024175709746</v>
      </c>
    </row>
    <row r="20" spans="1:12" x14ac:dyDescent="0.25">
      <c r="A20" s="94" t="s">
        <v>55</v>
      </c>
      <c r="B20" s="88">
        <f>MASTER!BV16</f>
        <v>7.7377426822658997</v>
      </c>
      <c r="C20" s="88">
        <f>MASTER!BW16</f>
        <v>8.8964407996074009</v>
      </c>
      <c r="D20" s="95">
        <f>MASTER!CJ16</f>
        <v>5.7983361403019691</v>
      </c>
      <c r="E20" s="90">
        <f>MASTER!CK16</f>
        <v>6.6508734686366759</v>
      </c>
      <c r="F20" s="88">
        <f>MASTER!CL16</f>
        <v>10.447851630475961</v>
      </c>
      <c r="G20" s="88">
        <f>MASTER!CM16</f>
        <v>12.087774928812777</v>
      </c>
      <c r="J20" s="90">
        <f t="shared" si="0"/>
        <v>1.1586981173415012</v>
      </c>
      <c r="K20" s="90">
        <f t="shared" si="1"/>
        <v>0.85253732833470686</v>
      </c>
      <c r="L20" s="91">
        <f t="shared" si="2"/>
        <v>1.6399232983368162</v>
      </c>
    </row>
    <row r="21" spans="1:12" x14ac:dyDescent="0.25">
      <c r="A21" s="101" t="s">
        <v>180</v>
      </c>
      <c r="B21" s="106">
        <f>MASTER!BV17</f>
        <v>14.643054809486898</v>
      </c>
      <c r="C21" s="106">
        <f>MASTER!BW17</f>
        <v>8.1199519404437979</v>
      </c>
      <c r="D21" s="107">
        <f>MASTER!CJ17</f>
        <v>13.827257062796079</v>
      </c>
      <c r="E21" s="108">
        <f>MASTER!CK17</f>
        <v>11.478280839042222</v>
      </c>
      <c r="F21" s="106">
        <f>MASTER!CL17</f>
        <v>15.837996449813048</v>
      </c>
      <c r="G21" s="106">
        <f>MASTER!CM17</f>
        <v>14.05389409065817</v>
      </c>
      <c r="H21" s="14"/>
      <c r="I21" s="14"/>
      <c r="J21" s="108">
        <f t="shared" si="0"/>
        <v>-6.5231028690431003</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MASTER!BV20</f>
        <v>32.294231840000002</v>
      </c>
      <c r="C24" s="88">
        <f>MASTER!BW20</f>
        <v>31.847958550000001</v>
      </c>
      <c r="D24" s="95">
        <f>MASTER!CJ20</f>
        <v>17.292929503333333</v>
      </c>
      <c r="E24" s="90">
        <f>MASTER!CK20</f>
        <v>14.836300119407406</v>
      </c>
      <c r="F24" s="88">
        <f>MASTER!CL20</f>
        <v>21.163718294999999</v>
      </c>
      <c r="G24" s="88">
        <f>MASTER!CM20</f>
        <v>19.395621505947371</v>
      </c>
      <c r="J24" s="90">
        <f t="shared" ref="J24:J28" si="3">C24-B24</f>
        <v>-0.4462732900000006</v>
      </c>
      <c r="K24" s="90">
        <f t="shared" ref="K24:K27" si="4">E24-D24</f>
        <v>-2.456629383925927</v>
      </c>
      <c r="L24" s="91">
        <f t="shared" ref="L24:L28" si="5">G24-F24</f>
        <v>-1.7680967890526276</v>
      </c>
    </row>
    <row r="25" spans="1:12" ht="13" x14ac:dyDescent="0.3">
      <c r="A25" s="111" t="s">
        <v>178</v>
      </c>
      <c r="B25" s="106">
        <f>MASTER!BV21</f>
        <v>12.5551174962454</v>
      </c>
      <c r="C25" s="106">
        <f>MASTER!BW21</f>
        <v>7.2558971105600003</v>
      </c>
      <c r="D25" s="107">
        <f>MASTER!CJ21</f>
        <v>21.503971925152424</v>
      </c>
      <c r="E25" s="108">
        <f>MASTER!CK21</f>
        <v>22.229619422014114</v>
      </c>
      <c r="F25" s="106">
        <f>MASTER!CL21</f>
        <v>20.056766726038788</v>
      </c>
      <c r="G25" s="106">
        <f>MASTER!CM21</f>
        <v>16.996685188164218</v>
      </c>
      <c r="J25" s="108">
        <f t="shared" si="3"/>
        <v>-5.2992203856853992</v>
      </c>
      <c r="K25" s="108">
        <f t="shared" si="4"/>
        <v>0.72564749686168994</v>
      </c>
      <c r="L25" s="115">
        <f t="shared" si="5"/>
        <v>-3.06008153787457</v>
      </c>
    </row>
    <row r="26" spans="1:12" x14ac:dyDescent="0.25">
      <c r="A26" s="87" t="s">
        <v>105</v>
      </c>
      <c r="B26" s="88">
        <f>MASTER!BV22</f>
        <v>5.01</v>
      </c>
      <c r="C26" s="88">
        <f>MASTER!BW22</f>
        <v>4.8099999999999996</v>
      </c>
      <c r="D26" s="95">
        <f>MASTER!CJ22</f>
        <v>5.9859259259259252</v>
      </c>
      <c r="E26" s="90">
        <f>MASTER!CK22</f>
        <v>5.1077777777777786</v>
      </c>
      <c r="F26" s="88">
        <f>MASTER!CL22</f>
        <v>8.5462857142857143</v>
      </c>
      <c r="G26" s="88">
        <f>MASTER!CM22</f>
        <v>7.5124999999999993</v>
      </c>
      <c r="J26" s="90">
        <f t="shared" si="3"/>
        <v>-0.20000000000000018</v>
      </c>
      <c r="K26" s="90">
        <f t="shared" si="4"/>
        <v>-0.87814814814814657</v>
      </c>
      <c r="L26" s="91">
        <f t="shared" si="5"/>
        <v>-1.033785714285715</v>
      </c>
    </row>
    <row r="27" spans="1:12" x14ac:dyDescent="0.25">
      <c r="A27" s="101" t="s">
        <v>39</v>
      </c>
      <c r="B27" s="106">
        <f>MASTER!BV23</f>
        <v>20.287948538553461</v>
      </c>
      <c r="C27" s="106">
        <f>MASTER!BW23</f>
        <v>18.445054145543448</v>
      </c>
      <c r="D27" s="107">
        <f>MASTER!CJ23</f>
        <v>21.952882350483016</v>
      </c>
      <c r="E27" s="108">
        <f>MASTER!CK23</f>
        <v>16.992959052978126</v>
      </c>
      <c r="F27" s="106">
        <f>MASTER!CL23</f>
        <v>25.386546427266136</v>
      </c>
      <c r="G27" s="106">
        <f>MASTER!CM23</f>
        <v>21.638532819045963</v>
      </c>
      <c r="J27" s="108">
        <f t="shared" si="3"/>
        <v>-1.8428943930100132</v>
      </c>
      <c r="K27" s="108">
        <f t="shared" si="4"/>
        <v>-4.9599232975048899</v>
      </c>
      <c r="L27" s="115">
        <f t="shared" si="5"/>
        <v>-3.7480136082201732</v>
      </c>
    </row>
    <row r="28" spans="1:12" ht="15" x14ac:dyDescent="0.3">
      <c r="A28" s="87" t="s">
        <v>152</v>
      </c>
      <c r="B28" s="100">
        <f>MASTER!BV24</f>
        <v>0.98</v>
      </c>
      <c r="C28" s="100">
        <f>MASTER!BW24</f>
        <v>0.98</v>
      </c>
      <c r="D28" s="92">
        <f>MASTER!CJ24</f>
        <v>1.0796296296296295</v>
      </c>
      <c r="E28" s="93">
        <f>MASTER!CK24</f>
        <v>1.0540740740740739</v>
      </c>
      <c r="F28" s="100">
        <f>MASTER!CL24</f>
        <v>1.2610526315789474</v>
      </c>
      <c r="G28" s="100">
        <f>MASTER!CM24</f>
        <v>1.0531578947368423</v>
      </c>
      <c r="J28" s="93">
        <f t="shared" si="3"/>
        <v>0</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MASTER!BV27</f>
        <v>45.9</v>
      </c>
      <c r="C31" s="113">
        <f>MASTER!BW27</f>
        <v>50.5</v>
      </c>
      <c r="D31" s="107">
        <f>MASTER!CJ27</f>
        <v>36.229629629629628</v>
      </c>
      <c r="E31" s="108">
        <f>MASTER!CK27</f>
        <v>52.866666666666681</v>
      </c>
      <c r="F31" s="106">
        <f>MASTER!CL27</f>
        <v>40.801525272545568</v>
      </c>
      <c r="G31" s="106">
        <f>MASTER!CM27</f>
        <v>51.738574837914669</v>
      </c>
      <c r="J31" s="108">
        <f>C31-B31</f>
        <v>4.6000000000000014</v>
      </c>
      <c r="K31" s="108">
        <f t="shared" ref="K31:K32" si="6">E31-D31</f>
        <v>16.637037037037054</v>
      </c>
      <c r="L31" s="115">
        <f t="shared" ref="L31:L32" si="7">G31-F31</f>
        <v>10.937049565369101</v>
      </c>
    </row>
    <row r="32" spans="1:12" ht="15" x14ac:dyDescent="0.3">
      <c r="A32" s="87" t="s">
        <v>153</v>
      </c>
      <c r="B32" s="88">
        <f>MASTER!BV28</f>
        <v>6.1</v>
      </c>
      <c r="C32" s="99">
        <f>MASTER!BW28</f>
        <v>9.1</v>
      </c>
      <c r="D32" s="95">
        <f>MASTER!CJ28</f>
        <v>5.7666666666666675</v>
      </c>
      <c r="E32" s="90">
        <f>MASTER!CK28</f>
        <v>7.0185185185185182</v>
      </c>
      <c r="F32" s="88">
        <f>MASTER!CL28</f>
        <v>9.3277777777777793</v>
      </c>
      <c r="G32" s="88">
        <f>MASTER!CM28</f>
        <v>10.029729729729729</v>
      </c>
      <c r="J32" s="90">
        <f>C32-B32</f>
        <v>3</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MASTER!BV31</f>
        <v>4.9000000000000004</v>
      </c>
      <c r="C35" s="106">
        <f>MASTER!BW31</f>
        <v>2.8</v>
      </c>
      <c r="D35" s="107">
        <f>MASTER!CJ31</f>
        <v>8.2230769230769223</v>
      </c>
      <c r="E35" s="108">
        <f>MASTER!CK31</f>
        <v>4.5111111111111111</v>
      </c>
      <c r="F35" s="106">
        <f>MASTER!CL31</f>
        <v>6.5901800306586447</v>
      </c>
      <c r="G35" s="106">
        <f>MASTER!CM31</f>
        <v>4.2894736842105274</v>
      </c>
      <c r="J35" s="108">
        <f>C35-B35</f>
        <v>-2.1000000000000005</v>
      </c>
      <c r="K35" s="108">
        <f t="shared" ref="K35:K36" si="8">E35-D35</f>
        <v>-3.7119658119658112</v>
      </c>
      <c r="L35" s="115">
        <f t="shared" ref="L35:L36" si="9">G35-F35</f>
        <v>-2.3007063464481172</v>
      </c>
    </row>
    <row r="36" spans="1:12" ht="15" x14ac:dyDescent="0.3">
      <c r="A36" s="87" t="s">
        <v>154</v>
      </c>
      <c r="B36" s="88">
        <f>MASTER!BV32</f>
        <v>48.030258651153801</v>
      </c>
      <c r="C36" s="88">
        <f>MASTER!BW32</f>
        <v>40.738383158321597</v>
      </c>
      <c r="D36" s="95">
        <f>MASTER!CJ32</f>
        <v>58.100863198986616</v>
      </c>
      <c r="E36" s="90">
        <f>MASTER!CK32</f>
        <v>52.599008364369766</v>
      </c>
      <c r="F36" s="88">
        <f>MASTER!CL32</f>
        <v>47.460404263241628</v>
      </c>
      <c r="G36" s="88">
        <f>MASTER!CM32</f>
        <v>43.711902339189372</v>
      </c>
      <c r="J36" s="90">
        <f>C36-B36</f>
        <v>-7.2918754928322045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MASTER!BV35</f>
        <v>32.6</v>
      </c>
      <c r="C39" s="106">
        <f>MASTER!BW35</f>
        <v>39.799999999999997</v>
      </c>
      <c r="D39" s="107">
        <f>MASTER!CJ35</f>
        <v>20.658760888888885</v>
      </c>
      <c r="E39" s="108">
        <f>MASTER!CK35</f>
        <v>26.64769188888889</v>
      </c>
      <c r="F39" s="106">
        <f>MASTER!CL35</f>
        <v>23.721929605263156</v>
      </c>
      <c r="G39" s="106">
        <f>MASTER!CM35</f>
        <v>30.015012052631576</v>
      </c>
      <c r="J39" s="108">
        <f>C39-B39</f>
        <v>7.1999999999999957</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MASTER!BV37</f>
        <v>-</v>
      </c>
      <c r="C41" s="106">
        <f>MASTER!BW37</f>
        <v>43.1</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MASTER!BV38</f>
        <v>-</v>
      </c>
      <c r="C42" s="126">
        <f>MASTER!BW38</f>
        <v>0.76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30" customHeight="1" x14ac:dyDescent="0.25">
      <c r="A45" s="282" t="s">
        <v>1086</v>
      </c>
      <c r="B45" s="282"/>
      <c r="C45" s="282"/>
      <c r="D45" s="282"/>
      <c r="E45" s="282"/>
      <c r="F45" s="282"/>
      <c r="G45" s="282"/>
    </row>
    <row r="46" spans="1:12" ht="18" customHeight="1" x14ac:dyDescent="0.25">
      <c r="A46" s="282" t="s">
        <v>194</v>
      </c>
      <c r="B46" s="282"/>
      <c r="C46" s="282"/>
      <c r="D46" s="282"/>
      <c r="E46" s="282"/>
      <c r="F46" s="282"/>
      <c r="G46" s="282"/>
    </row>
    <row r="47" spans="1:12" x14ac:dyDescent="0.25">
      <c r="A47" t="s">
        <v>148</v>
      </c>
    </row>
    <row r="48" spans="1:12" ht="12.75" customHeight="1" x14ac:dyDescent="0.25">
      <c r="A48" t="s">
        <v>166</v>
      </c>
    </row>
    <row r="49" spans="1:7" x14ac:dyDescent="0.25">
      <c r="A49" s="281" t="s">
        <v>150</v>
      </c>
      <c r="B49" s="281"/>
      <c r="C49" s="281"/>
      <c r="D49" s="281"/>
      <c r="E49" s="281"/>
      <c r="F49" s="281"/>
      <c r="G49" s="281"/>
    </row>
    <row r="50" spans="1:7" ht="55" customHeight="1" x14ac:dyDescent="0.3">
      <c r="A50" s="268" t="s">
        <v>248</v>
      </c>
      <c r="B50" s="268"/>
      <c r="C50" s="268"/>
      <c r="D50" s="268"/>
      <c r="E50" s="268"/>
      <c r="F50" s="268"/>
      <c r="G50" s="268"/>
    </row>
    <row r="51" spans="1:7" x14ac:dyDescent="0.25">
      <c r="A51" s="272" t="s">
        <v>116</v>
      </c>
      <c r="B51" s="272"/>
      <c r="C51" s="272"/>
      <c r="D51" s="272"/>
      <c r="E51" s="272"/>
      <c r="F51" s="272"/>
      <c r="G51" s="272"/>
    </row>
  </sheetData>
  <mergeCells count="12">
    <mergeCell ref="A1:C1"/>
    <mergeCell ref="A51:G51"/>
    <mergeCell ref="A50:G50"/>
    <mergeCell ref="A49:G49"/>
    <mergeCell ref="J6:L6"/>
    <mergeCell ref="A44:G44"/>
    <mergeCell ref="A3:C3"/>
    <mergeCell ref="B6:C6"/>
    <mergeCell ref="D6:E6"/>
    <mergeCell ref="F6:G6"/>
    <mergeCell ref="A45:G45"/>
    <mergeCell ref="A46:G46"/>
  </mergeCells>
  <hyperlinks>
    <hyperlink ref="A51:G51" r:id="rId1" display="For further information, see www.oecd.org/els/employment/olderworkers" xr:uid="{00000000-0004-0000-2700-000000000000}"/>
    <hyperlink ref="A1:C1" location="Cover!D15" display="Table of contents" xr:uid="{00000000-0004-0000-27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M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 min="10" max="10" width="12.90625" bestFit="1" customWidth="1"/>
  </cols>
  <sheetData>
    <row r="1" spans="1:12" x14ac:dyDescent="0.25">
      <c r="A1" s="269" t="s">
        <v>143</v>
      </c>
      <c r="B1" s="269"/>
      <c r="C1" s="269"/>
    </row>
    <row r="2" spans="1:12" ht="11.15" customHeight="1" x14ac:dyDescent="0.25"/>
    <row r="3" spans="1:12" ht="13" x14ac:dyDescent="0.3">
      <c r="A3" s="267" t="s">
        <v>585</v>
      </c>
      <c r="B3" s="267"/>
      <c r="C3" s="267"/>
      <c r="D3" s="30"/>
      <c r="E3" s="30"/>
      <c r="F3" s="30"/>
      <c r="G3" s="4"/>
    </row>
    <row r="5" spans="1:12" ht="13" thickBot="1" x14ac:dyDescent="0.3"/>
    <row r="6" spans="1:12" ht="25.5" customHeight="1" x14ac:dyDescent="0.25">
      <c r="A6" s="2"/>
      <c r="B6" s="274" t="s">
        <v>31</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United States</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MASTER!BX5</f>
        <v>20.576578557356953</v>
      </c>
      <c r="C9" s="102">
        <f>MASTER!BY5</f>
        <v>26.750025194936416</v>
      </c>
      <c r="D9" s="103">
        <f>MASTER!CJ5</f>
        <v>25.674206226626435</v>
      </c>
      <c r="E9" s="104">
        <f>MASTER!CK5</f>
        <v>31.638257955814151</v>
      </c>
      <c r="F9" s="102">
        <f>MASTER!CL5</f>
        <v>23.070021890831502</v>
      </c>
      <c r="G9" s="102">
        <f>MASTER!CM5</f>
        <v>28.501454033127636</v>
      </c>
      <c r="J9" s="104">
        <f>C9-B9</f>
        <v>6.1734466375794632</v>
      </c>
      <c r="K9" s="104">
        <f>E9-D9</f>
        <v>5.964051729187716</v>
      </c>
      <c r="L9" s="114">
        <f>G9-F9</f>
        <v>5.4314321422961349</v>
      </c>
    </row>
    <row r="10" spans="1:12" ht="15" x14ac:dyDescent="0.3">
      <c r="A10" s="87" t="s">
        <v>151</v>
      </c>
      <c r="B10" s="88">
        <f>MASTER!BX6</f>
        <v>62.228966108473266</v>
      </c>
      <c r="C10" s="88">
        <f>MASTER!BY6</f>
        <v>65.164888234735216</v>
      </c>
      <c r="D10" s="89">
        <f>MASTER!CJ6</f>
        <v>61.206811006088394</v>
      </c>
      <c r="E10" s="90">
        <f>MASTER!CK6</f>
        <v>63.276275958936324</v>
      </c>
      <c r="F10" s="88">
        <f>MASTER!CL6</f>
        <v>62.747994670798334</v>
      </c>
      <c r="G10" s="88">
        <f>MASTER!CM6</f>
        <v>64.376296554984506</v>
      </c>
      <c r="J10" s="90">
        <f>C10-B10</f>
        <v>2.9359221262619499</v>
      </c>
      <c r="K10" s="90">
        <f>E10-D10</f>
        <v>2.0694649528479303</v>
      </c>
      <c r="L10" s="91">
        <f>G10-F10</f>
        <v>1.6283018841861718</v>
      </c>
    </row>
    <row r="11" spans="1:12" x14ac:dyDescent="0.25">
      <c r="A11" s="105" t="s">
        <v>37</v>
      </c>
      <c r="B11" s="106">
        <f>MASTER!BX7</f>
        <v>62.967594966252918</v>
      </c>
      <c r="C11" s="106">
        <f>MASTER!BY7</f>
        <v>65.324379531662601</v>
      </c>
      <c r="D11" s="107">
        <f>MASTER!CJ7</f>
        <v>60.352748729528955</v>
      </c>
      <c r="E11" s="108">
        <f>MASTER!CK7</f>
        <v>62.35644486189679</v>
      </c>
      <c r="F11" s="106">
        <f>MASTER!CL7</f>
        <v>61.959321599860374</v>
      </c>
      <c r="G11" s="106">
        <f>MASTER!CM7</f>
        <v>63.139714944535172</v>
      </c>
      <c r="J11" s="108">
        <f>C11-B11</f>
        <v>2.3567845654096828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MASTER!BX10</f>
        <v>54.168495214147619</v>
      </c>
      <c r="C14" s="88">
        <f>MASTER!BY10</f>
        <v>53.318798950218017</v>
      </c>
      <c r="D14" s="95">
        <f>MASTER!CJ10</f>
        <v>41.048492010627086</v>
      </c>
      <c r="E14" s="90">
        <f>MASTER!CK10</f>
        <v>49.258189736778689</v>
      </c>
      <c r="F14" s="88">
        <f>MASTER!CL10</f>
        <v>46.917478475138147</v>
      </c>
      <c r="G14" s="88">
        <f>MASTER!CM10</f>
        <v>52.332484461391083</v>
      </c>
      <c r="J14" s="90">
        <f t="shared" ref="J14:J21" si="0">C14-B14</f>
        <v>-0.84969626392960151</v>
      </c>
      <c r="K14" s="90">
        <f t="shared" ref="K14:K21" si="1">E14-D14</f>
        <v>8.2096977261516031</v>
      </c>
      <c r="L14" s="91">
        <f t="shared" ref="L14:L21" si="2">G14-F14</f>
        <v>5.4150059862529361</v>
      </c>
    </row>
    <row r="15" spans="1:12" ht="13" x14ac:dyDescent="0.3">
      <c r="A15" s="111" t="s">
        <v>103</v>
      </c>
      <c r="B15" s="106">
        <f>MASTER!BX11</f>
        <v>73.875285375352505</v>
      </c>
      <c r="C15" s="106">
        <f>MASTER!BY11</f>
        <v>77.852056387152999</v>
      </c>
      <c r="D15" s="107">
        <f>MASTER!CJ11</f>
        <v>74.331856649768028</v>
      </c>
      <c r="E15" s="108">
        <f>MASTER!CK11</f>
        <v>82.690450041026907</v>
      </c>
      <c r="F15" s="106">
        <f>MASTER!CL11</f>
        <v>75.789635759273594</v>
      </c>
      <c r="G15" s="106">
        <f>MASTER!CM11</f>
        <v>81.17879087640739</v>
      </c>
      <c r="J15" s="108">
        <f t="shared" si="0"/>
        <v>3.9767710118004942</v>
      </c>
      <c r="K15" s="108">
        <f t="shared" si="1"/>
        <v>8.3585933912588786</v>
      </c>
      <c r="L15" s="115">
        <f t="shared" si="2"/>
        <v>5.3891551171337966</v>
      </c>
    </row>
    <row r="16" spans="1:12" x14ac:dyDescent="0.25">
      <c r="A16" s="94" t="s">
        <v>53</v>
      </c>
      <c r="B16" s="88">
        <f>MASTER!BX12</f>
        <v>60.6513739920143</v>
      </c>
      <c r="C16" s="88">
        <f>MASTER!BY12</f>
        <v>63.498315379869901</v>
      </c>
      <c r="D16" s="95">
        <f>MASTER!CJ12</f>
        <v>46.679952114294117</v>
      </c>
      <c r="E16" s="90">
        <f>MASTER!CK12</f>
        <v>62.788209989698061</v>
      </c>
      <c r="F16" s="88">
        <f>MASTER!CL12</f>
        <v>53.526271467826305</v>
      </c>
      <c r="G16" s="88">
        <f>MASTER!CM12</f>
        <v>64.581937040254232</v>
      </c>
      <c r="J16" s="90">
        <f t="shared" si="0"/>
        <v>2.8469413878556011</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MASTER!BX15</f>
        <v>29.9420289855072</v>
      </c>
      <c r="C19" s="106">
        <f>MASTER!BY15</f>
        <v>32.3824872414719</v>
      </c>
      <c r="D19" s="107">
        <f>MASTER!CJ15</f>
        <v>11.029846396160565</v>
      </c>
      <c r="E19" s="108">
        <f>MASTER!CK15</f>
        <v>16.742676504114126</v>
      </c>
      <c r="F19" s="106">
        <f>MASTER!CL15</f>
        <v>19.626204637527778</v>
      </c>
      <c r="G19" s="106">
        <f>MASTER!CM15</f>
        <v>24.504607055098752</v>
      </c>
      <c r="J19" s="108">
        <f t="shared" si="0"/>
        <v>2.4404582559646997</v>
      </c>
      <c r="K19" s="108">
        <f t="shared" si="1"/>
        <v>5.7128301079535611</v>
      </c>
      <c r="L19" s="115">
        <f t="shared" si="2"/>
        <v>4.8784024175709746</v>
      </c>
    </row>
    <row r="20" spans="1:13" x14ac:dyDescent="0.25">
      <c r="A20" s="94" t="s">
        <v>55</v>
      </c>
      <c r="B20" s="88">
        <f>MASTER!BX16</f>
        <v>18.207652491626899</v>
      </c>
      <c r="C20" s="88">
        <f>MASTER!BY16</f>
        <v>17.830667186890299</v>
      </c>
      <c r="D20" s="95">
        <f>MASTER!CJ16</f>
        <v>5.7983361403019691</v>
      </c>
      <c r="E20" s="90">
        <f>MASTER!CK16</f>
        <v>6.6508734686366759</v>
      </c>
      <c r="F20" s="88">
        <f>MASTER!CL16</f>
        <v>10.447851630475961</v>
      </c>
      <c r="G20" s="88">
        <f>MASTER!CM16</f>
        <v>12.087774928812777</v>
      </c>
      <c r="J20" s="90">
        <f t="shared" si="0"/>
        <v>-0.37698530473659986</v>
      </c>
      <c r="K20" s="90">
        <f t="shared" si="1"/>
        <v>0.85253732833470686</v>
      </c>
      <c r="L20" s="91">
        <f t="shared" si="2"/>
        <v>1.6399232983368162</v>
      </c>
    </row>
    <row r="21" spans="1:13" x14ac:dyDescent="0.25">
      <c r="A21" s="101" t="s">
        <v>180</v>
      </c>
      <c r="B21" s="106">
        <f>MASTER!BX17</f>
        <v>9.3967837746217953</v>
      </c>
      <c r="C21" s="106">
        <f>MASTER!BY17</f>
        <v>11.133090204260199</v>
      </c>
      <c r="D21" s="107">
        <f>MASTER!CJ17</f>
        <v>13.827257062796079</v>
      </c>
      <c r="E21" s="108">
        <f>MASTER!CK17</f>
        <v>11.478280839042222</v>
      </c>
      <c r="F21" s="106">
        <f>MASTER!CL17</f>
        <v>15.837996449813048</v>
      </c>
      <c r="G21" s="106">
        <f>MASTER!CM17</f>
        <v>14.05389409065817</v>
      </c>
      <c r="H21" s="14"/>
      <c r="I21" s="14"/>
      <c r="J21" s="108">
        <f t="shared" si="0"/>
        <v>1.7363064296384039</v>
      </c>
      <c r="K21" s="108">
        <f t="shared" si="1"/>
        <v>-2.3489762237538567</v>
      </c>
      <c r="L21" s="115">
        <f t="shared" si="2"/>
        <v>-1.7841023591548772</v>
      </c>
      <c r="M21" s="14"/>
    </row>
    <row r="22" spans="1:13" x14ac:dyDescent="0.25">
      <c r="A22" s="86"/>
      <c r="B22" s="86"/>
      <c r="C22" s="97"/>
      <c r="D22" s="86"/>
      <c r="E22" s="97"/>
      <c r="F22" s="86"/>
      <c r="G22" s="86"/>
      <c r="H22" s="14"/>
      <c r="I22" s="14"/>
      <c r="J22" s="90"/>
      <c r="K22" s="90"/>
      <c r="L22" s="91"/>
      <c r="M22" s="14"/>
    </row>
    <row r="23" spans="1:13" ht="13" x14ac:dyDescent="0.3">
      <c r="A23" s="112" t="s">
        <v>56</v>
      </c>
      <c r="B23" s="113"/>
      <c r="C23" s="113"/>
      <c r="D23" s="103"/>
      <c r="E23" s="104"/>
      <c r="F23" s="113"/>
      <c r="G23" s="113"/>
      <c r="H23" s="12"/>
      <c r="I23" s="12"/>
      <c r="J23" s="108"/>
      <c r="K23" s="108"/>
      <c r="L23" s="115"/>
    </row>
    <row r="24" spans="1:13" x14ac:dyDescent="0.25">
      <c r="A24" s="87" t="s">
        <v>33</v>
      </c>
      <c r="B24" s="88">
        <f>MASTER!BX20</f>
        <v>16.846680150000001</v>
      </c>
      <c r="C24" s="88">
        <f>MASTER!BY20</f>
        <v>13.68731784</v>
      </c>
      <c r="D24" s="95">
        <f>MASTER!CJ20</f>
        <v>17.292929503333333</v>
      </c>
      <c r="E24" s="90">
        <f>MASTER!CK20</f>
        <v>14.836300119407406</v>
      </c>
      <c r="F24" s="88">
        <f>MASTER!CL20</f>
        <v>21.163718294999999</v>
      </c>
      <c r="G24" s="88">
        <f>MASTER!CM20</f>
        <v>19.395621505947371</v>
      </c>
      <c r="J24" s="90">
        <f t="shared" ref="J24:J28" si="3">C24-B24</f>
        <v>-3.1593623100000006</v>
      </c>
      <c r="K24" s="90">
        <f t="shared" ref="K24:K27" si="4">E24-D24</f>
        <v>-2.456629383925927</v>
      </c>
      <c r="L24" s="91">
        <f t="shared" ref="L24:L28" si="5">G24-F24</f>
        <v>-1.7680967890526276</v>
      </c>
    </row>
    <row r="25" spans="1:13" ht="13" x14ac:dyDescent="0.3">
      <c r="A25" s="111" t="s">
        <v>178</v>
      </c>
      <c r="B25" s="106">
        <f>MASTER!BX21</f>
        <v>7.0498084291187704</v>
      </c>
      <c r="C25" s="106">
        <f>MASTER!BY21</f>
        <v>2.4570024570024498</v>
      </c>
      <c r="D25" s="107">
        <f>MASTER!CJ21</f>
        <v>21.503971925152424</v>
      </c>
      <c r="E25" s="108">
        <f>MASTER!CK21</f>
        <v>22.229619422014114</v>
      </c>
      <c r="F25" s="106">
        <f>MASTER!CL21</f>
        <v>20.056766726038788</v>
      </c>
      <c r="G25" s="106">
        <f>MASTER!CM21</f>
        <v>16.996685188164218</v>
      </c>
      <c r="J25" s="108">
        <f t="shared" si="3"/>
        <v>-4.5928059721163201</v>
      </c>
      <c r="K25" s="108">
        <f t="shared" si="4"/>
        <v>0.72564749686168994</v>
      </c>
      <c r="L25" s="115">
        <f t="shared" si="5"/>
        <v>-3.06008153787457</v>
      </c>
    </row>
    <row r="26" spans="1:13" ht="15" x14ac:dyDescent="0.3">
      <c r="A26" s="87" t="s">
        <v>177</v>
      </c>
      <c r="B26" s="88">
        <f>MASTER!BX22</f>
        <v>3.32</v>
      </c>
      <c r="C26" s="88">
        <f>MASTER!BY22</f>
        <v>2.89</v>
      </c>
      <c r="D26" s="95">
        <f>MASTER!CJ22</f>
        <v>5.9859259259259252</v>
      </c>
      <c r="E26" s="90">
        <f>MASTER!CK22</f>
        <v>5.1077777777777786</v>
      </c>
      <c r="F26" s="88">
        <f>MASTER!CL22</f>
        <v>8.5462857142857143</v>
      </c>
      <c r="G26" s="88">
        <f>MASTER!CM22</f>
        <v>7.5124999999999993</v>
      </c>
      <c r="J26" s="90">
        <f t="shared" si="3"/>
        <v>-0.42999999999999972</v>
      </c>
      <c r="K26" s="90">
        <f t="shared" si="4"/>
        <v>-0.87814814814814657</v>
      </c>
      <c r="L26" s="91">
        <f t="shared" si="5"/>
        <v>-1.033785714285715</v>
      </c>
    </row>
    <row r="27" spans="1:13" x14ac:dyDescent="0.25">
      <c r="A27" s="101" t="s">
        <v>39</v>
      </c>
      <c r="B27" s="106">
        <f>MASTER!BX23</f>
        <v>15.3</v>
      </c>
      <c r="C27" s="106">
        <f>MASTER!BY23</f>
        <v>13.6</v>
      </c>
      <c r="D27" s="107">
        <f>MASTER!CJ23</f>
        <v>21.952882350483016</v>
      </c>
      <c r="E27" s="108">
        <f>MASTER!CK23</f>
        <v>16.992959052978126</v>
      </c>
      <c r="F27" s="106">
        <f>MASTER!CL23</f>
        <v>25.386546427266136</v>
      </c>
      <c r="G27" s="106">
        <f>MASTER!CM23</f>
        <v>21.638532819045963</v>
      </c>
      <c r="J27" s="108">
        <f t="shared" si="3"/>
        <v>-1.7000000000000011</v>
      </c>
      <c r="K27" s="108">
        <f t="shared" si="4"/>
        <v>-4.9599232975048899</v>
      </c>
      <c r="L27" s="115">
        <f t="shared" si="5"/>
        <v>-3.7480136082201732</v>
      </c>
    </row>
    <row r="28" spans="1:13" ht="15" x14ac:dyDescent="0.3">
      <c r="A28" s="87" t="s">
        <v>173</v>
      </c>
      <c r="B28" s="100">
        <f>MASTER!BX24</f>
        <v>1.1499999999999999</v>
      </c>
      <c r="C28" s="100">
        <f>MASTER!BY24</f>
        <v>1.04</v>
      </c>
      <c r="D28" s="92">
        <f>MASTER!CJ24</f>
        <v>1.0796296296296295</v>
      </c>
      <c r="E28" s="93">
        <f>MASTER!CK24</f>
        <v>1.0540740740740739</v>
      </c>
      <c r="F28" s="100">
        <f>MASTER!CL24</f>
        <v>1.2610526315789474</v>
      </c>
      <c r="G28" s="100">
        <f>MASTER!CM24</f>
        <v>1.0531578947368423</v>
      </c>
      <c r="J28" s="93">
        <f t="shared" si="3"/>
        <v>-0.10999999999999988</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176</v>
      </c>
      <c r="B31" s="106">
        <f>MASTER!BX27</f>
        <v>52.3</v>
      </c>
      <c r="C31" s="113">
        <f>MASTER!BY27</f>
        <v>56.8</v>
      </c>
      <c r="D31" s="107">
        <f>MASTER!CJ27</f>
        <v>36.229629629629628</v>
      </c>
      <c r="E31" s="108">
        <f>MASTER!CK27</f>
        <v>52.866666666666681</v>
      </c>
      <c r="F31" s="106">
        <f>MASTER!CL27</f>
        <v>40.801525272545568</v>
      </c>
      <c r="G31" s="106">
        <f>MASTER!CM27</f>
        <v>51.738574837914669</v>
      </c>
      <c r="J31" s="108">
        <f>C31-B31</f>
        <v>4.5</v>
      </c>
      <c r="K31" s="108">
        <f t="shared" ref="K31:K32" si="6">E31-D31</f>
        <v>16.637037037037054</v>
      </c>
      <c r="L31" s="115">
        <f t="shared" ref="L31:L32" si="7">G31-F31</f>
        <v>10.937049565369101</v>
      </c>
    </row>
    <row r="32" spans="1:13" ht="15" x14ac:dyDescent="0.3">
      <c r="A32" s="87" t="s">
        <v>107</v>
      </c>
      <c r="B32" s="88">
        <f>MASTER!BX28</f>
        <v>9.4</v>
      </c>
      <c r="C32" s="99">
        <f>MASTER!BY28</f>
        <v>11.6</v>
      </c>
      <c r="D32" s="95">
        <f>MASTER!CJ28</f>
        <v>5.7666666666666675</v>
      </c>
      <c r="E32" s="90">
        <f>MASTER!CK28</f>
        <v>7.0185185185185182</v>
      </c>
      <c r="F32" s="88">
        <f>MASTER!CL28</f>
        <v>9.3277777777777793</v>
      </c>
      <c r="G32" s="88">
        <f>MASTER!CM28</f>
        <v>10.029729729729729</v>
      </c>
      <c r="J32" s="90">
        <f>C32-B32</f>
        <v>2.1999999999999993</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MASTER!BX31</f>
        <v>5.9</v>
      </c>
      <c r="C35" s="106">
        <f>MASTER!BY31</f>
        <v>2.5</v>
      </c>
      <c r="D35" s="107">
        <f>MASTER!CJ31</f>
        <v>8.2230769230769223</v>
      </c>
      <c r="E35" s="108">
        <f>MASTER!CK31</f>
        <v>4.5111111111111111</v>
      </c>
      <c r="F35" s="106">
        <f>MASTER!CL31</f>
        <v>6.5901800306586447</v>
      </c>
      <c r="G35" s="106">
        <f>MASTER!CM31</f>
        <v>4.2894736842105274</v>
      </c>
      <c r="J35" s="108">
        <f>C35-B35</f>
        <v>-3.4000000000000004</v>
      </c>
      <c r="K35" s="108">
        <f t="shared" ref="K35:K36" si="8">E35-D35</f>
        <v>-3.7119658119658112</v>
      </c>
      <c r="L35" s="115">
        <f t="shared" ref="L35:L36" si="9">G35-F35</f>
        <v>-2.3007063464481172</v>
      </c>
    </row>
    <row r="36" spans="1:12" ht="15" x14ac:dyDescent="0.3">
      <c r="A36" s="87" t="s">
        <v>123</v>
      </c>
      <c r="B36" s="88">
        <f>MASTER!BX32</f>
        <v>40.244731475186903</v>
      </c>
      <c r="C36" s="88">
        <f>MASTER!BY32</f>
        <v>21.2034383954154</v>
      </c>
      <c r="D36" s="95">
        <f>MASTER!CJ32</f>
        <v>58.100863198986616</v>
      </c>
      <c r="E36" s="90">
        <f>MASTER!CK32</f>
        <v>52.599008364369766</v>
      </c>
      <c r="F36" s="88">
        <f>MASTER!CL32</f>
        <v>47.460404263241628</v>
      </c>
      <c r="G36" s="88">
        <f>MASTER!CM32</f>
        <v>43.711902339189372</v>
      </c>
      <c r="J36" s="90">
        <f>C36-B36</f>
        <v>-19.041293079771503</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MASTER!BX35</f>
        <v>41.8</v>
      </c>
      <c r="C39" s="113">
        <f>MASTER!BY35</f>
        <v>44.7</v>
      </c>
      <c r="D39" s="107">
        <f>MASTER!CJ35</f>
        <v>20.658760888888885</v>
      </c>
      <c r="E39" s="108">
        <f>MASTER!CK35</f>
        <v>26.64769188888889</v>
      </c>
      <c r="F39" s="106">
        <f>MASTER!CL35</f>
        <v>23.721929605263156</v>
      </c>
      <c r="G39" s="106">
        <f>MASTER!CM35</f>
        <v>30.015012052631576</v>
      </c>
      <c r="J39" s="108">
        <f>C39-B39</f>
        <v>2.9000000000000057</v>
      </c>
      <c r="K39" s="108">
        <f>E39-D39</f>
        <v>5.9889310000000044</v>
      </c>
      <c r="L39" s="115">
        <f t="shared" ref="L39" si="10">G39-F39</f>
        <v>6.2930824473684197</v>
      </c>
    </row>
    <row r="40" spans="1:12" ht="15" x14ac:dyDescent="0.3">
      <c r="A40" s="122" t="s">
        <v>138</v>
      </c>
      <c r="B40" s="99"/>
      <c r="C40" s="123"/>
      <c r="D40" s="92"/>
      <c r="E40" s="93"/>
      <c r="F40" s="99"/>
      <c r="G40" s="99"/>
      <c r="J40" s="90"/>
      <c r="K40" s="90"/>
      <c r="L40" s="91"/>
    </row>
    <row r="41" spans="1:12" x14ac:dyDescent="0.25">
      <c r="A41" s="119" t="s">
        <v>44</v>
      </c>
      <c r="B41" s="106" t="str">
        <f>MASTER!BX37</f>
        <v>-</v>
      </c>
      <c r="C41" s="106">
        <f>MASTER!BY37</f>
        <v>56.8</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MASTER!BX38</f>
        <v>-</v>
      </c>
      <c r="C42" s="126">
        <f>MASTER!BY38</f>
        <v>0.94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t="s">
        <v>1087</v>
      </c>
      <c r="B45" s="31"/>
      <c r="C45" s="31"/>
      <c r="D45" s="31"/>
      <c r="E45" s="31"/>
      <c r="F45" s="31"/>
      <c r="G45" s="31"/>
    </row>
    <row r="46" spans="1:12" x14ac:dyDescent="0.25">
      <c r="A46" s="67" t="s">
        <v>212</v>
      </c>
    </row>
    <row r="47" spans="1:12" ht="27.5" customHeight="1" x14ac:dyDescent="0.25">
      <c r="A47" s="282" t="s">
        <v>1088</v>
      </c>
      <c r="B47" s="282"/>
      <c r="C47" s="282"/>
      <c r="D47" s="282"/>
      <c r="E47" s="282"/>
      <c r="F47" s="282"/>
      <c r="G47" s="282"/>
    </row>
    <row r="48" spans="1:12" x14ac:dyDescent="0.25">
      <c r="A48" t="s">
        <v>43</v>
      </c>
    </row>
    <row r="49" spans="1:7" ht="12.75" customHeight="1" x14ac:dyDescent="0.25">
      <c r="A49" t="s">
        <v>110</v>
      </c>
    </row>
    <row r="50" spans="1:7" x14ac:dyDescent="0.25">
      <c r="A50" s="281" t="s">
        <v>162</v>
      </c>
      <c r="B50" s="281"/>
      <c r="C50" s="281"/>
      <c r="D50" s="281"/>
      <c r="E50" s="281"/>
      <c r="F50" s="281"/>
      <c r="G50" s="281"/>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1">
    <mergeCell ref="A1:C1"/>
    <mergeCell ref="J6:L6"/>
    <mergeCell ref="A44:G44"/>
    <mergeCell ref="A52:G52"/>
    <mergeCell ref="A3:C3"/>
    <mergeCell ref="B6:C6"/>
    <mergeCell ref="D6:E6"/>
    <mergeCell ref="F6:G6"/>
    <mergeCell ref="A50:G50"/>
    <mergeCell ref="A51:G51"/>
    <mergeCell ref="A47:G47"/>
  </mergeCells>
  <hyperlinks>
    <hyperlink ref="A52:G52" r:id="rId1" display="For further information, see www.oecd.org/els/employment/olderworkers" xr:uid="{00000000-0004-0000-2800-000000000000}"/>
    <hyperlink ref="A1:C1" location="Cover!D15" display="Table of contents" xr:uid="{00000000-0004-0000-28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M52"/>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586</v>
      </c>
      <c r="B3" s="267"/>
      <c r="C3" s="267"/>
      <c r="D3" s="30"/>
      <c r="E3" s="30"/>
      <c r="F3" s="30"/>
      <c r="G3" s="4"/>
    </row>
    <row r="5" spans="1:12" ht="13" thickBot="1" x14ac:dyDescent="0.3"/>
    <row r="6" spans="1:12" ht="25.5" customHeight="1" x14ac:dyDescent="0.25">
      <c r="A6" s="2"/>
      <c r="B6" s="274" t="s">
        <v>46</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Bulgaria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MASTER!BZ5</f>
        <v>28.144662072980992</v>
      </c>
      <c r="C9" s="102">
        <f>MASTER!CA5</f>
        <v>35.75929815595466</v>
      </c>
      <c r="D9" s="103">
        <f>MASTER!CJ5</f>
        <v>25.674206226626435</v>
      </c>
      <c r="E9" s="104">
        <f>MASTER!CK5</f>
        <v>31.638257955814151</v>
      </c>
      <c r="F9" s="102">
        <f>MASTER!CL5</f>
        <v>23.070021890831502</v>
      </c>
      <c r="G9" s="102">
        <f>MASTER!CM5</f>
        <v>28.501454033127636</v>
      </c>
      <c r="J9" s="104">
        <f>C9-B9</f>
        <v>7.6146360829736679</v>
      </c>
      <c r="K9" s="104">
        <f>E9-D9</f>
        <v>5.964051729187716</v>
      </c>
      <c r="L9" s="114">
        <f>G9-F9</f>
        <v>5.4314321422961349</v>
      </c>
    </row>
    <row r="10" spans="1:12" ht="15" x14ac:dyDescent="0.3">
      <c r="A10" s="87" t="s">
        <v>151</v>
      </c>
      <c r="B10" s="88">
        <f>MASTER!BZ6</f>
        <v>59.9061094193206</v>
      </c>
      <c r="C10" s="88">
        <f>MASTER!CA6</f>
        <v>64.648446972782509</v>
      </c>
      <c r="D10" s="89">
        <f>MASTER!CJ6</f>
        <v>61.206811006088394</v>
      </c>
      <c r="E10" s="90">
        <f>MASTER!CK6</f>
        <v>63.276275958936324</v>
      </c>
      <c r="F10" s="88">
        <f>MASTER!CL6</f>
        <v>62.747994670798334</v>
      </c>
      <c r="G10" s="88">
        <f>MASTER!CM6</f>
        <v>64.376296554984506</v>
      </c>
      <c r="J10" s="90">
        <f>C10-B10</f>
        <v>4.7423375534619083</v>
      </c>
      <c r="K10" s="90">
        <f>E10-D10</f>
        <v>2.0694649528479303</v>
      </c>
      <c r="L10" s="91">
        <f>G10-F10</f>
        <v>1.6283018841861718</v>
      </c>
    </row>
    <row r="11" spans="1:12" x14ac:dyDescent="0.25">
      <c r="A11" s="105" t="s">
        <v>37</v>
      </c>
      <c r="B11" s="106">
        <f>MASTER!BZ7</f>
        <v>58.84663125108748</v>
      </c>
      <c r="C11" s="106">
        <f>MASTER!CA7</f>
        <v>62.762295173742132</v>
      </c>
      <c r="D11" s="107">
        <f>MASTER!CJ7</f>
        <v>60.352748729528955</v>
      </c>
      <c r="E11" s="108">
        <f>MASTER!CK7</f>
        <v>62.35644486189679</v>
      </c>
      <c r="F11" s="106">
        <f>MASTER!CL7</f>
        <v>61.959321599860374</v>
      </c>
      <c r="G11" s="106">
        <f>MASTER!CM7</f>
        <v>63.139714944535172</v>
      </c>
      <c r="J11" s="108">
        <f>C11-B11</f>
        <v>3.9156639226546517</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MASTER!BZ10</f>
        <v>37.942043891548252</v>
      </c>
      <c r="C14" s="88">
        <f>MASTER!CA10</f>
        <v>49.841072495232552</v>
      </c>
      <c r="D14" s="95">
        <f>MASTER!CJ10</f>
        <v>41.048492010627086</v>
      </c>
      <c r="E14" s="90">
        <f>MASTER!CK10</f>
        <v>49.258189736778689</v>
      </c>
      <c r="F14" s="88">
        <f>MASTER!CL10</f>
        <v>46.917478475138147</v>
      </c>
      <c r="G14" s="88">
        <f>MASTER!CM10</f>
        <v>52.332484461391083</v>
      </c>
      <c r="J14" s="90">
        <f t="shared" ref="J14:J21" si="0">C14-B14</f>
        <v>11.8990286036843</v>
      </c>
      <c r="K14" s="90">
        <f t="shared" ref="K14:K21" si="1">E14-D14</f>
        <v>8.2096977261516031</v>
      </c>
      <c r="L14" s="91">
        <f t="shared" ref="L14:L21" si="2">G14-F14</f>
        <v>5.4150059862529361</v>
      </c>
    </row>
    <row r="15" spans="1:12" ht="13" x14ac:dyDescent="0.3">
      <c r="A15" s="111" t="s">
        <v>103</v>
      </c>
      <c r="B15" s="106">
        <f>MASTER!BZ11</f>
        <v>72.629800740631296</v>
      </c>
      <c r="C15" s="106">
        <f>MASTER!CA11</f>
        <v>83.168015239166806</v>
      </c>
      <c r="D15" s="107">
        <f>MASTER!CJ11</f>
        <v>74.331856649768028</v>
      </c>
      <c r="E15" s="108">
        <f>MASTER!CK11</f>
        <v>82.690450041026907</v>
      </c>
      <c r="F15" s="106">
        <f>MASTER!CL11</f>
        <v>75.789635759273594</v>
      </c>
      <c r="G15" s="106">
        <f>MASTER!CM11</f>
        <v>81.17879087640739</v>
      </c>
      <c r="J15" s="108">
        <f t="shared" si="0"/>
        <v>10.53821449853551</v>
      </c>
      <c r="K15" s="108">
        <f t="shared" si="1"/>
        <v>8.3585933912588786</v>
      </c>
      <c r="L15" s="115">
        <f t="shared" si="2"/>
        <v>5.3891551171337966</v>
      </c>
    </row>
    <row r="16" spans="1:12" x14ac:dyDescent="0.25">
      <c r="A16" s="94" t="s">
        <v>53</v>
      </c>
      <c r="B16" s="88">
        <f>MASTER!BZ12</f>
        <v>45.745515026087702</v>
      </c>
      <c r="C16" s="88">
        <f>MASTER!CA12</f>
        <v>68.241262391491304</v>
      </c>
      <c r="D16" s="95">
        <f>MASTER!CJ12</f>
        <v>46.679952114294117</v>
      </c>
      <c r="E16" s="90">
        <f>MASTER!CK12</f>
        <v>62.788209989698061</v>
      </c>
      <c r="F16" s="88">
        <f>MASTER!CL12</f>
        <v>53.526271467826305</v>
      </c>
      <c r="G16" s="88">
        <f>MASTER!CM12</f>
        <v>64.581937040254232</v>
      </c>
      <c r="J16" s="90">
        <f t="shared" si="0"/>
        <v>22.495747365403602</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MASTER!BZ15</f>
        <v>6.6144273788375703</v>
      </c>
      <c r="C19" s="106">
        <f>MASTER!CA15</f>
        <v>16.5670385041809</v>
      </c>
      <c r="D19" s="107">
        <f>MASTER!CJ15</f>
        <v>11.029846396160565</v>
      </c>
      <c r="E19" s="108">
        <f>MASTER!CK15</f>
        <v>16.742676504114126</v>
      </c>
      <c r="F19" s="106">
        <f>MASTER!CL15</f>
        <v>19.626204637527778</v>
      </c>
      <c r="G19" s="106">
        <f>MASTER!CM15</f>
        <v>24.504607055098752</v>
      </c>
      <c r="J19" s="108">
        <f t="shared" si="0"/>
        <v>9.9526111253433296</v>
      </c>
      <c r="K19" s="108">
        <f t="shared" si="1"/>
        <v>5.7128301079535611</v>
      </c>
      <c r="L19" s="115">
        <f t="shared" si="2"/>
        <v>4.8784024175709746</v>
      </c>
    </row>
    <row r="20" spans="1:13" x14ac:dyDescent="0.25">
      <c r="A20" s="94" t="s">
        <v>55</v>
      </c>
      <c r="B20" s="88">
        <f>MASTER!BZ16</f>
        <v>2.1627736987686901</v>
      </c>
      <c r="C20" s="88">
        <f>MASTER!CA16</f>
        <v>4.3808211208875498</v>
      </c>
      <c r="D20" s="95">
        <f>MASTER!CJ16</f>
        <v>5.7983361403019691</v>
      </c>
      <c r="E20" s="90">
        <f>MASTER!CK16</f>
        <v>6.6508734686366759</v>
      </c>
      <c r="F20" s="88">
        <f>MASTER!CL16</f>
        <v>10.447851630475961</v>
      </c>
      <c r="G20" s="88">
        <f>MASTER!CM16</f>
        <v>12.087774928812777</v>
      </c>
      <c r="J20" s="90">
        <f t="shared" si="0"/>
        <v>2.2180474221188597</v>
      </c>
      <c r="K20" s="90">
        <f t="shared" si="1"/>
        <v>0.85253732833470686</v>
      </c>
      <c r="L20" s="91">
        <f t="shared" si="2"/>
        <v>1.6399232983368162</v>
      </c>
    </row>
    <row r="21" spans="1:13" x14ac:dyDescent="0.25">
      <c r="A21" s="101" t="s">
        <v>180</v>
      </c>
      <c r="B21" s="106">
        <f>MASTER!BZ17</f>
        <v>9.4600009105354985</v>
      </c>
      <c r="C21" s="106">
        <f>MASTER!CA17</f>
        <v>9.7176519626883078</v>
      </c>
      <c r="D21" s="107">
        <f>MASTER!CJ17</f>
        <v>13.827257062796079</v>
      </c>
      <c r="E21" s="108">
        <f>MASTER!CK17</f>
        <v>11.478280839042222</v>
      </c>
      <c r="F21" s="106">
        <f>MASTER!CL17</f>
        <v>15.837996449813048</v>
      </c>
      <c r="G21" s="106">
        <f>MASTER!CM17</f>
        <v>14.05389409065817</v>
      </c>
      <c r="H21" s="14"/>
      <c r="I21" s="14"/>
      <c r="J21" s="108">
        <f t="shared" si="0"/>
        <v>0.25765105215280926</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f>MASTER!BZ20</f>
        <v>3.3389415100000002</v>
      </c>
      <c r="C24" s="88">
        <f>MASTER!CA20</f>
        <v>1.633306288</v>
      </c>
      <c r="D24" s="95">
        <f>MASTER!CJ20</f>
        <v>17.292929503333333</v>
      </c>
      <c r="E24" s="90">
        <f>MASTER!CK20</f>
        <v>14.836300119407406</v>
      </c>
      <c r="F24" s="88">
        <f>MASTER!CL20</f>
        <v>21.163718294999999</v>
      </c>
      <c r="G24" s="88">
        <f>MASTER!CM20</f>
        <v>19.395621505947371</v>
      </c>
      <c r="J24" s="90">
        <f t="shared" ref="J24:J27" si="3">C24-B24</f>
        <v>-1.7056352220000002</v>
      </c>
      <c r="K24" s="90">
        <f t="shared" ref="K24:K27" si="4">E24-D24</f>
        <v>-2.456629383925927</v>
      </c>
      <c r="L24" s="91">
        <f t="shared" ref="L24:L28" si="5">G24-F24</f>
        <v>-1.7680967890526276</v>
      </c>
    </row>
    <row r="25" spans="1:13" ht="13" x14ac:dyDescent="0.3">
      <c r="A25" s="111" t="s">
        <v>178</v>
      </c>
      <c r="B25" s="106">
        <f>MASTER!BZ21</f>
        <v>56.250934152189501</v>
      </c>
      <c r="C25" s="106">
        <f>MASTER!CA21</f>
        <v>44.613421503178202</v>
      </c>
      <c r="D25" s="107">
        <f>MASTER!CJ21</f>
        <v>21.503971925152424</v>
      </c>
      <c r="E25" s="108">
        <f>MASTER!CK21</f>
        <v>22.229619422014114</v>
      </c>
      <c r="F25" s="106">
        <f>MASTER!CL21</f>
        <v>20.056766726038788</v>
      </c>
      <c r="G25" s="106">
        <f>MASTER!CM21</f>
        <v>16.996685188164218</v>
      </c>
      <c r="J25" s="108">
        <f t="shared" si="3"/>
        <v>-11.637512649011299</v>
      </c>
      <c r="K25" s="108">
        <f t="shared" si="4"/>
        <v>0.72564749686168994</v>
      </c>
      <c r="L25" s="115">
        <f t="shared" si="5"/>
        <v>-3.06008153787457</v>
      </c>
    </row>
    <row r="26" spans="1:13" x14ac:dyDescent="0.25">
      <c r="A26" s="87" t="s">
        <v>105</v>
      </c>
      <c r="B26" s="88">
        <f>MASTER!BZ22</f>
        <v>4.46</v>
      </c>
      <c r="C26" s="88">
        <f>MASTER!CA22</f>
        <v>3.37</v>
      </c>
      <c r="D26" s="95">
        <f>MASTER!CJ22</f>
        <v>5.9859259259259252</v>
      </c>
      <c r="E26" s="90">
        <f>MASTER!CK22</f>
        <v>5.1077777777777786</v>
      </c>
      <c r="F26" s="88">
        <f>MASTER!CL22</f>
        <v>8.5462857142857143</v>
      </c>
      <c r="G26" s="88">
        <f>MASTER!CM22</f>
        <v>7.5124999999999993</v>
      </c>
      <c r="J26" s="90">
        <f t="shared" si="3"/>
        <v>-1.0899999999999999</v>
      </c>
      <c r="K26" s="90">
        <f t="shared" si="4"/>
        <v>-0.87814814814814657</v>
      </c>
      <c r="L26" s="91">
        <f t="shared" si="5"/>
        <v>-1.033785714285715</v>
      </c>
    </row>
    <row r="27" spans="1:13" x14ac:dyDescent="0.25">
      <c r="A27" s="101" t="s">
        <v>39</v>
      </c>
      <c r="B27" s="106">
        <f>MASTER!BZ23</f>
        <v>12.244735796807412</v>
      </c>
      <c r="C27" s="106">
        <f>MASTER!CA23</f>
        <v>10.942872262667043</v>
      </c>
      <c r="D27" s="107">
        <f>MASTER!CJ23</f>
        <v>21.952882350483016</v>
      </c>
      <c r="E27" s="108">
        <f>MASTER!CK23</f>
        <v>16.992959052978126</v>
      </c>
      <c r="F27" s="106">
        <f>MASTER!CL23</f>
        <v>25.386546427266136</v>
      </c>
      <c r="G27" s="106">
        <f>MASTER!CM23</f>
        <v>21.638532819045963</v>
      </c>
      <c r="J27" s="108">
        <f t="shared" si="3"/>
        <v>-1.3018635341403684</v>
      </c>
      <c r="K27" s="108">
        <f t="shared" si="4"/>
        <v>-4.9599232975048899</v>
      </c>
      <c r="L27" s="115">
        <f t="shared" si="5"/>
        <v>-3.7480136082201732</v>
      </c>
    </row>
    <row r="28" spans="1:13" ht="14.5" x14ac:dyDescent="0.25">
      <c r="A28" s="87" t="s">
        <v>220</v>
      </c>
      <c r="B28" s="100">
        <f>MASTER!BZ24</f>
        <v>0.9</v>
      </c>
      <c r="C28" s="100">
        <f>MASTER!CA24</f>
        <v>0.84</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MASTER!BZ27</f>
        <v>35.200000000000003</v>
      </c>
      <c r="C31" s="113">
        <f>MASTER!CA27</f>
        <v>62.4</v>
      </c>
      <c r="D31" s="107">
        <f>MASTER!CJ27</f>
        <v>36.229629629629628</v>
      </c>
      <c r="E31" s="108">
        <f>MASTER!CK27</f>
        <v>52.866666666666681</v>
      </c>
      <c r="F31" s="106">
        <f>MASTER!CL27</f>
        <v>40.801525272545568</v>
      </c>
      <c r="G31" s="106">
        <f>MASTER!CM27</f>
        <v>51.738574837914669</v>
      </c>
      <c r="J31" s="108">
        <f>C31-B31</f>
        <v>27.199999999999996</v>
      </c>
      <c r="K31" s="108">
        <f t="shared" ref="K31:K32" si="6">E31-D31</f>
        <v>16.637037037037054</v>
      </c>
      <c r="L31" s="115">
        <f t="shared" ref="L31:L32" si="7">G31-F31</f>
        <v>10.937049565369101</v>
      </c>
    </row>
    <row r="32" spans="1:13" ht="15" x14ac:dyDescent="0.3">
      <c r="A32" s="87" t="s">
        <v>153</v>
      </c>
      <c r="B32" s="88">
        <f>MASTER!BZ28</f>
        <v>8.6</v>
      </c>
      <c r="C32" s="99">
        <f>MASTER!CA28</f>
        <v>5.9</v>
      </c>
      <c r="D32" s="95">
        <f>MASTER!CJ28</f>
        <v>5.7666666666666675</v>
      </c>
      <c r="E32" s="90">
        <f>MASTER!CK28</f>
        <v>7.0185185185185182</v>
      </c>
      <c r="F32" s="88">
        <f>MASTER!CL28</f>
        <v>9.3277777777777793</v>
      </c>
      <c r="G32" s="88">
        <f>MASTER!CM28</f>
        <v>10.029729729729729</v>
      </c>
      <c r="J32" s="90">
        <f>C32-B32</f>
        <v>-2.6999999999999993</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MASTER!BZ31</f>
        <v>10.4</v>
      </c>
      <c r="C35" s="106">
        <f>MASTER!CA31</f>
        <v>3.6</v>
      </c>
      <c r="D35" s="107">
        <f>MASTER!CJ31</f>
        <v>8.2230769230769223</v>
      </c>
      <c r="E35" s="108">
        <f>MASTER!CK31</f>
        <v>4.5111111111111111</v>
      </c>
      <c r="F35" s="106">
        <f>MASTER!CL31</f>
        <v>6.5901800306586447</v>
      </c>
      <c r="G35" s="106">
        <f>MASTER!CM31</f>
        <v>4.2894736842105274</v>
      </c>
      <c r="J35" s="108">
        <f>C35-B35</f>
        <v>-6.8000000000000007</v>
      </c>
      <c r="K35" s="108">
        <f t="shared" ref="K35:K36" si="8">E35-D35</f>
        <v>-3.7119658119658112</v>
      </c>
      <c r="L35" s="115">
        <f t="shared" ref="L35:L36" si="9">G35-F35</f>
        <v>-2.3007063464481172</v>
      </c>
    </row>
    <row r="36" spans="1:12" ht="15" x14ac:dyDescent="0.3">
      <c r="A36" s="87" t="s">
        <v>154</v>
      </c>
      <c r="B36" s="88">
        <f>MASTER!BZ32</f>
        <v>59.631461284089198</v>
      </c>
      <c r="C36" s="88">
        <f>MASTER!CA32</f>
        <v>61.2300993705095</v>
      </c>
      <c r="D36" s="95">
        <f>MASTER!CJ32</f>
        <v>58.100863198986616</v>
      </c>
      <c r="E36" s="90">
        <f>MASTER!CK32</f>
        <v>52.599008364369766</v>
      </c>
      <c r="F36" s="88">
        <f>MASTER!CL32</f>
        <v>47.460404263241628</v>
      </c>
      <c r="G36" s="88">
        <f>MASTER!CM32</f>
        <v>43.711902339189372</v>
      </c>
      <c r="J36" s="90">
        <f>C36-B36</f>
        <v>1.5986380864203014</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ht="14.5" x14ac:dyDescent="0.25">
      <c r="A39" s="101" t="s">
        <v>213</v>
      </c>
      <c r="B39" s="106">
        <f>MASTER!BZ35</f>
        <v>23.4</v>
      </c>
      <c r="C39" s="106">
        <f>MASTER!CA35</f>
        <v>24</v>
      </c>
      <c r="D39" s="107">
        <f>MASTER!CJ35</f>
        <v>20.658760888888885</v>
      </c>
      <c r="E39" s="108">
        <f>MASTER!CK35</f>
        <v>26.64769188888889</v>
      </c>
      <c r="F39" s="106">
        <f>MASTER!CL35</f>
        <v>23.721929605263156</v>
      </c>
      <c r="G39" s="106">
        <f>MASTER!CM35</f>
        <v>30.015012052631576</v>
      </c>
      <c r="J39" s="108">
        <f>C39-B39</f>
        <v>0.60000000000000142</v>
      </c>
      <c r="K39" s="108">
        <f>E39-D39</f>
        <v>5.9889310000000044</v>
      </c>
      <c r="L39" s="115">
        <f t="shared" ref="L39" si="10">G39-F39</f>
        <v>6.2930824473684197</v>
      </c>
    </row>
    <row r="40" spans="1:12" ht="15" x14ac:dyDescent="0.3">
      <c r="A40" s="122" t="s">
        <v>233</v>
      </c>
      <c r="B40" s="99"/>
      <c r="C40" s="123"/>
      <c r="D40" s="92"/>
      <c r="E40" s="93"/>
      <c r="F40" s="99"/>
      <c r="G40" s="99"/>
      <c r="J40" s="90"/>
      <c r="K40" s="90"/>
      <c r="L40" s="91"/>
    </row>
    <row r="41" spans="1:12" x14ac:dyDescent="0.25">
      <c r="A41" s="119" t="s">
        <v>44</v>
      </c>
      <c r="B41" s="106" t="str">
        <f>MASTER!BZ37</f>
        <v>-</v>
      </c>
      <c r="C41" s="106">
        <f>MASTER!CA37</f>
        <v>29</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MASTER!BZ38</f>
        <v>-</v>
      </c>
      <c r="C42" s="126">
        <f>MASTER!CA38</f>
        <v>0.85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171"/>
      <c r="C45" s="171"/>
      <c r="D45" s="171"/>
      <c r="E45" s="171"/>
      <c r="F45" s="171"/>
      <c r="G45" s="171"/>
    </row>
    <row r="46" spans="1:12" ht="27" customHeight="1" x14ac:dyDescent="0.25">
      <c r="A46" s="282" t="s">
        <v>1101</v>
      </c>
      <c r="B46" s="282"/>
      <c r="C46" s="282"/>
      <c r="D46" s="282"/>
      <c r="E46" s="282"/>
      <c r="F46" s="282"/>
      <c r="G46" s="282"/>
    </row>
    <row r="47" spans="1:12" x14ac:dyDescent="0.25">
      <c r="A47" t="s">
        <v>148</v>
      </c>
    </row>
    <row r="48" spans="1:12" x14ac:dyDescent="0.25">
      <c r="A48" t="s">
        <v>149</v>
      </c>
    </row>
    <row r="49" spans="1:7" x14ac:dyDescent="0.25">
      <c r="A49" t="s">
        <v>1111</v>
      </c>
    </row>
    <row r="50" spans="1:7" ht="12.75" customHeight="1" x14ac:dyDescent="0.25">
      <c r="A50" s="32" t="s">
        <v>1110</v>
      </c>
      <c r="B50" s="31"/>
      <c r="C50" s="31"/>
      <c r="D50" s="31"/>
      <c r="E50" s="31"/>
      <c r="F50" s="31"/>
      <c r="G50" s="31"/>
    </row>
    <row r="51" spans="1:7" ht="55" customHeight="1" x14ac:dyDescent="0.3">
      <c r="A51" s="268" t="s">
        <v>249</v>
      </c>
      <c r="B51" s="268"/>
      <c r="C51" s="268"/>
      <c r="D51" s="268"/>
      <c r="E51" s="268"/>
      <c r="F51" s="268"/>
      <c r="G51" s="268"/>
    </row>
    <row r="52" spans="1:7" x14ac:dyDescent="0.25">
      <c r="A52" s="272" t="s">
        <v>116</v>
      </c>
      <c r="B52" s="272"/>
      <c r="C52" s="272"/>
      <c r="D52" s="272"/>
      <c r="E52" s="272"/>
      <c r="F52" s="272"/>
      <c r="G52" s="272"/>
    </row>
  </sheetData>
  <mergeCells count="10">
    <mergeCell ref="A1:C1"/>
    <mergeCell ref="J6:L6"/>
    <mergeCell ref="A52:G52"/>
    <mergeCell ref="A51:G51"/>
    <mergeCell ref="A44:G44"/>
    <mergeCell ref="A3:C3"/>
    <mergeCell ref="B6:C6"/>
    <mergeCell ref="D6:E6"/>
    <mergeCell ref="F6:G6"/>
    <mergeCell ref="A46:G46"/>
  </mergeCells>
  <hyperlinks>
    <hyperlink ref="A52:G52" r:id="rId1" display="For further information, see www.oecd.org/els/employment/olderworkers" xr:uid="{00000000-0004-0000-2900-000000000000}"/>
    <hyperlink ref="A1:C1" location="Cover!D15" display="Table of contents" xr:uid="{00000000-0004-0000-29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O54"/>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587</v>
      </c>
      <c r="B3" s="267"/>
      <c r="C3" s="267"/>
      <c r="D3" s="30"/>
      <c r="E3" s="30"/>
      <c r="F3" s="30"/>
      <c r="G3" s="4"/>
    </row>
    <row r="5" spans="1:12" ht="13" thickBot="1" x14ac:dyDescent="0.3"/>
    <row r="6" spans="1:12" ht="25.5" customHeight="1" x14ac:dyDescent="0.25">
      <c r="A6" s="2"/>
      <c r="B6" s="274" t="s">
        <v>47</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Croatia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MASTER!CB5</f>
        <v>26.906543883788679</v>
      </c>
      <c r="C9" s="102">
        <f>MASTER!CC5</f>
        <v>35.866436384571102</v>
      </c>
      <c r="D9" s="103">
        <f>MASTER!CJ5</f>
        <v>25.674206226626435</v>
      </c>
      <c r="E9" s="104">
        <f>MASTER!CK5</f>
        <v>31.638257955814151</v>
      </c>
      <c r="F9" s="102">
        <f>MASTER!CL5</f>
        <v>23.070021890831502</v>
      </c>
      <c r="G9" s="102">
        <f>MASTER!CM5</f>
        <v>28.501454033127636</v>
      </c>
      <c r="J9" s="104">
        <f>C9-B9</f>
        <v>8.9598925007824235</v>
      </c>
      <c r="K9" s="104">
        <f>E9-D9</f>
        <v>5.964051729187716</v>
      </c>
      <c r="L9" s="114">
        <f>G9-F9</f>
        <v>5.4314321422961349</v>
      </c>
    </row>
    <row r="10" spans="1:12" ht="15" x14ac:dyDescent="0.3">
      <c r="A10" s="87" t="s">
        <v>151</v>
      </c>
      <c r="B10" s="88">
        <f>MASTER!CB6</f>
        <v>58.774081063846758</v>
      </c>
      <c r="C10" s="88">
        <f>MASTER!CC6</f>
        <v>62.110461296993662</v>
      </c>
      <c r="D10" s="89">
        <f>MASTER!CJ6</f>
        <v>61.206811006088394</v>
      </c>
      <c r="E10" s="90">
        <f>MASTER!CK6</f>
        <v>63.276275958936324</v>
      </c>
      <c r="F10" s="88">
        <f>MASTER!CL6</f>
        <v>62.747994670798334</v>
      </c>
      <c r="G10" s="88">
        <f>MASTER!CM6</f>
        <v>64.376296554984506</v>
      </c>
      <c r="J10" s="90">
        <f>C10-B10</f>
        <v>3.3363802331469046</v>
      </c>
      <c r="K10" s="90">
        <f>E10-D10</f>
        <v>2.0694649528479303</v>
      </c>
      <c r="L10" s="91">
        <f>G10-F10</f>
        <v>1.6283018841861718</v>
      </c>
    </row>
    <row r="11" spans="1:12" x14ac:dyDescent="0.25">
      <c r="A11" s="105" t="s">
        <v>37</v>
      </c>
      <c r="B11" s="106">
        <f>MASTER!CB7</f>
        <v>59.266216535821982</v>
      </c>
      <c r="C11" s="106">
        <f>MASTER!CC7</f>
        <v>60.271392120017346</v>
      </c>
      <c r="D11" s="107">
        <f>MASTER!CJ7</f>
        <v>60.352748729528955</v>
      </c>
      <c r="E11" s="108">
        <f>MASTER!CK7</f>
        <v>62.35644486189679</v>
      </c>
      <c r="F11" s="106">
        <f>MASTER!CL7</f>
        <v>61.959321599860374</v>
      </c>
      <c r="G11" s="106">
        <f>MASTER!CM7</f>
        <v>63.139714944535172</v>
      </c>
      <c r="J11" s="108">
        <f>C11-B11</f>
        <v>1.0051755841953636</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MASTER!CB10</f>
        <v>34.400358589001762</v>
      </c>
      <c r="C14" s="88">
        <f>MASTER!CC10</f>
        <v>38.010719742573187</v>
      </c>
      <c r="D14" s="95">
        <f>MASTER!CJ10</f>
        <v>41.048492010627086</v>
      </c>
      <c r="E14" s="90">
        <f>MASTER!CK10</f>
        <v>49.258189736778689</v>
      </c>
      <c r="F14" s="88">
        <f>MASTER!CL10</f>
        <v>46.917478475138147</v>
      </c>
      <c r="G14" s="88">
        <f>MASTER!CM10</f>
        <v>52.332484461391083</v>
      </c>
      <c r="J14" s="90">
        <f t="shared" ref="J14:J21" si="0">C14-B14</f>
        <v>3.6103611535714251</v>
      </c>
      <c r="K14" s="90">
        <f t="shared" ref="K14:K21" si="1">E14-D14</f>
        <v>8.2096977261516031</v>
      </c>
      <c r="L14" s="91">
        <f t="shared" ref="L14:L21" si="2">G14-F14</f>
        <v>5.4150059862529361</v>
      </c>
    </row>
    <row r="15" spans="1:12" ht="13" x14ac:dyDescent="0.3">
      <c r="A15" s="111" t="s">
        <v>103</v>
      </c>
      <c r="B15" s="106">
        <f>MASTER!CB11</f>
        <v>64.253711239314001</v>
      </c>
      <c r="C15" s="106">
        <f>MASTER!CC11</f>
        <v>72.724737338035993</v>
      </c>
      <c r="D15" s="107">
        <f>MASTER!CJ11</f>
        <v>74.331856649768028</v>
      </c>
      <c r="E15" s="108">
        <f>MASTER!CK11</f>
        <v>82.690450041026907</v>
      </c>
      <c r="F15" s="106">
        <f>MASTER!CL11</f>
        <v>75.789635759273594</v>
      </c>
      <c r="G15" s="106">
        <f>MASTER!CM11</f>
        <v>81.17879087640739</v>
      </c>
      <c r="J15" s="108">
        <f t="shared" si="0"/>
        <v>8.4710260987219925</v>
      </c>
      <c r="K15" s="108">
        <f t="shared" si="1"/>
        <v>8.3585933912588786</v>
      </c>
      <c r="L15" s="115">
        <f t="shared" si="2"/>
        <v>5.3891551171337966</v>
      </c>
    </row>
    <row r="16" spans="1:12" x14ac:dyDescent="0.25">
      <c r="A16" s="94" t="s">
        <v>53</v>
      </c>
      <c r="B16" s="88">
        <f>MASTER!CB12</f>
        <v>37.485352778638003</v>
      </c>
      <c r="C16" s="88">
        <f>MASTER!CC12</f>
        <v>50.1210137117247</v>
      </c>
      <c r="D16" s="95">
        <f>MASTER!CJ12</f>
        <v>46.679952114294117</v>
      </c>
      <c r="E16" s="90">
        <f>MASTER!CK12</f>
        <v>62.788209989698061</v>
      </c>
      <c r="F16" s="88">
        <f>MASTER!CL12</f>
        <v>53.526271467826305</v>
      </c>
      <c r="G16" s="88">
        <f>MASTER!CM12</f>
        <v>64.581937040254232</v>
      </c>
      <c r="J16" s="90">
        <f t="shared" si="0"/>
        <v>12.635660933086697</v>
      </c>
      <c r="K16" s="90">
        <f t="shared" si="1"/>
        <v>16.108257875403943</v>
      </c>
      <c r="L16" s="91">
        <f t="shared" si="2"/>
        <v>11.055665572427927</v>
      </c>
    </row>
    <row r="17" spans="1:15" x14ac:dyDescent="0.25">
      <c r="A17" s="111" t="s">
        <v>253</v>
      </c>
      <c r="B17" s="106"/>
      <c r="C17" s="106"/>
      <c r="D17" s="178"/>
      <c r="E17" s="108"/>
      <c r="F17" s="106"/>
      <c r="G17" s="106"/>
      <c r="H17" s="12"/>
      <c r="I17" s="12"/>
      <c r="J17" s="108"/>
      <c r="K17" s="108"/>
      <c r="L17" s="115"/>
    </row>
    <row r="18" spans="1:15" x14ac:dyDescent="0.25">
      <c r="A18" s="94" t="s">
        <v>254</v>
      </c>
      <c r="B18" s="88"/>
      <c r="C18" s="88"/>
      <c r="D18" s="89"/>
      <c r="E18" s="90"/>
      <c r="F18" s="88"/>
      <c r="G18" s="88"/>
      <c r="J18" s="90"/>
      <c r="K18" s="90"/>
      <c r="L18" s="91"/>
    </row>
    <row r="19" spans="1:15" x14ac:dyDescent="0.25">
      <c r="A19" s="111" t="s">
        <v>54</v>
      </c>
      <c r="B19" s="106">
        <f>MASTER!CB15</f>
        <v>8.3196263876104499</v>
      </c>
      <c r="C19" s="106">
        <f>MASTER!CC15</f>
        <v>7.4270245957287697</v>
      </c>
      <c r="D19" s="107">
        <f>MASTER!CJ15</f>
        <v>11.029846396160565</v>
      </c>
      <c r="E19" s="108">
        <f>MASTER!CK15</f>
        <v>16.742676504114126</v>
      </c>
      <c r="F19" s="106">
        <f>MASTER!CL15</f>
        <v>19.626204637527778</v>
      </c>
      <c r="G19" s="106">
        <f>MASTER!CM15</f>
        <v>24.504607055098752</v>
      </c>
      <c r="J19" s="108">
        <f t="shared" si="0"/>
        <v>-0.89260179188168021</v>
      </c>
      <c r="K19" s="108">
        <f t="shared" si="1"/>
        <v>5.7128301079535611</v>
      </c>
      <c r="L19" s="115">
        <f t="shared" si="2"/>
        <v>4.8784024175709746</v>
      </c>
    </row>
    <row r="20" spans="1:15" x14ac:dyDescent="0.25">
      <c r="A20" s="94" t="s">
        <v>55</v>
      </c>
      <c r="B20" s="88">
        <f>MASTER!CB16</f>
        <v>6.1235251132478599</v>
      </c>
      <c r="C20" s="88">
        <f>MASTER!CC16</f>
        <v>1.6349799410652699</v>
      </c>
      <c r="D20" s="95">
        <f>MASTER!CJ16</f>
        <v>5.7983361403019691</v>
      </c>
      <c r="E20" s="90">
        <f>MASTER!CK16</f>
        <v>6.6508734686366759</v>
      </c>
      <c r="F20" s="88">
        <f>MASTER!CL16</f>
        <v>10.447851630475961</v>
      </c>
      <c r="G20" s="88">
        <f>MASTER!CM16</f>
        <v>12.087774928812777</v>
      </c>
      <c r="J20" s="90">
        <f t="shared" si="0"/>
        <v>-4.4885451721825902</v>
      </c>
      <c r="K20" s="90">
        <f t="shared" si="1"/>
        <v>0.85253732833470686</v>
      </c>
      <c r="L20" s="91">
        <f t="shared" si="2"/>
        <v>1.6399232983368162</v>
      </c>
    </row>
    <row r="21" spans="1:15" x14ac:dyDescent="0.25">
      <c r="A21" s="101" t="s">
        <v>180</v>
      </c>
      <c r="B21" s="106">
        <f>MASTER!CB17</f>
        <v>20.333609200436701</v>
      </c>
      <c r="C21" s="106">
        <f>MASTER!CC17</f>
        <v>10.647854240728201</v>
      </c>
      <c r="D21" s="107">
        <f>MASTER!CJ17</f>
        <v>13.827257062796079</v>
      </c>
      <c r="E21" s="108">
        <f>MASTER!CK17</f>
        <v>11.478280839042222</v>
      </c>
      <c r="F21" s="106">
        <f>MASTER!CL17</f>
        <v>15.837996449813048</v>
      </c>
      <c r="G21" s="106">
        <f>MASTER!CM17</f>
        <v>14.05389409065817</v>
      </c>
      <c r="H21" s="14"/>
      <c r="I21" s="14"/>
      <c r="J21" s="108">
        <f t="shared" si="0"/>
        <v>-9.6857549597085004</v>
      </c>
      <c r="K21" s="108">
        <f t="shared" si="1"/>
        <v>-2.3489762237538567</v>
      </c>
      <c r="L21" s="115">
        <f t="shared" si="2"/>
        <v>-1.7841023591548772</v>
      </c>
      <c r="M21" s="14"/>
      <c r="N21" s="14"/>
      <c r="O21" s="14"/>
    </row>
    <row r="22" spans="1:15" x14ac:dyDescent="0.25">
      <c r="A22" s="86"/>
      <c r="B22" s="86"/>
      <c r="C22" s="97"/>
      <c r="D22" s="86"/>
      <c r="E22" s="97"/>
      <c r="F22" s="86"/>
      <c r="G22" s="86"/>
      <c r="H22" s="14"/>
      <c r="I22" s="14"/>
      <c r="J22" s="90"/>
      <c r="K22" s="90"/>
      <c r="L22" s="91"/>
      <c r="M22" s="14"/>
      <c r="N22" s="14"/>
      <c r="O22" s="14"/>
    </row>
    <row r="23" spans="1:15" ht="13" x14ac:dyDescent="0.3">
      <c r="A23" s="112" t="s">
        <v>56</v>
      </c>
      <c r="B23" s="113"/>
      <c r="C23" s="113"/>
      <c r="D23" s="103"/>
      <c r="E23" s="104"/>
      <c r="F23" s="113"/>
      <c r="G23" s="113"/>
      <c r="H23" s="12"/>
      <c r="I23" s="12"/>
      <c r="J23" s="108"/>
      <c r="K23" s="108"/>
      <c r="L23" s="115"/>
      <c r="M23" s="14"/>
      <c r="N23" s="14"/>
      <c r="O23" s="14"/>
    </row>
    <row r="24" spans="1:15" x14ac:dyDescent="0.25">
      <c r="A24" s="87" t="s">
        <v>33</v>
      </c>
      <c r="B24" s="88">
        <f>MASTER!CB20</f>
        <v>11.135088619999999</v>
      </c>
      <c r="C24" s="88">
        <f>MASTER!CC20</f>
        <v>6.1300188609999999</v>
      </c>
      <c r="D24" s="95">
        <f>MASTER!CJ20</f>
        <v>17.292929503333333</v>
      </c>
      <c r="E24" s="90">
        <f>MASTER!CK20</f>
        <v>14.836300119407406</v>
      </c>
      <c r="F24" s="88">
        <f>MASTER!CL20</f>
        <v>21.163718294999999</v>
      </c>
      <c r="G24" s="88">
        <f>MASTER!CM20</f>
        <v>19.395621505947371</v>
      </c>
      <c r="J24" s="90">
        <f t="shared" ref="J24:J27" si="3">C24-B24</f>
        <v>-5.0050697589999995</v>
      </c>
      <c r="K24" s="90">
        <f t="shared" ref="K24:K27" si="4">E24-D24</f>
        <v>-2.456629383925927</v>
      </c>
      <c r="L24" s="91">
        <f t="shared" ref="L24:L28" si="5">G24-F24</f>
        <v>-1.7680967890526276</v>
      </c>
    </row>
    <row r="25" spans="1:15" ht="13" x14ac:dyDescent="0.3">
      <c r="A25" s="111" t="s">
        <v>178</v>
      </c>
      <c r="B25" s="106">
        <f>MASTER!CB21</f>
        <v>6.50764262541826</v>
      </c>
      <c r="C25" s="106">
        <f>MASTER!CC21</f>
        <v>18.058847705347802</v>
      </c>
      <c r="D25" s="107">
        <f>MASTER!CJ21</f>
        <v>21.503971925152424</v>
      </c>
      <c r="E25" s="108">
        <f>MASTER!CK21</f>
        <v>22.229619422014114</v>
      </c>
      <c r="F25" s="106">
        <f>MASTER!CL21</f>
        <v>20.056766726038788</v>
      </c>
      <c r="G25" s="106">
        <f>MASTER!CM21</f>
        <v>16.996685188164218</v>
      </c>
      <c r="J25" s="108">
        <f t="shared" si="3"/>
        <v>11.551205079929542</v>
      </c>
      <c r="K25" s="108">
        <f t="shared" si="4"/>
        <v>0.72564749686168994</v>
      </c>
      <c r="L25" s="115">
        <f t="shared" si="5"/>
        <v>-3.06008153787457</v>
      </c>
    </row>
    <row r="26" spans="1:15" x14ac:dyDescent="0.25">
      <c r="A26" s="87" t="s">
        <v>105</v>
      </c>
      <c r="B26" s="88">
        <f>MASTER!CB22</f>
        <v>2.73</v>
      </c>
      <c r="C26" s="88">
        <f>MASTER!CC22</f>
        <v>8.7100000000000009</v>
      </c>
      <c r="D26" s="95">
        <f>MASTER!CJ22</f>
        <v>5.9859259259259252</v>
      </c>
      <c r="E26" s="90">
        <f>MASTER!CK22</f>
        <v>5.1077777777777786</v>
      </c>
      <c r="F26" s="88">
        <f>MASTER!CL22</f>
        <v>8.5462857142857143</v>
      </c>
      <c r="G26" s="88">
        <f>MASTER!CM22</f>
        <v>7.5124999999999993</v>
      </c>
      <c r="J26" s="90">
        <f t="shared" si="3"/>
        <v>5.98</v>
      </c>
      <c r="K26" s="90">
        <f t="shared" si="4"/>
        <v>-0.87814814814814657</v>
      </c>
      <c r="L26" s="91">
        <f t="shared" si="5"/>
        <v>-1.033785714285715</v>
      </c>
    </row>
    <row r="27" spans="1:15" x14ac:dyDescent="0.25">
      <c r="A27" s="101" t="s">
        <v>39</v>
      </c>
      <c r="B27" s="106">
        <f>MASTER!CB23</f>
        <v>30.257892459803443</v>
      </c>
      <c r="C27" s="106">
        <f>MASTER!CC23</f>
        <v>17.084146266716076</v>
      </c>
      <c r="D27" s="107">
        <f>MASTER!CJ23</f>
        <v>21.952882350483016</v>
      </c>
      <c r="E27" s="108">
        <f>MASTER!CK23</f>
        <v>16.992959052978126</v>
      </c>
      <c r="F27" s="106">
        <f>MASTER!CL23</f>
        <v>25.386546427266136</v>
      </c>
      <c r="G27" s="106">
        <f>MASTER!CM23</f>
        <v>21.638532819045963</v>
      </c>
      <c r="J27" s="108">
        <f t="shared" si="3"/>
        <v>-13.173746193087368</v>
      </c>
      <c r="K27" s="108">
        <f t="shared" si="4"/>
        <v>-4.9599232975048899</v>
      </c>
      <c r="L27" s="115">
        <f t="shared" si="5"/>
        <v>-3.7480136082201732</v>
      </c>
    </row>
    <row r="28" spans="1:15" ht="14.5" x14ac:dyDescent="0.25">
      <c r="A28" s="87" t="s">
        <v>220</v>
      </c>
      <c r="B28" s="100">
        <f>MASTER!CB24</f>
        <v>1.1000000000000001</v>
      </c>
      <c r="C28" s="100">
        <f>MASTER!CC24</f>
        <v>1.04</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5" x14ac:dyDescent="0.25">
      <c r="A29" s="118"/>
      <c r="B29" s="113"/>
      <c r="C29" s="113"/>
      <c r="D29" s="103"/>
      <c r="E29" s="104"/>
      <c r="F29" s="113"/>
      <c r="G29" s="113"/>
      <c r="J29" s="108"/>
      <c r="K29" s="108"/>
      <c r="L29" s="115"/>
    </row>
    <row r="30" spans="1:15" ht="13" x14ac:dyDescent="0.3">
      <c r="A30" s="121" t="s">
        <v>1</v>
      </c>
      <c r="B30" s="99"/>
      <c r="C30" s="99"/>
      <c r="D30" s="92"/>
      <c r="E30" s="93"/>
      <c r="F30" s="99"/>
      <c r="G30" s="99"/>
      <c r="J30" s="90"/>
      <c r="K30" s="90"/>
      <c r="L30" s="91"/>
    </row>
    <row r="31" spans="1:15" ht="15" x14ac:dyDescent="0.3">
      <c r="A31" s="101" t="s">
        <v>174</v>
      </c>
      <c r="B31" s="106">
        <f>MASTER!CB27</f>
        <v>41.5</v>
      </c>
      <c r="C31" s="113">
        <f>MASTER!CC27</f>
        <v>58.3</v>
      </c>
      <c r="D31" s="107">
        <f>MASTER!CJ27</f>
        <v>36.229629629629628</v>
      </c>
      <c r="E31" s="108">
        <f>MASTER!CK27</f>
        <v>52.866666666666681</v>
      </c>
      <c r="F31" s="106">
        <f>MASTER!CL27</f>
        <v>40.801525272545568</v>
      </c>
      <c r="G31" s="106">
        <f>MASTER!CM27</f>
        <v>51.738574837914669</v>
      </c>
      <c r="J31" s="108">
        <f>C31-B31</f>
        <v>16.799999999999997</v>
      </c>
      <c r="K31" s="108">
        <f t="shared" ref="K31:K32" si="6">E31-D31</f>
        <v>16.637037037037054</v>
      </c>
      <c r="L31" s="115">
        <f t="shared" ref="L31:L32" si="7">G31-F31</f>
        <v>10.937049565369101</v>
      </c>
    </row>
    <row r="32" spans="1:15" ht="15" x14ac:dyDescent="0.3">
      <c r="A32" s="87" t="s">
        <v>153</v>
      </c>
      <c r="B32" s="88">
        <f>MASTER!CB28</f>
        <v>1.4</v>
      </c>
      <c r="C32" s="99">
        <f>MASTER!CC28</f>
        <v>5.2</v>
      </c>
      <c r="D32" s="95">
        <f>MASTER!CJ28</f>
        <v>5.7666666666666675</v>
      </c>
      <c r="E32" s="90">
        <f>MASTER!CK28</f>
        <v>7.0185185185185182</v>
      </c>
      <c r="F32" s="88">
        <f>MASTER!CL28</f>
        <v>9.3277777777777793</v>
      </c>
      <c r="G32" s="88">
        <f>MASTER!CM28</f>
        <v>10.029729729729729</v>
      </c>
      <c r="J32" s="90">
        <f>C32-B32</f>
        <v>3.8000000000000003</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MASTER!CB31</f>
        <v>10.4</v>
      </c>
      <c r="C35" s="106">
        <f>MASTER!CC31</f>
        <v>4.8</v>
      </c>
      <c r="D35" s="107">
        <f>MASTER!CJ31</f>
        <v>8.2230769230769223</v>
      </c>
      <c r="E35" s="108">
        <f>MASTER!CK31</f>
        <v>4.5111111111111111</v>
      </c>
      <c r="F35" s="106">
        <f>MASTER!CL31</f>
        <v>6.5901800306586447</v>
      </c>
      <c r="G35" s="106">
        <f>MASTER!CM31</f>
        <v>4.2894736842105274</v>
      </c>
      <c r="J35" s="108">
        <f>C35-B35</f>
        <v>-5.6000000000000005</v>
      </c>
      <c r="K35" s="108">
        <f t="shared" ref="K35:K36" si="8">E35-D35</f>
        <v>-3.7119658119658112</v>
      </c>
      <c r="L35" s="115">
        <f t="shared" ref="L35:L36" si="9">G35-F35</f>
        <v>-2.3007063464481172</v>
      </c>
    </row>
    <row r="36" spans="1:12" ht="15" x14ac:dyDescent="0.3">
      <c r="A36" s="87" t="s">
        <v>154</v>
      </c>
      <c r="B36" s="88">
        <f>MASTER!CB32</f>
        <v>77.078900381737299</v>
      </c>
      <c r="C36" s="88">
        <f>MASTER!CC32</f>
        <v>43.428429960216498</v>
      </c>
      <c r="D36" s="95">
        <f>MASTER!CJ32</f>
        <v>58.100863198986616</v>
      </c>
      <c r="E36" s="90">
        <f>MASTER!CK32</f>
        <v>52.599008364369766</v>
      </c>
      <c r="F36" s="88">
        <f>MASTER!CL32</f>
        <v>47.460404263241628</v>
      </c>
      <c r="G36" s="88">
        <f>MASTER!CM32</f>
        <v>43.711902339189372</v>
      </c>
      <c r="J36" s="90">
        <f>C36-B36</f>
        <v>-33.650470421520801</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MASTER!CB35</f>
        <v>17</v>
      </c>
      <c r="C39" s="106">
        <f>MASTER!CC35</f>
        <v>16.7</v>
      </c>
      <c r="D39" s="107">
        <f>MASTER!CJ35</f>
        <v>20.658760888888885</v>
      </c>
      <c r="E39" s="108">
        <f>MASTER!CK35</f>
        <v>26.64769188888889</v>
      </c>
      <c r="F39" s="106">
        <f>MASTER!CL35</f>
        <v>23.721929605263156</v>
      </c>
      <c r="G39" s="106">
        <f>MASTER!CM35</f>
        <v>30.015012052631576</v>
      </c>
      <c r="J39" s="108">
        <f>C39-B39</f>
        <v>-0.30000000000000071</v>
      </c>
      <c r="K39" s="108">
        <f>E39-D39</f>
        <v>5.9889310000000044</v>
      </c>
      <c r="L39" s="115">
        <f t="shared" ref="L39" si="10">G39-F39</f>
        <v>6.2930824473684197</v>
      </c>
    </row>
    <row r="40" spans="1:12" ht="15" x14ac:dyDescent="0.3">
      <c r="A40" s="122" t="s">
        <v>204</v>
      </c>
      <c r="B40" s="99"/>
      <c r="C40" s="123"/>
      <c r="D40" s="92"/>
      <c r="E40" s="93"/>
      <c r="F40" s="99"/>
      <c r="G40" s="99"/>
      <c r="J40" s="90"/>
      <c r="K40" s="90"/>
      <c r="L40" s="91"/>
    </row>
    <row r="41" spans="1:12" x14ac:dyDescent="0.25">
      <c r="A41" s="119" t="s">
        <v>44</v>
      </c>
      <c r="B41" s="106" t="str">
        <f>MASTER!CB37</f>
        <v>-</v>
      </c>
      <c r="C41" s="106">
        <f>MASTER!CC37</f>
        <v>30</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MASTER!CB38</f>
        <v>-</v>
      </c>
      <c r="C42" s="126">
        <f>MASTER!CC38</f>
        <v>0.72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171"/>
      <c r="C45" s="171"/>
      <c r="D45" s="171"/>
      <c r="E45" s="171"/>
      <c r="F45" s="171"/>
      <c r="G45" s="171"/>
    </row>
    <row r="46" spans="1:12" ht="27.65" customHeight="1" x14ac:dyDescent="0.25">
      <c r="A46" s="282" t="s">
        <v>1101</v>
      </c>
      <c r="B46" s="282"/>
      <c r="C46" s="282"/>
      <c r="D46" s="282"/>
      <c r="E46" s="282"/>
      <c r="F46" s="282"/>
      <c r="G46" s="282"/>
    </row>
    <row r="47" spans="1:12" x14ac:dyDescent="0.25">
      <c r="A47" t="s">
        <v>148</v>
      </c>
    </row>
    <row r="48" spans="1:12" x14ac:dyDescent="0.25">
      <c r="A48" t="s">
        <v>149</v>
      </c>
    </row>
    <row r="49" spans="1:7" ht="12.75" customHeight="1" x14ac:dyDescent="0.25">
      <c r="A49" s="32" t="s">
        <v>150</v>
      </c>
      <c r="B49" s="172"/>
      <c r="C49" s="172"/>
      <c r="D49" s="172"/>
      <c r="E49" s="172"/>
      <c r="F49" s="172"/>
      <c r="G49" s="172"/>
    </row>
    <row r="50" spans="1:7" ht="55" customHeight="1" x14ac:dyDescent="0.3">
      <c r="A50" s="268" t="s">
        <v>249</v>
      </c>
      <c r="B50" s="268"/>
      <c r="C50" s="268"/>
      <c r="D50" s="268"/>
      <c r="E50" s="268"/>
      <c r="F50" s="268"/>
      <c r="G50" s="268"/>
    </row>
    <row r="51" spans="1:7" x14ac:dyDescent="0.25">
      <c r="A51" s="272" t="s">
        <v>116</v>
      </c>
      <c r="B51" s="272"/>
      <c r="C51" s="272"/>
      <c r="D51" s="272"/>
      <c r="E51" s="272"/>
      <c r="F51" s="272"/>
      <c r="G51" s="272"/>
    </row>
    <row r="54" spans="1:7" ht="55" customHeight="1" x14ac:dyDescent="0.25">
      <c r="A54" s="268"/>
      <c r="B54" s="268"/>
      <c r="C54" s="268"/>
      <c r="D54" s="268"/>
      <c r="E54" s="268"/>
      <c r="F54" s="268"/>
      <c r="G54" s="268"/>
    </row>
  </sheetData>
  <mergeCells count="11">
    <mergeCell ref="A54:G54"/>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A00-000000000000}"/>
    <hyperlink ref="A1:C1" location="Cover!D15" display="Table of contents" xr:uid="{00000000-0004-0000-2A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N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588</v>
      </c>
      <c r="B3" s="267"/>
      <c r="C3" s="267"/>
      <c r="D3" s="30"/>
      <c r="E3" s="30"/>
      <c r="F3" s="30"/>
      <c r="G3" s="4"/>
    </row>
    <row r="5" spans="1:12" ht="13" thickBot="1" x14ac:dyDescent="0.3"/>
    <row r="6" spans="1:12" ht="25.5" customHeight="1" x14ac:dyDescent="0.25">
      <c r="A6" s="2"/>
      <c r="B6" s="274" t="s">
        <v>111</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Cyrpus</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MASTER!CD5</f>
        <v>18.448076995647174</v>
      </c>
      <c r="C9" s="102">
        <f>MASTER!CE5</f>
        <v>24.59582767728941</v>
      </c>
      <c r="D9" s="103">
        <f>MASTER!CJ5</f>
        <v>25.674206226626435</v>
      </c>
      <c r="E9" s="104">
        <f>MASTER!CK5</f>
        <v>31.638257955814151</v>
      </c>
      <c r="F9" s="102">
        <f>MASTER!CL5</f>
        <v>23.070021890831502</v>
      </c>
      <c r="G9" s="102">
        <f>MASTER!CM5</f>
        <v>28.501454033127636</v>
      </c>
      <c r="J9" s="104">
        <f>C9-B9</f>
        <v>6.1477506816422363</v>
      </c>
      <c r="K9" s="104">
        <f>E9-D9</f>
        <v>5.964051729187716</v>
      </c>
      <c r="L9" s="114">
        <f>G9-F9</f>
        <v>5.4314321422961349</v>
      </c>
    </row>
    <row r="10" spans="1:12" ht="15" x14ac:dyDescent="0.3">
      <c r="A10" s="87" t="s">
        <v>151</v>
      </c>
      <c r="B10" s="88">
        <f>MASTER!CD6</f>
        <v>63.181433938109379</v>
      </c>
      <c r="C10" s="88">
        <f>MASTER!CE6</f>
        <v>63.700735445767009</v>
      </c>
      <c r="D10" s="89">
        <f>MASTER!CJ6</f>
        <v>61.206811006088394</v>
      </c>
      <c r="E10" s="90">
        <f>MASTER!CK6</f>
        <v>63.276275958936324</v>
      </c>
      <c r="F10" s="88">
        <f>MASTER!CL6</f>
        <v>62.747994670798334</v>
      </c>
      <c r="G10" s="88">
        <f>MASTER!CM6</f>
        <v>64.376296554984506</v>
      </c>
      <c r="J10" s="90">
        <f>C10-B10</f>
        <v>0.51930150765763017</v>
      </c>
      <c r="K10" s="90">
        <f>E10-D10</f>
        <v>2.0694649528479303</v>
      </c>
      <c r="L10" s="91">
        <f>G10-F10</f>
        <v>1.6283018841861718</v>
      </c>
    </row>
    <row r="11" spans="1:12" x14ac:dyDescent="0.25">
      <c r="A11" s="105" t="s">
        <v>37</v>
      </c>
      <c r="B11" s="106">
        <f>MASTER!CD7</f>
        <v>61.081119548539426</v>
      </c>
      <c r="C11" s="106">
        <f>MASTER!CE7</f>
        <v>61.694527584385405</v>
      </c>
      <c r="D11" s="107">
        <f>MASTER!CJ7</f>
        <v>60.352748729528955</v>
      </c>
      <c r="E11" s="108">
        <f>MASTER!CK7</f>
        <v>62.35644486189679</v>
      </c>
      <c r="F11" s="106">
        <f>MASTER!CL7</f>
        <v>61.959321599860374</v>
      </c>
      <c r="G11" s="106">
        <f>MASTER!CM7</f>
        <v>63.139714944535172</v>
      </c>
      <c r="J11" s="108">
        <f>C11-B11</f>
        <v>0.61340803584597836</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MASTER!CD10</f>
        <v>45.713344741688573</v>
      </c>
      <c r="C14" s="88">
        <f>MASTER!CE10</f>
        <v>52.085210932845868</v>
      </c>
      <c r="D14" s="95">
        <f>MASTER!CJ10</f>
        <v>41.048492010627086</v>
      </c>
      <c r="E14" s="90">
        <f>MASTER!CK10</f>
        <v>49.258189736778689</v>
      </c>
      <c r="F14" s="88">
        <f>MASTER!CL10</f>
        <v>46.917478475138147</v>
      </c>
      <c r="G14" s="88">
        <f>MASTER!CM10</f>
        <v>52.332484461391083</v>
      </c>
      <c r="J14" s="90">
        <f t="shared" ref="J14:J21" si="0">C14-B14</f>
        <v>6.3718661911572951</v>
      </c>
      <c r="K14" s="90">
        <f t="shared" ref="K14:K21" si="1">E14-D14</f>
        <v>8.2096977261516031</v>
      </c>
      <c r="L14" s="91">
        <f t="shared" ref="L14:L21" si="2">G14-F14</f>
        <v>5.4150059862529361</v>
      </c>
    </row>
    <row r="15" spans="1:12" ht="13" x14ac:dyDescent="0.3">
      <c r="A15" s="111" t="s">
        <v>103</v>
      </c>
      <c r="B15" s="106">
        <f>MASTER!CD11</f>
        <v>74.813383160241102</v>
      </c>
      <c r="C15" s="106">
        <f>MASTER!CE11</f>
        <v>79.940092118258903</v>
      </c>
      <c r="D15" s="107">
        <f>MASTER!CJ11</f>
        <v>74.331856649768028</v>
      </c>
      <c r="E15" s="108">
        <f>MASTER!CK11</f>
        <v>82.690450041026907</v>
      </c>
      <c r="F15" s="106">
        <f>MASTER!CL11</f>
        <v>75.789635759273594</v>
      </c>
      <c r="G15" s="106">
        <f>MASTER!CM11</f>
        <v>81.17879087640739</v>
      </c>
      <c r="J15" s="108">
        <f t="shared" si="0"/>
        <v>5.1267089580178009</v>
      </c>
      <c r="K15" s="108">
        <f t="shared" si="1"/>
        <v>8.3585933912588786</v>
      </c>
      <c r="L15" s="115">
        <f t="shared" si="2"/>
        <v>5.3891551171337966</v>
      </c>
    </row>
    <row r="16" spans="1:12" x14ac:dyDescent="0.25">
      <c r="A16" s="94" t="s">
        <v>53</v>
      </c>
      <c r="B16" s="88">
        <f>MASTER!CD12</f>
        <v>50.657824631563003</v>
      </c>
      <c r="C16" s="88">
        <f>MASTER!CE12</f>
        <v>65.014528311533098</v>
      </c>
      <c r="D16" s="95">
        <f>MASTER!CJ12</f>
        <v>46.679952114294117</v>
      </c>
      <c r="E16" s="90">
        <f>MASTER!CK12</f>
        <v>62.788209989698061</v>
      </c>
      <c r="F16" s="88">
        <f>MASTER!CL12</f>
        <v>53.526271467826305</v>
      </c>
      <c r="G16" s="88">
        <f>MASTER!CM12</f>
        <v>64.581937040254232</v>
      </c>
      <c r="J16" s="90">
        <f t="shared" si="0"/>
        <v>14.356703679970096</v>
      </c>
      <c r="K16" s="90">
        <f t="shared" si="1"/>
        <v>16.108257875403943</v>
      </c>
      <c r="L16" s="91">
        <f t="shared" si="2"/>
        <v>11.055665572427927</v>
      </c>
    </row>
    <row r="17" spans="1:14" x14ac:dyDescent="0.25">
      <c r="A17" s="111" t="s">
        <v>253</v>
      </c>
      <c r="B17" s="106"/>
      <c r="C17" s="106"/>
      <c r="D17" s="178"/>
      <c r="E17" s="108"/>
      <c r="F17" s="106"/>
      <c r="G17" s="106"/>
      <c r="H17" s="12"/>
      <c r="I17" s="12"/>
      <c r="J17" s="108"/>
      <c r="K17" s="108"/>
      <c r="L17" s="115"/>
    </row>
    <row r="18" spans="1:14" x14ac:dyDescent="0.25">
      <c r="A18" s="94" t="s">
        <v>254</v>
      </c>
      <c r="B18" s="88"/>
      <c r="C18" s="88"/>
      <c r="D18" s="89"/>
      <c r="E18" s="90"/>
      <c r="F18" s="88"/>
      <c r="G18" s="88"/>
      <c r="J18" s="90"/>
      <c r="K18" s="90"/>
      <c r="L18" s="91"/>
    </row>
    <row r="19" spans="1:14" x14ac:dyDescent="0.25">
      <c r="A19" s="111" t="s">
        <v>54</v>
      </c>
      <c r="B19" s="106">
        <f>MASTER!CD15</f>
        <v>15.362209960496299</v>
      </c>
      <c r="C19" s="106">
        <f>MASTER!CE15</f>
        <v>21.126269158794599</v>
      </c>
      <c r="D19" s="107">
        <f>MASTER!CJ15</f>
        <v>11.029846396160565</v>
      </c>
      <c r="E19" s="108">
        <f>MASTER!CK15</f>
        <v>16.742676504114126</v>
      </c>
      <c r="F19" s="106">
        <f>MASTER!CL15</f>
        <v>19.626204637527778</v>
      </c>
      <c r="G19" s="106">
        <f>MASTER!CM15</f>
        <v>24.504607055098752</v>
      </c>
      <c r="J19" s="108">
        <f t="shared" si="0"/>
        <v>5.7640591982983</v>
      </c>
      <c r="K19" s="108">
        <f t="shared" si="1"/>
        <v>5.7128301079535611</v>
      </c>
      <c r="L19" s="115">
        <f t="shared" si="2"/>
        <v>4.8784024175709746</v>
      </c>
    </row>
    <row r="20" spans="1:14" x14ac:dyDescent="0.25">
      <c r="A20" s="94" t="s">
        <v>55</v>
      </c>
      <c r="B20" s="88">
        <f>MASTER!CD16</f>
        <v>9.5728103675508596</v>
      </c>
      <c r="C20" s="88">
        <f>MASTER!CE16</f>
        <v>10.346592646028199</v>
      </c>
      <c r="D20" s="95">
        <f>MASTER!CJ16</f>
        <v>5.7983361403019691</v>
      </c>
      <c r="E20" s="90">
        <f>MASTER!CK16</f>
        <v>6.6508734686366759</v>
      </c>
      <c r="F20" s="88">
        <f>MASTER!CL16</f>
        <v>10.447851630475961</v>
      </c>
      <c r="G20" s="88">
        <f>MASTER!CM16</f>
        <v>12.087774928812777</v>
      </c>
      <c r="H20" s="14"/>
      <c r="I20" s="14"/>
      <c r="J20" s="90">
        <f t="shared" si="0"/>
        <v>0.7737822784773396</v>
      </c>
      <c r="K20" s="90">
        <f t="shared" si="1"/>
        <v>0.85253732833470686</v>
      </c>
      <c r="L20" s="91">
        <f t="shared" si="2"/>
        <v>1.6399232983368162</v>
      </c>
      <c r="M20" s="14"/>
      <c r="N20" s="14"/>
    </row>
    <row r="21" spans="1:14" x14ac:dyDescent="0.25">
      <c r="A21" s="101" t="s">
        <v>180</v>
      </c>
      <c r="B21" s="106">
        <f>MASTER!CD17</f>
        <v>25.293137236872205</v>
      </c>
      <c r="C21" s="106">
        <f>MASTER!CE17</f>
        <v>21.781907530258202</v>
      </c>
      <c r="D21" s="107">
        <f>MASTER!CJ17</f>
        <v>13.827257062796079</v>
      </c>
      <c r="E21" s="108">
        <f>MASTER!CK17</f>
        <v>11.478280839042222</v>
      </c>
      <c r="F21" s="106">
        <f>MASTER!CL17</f>
        <v>15.837996449813048</v>
      </c>
      <c r="G21" s="106">
        <f>MASTER!CM17</f>
        <v>14.05389409065817</v>
      </c>
      <c r="H21" s="14"/>
      <c r="I21" s="14"/>
      <c r="J21" s="108">
        <f t="shared" si="0"/>
        <v>-3.511229706614003</v>
      </c>
      <c r="K21" s="108">
        <f t="shared" si="1"/>
        <v>-2.3489762237538567</v>
      </c>
      <c r="L21" s="115">
        <f t="shared" si="2"/>
        <v>-1.7841023591548772</v>
      </c>
      <c r="M21" s="14"/>
      <c r="N21" s="14"/>
    </row>
    <row r="22" spans="1:14" x14ac:dyDescent="0.25">
      <c r="A22" s="86"/>
      <c r="B22" s="86"/>
      <c r="C22" s="97"/>
      <c r="D22" s="86"/>
      <c r="E22" s="97"/>
      <c r="F22" s="86"/>
      <c r="G22" s="86"/>
      <c r="H22" s="14"/>
      <c r="I22" s="14"/>
      <c r="J22" s="90"/>
      <c r="K22" s="90"/>
      <c r="L22" s="91"/>
      <c r="M22" s="14"/>
      <c r="N22" s="14"/>
    </row>
    <row r="23" spans="1:14" ht="13" x14ac:dyDescent="0.3">
      <c r="A23" s="112" t="s">
        <v>56</v>
      </c>
      <c r="B23" s="113"/>
      <c r="C23" s="113"/>
      <c r="D23" s="103"/>
      <c r="E23" s="104"/>
      <c r="F23" s="113"/>
      <c r="G23" s="113"/>
      <c r="H23" s="12"/>
      <c r="I23" s="12"/>
      <c r="J23" s="108"/>
      <c r="K23" s="108"/>
      <c r="L23" s="115"/>
      <c r="M23" s="14"/>
      <c r="N23" s="14"/>
    </row>
    <row r="24" spans="1:14" x14ac:dyDescent="0.25">
      <c r="A24" s="87" t="s">
        <v>33</v>
      </c>
      <c r="B24" s="88">
        <f>MASTER!CD20</f>
        <v>11.00349789</v>
      </c>
      <c r="C24" s="88">
        <f>MASTER!CE20</f>
        <v>10.13206229</v>
      </c>
      <c r="D24" s="95">
        <f>MASTER!CJ20</f>
        <v>17.292929503333333</v>
      </c>
      <c r="E24" s="90">
        <f>MASTER!CK20</f>
        <v>14.836300119407406</v>
      </c>
      <c r="F24" s="88">
        <f>MASTER!CL20</f>
        <v>21.163718294999999</v>
      </c>
      <c r="G24" s="88">
        <f>MASTER!CM20</f>
        <v>19.395621505947371</v>
      </c>
      <c r="J24" s="90">
        <f t="shared" ref="J24:J27" si="3">C24-B24</f>
        <v>-0.87143559999999987</v>
      </c>
      <c r="K24" s="90">
        <f t="shared" ref="K24:K27" si="4">E24-D24</f>
        <v>-2.456629383925927</v>
      </c>
      <c r="L24" s="91">
        <f t="shared" ref="L24:L28" si="5">G24-F24</f>
        <v>-1.7680967890526276</v>
      </c>
      <c r="M24" s="14"/>
      <c r="N24" s="14"/>
    </row>
    <row r="25" spans="1:14" ht="13" x14ac:dyDescent="0.3">
      <c r="A25" s="111" t="s">
        <v>178</v>
      </c>
      <c r="B25" s="106">
        <f>MASTER!CD21</f>
        <v>37.711903046196703</v>
      </c>
      <c r="C25" s="106">
        <f>MASTER!CE21</f>
        <v>46.470652552596299</v>
      </c>
      <c r="D25" s="107">
        <f>MASTER!CJ21</f>
        <v>21.503971925152424</v>
      </c>
      <c r="E25" s="108">
        <f>MASTER!CK21</f>
        <v>22.229619422014114</v>
      </c>
      <c r="F25" s="106">
        <f>MASTER!CL21</f>
        <v>20.056766726038788</v>
      </c>
      <c r="G25" s="106">
        <f>MASTER!CM21</f>
        <v>16.996685188164218</v>
      </c>
      <c r="J25" s="108">
        <f t="shared" si="3"/>
        <v>8.7587495063995959</v>
      </c>
      <c r="K25" s="108">
        <f t="shared" si="4"/>
        <v>0.72564749686168994</v>
      </c>
      <c r="L25" s="115">
        <f t="shared" si="5"/>
        <v>-3.06008153787457</v>
      </c>
      <c r="M25" s="14"/>
      <c r="N25" s="14"/>
    </row>
    <row r="26" spans="1:14" x14ac:dyDescent="0.25">
      <c r="A26" s="87" t="s">
        <v>105</v>
      </c>
      <c r="B26" s="88">
        <f>MASTER!CD22</f>
        <v>6.85</v>
      </c>
      <c r="C26" s="88">
        <f>MASTER!CE22</f>
        <v>3.93</v>
      </c>
      <c r="D26" s="95">
        <f>MASTER!CJ22</f>
        <v>5.9859259259259252</v>
      </c>
      <c r="E26" s="90">
        <f>MASTER!CK22</f>
        <v>5.1077777777777786</v>
      </c>
      <c r="F26" s="88">
        <f>MASTER!CL22</f>
        <v>8.5462857142857143</v>
      </c>
      <c r="G26" s="88">
        <f>MASTER!CM22</f>
        <v>7.5124999999999993</v>
      </c>
      <c r="J26" s="90">
        <f t="shared" si="3"/>
        <v>-2.9199999999999995</v>
      </c>
      <c r="K26" s="90">
        <f t="shared" si="4"/>
        <v>-0.87814814814814657</v>
      </c>
      <c r="L26" s="91">
        <f t="shared" si="5"/>
        <v>-1.033785714285715</v>
      </c>
    </row>
    <row r="27" spans="1:14" x14ac:dyDescent="0.25">
      <c r="A27" s="101" t="s">
        <v>39</v>
      </c>
      <c r="B27" s="106">
        <f>MASTER!CD23</f>
        <v>28.345101800942619</v>
      </c>
      <c r="C27" s="106">
        <f>MASTER!CE23</f>
        <v>14.417547598644267</v>
      </c>
      <c r="D27" s="107">
        <f>MASTER!CJ23</f>
        <v>21.952882350483016</v>
      </c>
      <c r="E27" s="108">
        <f>MASTER!CK23</f>
        <v>16.992959052978126</v>
      </c>
      <c r="F27" s="106">
        <f>MASTER!CL23</f>
        <v>25.386546427266136</v>
      </c>
      <c r="G27" s="106">
        <f>MASTER!CM23</f>
        <v>21.638532819045963</v>
      </c>
      <c r="J27" s="108">
        <f t="shared" si="3"/>
        <v>-13.927554202298351</v>
      </c>
      <c r="K27" s="108">
        <f t="shared" si="4"/>
        <v>-4.9599232975048899</v>
      </c>
      <c r="L27" s="115">
        <f t="shared" si="5"/>
        <v>-3.7480136082201732</v>
      </c>
    </row>
    <row r="28" spans="1:14" ht="14.5" x14ac:dyDescent="0.25">
      <c r="A28" s="87" t="s">
        <v>220</v>
      </c>
      <c r="B28" s="100">
        <f>MASTER!CD24</f>
        <v>1.19</v>
      </c>
      <c r="C28" s="100">
        <f>MASTER!CE24</f>
        <v>1.21</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4" x14ac:dyDescent="0.25">
      <c r="A29" s="118"/>
      <c r="B29" s="113"/>
      <c r="C29" s="113"/>
      <c r="D29" s="103"/>
      <c r="E29" s="104"/>
      <c r="F29" s="113"/>
      <c r="G29" s="113"/>
      <c r="J29" s="108"/>
      <c r="K29" s="108"/>
      <c r="L29" s="115"/>
    </row>
    <row r="30" spans="1:14" ht="13" x14ac:dyDescent="0.3">
      <c r="A30" s="121" t="s">
        <v>1</v>
      </c>
      <c r="B30" s="99"/>
      <c r="C30" s="99"/>
      <c r="D30" s="92"/>
      <c r="E30" s="93"/>
      <c r="F30" s="99"/>
      <c r="G30" s="99"/>
      <c r="J30" s="90"/>
      <c r="K30" s="90"/>
      <c r="L30" s="91"/>
    </row>
    <row r="31" spans="1:14" ht="15" x14ac:dyDescent="0.3">
      <c r="A31" s="101" t="s">
        <v>174</v>
      </c>
      <c r="B31" s="106">
        <f>MASTER!CD27</f>
        <v>41</v>
      </c>
      <c r="C31" s="113">
        <f>MASTER!CE27</f>
        <v>70.2</v>
      </c>
      <c r="D31" s="107">
        <f>MASTER!CJ27</f>
        <v>36.229629629629628</v>
      </c>
      <c r="E31" s="108">
        <f>MASTER!CK27</f>
        <v>52.866666666666681</v>
      </c>
      <c r="F31" s="106">
        <f>MASTER!CL27</f>
        <v>40.801525272545568</v>
      </c>
      <c r="G31" s="106">
        <f>MASTER!CM27</f>
        <v>51.738574837914669</v>
      </c>
      <c r="J31" s="108">
        <f>C31-B31</f>
        <v>29.200000000000003</v>
      </c>
      <c r="K31" s="108">
        <f t="shared" ref="K31:K32" si="6">E31-D31</f>
        <v>16.637037037037054</v>
      </c>
      <c r="L31" s="115">
        <f t="shared" ref="L31:L32" si="7">G31-F31</f>
        <v>10.937049565369101</v>
      </c>
    </row>
    <row r="32" spans="1:14" ht="15" x14ac:dyDescent="0.3">
      <c r="A32" s="87" t="s">
        <v>153</v>
      </c>
      <c r="B32" s="88">
        <f>MASTER!CD28</f>
        <v>7.4</v>
      </c>
      <c r="C32" s="99">
        <f>MASTER!CE28</f>
        <v>7.1</v>
      </c>
      <c r="D32" s="95">
        <f>MASTER!CJ28</f>
        <v>5.7666666666666675</v>
      </c>
      <c r="E32" s="90">
        <f>MASTER!CK28</f>
        <v>7.0185185185185182</v>
      </c>
      <c r="F32" s="88">
        <f>MASTER!CL28</f>
        <v>9.3277777777777793</v>
      </c>
      <c r="G32" s="88">
        <f>MASTER!CM28</f>
        <v>10.029729729729729</v>
      </c>
      <c r="J32" s="90">
        <f>C32-B32</f>
        <v>-0.30000000000000071</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MASTER!CD31</f>
        <v>9.6999999999999993</v>
      </c>
      <c r="C35" s="106">
        <f>MASTER!CE31</f>
        <v>4.9000000000000004</v>
      </c>
      <c r="D35" s="107">
        <f>MASTER!CJ31</f>
        <v>8.2230769230769223</v>
      </c>
      <c r="E35" s="108">
        <f>MASTER!CK31</f>
        <v>4.5111111111111111</v>
      </c>
      <c r="F35" s="106">
        <f>MASTER!CL31</f>
        <v>6.5901800306586447</v>
      </c>
      <c r="G35" s="106">
        <f>MASTER!CM31</f>
        <v>4.2894736842105274</v>
      </c>
      <c r="J35" s="108">
        <f>C35-B35</f>
        <v>-4.7999999999999989</v>
      </c>
      <c r="K35" s="108">
        <f t="shared" ref="K35:K36" si="8">E35-D35</f>
        <v>-3.7119658119658112</v>
      </c>
      <c r="L35" s="115">
        <f t="shared" ref="L35:L36" si="9">G35-F35</f>
        <v>-2.3007063464481172</v>
      </c>
    </row>
    <row r="36" spans="1:12" ht="15" x14ac:dyDescent="0.3">
      <c r="A36" s="87" t="s">
        <v>154</v>
      </c>
      <c r="B36" s="88">
        <f>MASTER!CD32</f>
        <v>42.9663423237388</v>
      </c>
      <c r="C36" s="88">
        <f>MASTER!CE32</f>
        <v>47.920270509304601</v>
      </c>
      <c r="D36" s="95">
        <f>MASTER!CJ32</f>
        <v>58.100863198986616</v>
      </c>
      <c r="E36" s="90">
        <f>MASTER!CK32</f>
        <v>52.599008364369766</v>
      </c>
      <c r="F36" s="88">
        <f>MASTER!CL32</f>
        <v>47.460404263241628</v>
      </c>
      <c r="G36" s="88">
        <f>MASTER!CM32</f>
        <v>43.711902339189372</v>
      </c>
      <c r="J36" s="90">
        <f>C36-B36</f>
        <v>4.9539281855658004</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MASTER!CD35</f>
        <v>24.1</v>
      </c>
      <c r="C39" s="106">
        <f>MASTER!CE35</f>
        <v>31.1</v>
      </c>
      <c r="D39" s="107">
        <f>MASTER!CJ35</f>
        <v>20.658760888888885</v>
      </c>
      <c r="E39" s="108">
        <f>MASTER!CK35</f>
        <v>26.64769188888889</v>
      </c>
      <c r="F39" s="106">
        <f>MASTER!CL35</f>
        <v>23.721929605263156</v>
      </c>
      <c r="G39" s="106">
        <f>MASTER!CM35</f>
        <v>30.015012052631576</v>
      </c>
      <c r="J39" s="108">
        <f>C39-B39</f>
        <v>7</v>
      </c>
      <c r="K39" s="108">
        <f>E39-D39</f>
        <v>5.9889310000000044</v>
      </c>
      <c r="L39" s="115">
        <f t="shared" ref="L39" si="10">G39-F39</f>
        <v>6.2930824473684197</v>
      </c>
    </row>
    <row r="40" spans="1:12" ht="15" x14ac:dyDescent="0.3">
      <c r="A40" s="122" t="s">
        <v>204</v>
      </c>
      <c r="B40" s="99"/>
      <c r="C40" s="123"/>
      <c r="D40" s="92"/>
      <c r="E40" s="93"/>
      <c r="F40" s="99"/>
      <c r="G40" s="99"/>
      <c r="J40" s="90"/>
      <c r="K40" s="90"/>
      <c r="L40" s="91"/>
    </row>
    <row r="41" spans="1:12" x14ac:dyDescent="0.25">
      <c r="A41" s="119" t="s">
        <v>44</v>
      </c>
      <c r="B41" s="106" t="str">
        <f>MASTER!CD37</f>
        <v>-</v>
      </c>
      <c r="C41" s="106">
        <f>MASTER!CE37</f>
        <v>37.4</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MASTER!CD38</f>
        <v>-</v>
      </c>
      <c r="C42" s="126">
        <f>MASTER!CE38</f>
        <v>0.83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171"/>
      <c r="C45" s="171"/>
      <c r="D45" s="171"/>
      <c r="E45" s="171"/>
      <c r="F45" s="171"/>
      <c r="G45" s="171"/>
    </row>
    <row r="46" spans="1:12" ht="27.65" customHeight="1" x14ac:dyDescent="0.25">
      <c r="A46" s="282" t="s">
        <v>1101</v>
      </c>
      <c r="B46" s="282"/>
      <c r="C46" s="282"/>
      <c r="D46" s="282"/>
      <c r="E46" s="282"/>
      <c r="F46" s="282"/>
      <c r="G46" s="282"/>
    </row>
    <row r="47" spans="1:12" x14ac:dyDescent="0.25">
      <c r="A47" t="s">
        <v>148</v>
      </c>
    </row>
    <row r="48" spans="1:12" x14ac:dyDescent="0.25">
      <c r="A48" t="s">
        <v>149</v>
      </c>
    </row>
    <row r="49" spans="1:7" ht="12.75" customHeight="1" x14ac:dyDescent="0.25">
      <c r="A49" s="32" t="s">
        <v>150</v>
      </c>
      <c r="B49" s="172"/>
      <c r="C49" s="172"/>
      <c r="D49" s="172"/>
      <c r="E49" s="172"/>
      <c r="F49" s="172"/>
      <c r="G49" s="172"/>
    </row>
    <row r="50" spans="1:7" ht="55" customHeight="1" x14ac:dyDescent="0.3">
      <c r="A50" s="268" t="s">
        <v>249</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B00-000000000000}"/>
    <hyperlink ref="A1:C1" location="Cover!D15" display="Table of contents" xr:uid="{00000000-0004-0000-2B00-000001000000}"/>
  </hyperlinks>
  <pageMargins left="0.70866141732283472" right="0.70866141732283472" top="0.74803149606299213" bottom="0.74803149606299213" header="0.31496062992125984" footer="0.31496062992125984"/>
  <pageSetup paperSize="9" scale="67" orientation="portrait"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A1:M51"/>
  <sheetViews>
    <sheetView showGridLines="0" topLeftCell="A16" zoomScale="80" zoomScaleNormal="80" workbookViewId="0">
      <selection activeCell="A46" sqref="A46:G46"/>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589</v>
      </c>
      <c r="B3" s="267"/>
      <c r="C3" s="267"/>
      <c r="D3" s="30"/>
      <c r="E3" s="30"/>
      <c r="F3" s="30"/>
      <c r="G3" s="4"/>
    </row>
    <row r="5" spans="1:12" ht="13" thickBot="1" x14ac:dyDescent="0.3"/>
    <row r="6" spans="1:12" ht="25.5" customHeight="1" x14ac:dyDescent="0.25">
      <c r="A6" s="2"/>
      <c r="B6" s="274" t="s">
        <v>49</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Malta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MASTER!CF5</f>
        <v>24.471272868685396</v>
      </c>
      <c r="C9" s="102">
        <f>MASTER!CG5</f>
        <v>28.823666579459239</v>
      </c>
      <c r="D9" s="103">
        <f>MASTER!CJ5</f>
        <v>25.674206226626435</v>
      </c>
      <c r="E9" s="104">
        <f>MASTER!CK5</f>
        <v>31.638257955814151</v>
      </c>
      <c r="F9" s="102">
        <f>MASTER!CL5</f>
        <v>23.070021890831502</v>
      </c>
      <c r="G9" s="102">
        <f>MASTER!CM5</f>
        <v>28.501454033127636</v>
      </c>
      <c r="J9" s="104">
        <f>C9-B9</f>
        <v>4.3523937107738426</v>
      </c>
      <c r="K9" s="104">
        <f>E9-D9</f>
        <v>5.964051729187716</v>
      </c>
      <c r="L9" s="114">
        <f>G9-F9</f>
        <v>5.4314321422961349</v>
      </c>
    </row>
    <row r="10" spans="1:12" ht="15" x14ac:dyDescent="0.3">
      <c r="A10" s="87" t="s">
        <v>151</v>
      </c>
      <c r="B10" s="88">
        <f>MASTER!CF6</f>
        <v>59.609094858829437</v>
      </c>
      <c r="C10" s="88">
        <f>MASTER!CG6</f>
        <v>61.500522246139646</v>
      </c>
      <c r="D10" s="89">
        <f>MASTER!CJ6</f>
        <v>61.206811006088394</v>
      </c>
      <c r="E10" s="90">
        <f>MASTER!CK6</f>
        <v>63.276275958936324</v>
      </c>
      <c r="F10" s="88">
        <f>MASTER!CL6</f>
        <v>62.747994670798334</v>
      </c>
      <c r="G10" s="88">
        <f>MASTER!CM6</f>
        <v>64.376296554984506</v>
      </c>
      <c r="J10" s="90">
        <f>C10-B10</f>
        <v>1.891427387310209</v>
      </c>
      <c r="K10" s="90">
        <f>E10-D10</f>
        <v>2.0694649528479303</v>
      </c>
      <c r="L10" s="91">
        <f>G10-F10</f>
        <v>1.6283018841861718</v>
      </c>
    </row>
    <row r="11" spans="1:12" x14ac:dyDescent="0.25">
      <c r="A11" s="105" t="s">
        <v>37</v>
      </c>
      <c r="B11" s="106">
        <f>MASTER!CF7</f>
        <v>60.580245588669818</v>
      </c>
      <c r="C11" s="106">
        <f>MASTER!CG7</f>
        <v>62.722890846165654</v>
      </c>
      <c r="D11" s="107">
        <f>MASTER!CJ7</f>
        <v>60.352748729528955</v>
      </c>
      <c r="E11" s="108">
        <f>MASTER!CK7</f>
        <v>62.35644486189679</v>
      </c>
      <c r="F11" s="106">
        <f>MASTER!CL7</f>
        <v>61.959321599860374</v>
      </c>
      <c r="G11" s="106">
        <f>MASTER!CM7</f>
        <v>63.139714944535172</v>
      </c>
      <c r="J11" s="108">
        <f>C11-B11</f>
        <v>2.1426452574958361</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MASTER!CF10</f>
        <v>31.279953088778917</v>
      </c>
      <c r="C14" s="88">
        <f>MASTER!CG10</f>
        <v>43.410568759990916</v>
      </c>
      <c r="D14" s="95">
        <f>MASTER!CJ10</f>
        <v>41.048492010627086</v>
      </c>
      <c r="E14" s="90">
        <f>MASTER!CK10</f>
        <v>49.258189736778689</v>
      </c>
      <c r="F14" s="88">
        <f>MASTER!CL10</f>
        <v>46.917478475138147</v>
      </c>
      <c r="G14" s="88">
        <f>MASTER!CM10</f>
        <v>52.332484461391083</v>
      </c>
      <c r="J14" s="90">
        <f t="shared" ref="J14:J21" si="0">C14-B14</f>
        <v>12.130615671211999</v>
      </c>
      <c r="K14" s="90">
        <f t="shared" ref="K14:K21" si="1">E14-D14</f>
        <v>8.2096977261516031</v>
      </c>
      <c r="L14" s="91">
        <f t="shared" ref="L14:L21" si="2">G14-F14</f>
        <v>5.4150059862529361</v>
      </c>
    </row>
    <row r="15" spans="1:12" ht="13" x14ac:dyDescent="0.3">
      <c r="A15" s="111" t="s">
        <v>103</v>
      </c>
      <c r="B15" s="106">
        <f>MASTER!CF11</f>
        <v>59.218520944804602</v>
      </c>
      <c r="C15" s="106">
        <f>MASTER!CG11</f>
        <v>82.084403505370204</v>
      </c>
      <c r="D15" s="107">
        <f>MASTER!CJ11</f>
        <v>74.331856649768028</v>
      </c>
      <c r="E15" s="108">
        <f>MASTER!CK11</f>
        <v>82.690450041026907</v>
      </c>
      <c r="F15" s="106">
        <f>MASTER!CL11</f>
        <v>75.789635759273594</v>
      </c>
      <c r="G15" s="106">
        <f>MASTER!CM11</f>
        <v>81.17879087640739</v>
      </c>
      <c r="J15" s="108">
        <f t="shared" si="0"/>
        <v>22.865882560565602</v>
      </c>
      <c r="K15" s="108">
        <f t="shared" si="1"/>
        <v>8.3585933912588786</v>
      </c>
      <c r="L15" s="115">
        <f t="shared" si="2"/>
        <v>5.3891551171337966</v>
      </c>
    </row>
    <row r="16" spans="1:12" x14ac:dyDescent="0.25">
      <c r="A16" s="94" t="s">
        <v>53</v>
      </c>
      <c r="B16" s="88">
        <f>MASTER!CF12</f>
        <v>34.735062174359001</v>
      </c>
      <c r="C16" s="88">
        <f>MASTER!CG12</f>
        <v>54.477680207019802</v>
      </c>
      <c r="D16" s="95">
        <f>MASTER!CJ12</f>
        <v>46.679952114294117</v>
      </c>
      <c r="E16" s="90">
        <f>MASTER!CK12</f>
        <v>62.788209989698061</v>
      </c>
      <c r="F16" s="88">
        <f>MASTER!CL12</f>
        <v>53.526271467826305</v>
      </c>
      <c r="G16" s="88">
        <f>MASTER!CM12</f>
        <v>64.581937040254232</v>
      </c>
      <c r="J16" s="90">
        <f t="shared" si="0"/>
        <v>19.742618032660801</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MASTER!CF15</f>
        <v>6.9390213756097197</v>
      </c>
      <c r="C19" s="106">
        <f>MASTER!CG15</f>
        <v>15.0743401389458</v>
      </c>
      <c r="D19" s="107">
        <f>MASTER!CJ15</f>
        <v>11.029846396160565</v>
      </c>
      <c r="E19" s="108">
        <f>MASTER!CK15</f>
        <v>16.742676504114126</v>
      </c>
      <c r="F19" s="106">
        <f>MASTER!CL15</f>
        <v>19.626204637527778</v>
      </c>
      <c r="G19" s="106">
        <f>MASTER!CM15</f>
        <v>24.504607055098752</v>
      </c>
      <c r="J19" s="108">
        <f t="shared" si="0"/>
        <v>8.1353187633360804</v>
      </c>
      <c r="K19" s="108">
        <f t="shared" si="1"/>
        <v>5.7128301079535611</v>
      </c>
      <c r="L19" s="115">
        <f t="shared" si="2"/>
        <v>4.8784024175709746</v>
      </c>
    </row>
    <row r="20" spans="1:13" x14ac:dyDescent="0.25">
      <c r="A20" s="94" t="s">
        <v>55</v>
      </c>
      <c r="B20" s="88">
        <f>MASTER!CF16</f>
        <v>3.6857211741008</v>
      </c>
      <c r="C20" s="88">
        <f>MASTER!CG16</f>
        <v>6.4588177972457999</v>
      </c>
      <c r="D20" s="95">
        <f>MASTER!CJ16</f>
        <v>5.7983361403019691</v>
      </c>
      <c r="E20" s="90">
        <f>MASTER!CK16</f>
        <v>6.6508734686366759</v>
      </c>
      <c r="F20" s="88">
        <f>MASTER!CL16</f>
        <v>10.447851630475961</v>
      </c>
      <c r="G20" s="88">
        <f>MASTER!CM16</f>
        <v>12.087774928812777</v>
      </c>
      <c r="J20" s="90">
        <f t="shared" si="0"/>
        <v>2.7730966231449998</v>
      </c>
      <c r="K20" s="90">
        <f t="shared" si="1"/>
        <v>0.85253732833470686</v>
      </c>
      <c r="L20" s="91">
        <f t="shared" si="2"/>
        <v>1.6399232983368162</v>
      </c>
    </row>
    <row r="21" spans="1:13" x14ac:dyDescent="0.25">
      <c r="A21" s="101" t="s">
        <v>180</v>
      </c>
      <c r="B21" s="106">
        <f>MASTER!CF17</f>
        <v>35.496522907942307</v>
      </c>
      <c r="C21" s="106">
        <f>MASTER!CG17</f>
        <v>21.918305192927193</v>
      </c>
      <c r="D21" s="107">
        <f>MASTER!CJ17</f>
        <v>13.827257062796079</v>
      </c>
      <c r="E21" s="108">
        <f>MASTER!CK17</f>
        <v>11.478280839042222</v>
      </c>
      <c r="F21" s="106">
        <f>MASTER!CL17</f>
        <v>15.837996449813048</v>
      </c>
      <c r="G21" s="106">
        <f>MASTER!CM17</f>
        <v>14.05389409065817</v>
      </c>
      <c r="H21" s="14"/>
      <c r="I21" s="14"/>
      <c r="J21" s="108">
        <f t="shared" si="0"/>
        <v>-13.578217715015114</v>
      </c>
      <c r="K21" s="108">
        <f t="shared" si="1"/>
        <v>-2.3489762237538567</v>
      </c>
      <c r="L21" s="115">
        <f t="shared" si="2"/>
        <v>-1.7841023591548772</v>
      </c>
      <c r="M21" s="14"/>
    </row>
    <row r="22" spans="1:13" x14ac:dyDescent="0.25">
      <c r="A22" s="86"/>
      <c r="B22" s="86"/>
      <c r="C22" s="97"/>
      <c r="D22" s="86"/>
      <c r="E22" s="97"/>
      <c r="F22" s="86"/>
      <c r="G22" s="86"/>
      <c r="H22" s="14"/>
      <c r="I22" s="14"/>
      <c r="J22" s="90"/>
      <c r="K22" s="90"/>
      <c r="L22" s="91"/>
      <c r="M22" s="14"/>
    </row>
    <row r="23" spans="1:13" ht="13" x14ac:dyDescent="0.3">
      <c r="A23" s="112" t="s">
        <v>56</v>
      </c>
      <c r="B23" s="113"/>
      <c r="C23" s="113"/>
      <c r="D23" s="103"/>
      <c r="E23" s="104"/>
      <c r="F23" s="113"/>
      <c r="G23" s="113"/>
      <c r="H23" s="12"/>
      <c r="I23" s="12"/>
      <c r="J23" s="108"/>
      <c r="K23" s="108"/>
      <c r="L23" s="115"/>
      <c r="M23" s="14"/>
    </row>
    <row r="24" spans="1:13" x14ac:dyDescent="0.25">
      <c r="A24" s="87" t="s">
        <v>33</v>
      </c>
      <c r="B24" s="88">
        <f>MASTER!CF20</f>
        <v>15.336219010000001</v>
      </c>
      <c r="C24" s="88">
        <f>MASTER!CG20</f>
        <v>14.09636149</v>
      </c>
      <c r="D24" s="95">
        <f>MASTER!CJ20</f>
        <v>17.292929503333333</v>
      </c>
      <c r="E24" s="90">
        <f>MASTER!CK20</f>
        <v>14.836300119407406</v>
      </c>
      <c r="F24" s="88">
        <f>MASTER!CL20</f>
        <v>21.163718294999999</v>
      </c>
      <c r="G24" s="88">
        <f>MASTER!CM20</f>
        <v>19.395621505947371</v>
      </c>
      <c r="J24" s="90">
        <f t="shared" ref="J24:J27" si="3">C24-B24</f>
        <v>-1.239857520000001</v>
      </c>
      <c r="K24" s="90">
        <f t="shared" ref="K24:K27" si="4">E24-D24</f>
        <v>-2.456629383925927</v>
      </c>
      <c r="L24" s="91">
        <f t="shared" ref="L24:L28" si="5">G24-F24</f>
        <v>-1.7680967890526276</v>
      </c>
      <c r="M24" s="14"/>
    </row>
    <row r="25" spans="1:13" ht="13" x14ac:dyDescent="0.3">
      <c r="A25" s="111" t="s">
        <v>178</v>
      </c>
      <c r="B25" s="106">
        <f>MASTER!CF21</f>
        <v>12.720623453942</v>
      </c>
      <c r="C25" s="106">
        <f>MASTER!CG21</f>
        <v>2.1791239434479301</v>
      </c>
      <c r="D25" s="107">
        <f>MASTER!CJ21</f>
        <v>21.503971925152424</v>
      </c>
      <c r="E25" s="108">
        <f>MASTER!CK21</f>
        <v>22.229619422014114</v>
      </c>
      <c r="F25" s="106">
        <f>MASTER!CL21</f>
        <v>20.056766726038788</v>
      </c>
      <c r="G25" s="106">
        <f>MASTER!CM21</f>
        <v>16.996685188164218</v>
      </c>
      <c r="J25" s="108">
        <f t="shared" si="3"/>
        <v>-10.54149951049407</v>
      </c>
      <c r="K25" s="108">
        <f t="shared" si="4"/>
        <v>0.72564749686168994</v>
      </c>
      <c r="L25" s="115">
        <f t="shared" si="5"/>
        <v>-3.06008153787457</v>
      </c>
    </row>
    <row r="26" spans="1:13" x14ac:dyDescent="0.25">
      <c r="A26" s="87" t="s">
        <v>105</v>
      </c>
      <c r="B26" s="88">
        <f>MASTER!CF22</f>
        <v>4.3099999999999996</v>
      </c>
      <c r="C26" s="88">
        <f>MASTER!CG22</f>
        <v>2.81</v>
      </c>
      <c r="D26" s="95">
        <f>MASTER!CJ22</f>
        <v>5.9859259259259252</v>
      </c>
      <c r="E26" s="90">
        <f>MASTER!CK22</f>
        <v>5.1077777777777786</v>
      </c>
      <c r="F26" s="88">
        <f>MASTER!CL22</f>
        <v>8.5462857142857143</v>
      </c>
      <c r="G26" s="88">
        <f>MASTER!CM22</f>
        <v>7.5124999999999993</v>
      </c>
      <c r="J26" s="90">
        <f t="shared" si="3"/>
        <v>-1.4999999999999996</v>
      </c>
      <c r="K26" s="90">
        <f t="shared" si="4"/>
        <v>-0.87814814814814657</v>
      </c>
      <c r="L26" s="91">
        <f t="shared" si="5"/>
        <v>-1.033785714285715</v>
      </c>
    </row>
    <row r="27" spans="1:13" x14ac:dyDescent="0.25">
      <c r="A27" s="101" t="s">
        <v>39</v>
      </c>
      <c r="B27" s="106">
        <f>MASTER!CF23</f>
        <v>22.716217877096362</v>
      </c>
      <c r="C27" s="106">
        <f>MASTER!CG23</f>
        <v>22.033052050560141</v>
      </c>
      <c r="D27" s="107">
        <f>MASTER!CJ23</f>
        <v>21.952882350483016</v>
      </c>
      <c r="E27" s="108">
        <f>MASTER!CK23</f>
        <v>16.992959052978126</v>
      </c>
      <c r="F27" s="106">
        <f>MASTER!CL23</f>
        <v>25.386546427266136</v>
      </c>
      <c r="G27" s="106">
        <f>MASTER!CM23</f>
        <v>21.638532819045963</v>
      </c>
      <c r="J27" s="108">
        <f t="shared" si="3"/>
        <v>-0.68316582653622149</v>
      </c>
      <c r="K27" s="108">
        <f t="shared" si="4"/>
        <v>-4.9599232975048899</v>
      </c>
      <c r="L27" s="115">
        <f t="shared" si="5"/>
        <v>-3.7480136082201732</v>
      </c>
    </row>
    <row r="28" spans="1:13" ht="14.5" x14ac:dyDescent="0.25">
      <c r="A28" s="87" t="s">
        <v>220</v>
      </c>
      <c r="B28" s="100">
        <f>MASTER!CF24</f>
        <v>0.95</v>
      </c>
      <c r="C28" s="100">
        <f>MASTER!CG24</f>
        <v>0.96</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MASTER!CF27</f>
        <v>23.4</v>
      </c>
      <c r="C31" s="113">
        <f>MASTER!CG27</f>
        <v>45.4</v>
      </c>
      <c r="D31" s="107">
        <f>MASTER!CJ27</f>
        <v>36.229629629629628</v>
      </c>
      <c r="E31" s="108">
        <f>MASTER!CK27</f>
        <v>52.866666666666681</v>
      </c>
      <c r="F31" s="106">
        <f>MASTER!CL27</f>
        <v>40.801525272545568</v>
      </c>
      <c r="G31" s="106">
        <f>MASTER!CM27</f>
        <v>51.738574837914669</v>
      </c>
      <c r="J31" s="108">
        <f>C31-B31</f>
        <v>22</v>
      </c>
      <c r="K31" s="108">
        <f t="shared" ref="K31:K32" si="6">E31-D31</f>
        <v>16.637037037037054</v>
      </c>
      <c r="L31" s="115">
        <f t="shared" ref="L31:L32" si="7">G31-F31</f>
        <v>10.937049565369101</v>
      </c>
    </row>
    <row r="32" spans="1:13" ht="15" x14ac:dyDescent="0.3">
      <c r="A32" s="87" t="s">
        <v>153</v>
      </c>
      <c r="B32" s="88">
        <f>MASTER!CF28</f>
        <v>5.8</v>
      </c>
      <c r="C32" s="99">
        <f>MASTER!CG28</f>
        <v>6.1</v>
      </c>
      <c r="D32" s="95">
        <f>MASTER!CJ28</f>
        <v>5.7666666666666675</v>
      </c>
      <c r="E32" s="90">
        <f>MASTER!CK28</f>
        <v>7.0185185185185182</v>
      </c>
      <c r="F32" s="88">
        <f>MASTER!CL28</f>
        <v>9.3277777777777793</v>
      </c>
      <c r="G32" s="88">
        <f>MASTER!CM28</f>
        <v>10.029729729729729</v>
      </c>
      <c r="J32" s="90">
        <f>C32-B32</f>
        <v>0.29999999999999982</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MASTER!CF31</f>
        <v>4.2</v>
      </c>
      <c r="C35" s="106">
        <f>MASTER!CG31</f>
        <v>1.6</v>
      </c>
      <c r="D35" s="107">
        <f>MASTER!CJ31</f>
        <v>8.2230769230769223</v>
      </c>
      <c r="E35" s="108">
        <f>MASTER!CK31</f>
        <v>4.5111111111111111</v>
      </c>
      <c r="F35" s="106">
        <f>MASTER!CL31</f>
        <v>6.5901800306586447</v>
      </c>
      <c r="G35" s="106">
        <f>MASTER!CM31</f>
        <v>4.2894736842105274</v>
      </c>
      <c r="J35" s="108">
        <f>C35-B35</f>
        <v>-2.6</v>
      </c>
      <c r="K35" s="108">
        <f t="shared" ref="K35:K36" si="8">E35-D35</f>
        <v>-3.7119658119658112</v>
      </c>
      <c r="L35" s="115">
        <f t="shared" ref="L35:L36" si="9">G35-F35</f>
        <v>-2.3007063464481172</v>
      </c>
    </row>
    <row r="36" spans="1:12" ht="15" x14ac:dyDescent="0.3">
      <c r="A36" s="87" t="s">
        <v>154</v>
      </c>
      <c r="B36" s="88">
        <f>MASTER!CF32</f>
        <v>52.048928637323797</v>
      </c>
      <c r="C36" s="88">
        <f>MASTER!CG32</f>
        <v>38.9893363142886</v>
      </c>
      <c r="D36" s="95">
        <f>MASTER!CJ32</f>
        <v>58.100863198986616</v>
      </c>
      <c r="E36" s="90">
        <f>MASTER!CK32</f>
        <v>52.599008364369766</v>
      </c>
      <c r="F36" s="88">
        <f>MASTER!CL32</f>
        <v>47.460404263241628</v>
      </c>
      <c r="G36" s="88">
        <f>MASTER!CM32</f>
        <v>43.711902339189372</v>
      </c>
      <c r="J36" s="90">
        <f>C36-B36</f>
        <v>-13.059592323035197</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MASTER!CF35</f>
        <v>8.5</v>
      </c>
      <c r="C39" s="106">
        <f>MASTER!CG35</f>
        <v>15.4</v>
      </c>
      <c r="D39" s="107">
        <f>MASTER!CJ35</f>
        <v>20.658760888888885</v>
      </c>
      <c r="E39" s="108">
        <f>MASTER!CK35</f>
        <v>26.64769188888889</v>
      </c>
      <c r="F39" s="106">
        <f>MASTER!CL35</f>
        <v>23.721929605263156</v>
      </c>
      <c r="G39" s="106">
        <f>MASTER!CM35</f>
        <v>30.015012052631576</v>
      </c>
      <c r="J39" s="108">
        <f>C39-B39</f>
        <v>6.9</v>
      </c>
      <c r="K39" s="108">
        <f>E39-D39</f>
        <v>5.9889310000000044</v>
      </c>
      <c r="L39" s="115">
        <f t="shared" ref="L39" si="10">G39-F39</f>
        <v>6.2930824473684197</v>
      </c>
    </row>
    <row r="40" spans="1:12" ht="15" x14ac:dyDescent="0.3">
      <c r="A40" s="122" t="s">
        <v>204</v>
      </c>
      <c r="B40" s="99"/>
      <c r="C40" s="123"/>
      <c r="D40" s="92"/>
      <c r="E40" s="93"/>
      <c r="F40" s="99"/>
      <c r="G40" s="99"/>
      <c r="J40" s="90"/>
      <c r="K40" s="90"/>
      <c r="L40" s="91"/>
    </row>
    <row r="41" spans="1:12" x14ac:dyDescent="0.25">
      <c r="A41" s="119" t="s">
        <v>44</v>
      </c>
      <c r="B41" s="106" t="str">
        <f>MASTER!CF37</f>
        <v>-</v>
      </c>
      <c r="C41" s="106">
        <f>MASTER!CG37</f>
        <v>30.3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MASTER!CF38</f>
        <v>-</v>
      </c>
      <c r="C42" s="126">
        <f>MASTER!CG38</f>
        <v>0.72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171"/>
      <c r="C45" s="171"/>
      <c r="D45" s="171"/>
      <c r="E45" s="171"/>
      <c r="F45" s="171"/>
      <c r="G45" s="171"/>
    </row>
    <row r="46" spans="1:12" ht="27.65" customHeight="1" x14ac:dyDescent="0.25">
      <c r="A46" s="282" t="s">
        <v>1101</v>
      </c>
      <c r="B46" s="282"/>
      <c r="C46" s="282"/>
      <c r="D46" s="282"/>
      <c r="E46" s="282"/>
      <c r="F46" s="282"/>
      <c r="G46" s="282"/>
    </row>
    <row r="47" spans="1:12" x14ac:dyDescent="0.25">
      <c r="A47" t="s">
        <v>148</v>
      </c>
    </row>
    <row r="48" spans="1:12" x14ac:dyDescent="0.25">
      <c r="A48" t="s">
        <v>149</v>
      </c>
    </row>
    <row r="49" spans="1:7" ht="12.75" customHeight="1" x14ac:dyDescent="0.25">
      <c r="A49" s="32" t="s">
        <v>150</v>
      </c>
      <c r="B49" s="172"/>
      <c r="C49" s="172"/>
      <c r="D49" s="172"/>
      <c r="E49" s="172"/>
      <c r="F49" s="172"/>
      <c r="G49" s="172"/>
    </row>
    <row r="50" spans="1:7" ht="55" customHeight="1" x14ac:dyDescent="0.3">
      <c r="A50" s="268" t="s">
        <v>249</v>
      </c>
      <c r="B50" s="268"/>
      <c r="C50" s="268"/>
      <c r="D50" s="268"/>
      <c r="E50" s="268"/>
      <c r="F50" s="268"/>
      <c r="G50" s="268"/>
    </row>
    <row r="51" spans="1:7" x14ac:dyDescent="0.25">
      <c r="A51" s="272" t="s">
        <v>116</v>
      </c>
      <c r="B51" s="272"/>
      <c r="C51" s="272"/>
      <c r="D51" s="272"/>
      <c r="E51" s="272"/>
      <c r="F51" s="272"/>
      <c r="G51" s="272"/>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C00-000000000000}"/>
    <hyperlink ref="A1:C1" location="Cover!D15" display="Table of contents" xr:uid="{00000000-0004-0000-2C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M52"/>
  <sheetViews>
    <sheetView showGridLines="0" topLeftCell="A29" zoomScale="80" zoomScaleNormal="80" workbookViewId="0">
      <selection activeCell="A46" sqref="A46:G46"/>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590</v>
      </c>
      <c r="B3" s="267"/>
      <c r="C3" s="267"/>
      <c r="D3" s="30"/>
      <c r="E3" s="30"/>
      <c r="F3" s="30"/>
      <c r="G3" s="4"/>
    </row>
    <row r="5" spans="1:12" ht="13" thickBot="1" x14ac:dyDescent="0.3"/>
    <row r="6" spans="1:12" ht="25.5" customHeight="1" x14ac:dyDescent="0.25">
      <c r="A6" s="2"/>
      <c r="B6" s="274" t="s">
        <v>50</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Romania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MASTER!CH5</f>
        <v>23.822705263034479</v>
      </c>
      <c r="C9" s="102">
        <f>MASTER!CI5</f>
        <v>30.631196077259297</v>
      </c>
      <c r="D9" s="103">
        <f>MASTER!CJ5</f>
        <v>25.674206226626435</v>
      </c>
      <c r="E9" s="104">
        <f>MASTER!CK5</f>
        <v>31.638257955814151</v>
      </c>
      <c r="F9" s="102">
        <f>MASTER!CL5</f>
        <v>23.070021890831502</v>
      </c>
      <c r="G9" s="102">
        <f>MASTER!CM5</f>
        <v>28.501454033127636</v>
      </c>
      <c r="J9" s="104">
        <f>C9-B9</f>
        <v>6.8084908142248182</v>
      </c>
      <c r="K9" s="104">
        <f>E9-D9</f>
        <v>5.964051729187716</v>
      </c>
      <c r="L9" s="114">
        <f>G9-F9</f>
        <v>5.4314321422961349</v>
      </c>
    </row>
    <row r="10" spans="1:12" ht="15" x14ac:dyDescent="0.3">
      <c r="A10" s="87" t="s">
        <v>151</v>
      </c>
      <c r="B10" s="88">
        <f>MASTER!CH6</f>
        <v>62.341958506788551</v>
      </c>
      <c r="C10" s="88">
        <f>MASTER!CI6</f>
        <v>64.119814837688565</v>
      </c>
      <c r="D10" s="89">
        <f>MASTER!CJ6</f>
        <v>61.206811006088394</v>
      </c>
      <c r="E10" s="90">
        <f>MASTER!CK6</f>
        <v>63.276275958936324</v>
      </c>
      <c r="F10" s="88">
        <f>MASTER!CL6</f>
        <v>62.747994670798334</v>
      </c>
      <c r="G10" s="88">
        <f>MASTER!CM6</f>
        <v>64.376296554984506</v>
      </c>
      <c r="J10" s="90">
        <f>C10-B10</f>
        <v>1.7778563309000148</v>
      </c>
      <c r="K10" s="90">
        <f>E10-D10</f>
        <v>2.0694649528479303</v>
      </c>
      <c r="L10" s="91">
        <f>G10-F10</f>
        <v>1.6283018841861718</v>
      </c>
    </row>
    <row r="11" spans="1:12" x14ac:dyDescent="0.25">
      <c r="A11" s="105" t="s">
        <v>37</v>
      </c>
      <c r="B11" s="106">
        <f>MASTER!CH7</f>
        <v>59.126686086765417</v>
      </c>
      <c r="C11" s="106">
        <f>MASTER!CI7</f>
        <v>63.436193384996386</v>
      </c>
      <c r="D11" s="107">
        <f>MASTER!CJ7</f>
        <v>60.352748729528955</v>
      </c>
      <c r="E11" s="108">
        <f>MASTER!CK7</f>
        <v>62.35644486189679</v>
      </c>
      <c r="F11" s="106">
        <f>MASTER!CL7</f>
        <v>61.959321599860374</v>
      </c>
      <c r="G11" s="106">
        <f>MASTER!CM7</f>
        <v>63.139714944535172</v>
      </c>
      <c r="J11" s="108">
        <f>C11-B11</f>
        <v>4.3095072982309688</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MASTER!CH10</f>
        <v>41.658267237530346</v>
      </c>
      <c r="C14" s="88">
        <f>MASTER!CI10</f>
        <v>38.739652597950695</v>
      </c>
      <c r="D14" s="95">
        <f>MASTER!CJ10</f>
        <v>41.048492010627086</v>
      </c>
      <c r="E14" s="90">
        <f>MASTER!CK10</f>
        <v>49.258189736778689</v>
      </c>
      <c r="F14" s="88">
        <f>MASTER!CL10</f>
        <v>46.917478475138147</v>
      </c>
      <c r="G14" s="88">
        <f>MASTER!CM10</f>
        <v>52.332484461391083</v>
      </c>
      <c r="J14" s="90">
        <f t="shared" ref="J14:J21" si="0">C14-B14</f>
        <v>-2.9186146395796513</v>
      </c>
      <c r="K14" s="90">
        <f t="shared" ref="K14:K21" si="1">E14-D14</f>
        <v>8.2096977261516031</v>
      </c>
      <c r="L14" s="91">
        <f t="shared" ref="L14:L21" si="2">G14-F14</f>
        <v>5.4150059862529361</v>
      </c>
    </row>
    <row r="15" spans="1:12" ht="13" x14ac:dyDescent="0.3">
      <c r="A15" s="111" t="s">
        <v>103</v>
      </c>
      <c r="B15" s="106">
        <f>MASTER!CH11</f>
        <v>69.341846758811002</v>
      </c>
      <c r="C15" s="106">
        <f>MASTER!CI11</f>
        <v>75.815095032917796</v>
      </c>
      <c r="D15" s="107">
        <f>MASTER!CJ11</f>
        <v>74.331856649768028</v>
      </c>
      <c r="E15" s="108">
        <f>MASTER!CK11</f>
        <v>82.690450041026907</v>
      </c>
      <c r="F15" s="106">
        <f>MASTER!CL11</f>
        <v>75.789635759273594</v>
      </c>
      <c r="G15" s="106">
        <f>MASTER!CM11</f>
        <v>81.17879087640739</v>
      </c>
      <c r="J15" s="108">
        <f t="shared" si="0"/>
        <v>6.473248274106794</v>
      </c>
      <c r="K15" s="108">
        <f t="shared" si="1"/>
        <v>8.3585933912588786</v>
      </c>
      <c r="L15" s="115">
        <f t="shared" si="2"/>
        <v>5.3891551171337966</v>
      </c>
    </row>
    <row r="16" spans="1:12" x14ac:dyDescent="0.25">
      <c r="A16" s="94" t="s">
        <v>53</v>
      </c>
      <c r="B16" s="88">
        <f>MASTER!CH12</f>
        <v>41.583609255135897</v>
      </c>
      <c r="C16" s="88">
        <f>MASTER!CI12</f>
        <v>46.665672969579497</v>
      </c>
      <c r="D16" s="95">
        <f>MASTER!CJ12</f>
        <v>46.679952114294117</v>
      </c>
      <c r="E16" s="90">
        <f>MASTER!CK12</f>
        <v>62.788209989698061</v>
      </c>
      <c r="F16" s="88">
        <f>MASTER!CL12</f>
        <v>53.526271467826305</v>
      </c>
      <c r="G16" s="88">
        <f>MASTER!CM12</f>
        <v>64.581937040254232</v>
      </c>
      <c r="J16" s="90">
        <f t="shared" si="0"/>
        <v>5.0820637144435992</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MASTER!CH15</f>
        <v>22.551740197155201</v>
      </c>
      <c r="C19" s="106">
        <f>MASTER!CI15</f>
        <v>4.77660796402796</v>
      </c>
      <c r="D19" s="107">
        <f>MASTER!CJ15</f>
        <v>11.029846396160565</v>
      </c>
      <c r="E19" s="108">
        <f>MASTER!CK15</f>
        <v>16.742676504114126</v>
      </c>
      <c r="F19" s="106">
        <f>MASTER!CL15</f>
        <v>19.626204637527778</v>
      </c>
      <c r="G19" s="106">
        <f>MASTER!CM15</f>
        <v>24.504607055098752</v>
      </c>
      <c r="J19" s="108">
        <f t="shared" si="0"/>
        <v>-17.775132233127241</v>
      </c>
      <c r="K19" s="108">
        <f t="shared" si="1"/>
        <v>5.7128301079535611</v>
      </c>
      <c r="L19" s="115">
        <f t="shared" si="2"/>
        <v>4.8784024175709746</v>
      </c>
    </row>
    <row r="20" spans="1:13" x14ac:dyDescent="0.25">
      <c r="A20" s="94" t="s">
        <v>55</v>
      </c>
      <c r="B20" s="88">
        <f>MASTER!CH16</f>
        <v>20.539318320981</v>
      </c>
      <c r="C20" s="88">
        <f>MASTER!CI16</f>
        <v>1.2838864791386899</v>
      </c>
      <c r="D20" s="95">
        <f>MASTER!CJ16</f>
        <v>5.7983361403019691</v>
      </c>
      <c r="E20" s="90">
        <f>MASTER!CK16</f>
        <v>6.6508734686366759</v>
      </c>
      <c r="F20" s="88">
        <f>MASTER!CL16</f>
        <v>10.447851630475961</v>
      </c>
      <c r="G20" s="88">
        <f>MASTER!CM16</f>
        <v>12.087774928812777</v>
      </c>
      <c r="J20" s="90">
        <f t="shared" si="0"/>
        <v>-19.255431841842309</v>
      </c>
      <c r="K20" s="90">
        <f t="shared" si="1"/>
        <v>0.85253732833470686</v>
      </c>
      <c r="L20" s="91">
        <f t="shared" si="2"/>
        <v>1.6399232983368162</v>
      </c>
    </row>
    <row r="21" spans="1:13" x14ac:dyDescent="0.25">
      <c r="A21" s="101" t="s">
        <v>180</v>
      </c>
      <c r="B21" s="106">
        <f>MASTER!CH17</f>
        <v>18.0112990589909</v>
      </c>
      <c r="C21" s="106">
        <f>MASTER!CI17</f>
        <v>21.887592796847898</v>
      </c>
      <c r="D21" s="107">
        <f>MASTER!CJ17</f>
        <v>13.827257062796079</v>
      </c>
      <c r="E21" s="108">
        <f>MASTER!CK17</f>
        <v>11.478280839042222</v>
      </c>
      <c r="F21" s="106">
        <f>MASTER!CL17</f>
        <v>15.837996449813048</v>
      </c>
      <c r="G21" s="106">
        <f>MASTER!CM17</f>
        <v>14.05389409065817</v>
      </c>
      <c r="H21" s="14"/>
      <c r="I21" s="14"/>
      <c r="J21" s="108">
        <f t="shared" si="0"/>
        <v>3.8762937378569973</v>
      </c>
      <c r="K21" s="108">
        <f t="shared" si="1"/>
        <v>-2.3489762237538567</v>
      </c>
      <c r="L21" s="115">
        <f t="shared" si="2"/>
        <v>-1.7841023591548772</v>
      </c>
      <c r="M21" s="14"/>
    </row>
    <row r="22" spans="1:13" x14ac:dyDescent="0.25">
      <c r="A22" s="86"/>
      <c r="B22" s="86"/>
      <c r="C22" s="97"/>
      <c r="D22" s="86"/>
      <c r="E22" s="97"/>
      <c r="F22" s="86"/>
      <c r="G22" s="86"/>
      <c r="H22" s="14"/>
      <c r="I22" s="14"/>
      <c r="J22" s="90"/>
      <c r="K22" s="90"/>
      <c r="L22" s="91"/>
      <c r="M22" s="14"/>
    </row>
    <row r="23" spans="1:13" ht="13" x14ac:dyDescent="0.3">
      <c r="A23" s="112" t="s">
        <v>56</v>
      </c>
      <c r="B23" s="113"/>
      <c r="C23" s="113"/>
      <c r="D23" s="103"/>
      <c r="E23" s="104"/>
      <c r="F23" s="113"/>
      <c r="G23" s="113"/>
      <c r="H23" s="12"/>
      <c r="I23" s="12"/>
      <c r="J23" s="108"/>
      <c r="K23" s="108"/>
      <c r="L23" s="115"/>
      <c r="M23" s="14"/>
    </row>
    <row r="24" spans="1:13" x14ac:dyDescent="0.25">
      <c r="A24" s="87" t="s">
        <v>33</v>
      </c>
      <c r="B24" s="88">
        <f>MASTER!CH20</f>
        <v>15.69620083</v>
      </c>
      <c r="C24" s="88">
        <f>MASTER!CI20</f>
        <v>4.6521630590000003</v>
      </c>
      <c r="D24" s="95">
        <f>MASTER!CJ20</f>
        <v>17.292929503333333</v>
      </c>
      <c r="E24" s="90">
        <f>MASTER!CK20</f>
        <v>14.836300119407406</v>
      </c>
      <c r="F24" s="88">
        <f>MASTER!CL20</f>
        <v>21.163718294999999</v>
      </c>
      <c r="G24" s="88">
        <f>MASTER!CM20</f>
        <v>19.395621505947371</v>
      </c>
      <c r="J24" s="90">
        <f t="shared" ref="J24:J27" si="3">C24-B24</f>
        <v>-11.044037770999999</v>
      </c>
      <c r="K24" s="90">
        <f t="shared" ref="K24:K27" si="4">E24-D24</f>
        <v>-2.456629383925927</v>
      </c>
      <c r="L24" s="91">
        <f t="shared" ref="L24:L28" si="5">G24-F24</f>
        <v>-1.7680967890526276</v>
      </c>
    </row>
    <row r="25" spans="1:13" ht="13" x14ac:dyDescent="0.3">
      <c r="A25" s="111" t="s">
        <v>178</v>
      </c>
      <c r="B25" s="106">
        <f>MASTER!CH21</f>
        <v>18.218069573940301</v>
      </c>
      <c r="C25" s="106">
        <f>MASTER!CI21</f>
        <v>51.219216452667901</v>
      </c>
      <c r="D25" s="107">
        <f>MASTER!CJ21</f>
        <v>21.503971925152424</v>
      </c>
      <c r="E25" s="108">
        <f>MASTER!CK21</f>
        <v>22.229619422014114</v>
      </c>
      <c r="F25" s="106">
        <f>MASTER!CL21</f>
        <v>20.056766726038788</v>
      </c>
      <c r="G25" s="106">
        <f>MASTER!CM21</f>
        <v>16.996685188164218</v>
      </c>
      <c r="J25" s="108">
        <f t="shared" si="3"/>
        <v>33.001146878727596</v>
      </c>
      <c r="K25" s="108">
        <f t="shared" si="4"/>
        <v>0.72564749686168994</v>
      </c>
      <c r="L25" s="115">
        <f t="shared" si="5"/>
        <v>-3.06008153787457</v>
      </c>
    </row>
    <row r="26" spans="1:13" x14ac:dyDescent="0.25">
      <c r="A26" s="87" t="s">
        <v>105</v>
      </c>
      <c r="B26" s="88">
        <f>MASTER!CH22</f>
        <v>0.87</v>
      </c>
      <c r="C26" s="88">
        <f>MASTER!CI22</f>
        <v>1.3</v>
      </c>
      <c r="D26" s="95">
        <f>MASTER!CJ22</f>
        <v>5.9859259259259252</v>
      </c>
      <c r="E26" s="90">
        <f>MASTER!CK22</f>
        <v>5.1077777777777786</v>
      </c>
      <c r="F26" s="88">
        <f>MASTER!CL22</f>
        <v>8.5462857142857143</v>
      </c>
      <c r="G26" s="88">
        <f>MASTER!CM22</f>
        <v>7.5124999999999993</v>
      </c>
      <c r="J26" s="90">
        <f t="shared" si="3"/>
        <v>0.43000000000000005</v>
      </c>
      <c r="K26" s="90">
        <f t="shared" si="4"/>
        <v>-0.87814814814814657</v>
      </c>
      <c r="L26" s="91">
        <f t="shared" si="5"/>
        <v>-1.033785714285715</v>
      </c>
    </row>
    <row r="27" spans="1:13" x14ac:dyDescent="0.25">
      <c r="A27" s="101" t="s">
        <v>39</v>
      </c>
      <c r="B27" s="106">
        <f>MASTER!CH23</f>
        <v>34.127281399860756</v>
      </c>
      <c r="C27" s="106">
        <f>MASTER!CI23</f>
        <v>17.134170364411101</v>
      </c>
      <c r="D27" s="107">
        <f>MASTER!CJ23</f>
        <v>21.952882350483016</v>
      </c>
      <c r="E27" s="108">
        <f>MASTER!CK23</f>
        <v>16.992959052978126</v>
      </c>
      <c r="F27" s="106">
        <f>MASTER!CL23</f>
        <v>25.386546427266136</v>
      </c>
      <c r="G27" s="106">
        <f>MASTER!CM23</f>
        <v>21.638532819045963</v>
      </c>
      <c r="J27" s="108">
        <f t="shared" si="3"/>
        <v>-16.993111035449655</v>
      </c>
      <c r="K27" s="108">
        <f t="shared" si="4"/>
        <v>-4.9599232975048899</v>
      </c>
      <c r="L27" s="115">
        <f t="shared" si="5"/>
        <v>-3.7480136082201732</v>
      </c>
    </row>
    <row r="28" spans="1:13" ht="14.5" x14ac:dyDescent="0.25">
      <c r="A28" s="87" t="s">
        <v>220</v>
      </c>
      <c r="B28" s="100" t="s">
        <v>35</v>
      </c>
      <c r="C28" s="100" t="s">
        <v>35</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174</v>
      </c>
      <c r="B31" s="106">
        <f>MASTER!CH27</f>
        <v>25</v>
      </c>
      <c r="C31" s="113">
        <f>MASTER!CI27</f>
        <v>41.4</v>
      </c>
      <c r="D31" s="107">
        <f>MASTER!CJ27</f>
        <v>36.229629629629628</v>
      </c>
      <c r="E31" s="108">
        <f>MASTER!CK27</f>
        <v>52.866666666666681</v>
      </c>
      <c r="F31" s="106">
        <f>MASTER!CL27</f>
        <v>40.801525272545568</v>
      </c>
      <c r="G31" s="106">
        <f>MASTER!CM27</f>
        <v>51.738574837914669</v>
      </c>
      <c r="J31" s="108">
        <f>C31-B31</f>
        <v>16.399999999999999</v>
      </c>
      <c r="K31" s="108">
        <f t="shared" ref="K31:K32" si="6">E31-D31</f>
        <v>16.637037037037054</v>
      </c>
      <c r="L31" s="115">
        <f t="shared" ref="L31:L32" si="7">G31-F31</f>
        <v>10.937049565369101</v>
      </c>
    </row>
    <row r="32" spans="1:13" ht="15" x14ac:dyDescent="0.3">
      <c r="A32" s="87" t="s">
        <v>153</v>
      </c>
      <c r="B32" s="88">
        <f>MASTER!CH28</f>
        <v>2.4</v>
      </c>
      <c r="C32" s="99">
        <f>MASTER!CI28</f>
        <v>2.5</v>
      </c>
      <c r="D32" s="95">
        <f>MASTER!CJ28</f>
        <v>5.7666666666666675</v>
      </c>
      <c r="E32" s="90">
        <f>MASTER!CK28</f>
        <v>7.0185185185185182</v>
      </c>
      <c r="F32" s="88">
        <f>MASTER!CL28</f>
        <v>9.3277777777777793</v>
      </c>
      <c r="G32" s="88">
        <f>MASTER!CM28</f>
        <v>10.029729729729729</v>
      </c>
      <c r="J32" s="90">
        <f>C32-B32</f>
        <v>0.10000000000000009</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MASTER!CH31</f>
        <v>3.4</v>
      </c>
      <c r="C35" s="106">
        <f>MASTER!CI31</f>
        <v>3.7</v>
      </c>
      <c r="D35" s="107">
        <f>MASTER!CJ31</f>
        <v>8.2230769230769223</v>
      </c>
      <c r="E35" s="108">
        <f>MASTER!CK31</f>
        <v>4.5111111111111111</v>
      </c>
      <c r="F35" s="106">
        <f>MASTER!CL31</f>
        <v>6.5901800306586447</v>
      </c>
      <c r="G35" s="106">
        <f>MASTER!CM31</f>
        <v>4.2894736842105274</v>
      </c>
      <c r="J35" s="108">
        <f>C35-B35</f>
        <v>0.30000000000000027</v>
      </c>
      <c r="K35" s="108">
        <f t="shared" ref="K35:K36" si="8">E35-D35</f>
        <v>-3.7119658119658112</v>
      </c>
      <c r="L35" s="115">
        <f t="shared" ref="L35:L36" si="9">G35-F35</f>
        <v>-2.3007063464481172</v>
      </c>
    </row>
    <row r="36" spans="1:12" ht="15" x14ac:dyDescent="0.3">
      <c r="A36" s="87" t="s">
        <v>154</v>
      </c>
      <c r="B36" s="88">
        <f>MASTER!CH32</f>
        <v>46.218878266696201</v>
      </c>
      <c r="C36" s="88">
        <f>MASTER!CI32</f>
        <v>44.807409410913699</v>
      </c>
      <c r="D36" s="95">
        <f>MASTER!CJ32</f>
        <v>58.100863198986616</v>
      </c>
      <c r="E36" s="90">
        <f>MASTER!CK32</f>
        <v>52.599008364369766</v>
      </c>
      <c r="F36" s="88">
        <f>MASTER!CL32</f>
        <v>47.460404263241628</v>
      </c>
      <c r="G36" s="88">
        <f>MASTER!CM32</f>
        <v>43.711902339189372</v>
      </c>
      <c r="J36" s="90">
        <f>C36-B36</f>
        <v>-1.4114688557825019</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ht="14.5" x14ac:dyDescent="0.25">
      <c r="A39" s="101" t="s">
        <v>213</v>
      </c>
      <c r="B39" s="106">
        <f>MASTER!CH35</f>
        <v>9.3000000000000007</v>
      </c>
      <c r="C39" s="106">
        <f>MASTER!CI35</f>
        <v>10.4</v>
      </c>
      <c r="D39" s="107">
        <f>MASTER!CJ35</f>
        <v>20.658760888888885</v>
      </c>
      <c r="E39" s="108">
        <f>MASTER!CK35</f>
        <v>26.64769188888889</v>
      </c>
      <c r="F39" s="106">
        <f>MASTER!CL35</f>
        <v>23.721929605263156</v>
      </c>
      <c r="G39" s="106">
        <f>MASTER!CM35</f>
        <v>30.015012052631576</v>
      </c>
      <c r="J39" s="108">
        <f>C39-B39</f>
        <v>1.0999999999999996</v>
      </c>
      <c r="K39" s="108">
        <f>E39-D39</f>
        <v>5.9889310000000044</v>
      </c>
      <c r="L39" s="115">
        <f t="shared" ref="L39" si="10">G39-F39</f>
        <v>6.2930824473684197</v>
      </c>
    </row>
    <row r="40" spans="1:12" ht="15" x14ac:dyDescent="0.3">
      <c r="A40" s="122" t="s">
        <v>233</v>
      </c>
      <c r="B40" s="99"/>
      <c r="C40" s="123"/>
      <c r="D40" s="92"/>
      <c r="E40" s="93"/>
      <c r="F40" s="99"/>
      <c r="G40" s="99"/>
      <c r="J40" s="90"/>
      <c r="K40" s="90"/>
      <c r="L40" s="91"/>
    </row>
    <row r="41" spans="1:12" x14ac:dyDescent="0.25">
      <c r="A41" s="119" t="s">
        <v>44</v>
      </c>
      <c r="B41" s="106" t="str">
        <f>MASTER!CH37</f>
        <v>-</v>
      </c>
      <c r="C41" s="106">
        <f>MASTER!CI37</f>
        <v>3.7</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MASTER!CH38</f>
        <v>-</v>
      </c>
      <c r="C42" s="126">
        <f>MASTER!CI38</f>
        <v>0.54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67" t="s">
        <v>1074</v>
      </c>
      <c r="B45" s="171"/>
      <c r="C45" s="171"/>
      <c r="D45" s="171"/>
      <c r="E45" s="171"/>
      <c r="F45" s="171"/>
      <c r="G45" s="171"/>
    </row>
    <row r="46" spans="1:12" ht="27.65" customHeight="1" x14ac:dyDescent="0.25">
      <c r="A46" s="282" t="s">
        <v>1101</v>
      </c>
      <c r="B46" s="282"/>
      <c r="C46" s="282"/>
      <c r="D46" s="282"/>
      <c r="E46" s="282"/>
      <c r="F46" s="282"/>
      <c r="G46" s="282"/>
    </row>
    <row r="47" spans="1:12" x14ac:dyDescent="0.25">
      <c r="A47" t="s">
        <v>148</v>
      </c>
    </row>
    <row r="48" spans="1:12" x14ac:dyDescent="0.25">
      <c r="A48" t="s">
        <v>149</v>
      </c>
    </row>
    <row r="49" spans="1:7" x14ac:dyDescent="0.25">
      <c r="A49" t="s">
        <v>1111</v>
      </c>
    </row>
    <row r="50" spans="1:7" ht="12.75" customHeight="1" x14ac:dyDescent="0.25">
      <c r="A50" s="32" t="s">
        <v>1110</v>
      </c>
      <c r="B50" s="172"/>
      <c r="C50" s="172"/>
      <c r="D50" s="172"/>
      <c r="E50" s="172"/>
      <c r="F50" s="172"/>
      <c r="G50" s="172"/>
    </row>
    <row r="51" spans="1:7" ht="55" customHeight="1" x14ac:dyDescent="0.3">
      <c r="A51" s="268" t="s">
        <v>249</v>
      </c>
      <c r="B51" s="268"/>
      <c r="C51" s="268"/>
      <c r="D51" s="268"/>
      <c r="E51" s="268"/>
      <c r="F51" s="268"/>
      <c r="G51" s="268"/>
    </row>
    <row r="52" spans="1:7" x14ac:dyDescent="0.25">
      <c r="A52" s="272" t="s">
        <v>116</v>
      </c>
      <c r="B52" s="272"/>
      <c r="C52" s="272"/>
      <c r="D52" s="272"/>
      <c r="E52" s="272"/>
      <c r="F52" s="272"/>
      <c r="G52" s="272"/>
    </row>
  </sheetData>
  <mergeCells count="10">
    <mergeCell ref="A1:C1"/>
    <mergeCell ref="J6:L6"/>
    <mergeCell ref="A52:G52"/>
    <mergeCell ref="A51:G51"/>
    <mergeCell ref="A44:G44"/>
    <mergeCell ref="A3:C3"/>
    <mergeCell ref="B6:C6"/>
    <mergeCell ref="D6:E6"/>
    <mergeCell ref="F6:G6"/>
    <mergeCell ref="A46:G46"/>
  </mergeCells>
  <hyperlinks>
    <hyperlink ref="A52:G52" r:id="rId1" display="For further information, see www.oecd.org/els/employment/olderworkers" xr:uid="{00000000-0004-0000-2D00-000000000000}"/>
    <hyperlink ref="A1:C1" location="Cover!D15" display="Table of contents" xr:uid="{00000000-0004-0000-2D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fitToPage="1"/>
  </sheetPr>
  <dimension ref="A1:M52"/>
  <sheetViews>
    <sheetView showGridLines="0" topLeftCell="A16" zoomScale="80" zoomScaleNormal="80" workbookViewId="0">
      <selection activeCell="A46" sqref="A46:G46"/>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591</v>
      </c>
      <c r="B3" s="267"/>
      <c r="C3" s="267"/>
      <c r="D3" s="57"/>
      <c r="E3" s="57"/>
      <c r="F3" s="57"/>
      <c r="G3" s="4"/>
    </row>
    <row r="5" spans="1:12" ht="13" thickBot="1" x14ac:dyDescent="0.3"/>
    <row r="6" spans="1:12" ht="25.5" customHeight="1" x14ac:dyDescent="0.25">
      <c r="A6" s="2"/>
      <c r="B6" s="274" t="s">
        <v>132</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Brazil</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MASTER!CN5</f>
        <v>11.23573305754579</v>
      </c>
      <c r="C9" s="102">
        <f>MASTER!CO5</f>
        <v>15.192081612439761</v>
      </c>
      <c r="D9" s="103">
        <f>MASTER!CJ5</f>
        <v>25.674206226626435</v>
      </c>
      <c r="E9" s="104">
        <f>MASTER!CK5</f>
        <v>31.638257955814151</v>
      </c>
      <c r="F9" s="102">
        <f>MASTER!CL5</f>
        <v>23.070021890831502</v>
      </c>
      <c r="G9" s="102">
        <f>MASTER!CM5</f>
        <v>28.501454033127636</v>
      </c>
      <c r="J9" s="104">
        <f>C9-B9</f>
        <v>3.956348554893971</v>
      </c>
      <c r="K9" s="104">
        <f>E9-D9</f>
        <v>5.964051729187716</v>
      </c>
      <c r="L9" s="114">
        <f>G9-F9</f>
        <v>5.4314321422961349</v>
      </c>
    </row>
    <row r="10" spans="1:12" ht="15" x14ac:dyDescent="0.3">
      <c r="A10" s="87" t="s">
        <v>151</v>
      </c>
      <c r="B10" s="88">
        <f>MASTER!CN6</f>
        <v>64.071456538702648</v>
      </c>
      <c r="C10" s="88">
        <f>MASTER!CO6</f>
        <v>63.398255450754831</v>
      </c>
      <c r="D10" s="89">
        <f>MASTER!CJ6</f>
        <v>61.206811006088394</v>
      </c>
      <c r="E10" s="90">
        <f>MASTER!CK6</f>
        <v>63.276275958936324</v>
      </c>
      <c r="F10" s="88">
        <f>MASTER!CL6</f>
        <v>62.747994670798334</v>
      </c>
      <c r="G10" s="88">
        <f>MASTER!CM6</f>
        <v>64.376296554984506</v>
      </c>
      <c r="J10" s="90">
        <f>C10-B10</f>
        <v>-0.67320108794781675</v>
      </c>
      <c r="K10" s="90">
        <f>E10-D10</f>
        <v>2.0694649528479303</v>
      </c>
      <c r="L10" s="91">
        <f>G10-F10</f>
        <v>1.6283018841861718</v>
      </c>
    </row>
    <row r="11" spans="1:12" x14ac:dyDescent="0.25">
      <c r="A11" s="105" t="s">
        <v>37</v>
      </c>
      <c r="B11" s="106">
        <f>MASTER!CN7</f>
        <v>60.070286025093779</v>
      </c>
      <c r="C11" s="106">
        <f>MASTER!CO7</f>
        <v>59.912473640469621</v>
      </c>
      <c r="D11" s="107">
        <f>MASTER!CJ7</f>
        <v>60.352748729528955</v>
      </c>
      <c r="E11" s="108">
        <f>MASTER!CK7</f>
        <v>62.35644486189679</v>
      </c>
      <c r="F11" s="106">
        <f>MASTER!CL7</f>
        <v>61.959321599860374</v>
      </c>
      <c r="G11" s="106">
        <f>MASTER!CM7</f>
        <v>63.139714944535172</v>
      </c>
      <c r="J11" s="108">
        <f>C11-B11</f>
        <v>-0.15781238462415814</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ht="14.5" x14ac:dyDescent="0.25">
      <c r="A14" s="87" t="s">
        <v>168</v>
      </c>
      <c r="B14" s="88">
        <f>MASTER!CN10</f>
        <v>39.684078476094257</v>
      </c>
      <c r="C14" s="88">
        <f>MASTER!CO10</f>
        <v>38.663821063943011</v>
      </c>
      <c r="D14" s="95">
        <f>MASTER!CJ10</f>
        <v>41.048492010627086</v>
      </c>
      <c r="E14" s="90">
        <f>MASTER!CK10</f>
        <v>49.258189736778689</v>
      </c>
      <c r="F14" s="88">
        <f>MASTER!CL10</f>
        <v>46.917478475138147</v>
      </c>
      <c r="G14" s="88">
        <f>MASTER!CM10</f>
        <v>52.332484461391083</v>
      </c>
      <c r="J14" s="90">
        <f t="shared" ref="J14:J21" si="0">C14-B14</f>
        <v>-1.0202574121512455</v>
      </c>
      <c r="K14" s="90">
        <f t="shared" ref="K14:K21" si="1">E14-D14</f>
        <v>8.2096977261516031</v>
      </c>
      <c r="L14" s="91">
        <f t="shared" ref="L14:L21" si="2">G14-F14</f>
        <v>5.4150059862529361</v>
      </c>
    </row>
    <row r="15" spans="1:12" ht="13" x14ac:dyDescent="0.3">
      <c r="A15" s="111" t="s">
        <v>103</v>
      </c>
      <c r="B15" s="106">
        <f>MASTER!CN11</f>
        <v>66.573365498419903</v>
      </c>
      <c r="C15" s="106">
        <f>MASTER!CO11</f>
        <v>67.031835687979296</v>
      </c>
      <c r="D15" s="107">
        <f>MASTER!CJ11</f>
        <v>74.331856649768028</v>
      </c>
      <c r="E15" s="108">
        <f>MASTER!CK11</f>
        <v>82.690450041026907</v>
      </c>
      <c r="F15" s="106">
        <f>MASTER!CL11</f>
        <v>75.789635759273594</v>
      </c>
      <c r="G15" s="106">
        <f>MASTER!CM11</f>
        <v>81.17879087640739</v>
      </c>
      <c r="J15" s="108">
        <f t="shared" si="0"/>
        <v>0.45847018955939234</v>
      </c>
      <c r="K15" s="108">
        <f t="shared" si="1"/>
        <v>8.3585933912588786</v>
      </c>
      <c r="L15" s="115">
        <f t="shared" si="2"/>
        <v>5.3891551171337966</v>
      </c>
    </row>
    <row r="16" spans="1:12" x14ac:dyDescent="0.25">
      <c r="A16" s="94" t="s">
        <v>53</v>
      </c>
      <c r="B16" s="88">
        <f>MASTER!CN12</f>
        <v>47.411947050984402</v>
      </c>
      <c r="C16" s="88">
        <f>MASTER!CO12</f>
        <v>48.196300950432203</v>
      </c>
      <c r="D16" s="95">
        <f>MASTER!CJ12</f>
        <v>46.679952114294117</v>
      </c>
      <c r="E16" s="90">
        <f>MASTER!CK12</f>
        <v>62.788209989698061</v>
      </c>
      <c r="F16" s="88">
        <f>MASTER!CL12</f>
        <v>53.526271467826305</v>
      </c>
      <c r="G16" s="88">
        <f>MASTER!CM12</f>
        <v>64.581937040254232</v>
      </c>
      <c r="J16" s="90">
        <f t="shared" si="0"/>
        <v>0.78435389944780098</v>
      </c>
      <c r="K16" s="90">
        <f t="shared" si="1"/>
        <v>16.108257875403943</v>
      </c>
      <c r="L16" s="91">
        <f t="shared" si="2"/>
        <v>11.055665572427927</v>
      </c>
    </row>
    <row r="17" spans="1:13" x14ac:dyDescent="0.25">
      <c r="A17" s="111" t="s">
        <v>253</v>
      </c>
      <c r="B17" s="106"/>
      <c r="C17" s="106"/>
      <c r="D17" s="178"/>
      <c r="E17" s="108"/>
      <c r="F17" s="106"/>
      <c r="G17" s="106"/>
      <c r="H17" s="12"/>
      <c r="I17" s="12"/>
      <c r="J17" s="108"/>
      <c r="K17" s="108"/>
      <c r="L17" s="115"/>
    </row>
    <row r="18" spans="1:13" x14ac:dyDescent="0.25">
      <c r="A18" s="94" t="s">
        <v>254</v>
      </c>
      <c r="B18" s="88"/>
      <c r="C18" s="88"/>
      <c r="D18" s="89"/>
      <c r="E18" s="90"/>
      <c r="F18" s="88"/>
      <c r="G18" s="88"/>
      <c r="J18" s="90"/>
      <c r="K18" s="90"/>
      <c r="L18" s="91"/>
    </row>
    <row r="19" spans="1:13" x14ac:dyDescent="0.25">
      <c r="A19" s="111" t="s">
        <v>54</v>
      </c>
      <c r="B19" s="106">
        <f>MASTER!CN15</f>
        <v>23.397599433055099</v>
      </c>
      <c r="C19" s="106">
        <f>MASTER!CO15</f>
        <v>22.515313906524799</v>
      </c>
      <c r="D19" s="107">
        <f>MASTER!CJ15</f>
        <v>11.029846396160565</v>
      </c>
      <c r="E19" s="108">
        <f>MASTER!CK15</f>
        <v>16.742676504114126</v>
      </c>
      <c r="F19" s="106">
        <f>MASTER!CL15</f>
        <v>19.626204637527778</v>
      </c>
      <c r="G19" s="106">
        <f>MASTER!CM15</f>
        <v>24.504607055098752</v>
      </c>
      <c r="J19" s="108">
        <f t="shared" si="0"/>
        <v>-0.88228552653029979</v>
      </c>
      <c r="K19" s="108">
        <f t="shared" si="1"/>
        <v>5.7128301079535611</v>
      </c>
      <c r="L19" s="115">
        <f t="shared" si="2"/>
        <v>4.8784024175709746</v>
      </c>
    </row>
    <row r="20" spans="1:13" ht="14.5" x14ac:dyDescent="0.25">
      <c r="A20" s="94" t="s">
        <v>169</v>
      </c>
      <c r="B20" s="88">
        <f>MASTER!CN16</f>
        <v>0</v>
      </c>
      <c r="C20" s="88">
        <f>MASTER!CO16</f>
        <v>0</v>
      </c>
      <c r="D20" s="95">
        <f>MASTER!CJ16</f>
        <v>5.7983361403019691</v>
      </c>
      <c r="E20" s="90">
        <f>MASTER!CK16</f>
        <v>6.6508734686366759</v>
      </c>
      <c r="F20" s="88">
        <f>MASTER!CL16</f>
        <v>10.447851630475961</v>
      </c>
      <c r="G20" s="88">
        <f>MASTER!CM16</f>
        <v>12.087774928812777</v>
      </c>
      <c r="J20" s="90">
        <f t="shared" si="0"/>
        <v>0</v>
      </c>
      <c r="K20" s="90">
        <f t="shared" si="1"/>
        <v>0.85253732833470686</v>
      </c>
      <c r="L20" s="91">
        <f t="shared" si="2"/>
        <v>1.6399232983368162</v>
      </c>
    </row>
    <row r="21" spans="1:13" x14ac:dyDescent="0.25">
      <c r="A21" s="101" t="s">
        <v>180</v>
      </c>
      <c r="B21" s="106">
        <f>MASTER!CN17</f>
        <v>30.892684686255102</v>
      </c>
      <c r="C21" s="106">
        <f>MASTER!CO17</f>
        <v>25.5093177545156</v>
      </c>
      <c r="D21" s="107">
        <f>MASTER!CJ17</f>
        <v>13.827257062796079</v>
      </c>
      <c r="E21" s="108">
        <f>MASTER!CK17</f>
        <v>11.478280839042222</v>
      </c>
      <c r="F21" s="106">
        <f>MASTER!CL17</f>
        <v>15.837996449813048</v>
      </c>
      <c r="G21" s="106">
        <f>MASTER!CM17</f>
        <v>14.05389409065817</v>
      </c>
      <c r="H21" s="14"/>
      <c r="I21" s="14"/>
      <c r="J21" s="108">
        <f t="shared" si="0"/>
        <v>-5.3833669317395021</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ht="13" x14ac:dyDescent="0.3">
      <c r="A23" s="112" t="s">
        <v>56</v>
      </c>
      <c r="B23" s="113"/>
      <c r="C23" s="113"/>
      <c r="D23" s="103"/>
      <c r="E23" s="104"/>
      <c r="F23" s="113"/>
      <c r="G23" s="113"/>
      <c r="H23" s="12"/>
      <c r="I23" s="12"/>
      <c r="J23" s="108"/>
      <c r="K23" s="108"/>
      <c r="L23" s="115"/>
    </row>
    <row r="24" spans="1:13" x14ac:dyDescent="0.25">
      <c r="A24" s="87" t="s">
        <v>33</v>
      </c>
      <c r="B24" s="88" t="str">
        <f>MASTER!CN20</f>
        <v>-</v>
      </c>
      <c r="C24" s="88" t="str">
        <f>MASTER!CO20</f>
        <v>-</v>
      </c>
      <c r="D24" s="95">
        <f>MASTER!CJ20</f>
        <v>17.292929503333333</v>
      </c>
      <c r="E24" s="90">
        <f>MASTER!CK20</f>
        <v>14.836300119407406</v>
      </c>
      <c r="F24" s="88">
        <f>MASTER!CL20</f>
        <v>21.163718294999999</v>
      </c>
      <c r="G24" s="88">
        <f>MASTER!CM20</f>
        <v>19.395621505947371</v>
      </c>
      <c r="J24" s="90" t="s">
        <v>35</v>
      </c>
      <c r="K24" s="90">
        <f t="shared" ref="K24:K27" si="3">E24-D24</f>
        <v>-2.456629383925927</v>
      </c>
      <c r="L24" s="91">
        <f t="shared" ref="L24:L28" si="4">G24-F24</f>
        <v>-1.7680967890526276</v>
      </c>
    </row>
    <row r="25" spans="1:13" ht="13" x14ac:dyDescent="0.3">
      <c r="A25" s="111" t="s">
        <v>178</v>
      </c>
      <c r="B25" s="106" t="str">
        <f>MASTER!CN21</f>
        <v>-</v>
      </c>
      <c r="C25" s="106" t="str">
        <f>MASTER!CO21</f>
        <v>-</v>
      </c>
      <c r="D25" s="107">
        <f>MASTER!CJ21</f>
        <v>21.503971925152424</v>
      </c>
      <c r="E25" s="108">
        <f>MASTER!CK21</f>
        <v>22.229619422014114</v>
      </c>
      <c r="F25" s="106">
        <f>MASTER!CL21</f>
        <v>20.056766726038788</v>
      </c>
      <c r="G25" s="106">
        <f>MASTER!CM21</f>
        <v>16.996685188164218</v>
      </c>
      <c r="J25" s="108" t="s">
        <v>35</v>
      </c>
      <c r="K25" s="108">
        <f t="shared" si="3"/>
        <v>0.72564749686168994</v>
      </c>
      <c r="L25" s="115">
        <f t="shared" si="4"/>
        <v>-3.06008153787457</v>
      </c>
    </row>
    <row r="26" spans="1:13" x14ac:dyDescent="0.25">
      <c r="A26" s="87" t="s">
        <v>105</v>
      </c>
      <c r="B26" s="88" t="str">
        <f>MASTER!CN22</f>
        <v>-</v>
      </c>
      <c r="C26" s="88" t="str">
        <f>MASTER!CO22</f>
        <v>-</v>
      </c>
      <c r="D26" s="95">
        <f>MASTER!CJ22</f>
        <v>5.9859259259259252</v>
      </c>
      <c r="E26" s="90">
        <f>MASTER!CK22</f>
        <v>5.1077777777777786</v>
      </c>
      <c r="F26" s="88">
        <f>MASTER!CL22</f>
        <v>8.5462857142857143</v>
      </c>
      <c r="G26" s="88">
        <f>MASTER!CM22</f>
        <v>7.5124999999999993</v>
      </c>
      <c r="J26" s="90" t="s">
        <v>35</v>
      </c>
      <c r="K26" s="90">
        <f t="shared" si="3"/>
        <v>-0.87814814814814657</v>
      </c>
      <c r="L26" s="91">
        <f t="shared" si="4"/>
        <v>-1.033785714285715</v>
      </c>
    </row>
    <row r="27" spans="1:13" x14ac:dyDescent="0.25">
      <c r="A27" s="101" t="s">
        <v>241</v>
      </c>
      <c r="B27" s="106">
        <f>MASTER!CN23</f>
        <v>48.204641212744839</v>
      </c>
      <c r="C27" s="106">
        <f>MASTER!CO23</f>
        <v>44.878672511921245</v>
      </c>
      <c r="D27" s="107">
        <f>MASTER!CJ23</f>
        <v>21.952882350483016</v>
      </c>
      <c r="E27" s="108">
        <f>MASTER!CK23</f>
        <v>16.992959052978126</v>
      </c>
      <c r="F27" s="106">
        <f>MASTER!CL23</f>
        <v>25.386546427266136</v>
      </c>
      <c r="G27" s="106">
        <f>MASTER!CM23</f>
        <v>21.638532819045963</v>
      </c>
      <c r="J27" s="108">
        <f t="shared" ref="J27" si="5">C27-B27</f>
        <v>-3.3259687008235943</v>
      </c>
      <c r="K27" s="108">
        <f t="shared" si="3"/>
        <v>-4.9599232975048899</v>
      </c>
      <c r="L27" s="115">
        <f t="shared" si="4"/>
        <v>-3.7480136082201732</v>
      </c>
    </row>
    <row r="28" spans="1:13" x14ac:dyDescent="0.25">
      <c r="A28" s="87" t="s">
        <v>134</v>
      </c>
      <c r="B28" s="100" t="str">
        <f>MASTER!CN24</f>
        <v>-</v>
      </c>
      <c r="C28" s="100" t="str">
        <f>MASTER!CO24</f>
        <v>-</v>
      </c>
      <c r="D28" s="92">
        <f>MASTER!CJ24</f>
        <v>1.0796296296296295</v>
      </c>
      <c r="E28" s="93">
        <f>MASTER!CK24</f>
        <v>1.0540740740740739</v>
      </c>
      <c r="F28" s="100">
        <f>MASTER!CL24</f>
        <v>1.2610526315789474</v>
      </c>
      <c r="G28" s="100">
        <f>MASTER!CM24</f>
        <v>1.0531578947368423</v>
      </c>
      <c r="J28" s="93" t="s">
        <v>35</v>
      </c>
      <c r="K28" s="93" t="s">
        <v>35</v>
      </c>
      <c r="L28" s="120">
        <f t="shared" si="4"/>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176</v>
      </c>
      <c r="B31" s="106">
        <f>MASTER!CN27</f>
        <v>42.1</v>
      </c>
      <c r="C31" s="113">
        <f>MASTER!CO27</f>
        <v>40.200000000000003</v>
      </c>
      <c r="D31" s="107">
        <f>MASTER!CJ27</f>
        <v>36.229629629629628</v>
      </c>
      <c r="E31" s="108">
        <f>MASTER!CK27</f>
        <v>52.866666666666681</v>
      </c>
      <c r="F31" s="106">
        <f>MASTER!CL27</f>
        <v>40.801525272545568</v>
      </c>
      <c r="G31" s="106">
        <f>MASTER!CM27</f>
        <v>51.738574837914669</v>
      </c>
      <c r="J31" s="108">
        <f>C31-B31</f>
        <v>-1.8999999999999986</v>
      </c>
      <c r="K31" s="108">
        <f t="shared" ref="K31:K32" si="6">E31-D31</f>
        <v>16.637037037037054</v>
      </c>
      <c r="L31" s="115">
        <f t="shared" ref="L31:L32" si="7">G31-F31</f>
        <v>10.937049565369101</v>
      </c>
    </row>
    <row r="32" spans="1:13" ht="15" x14ac:dyDescent="0.3">
      <c r="A32" s="87" t="s">
        <v>242</v>
      </c>
      <c r="B32" s="88">
        <f>MASTER!CN28</f>
        <v>9.3000000000000007</v>
      </c>
      <c r="C32" s="99">
        <f>MASTER!CO28</f>
        <v>9.6</v>
      </c>
      <c r="D32" s="95">
        <f>MASTER!CJ28</f>
        <v>5.7666666666666675</v>
      </c>
      <c r="E32" s="90">
        <f>MASTER!CK28</f>
        <v>7.0185185185185182</v>
      </c>
      <c r="F32" s="88">
        <f>MASTER!CL28</f>
        <v>9.3277777777777793</v>
      </c>
      <c r="G32" s="88">
        <f>MASTER!CM28</f>
        <v>10.029729729729729</v>
      </c>
      <c r="J32" s="90">
        <f>C32-B32</f>
        <v>0.29999999999999893</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01" t="s">
        <v>243</v>
      </c>
      <c r="B35" s="106">
        <f>MASTER!CN31</f>
        <v>2.8</v>
      </c>
      <c r="C35" s="106">
        <f>MASTER!CO31</f>
        <v>5.4</v>
      </c>
      <c r="D35" s="107">
        <f>MASTER!CJ31</f>
        <v>8.2230769230769223</v>
      </c>
      <c r="E35" s="108">
        <f>MASTER!CK31</f>
        <v>4.5111111111111111</v>
      </c>
      <c r="F35" s="106">
        <f>MASTER!CL31</f>
        <v>6.5901800306586447</v>
      </c>
      <c r="G35" s="106">
        <f>MASTER!CM31</f>
        <v>4.2894736842105274</v>
      </c>
      <c r="J35" s="108">
        <f>C35-B35</f>
        <v>2.6000000000000005</v>
      </c>
      <c r="K35" s="108">
        <f t="shared" ref="K35:K36" si="8">E35-D35</f>
        <v>-3.7119658119658112</v>
      </c>
      <c r="L35" s="115">
        <f t="shared" ref="L35:L36" si="9">G35-F35</f>
        <v>-2.3007063464481172</v>
      </c>
    </row>
    <row r="36" spans="1:12" ht="15" x14ac:dyDescent="0.3">
      <c r="A36" s="87" t="s">
        <v>244</v>
      </c>
      <c r="B36" s="88" t="str">
        <f>MASTER!CN32</f>
        <v>-</v>
      </c>
      <c r="C36" s="88" t="str">
        <f>MASTER!CO32</f>
        <v>-</v>
      </c>
      <c r="D36" s="95">
        <f>MASTER!CJ32</f>
        <v>58.100863198986616</v>
      </c>
      <c r="E36" s="90">
        <f>MASTER!CK32</f>
        <v>52.599008364369766</v>
      </c>
      <c r="F36" s="88">
        <f>MASTER!CL32</f>
        <v>47.460404263241628</v>
      </c>
      <c r="G36" s="88">
        <f>MASTER!CM32</f>
        <v>43.711902339189372</v>
      </c>
      <c r="J36" s="90" t="s">
        <v>35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MASTER!CN35</f>
        <v>10.199999999999999</v>
      </c>
      <c r="C39" s="113">
        <f>MASTER!CO35</f>
        <v>15.3</v>
      </c>
      <c r="D39" s="107">
        <f>MASTER!CJ35</f>
        <v>20.658760888888885</v>
      </c>
      <c r="E39" s="108">
        <f>MASTER!CK35</f>
        <v>26.64769188888889</v>
      </c>
      <c r="F39" s="106">
        <f>MASTER!CL35</f>
        <v>23.721929605263156</v>
      </c>
      <c r="G39" s="106">
        <f>MASTER!CM35</f>
        <v>30.015012052631576</v>
      </c>
      <c r="J39" s="108">
        <f>C39-B39</f>
        <v>5.1000000000000014</v>
      </c>
      <c r="K39" s="108">
        <f>E39-D39</f>
        <v>5.9889310000000044</v>
      </c>
      <c r="L39" s="115">
        <f t="shared" ref="L39" si="10">G39-F39</f>
        <v>6.2930824473684197</v>
      </c>
    </row>
    <row r="40" spans="1:12" ht="15" x14ac:dyDescent="0.3">
      <c r="A40" s="122" t="s">
        <v>233</v>
      </c>
      <c r="B40" s="99"/>
      <c r="C40" s="123"/>
      <c r="D40" s="92"/>
      <c r="E40" s="93"/>
      <c r="F40" s="99"/>
      <c r="G40" s="99"/>
      <c r="J40" s="90"/>
      <c r="K40" s="90"/>
      <c r="L40" s="91"/>
    </row>
    <row r="41" spans="1:12" x14ac:dyDescent="0.25">
      <c r="A41" s="119" t="s">
        <v>44</v>
      </c>
      <c r="B41" s="106" t="str">
        <f>MASTER!CN37</f>
        <v>-</v>
      </c>
      <c r="C41" s="106" t="str">
        <f>MASTER!CO37</f>
        <v>-</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MASTER!CN38</f>
        <v>-</v>
      </c>
      <c r="C42" s="126" t="str">
        <f>MASTER!CO38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71" t="s">
        <v>171</v>
      </c>
      <c r="B45" s="62"/>
      <c r="C45" s="62"/>
      <c r="D45" s="62"/>
      <c r="E45" s="62"/>
      <c r="F45" s="62"/>
      <c r="G45" s="62"/>
    </row>
    <row r="46" spans="1:12" x14ac:dyDescent="0.25">
      <c r="A46" s="71" t="s">
        <v>172</v>
      </c>
      <c r="B46" s="62"/>
      <c r="C46" s="62"/>
      <c r="D46" s="62"/>
      <c r="E46" s="62"/>
      <c r="F46" s="62"/>
      <c r="G46" s="62"/>
    </row>
    <row r="47" spans="1:12" x14ac:dyDescent="0.25">
      <c r="A47" s="71" t="s">
        <v>221</v>
      </c>
    </row>
    <row r="48" spans="1:12" x14ac:dyDescent="0.25">
      <c r="A48" t="s">
        <v>207</v>
      </c>
    </row>
    <row r="49" spans="1:7" ht="12.75" customHeight="1" x14ac:dyDescent="0.25">
      <c r="A49" t="s">
        <v>110</v>
      </c>
    </row>
    <row r="50" spans="1:7" x14ac:dyDescent="0.25">
      <c r="A50" s="281" t="s">
        <v>170</v>
      </c>
      <c r="B50" s="281"/>
      <c r="C50" s="281"/>
      <c r="D50" s="281"/>
      <c r="E50" s="281"/>
      <c r="F50" s="281"/>
      <c r="G50" s="281"/>
    </row>
    <row r="51" spans="1:7" ht="55" customHeight="1" x14ac:dyDescent="0.3">
      <c r="A51" s="268" t="s">
        <v>248</v>
      </c>
      <c r="B51" s="268"/>
      <c r="C51" s="268"/>
      <c r="D51" s="268"/>
      <c r="E51" s="268"/>
      <c r="F51" s="268"/>
      <c r="G51" s="268"/>
    </row>
    <row r="52" spans="1:7" x14ac:dyDescent="0.25">
      <c r="A52" s="272" t="s">
        <v>116</v>
      </c>
      <c r="B52" s="272"/>
      <c r="C52" s="272"/>
      <c r="D52" s="272"/>
      <c r="E52" s="272"/>
      <c r="F52" s="272"/>
      <c r="G52" s="272"/>
    </row>
  </sheetData>
  <mergeCells count="10">
    <mergeCell ref="A44:G44"/>
    <mergeCell ref="A50:G50"/>
    <mergeCell ref="A51:G51"/>
    <mergeCell ref="A52:G52"/>
    <mergeCell ref="A1:C1"/>
    <mergeCell ref="J6:L6"/>
    <mergeCell ref="A3:C3"/>
    <mergeCell ref="B6:C6"/>
    <mergeCell ref="D6:E6"/>
    <mergeCell ref="F6:G6"/>
  </mergeCells>
  <hyperlinks>
    <hyperlink ref="A52:G52" r:id="rId1" display="For further information, see www.oecd.org/els/employment/olderworkers" xr:uid="{00000000-0004-0000-2E00-000000000000}"/>
    <hyperlink ref="A1:C1" location="Cover!D15" display="Table of contents" xr:uid="{00000000-0004-0000-2E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4:J34"/>
  <sheetViews>
    <sheetView showGridLines="0" tabSelected="1" zoomScale="90" zoomScaleNormal="90" workbookViewId="0">
      <selection activeCell="L10" sqref="L10:R15"/>
    </sheetView>
  </sheetViews>
  <sheetFormatPr defaultRowHeight="12.5" x14ac:dyDescent="0.25"/>
  <cols>
    <col min="10" max="10" width="14.90625" customWidth="1"/>
  </cols>
  <sheetData>
    <row r="14" spans="2:10" ht="55.5" customHeight="1" x14ac:dyDescent="0.25">
      <c r="B14" s="265" t="s">
        <v>501</v>
      </c>
      <c r="C14" s="265"/>
      <c r="D14" s="265"/>
      <c r="E14" s="265"/>
      <c r="F14" s="265"/>
      <c r="G14" s="265"/>
      <c r="H14" s="265"/>
      <c r="I14" s="265"/>
      <c r="J14" s="265"/>
    </row>
    <row r="15" spans="2:10" ht="13" x14ac:dyDescent="0.3">
      <c r="C15" s="267" t="s">
        <v>143</v>
      </c>
      <c r="D15" s="267"/>
      <c r="E15" s="267"/>
      <c r="F15" s="267"/>
      <c r="G15" s="267"/>
      <c r="H15" s="267"/>
      <c r="I15" s="267"/>
    </row>
    <row r="18" spans="2:9" x14ac:dyDescent="0.25">
      <c r="C18" s="17" t="s">
        <v>3</v>
      </c>
      <c r="E18" s="17" t="s">
        <v>34</v>
      </c>
      <c r="G18" s="17" t="s">
        <v>24</v>
      </c>
      <c r="I18" s="17" t="s">
        <v>15</v>
      </c>
    </row>
    <row r="19" spans="2:9" x14ac:dyDescent="0.25">
      <c r="C19" s="17" t="s">
        <v>4</v>
      </c>
      <c r="E19" s="17" t="s">
        <v>16</v>
      </c>
      <c r="G19" s="17" t="s">
        <v>25</v>
      </c>
      <c r="I19" s="17" t="s">
        <v>31</v>
      </c>
    </row>
    <row r="20" spans="2:9" x14ac:dyDescent="0.25">
      <c r="C20" s="17" t="s">
        <v>5</v>
      </c>
      <c r="E20" s="17" t="s">
        <v>17</v>
      </c>
      <c r="G20" s="17" t="s">
        <v>27</v>
      </c>
      <c r="I20" s="17" t="s">
        <v>46</v>
      </c>
    </row>
    <row r="21" spans="2:9" x14ac:dyDescent="0.25">
      <c r="C21" s="17" t="s">
        <v>6</v>
      </c>
      <c r="E21" s="17" t="s">
        <v>19</v>
      </c>
      <c r="G21" s="17" t="s">
        <v>26</v>
      </c>
      <c r="I21" s="17" t="s">
        <v>47</v>
      </c>
    </row>
    <row r="22" spans="2:9" x14ac:dyDescent="0.25">
      <c r="C22" s="17" t="s">
        <v>8</v>
      </c>
      <c r="E22" s="17" t="s">
        <v>18</v>
      </c>
      <c r="G22" s="17" t="s">
        <v>28</v>
      </c>
      <c r="I22" s="17" t="s">
        <v>112</v>
      </c>
    </row>
    <row r="23" spans="2:9" x14ac:dyDescent="0.25">
      <c r="C23" s="17" t="s">
        <v>130</v>
      </c>
      <c r="E23" s="17" t="s">
        <v>21</v>
      </c>
      <c r="G23" s="17" t="s">
        <v>29</v>
      </c>
      <c r="I23" s="17" t="s">
        <v>49</v>
      </c>
    </row>
    <row r="24" spans="2:9" x14ac:dyDescent="0.25">
      <c r="C24" s="17" t="s">
        <v>131</v>
      </c>
      <c r="E24" s="17" t="s">
        <v>20</v>
      </c>
      <c r="G24" s="17" t="s">
        <v>36</v>
      </c>
      <c r="I24" s="17" t="s">
        <v>50</v>
      </c>
    </row>
    <row r="25" spans="2:9" x14ac:dyDescent="0.25">
      <c r="C25" s="17" t="s">
        <v>9</v>
      </c>
      <c r="E25" s="17" t="s">
        <v>22</v>
      </c>
      <c r="G25" s="17" t="s">
        <v>114</v>
      </c>
      <c r="I25" s="17" t="s">
        <v>132</v>
      </c>
    </row>
    <row r="26" spans="2:9" x14ac:dyDescent="0.25">
      <c r="C26" s="17" t="s">
        <v>10</v>
      </c>
      <c r="E26" s="17" t="s">
        <v>23</v>
      </c>
      <c r="G26" s="17" t="s">
        <v>11</v>
      </c>
      <c r="I26" s="17" t="s">
        <v>146</v>
      </c>
    </row>
    <row r="27" spans="2:9" x14ac:dyDescent="0.25">
      <c r="C27" s="17" t="s">
        <v>12</v>
      </c>
      <c r="E27" s="17" t="s">
        <v>38</v>
      </c>
      <c r="G27" s="17" t="s">
        <v>30</v>
      </c>
      <c r="I27" s="17" t="s">
        <v>133</v>
      </c>
    </row>
    <row r="28" spans="2:9" x14ac:dyDescent="0.25">
      <c r="C28" s="17" t="s">
        <v>13</v>
      </c>
      <c r="E28" s="17" t="s">
        <v>113</v>
      </c>
      <c r="G28" s="17" t="s">
        <v>7</v>
      </c>
    </row>
    <row r="29" spans="2:9" x14ac:dyDescent="0.25">
      <c r="C29" s="17" t="s">
        <v>14</v>
      </c>
      <c r="E29" s="17" t="s">
        <v>48</v>
      </c>
      <c r="G29" s="17" t="s">
        <v>500</v>
      </c>
    </row>
    <row r="32" spans="2:9" ht="12.75" customHeight="1" x14ac:dyDescent="0.25">
      <c r="B32" s="77" t="s">
        <v>144</v>
      </c>
    </row>
    <row r="34" spans="2:10" ht="13" x14ac:dyDescent="0.25">
      <c r="B34" s="266" t="s">
        <v>145</v>
      </c>
      <c r="C34" s="266"/>
      <c r="D34" s="266"/>
      <c r="E34" s="266"/>
      <c r="F34" s="266"/>
      <c r="G34" s="266"/>
      <c r="H34" s="266"/>
      <c r="I34" s="266"/>
      <c r="J34" s="266"/>
    </row>
  </sheetData>
  <mergeCells count="3">
    <mergeCell ref="B14:J14"/>
    <mergeCell ref="B34:J34"/>
    <mergeCell ref="C15:I15"/>
  </mergeCells>
  <hyperlinks>
    <hyperlink ref="B32" r:id="rId1" xr:uid="{00000000-0004-0000-0200-000000000000}"/>
    <hyperlink ref="C18" location="AUS!A1" display="Australia" xr:uid="{00000000-0004-0000-0200-000001000000}"/>
    <hyperlink ref="C19" location="AUT!A1" display="Austria" xr:uid="{00000000-0004-0000-0200-000002000000}"/>
    <hyperlink ref="C20" location="BEL!A1" display="Belgium" xr:uid="{00000000-0004-0000-0200-000003000000}"/>
    <hyperlink ref="C21" location="CAN!A1" display="Canada" xr:uid="{00000000-0004-0000-0200-000004000000}"/>
    <hyperlink ref="C22" location="CHL!A1" display="Chile" xr:uid="{00000000-0004-0000-0200-000005000000}"/>
    <hyperlink ref="C25" location="CZE!A1" display="Czech Republic" xr:uid="{00000000-0004-0000-0200-000006000000}"/>
    <hyperlink ref="C26" location="DNK!A1" display="Denmark" xr:uid="{00000000-0004-0000-0200-000007000000}"/>
    <hyperlink ref="C27" location="EST!A1" display="Estonia" xr:uid="{00000000-0004-0000-0200-000008000000}"/>
    <hyperlink ref="C28" location="FIN!A1" display="Finland" xr:uid="{00000000-0004-0000-0200-000009000000}"/>
    <hyperlink ref="C29" location="FRA!A1" display="France" xr:uid="{00000000-0004-0000-0200-00000A000000}"/>
    <hyperlink ref="E18" location="DEU!A1" display="Germany" xr:uid="{00000000-0004-0000-0200-00000B000000}"/>
    <hyperlink ref="E19" location="GRC!A1" display="Greece" xr:uid="{00000000-0004-0000-0200-00000C000000}"/>
    <hyperlink ref="E21" location="ISL!A1" display="Iceland" xr:uid="{00000000-0004-0000-0200-00000D000000}"/>
    <hyperlink ref="E20" location="HUN!A1" display="Hungary" xr:uid="{00000000-0004-0000-0200-00000E000000}"/>
    <hyperlink ref="E22" location="IRL!A1" display="Ireland" xr:uid="{00000000-0004-0000-0200-00000F000000}"/>
    <hyperlink ref="E23" location="ITA!A1" display="Italy" xr:uid="{00000000-0004-0000-0200-000010000000}"/>
    <hyperlink ref="E24" location="ISR!A1" display="Israel" xr:uid="{00000000-0004-0000-0200-000011000000}"/>
    <hyperlink ref="E25" location="JPN!A1" display="Japan" xr:uid="{00000000-0004-0000-0200-000012000000}"/>
    <hyperlink ref="E26" location="KOR!A1" display="Korea" xr:uid="{00000000-0004-0000-0200-000013000000}"/>
    <hyperlink ref="E27" location="LVA!A1" display="Latvia" xr:uid="{00000000-0004-0000-0200-000014000000}"/>
    <hyperlink ref="E28" location="LUX!A1" display="Luxembourg" xr:uid="{00000000-0004-0000-0200-000015000000}"/>
    <hyperlink ref="G18" location="MEX!A1" display="Mexico" xr:uid="{00000000-0004-0000-0200-000016000000}"/>
    <hyperlink ref="G19" location="NLD!A1" display="Netherlands" xr:uid="{00000000-0004-0000-0200-000017000000}"/>
    <hyperlink ref="G20" location="NZL!A1" display="New Zealand" xr:uid="{00000000-0004-0000-0200-000018000000}"/>
    <hyperlink ref="G21" location="NOR!A1" display="Norway" xr:uid="{00000000-0004-0000-0200-000019000000}"/>
    <hyperlink ref="G22" location="POL!A1" display="Poland" xr:uid="{00000000-0004-0000-0200-00001A000000}"/>
    <hyperlink ref="G23" location="PRT!A1" display="Portugal" xr:uid="{00000000-0004-0000-0200-00001B000000}"/>
    <hyperlink ref="G24" location="SVK!A1" display="Slovak Republic" xr:uid="{00000000-0004-0000-0200-00001C000000}"/>
    <hyperlink ref="G25" location="SVN!A1" display="Slovenia" xr:uid="{00000000-0004-0000-0200-00001D000000}"/>
    <hyperlink ref="G26" location="ESP!A1" display="Spain" xr:uid="{00000000-0004-0000-0200-00001E000000}"/>
    <hyperlink ref="G28" location="CHE!A1" display="Switzeland" xr:uid="{00000000-0004-0000-0200-00001F000000}"/>
    <hyperlink ref="G27" location="SWE!A1" display="Sweden" xr:uid="{00000000-0004-0000-0200-000020000000}"/>
    <hyperlink ref="G29" location="TUR!A1" display="Turkey" xr:uid="{00000000-0004-0000-0200-000021000000}"/>
    <hyperlink ref="I18" location="GBR!A1" display="United Kingdom" xr:uid="{00000000-0004-0000-0200-000022000000}"/>
    <hyperlink ref="I19" location="USA!A1" display="United States" xr:uid="{00000000-0004-0000-0200-000023000000}"/>
    <hyperlink ref="I20" location="BGR!A1" display="Bulgaria" xr:uid="{00000000-0004-0000-0200-000024000000}"/>
    <hyperlink ref="I21" location="HRV!A1" display="Croatia" xr:uid="{00000000-0004-0000-0200-000025000000}"/>
    <hyperlink ref="I22" location="CYP!A1" display="Cyprus" xr:uid="{00000000-0004-0000-0200-000026000000}"/>
    <hyperlink ref="I23" location="MLT!A1" display="Malta" xr:uid="{00000000-0004-0000-0200-000027000000}"/>
    <hyperlink ref="I24" location="ROU!A1" display="Romania" xr:uid="{00000000-0004-0000-0200-000028000000}"/>
    <hyperlink ref="I25" location="BRA!A1" display="Brazil" xr:uid="{00000000-0004-0000-0200-000029000000}"/>
    <hyperlink ref="C23" location="COL!A1" display="Colombia" xr:uid="{00000000-0004-0000-0200-00002A000000}"/>
    <hyperlink ref="C24" location="CRI!A1" display="Costa Rica" xr:uid="{00000000-0004-0000-0200-00002B000000}"/>
    <hyperlink ref="I26" location="RUS!A1" display="Russian Federation" xr:uid="{00000000-0004-0000-0200-00002C000000}"/>
    <hyperlink ref="I27" location="ZAF!A1" display="South Africa" xr:uid="{00000000-0004-0000-0200-00002D000000}"/>
    <hyperlink ref="E29" location="LTU!A1" display="Lithuania" xr:uid="{00000000-0004-0000-0200-00002E000000}"/>
  </hyperlink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fitToPage="1"/>
  </sheetPr>
  <dimension ref="A1:L54"/>
  <sheetViews>
    <sheetView showGridLines="0" topLeftCell="A24" zoomScale="80" zoomScaleNormal="80" workbookViewId="0">
      <selection activeCell="A46" sqref="A46:G46"/>
    </sheetView>
  </sheetViews>
  <sheetFormatPr defaultRowHeight="12.5" x14ac:dyDescent="0.25"/>
  <cols>
    <col min="1" max="1" width="67.90625" customWidth="1"/>
    <col min="2" max="2" width="9.453125" customWidth="1"/>
    <col min="4" max="7" width="10.54296875" customWidth="1"/>
    <col min="10" max="10" width="18" bestFit="1" customWidth="1"/>
  </cols>
  <sheetData>
    <row r="1" spans="1:12" x14ac:dyDescent="0.25">
      <c r="A1" s="269" t="s">
        <v>143</v>
      </c>
      <c r="B1" s="269"/>
      <c r="C1" s="269"/>
    </row>
    <row r="3" spans="1:12" ht="13" x14ac:dyDescent="0.3">
      <c r="A3" s="267" t="s">
        <v>592</v>
      </c>
      <c r="B3" s="267"/>
      <c r="C3" s="267"/>
      <c r="D3" s="57"/>
      <c r="E3" s="57"/>
      <c r="F3" s="57"/>
      <c r="G3" s="4"/>
    </row>
    <row r="5" spans="1:12" ht="13" thickBot="1" x14ac:dyDescent="0.3"/>
    <row r="6" spans="1:12" ht="25.5" customHeight="1" x14ac:dyDescent="0.25">
      <c r="A6" s="2"/>
      <c r="B6" s="274" t="s">
        <v>146</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Russian Federation</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MASTER!CP5</f>
        <v>18.004447480951043</v>
      </c>
      <c r="C9" s="102">
        <f>MASTER!CQ5</f>
        <v>24.433311190542746</v>
      </c>
      <c r="D9" s="103">
        <f>MASTER!CJ5</f>
        <v>25.674206226626435</v>
      </c>
      <c r="E9" s="104">
        <f>MASTER!CK5</f>
        <v>31.638257955814151</v>
      </c>
      <c r="F9" s="102">
        <f>MASTER!CL5</f>
        <v>23.070021890831502</v>
      </c>
      <c r="G9" s="102">
        <f>MASTER!CM5</f>
        <v>28.501454033127636</v>
      </c>
      <c r="J9" s="104">
        <f>C9-B9</f>
        <v>6.4288637095917025</v>
      </c>
      <c r="K9" s="104">
        <f>E9-D9</f>
        <v>5.964051729187716</v>
      </c>
      <c r="L9" s="114">
        <f>G9-F9</f>
        <v>5.4314321422961349</v>
      </c>
    </row>
    <row r="10" spans="1:12" ht="15" x14ac:dyDescent="0.3">
      <c r="A10" s="87" t="s">
        <v>151</v>
      </c>
      <c r="B10" s="88">
        <f>MASTER!CP6</f>
        <v>62.439957979221319</v>
      </c>
      <c r="C10" s="88">
        <f>MASTER!CQ6</f>
        <v>63.37388247036067</v>
      </c>
      <c r="D10" s="89">
        <f>MASTER!CJ6</f>
        <v>61.206811006088394</v>
      </c>
      <c r="E10" s="90">
        <f>MASTER!CK6</f>
        <v>63.276275958936324</v>
      </c>
      <c r="F10" s="88">
        <f>MASTER!CL6</f>
        <v>62.747994670798334</v>
      </c>
      <c r="G10" s="88">
        <f>MASTER!CM6</f>
        <v>64.376296554984506</v>
      </c>
      <c r="J10" s="90">
        <f>C10-B10</f>
        <v>0.93392449113935072</v>
      </c>
      <c r="K10" s="90">
        <f>E10-D10</f>
        <v>2.0694649528479303</v>
      </c>
      <c r="L10" s="91">
        <f>G10-F10</f>
        <v>1.6283018841861718</v>
      </c>
    </row>
    <row r="11" spans="1:12" x14ac:dyDescent="0.25">
      <c r="A11" s="105" t="s">
        <v>37</v>
      </c>
      <c r="B11" s="106">
        <f>MASTER!CP7</f>
        <v>59.407198199492868</v>
      </c>
      <c r="C11" s="106">
        <f>MASTER!CQ7</f>
        <v>60.90991264355268</v>
      </c>
      <c r="D11" s="107">
        <f>MASTER!CJ7</f>
        <v>60.352748729528955</v>
      </c>
      <c r="E11" s="108">
        <f>MASTER!CK7</f>
        <v>62.35644486189679</v>
      </c>
      <c r="F11" s="106">
        <f>MASTER!CL7</f>
        <v>61.959321599860374</v>
      </c>
      <c r="G11" s="106">
        <f>MASTER!CM7</f>
        <v>63.139714944535172</v>
      </c>
      <c r="J11" s="108">
        <f>C11-B11</f>
        <v>1.5027144440598121</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ht="14.5" x14ac:dyDescent="0.25">
      <c r="A14" s="87" t="s">
        <v>168</v>
      </c>
      <c r="B14" s="88">
        <f>MASTER!CP10</f>
        <v>50.592103895482332</v>
      </c>
      <c r="C14" s="88">
        <f>MASTER!CQ10</f>
        <v>39.06535837964072</v>
      </c>
      <c r="D14" s="95">
        <f>MASTER!CJ10</f>
        <v>41.048492010627086</v>
      </c>
      <c r="E14" s="90">
        <f>MASTER!CK10</f>
        <v>49.258189736778689</v>
      </c>
      <c r="F14" s="88">
        <f>MASTER!CL10</f>
        <v>46.917478475138147</v>
      </c>
      <c r="G14" s="88">
        <f>MASTER!CM10</f>
        <v>52.332484461391083</v>
      </c>
      <c r="J14" s="90">
        <f t="shared" ref="J14:J21" si="0">C14-B14</f>
        <v>-11.526745515841611</v>
      </c>
      <c r="K14" s="90">
        <f t="shared" ref="K14:K21" si="1">E14-D14</f>
        <v>8.2096977261516031</v>
      </c>
      <c r="L14" s="91">
        <f t="shared" ref="L14:L21" si="2">G14-F14</f>
        <v>5.4150059862529361</v>
      </c>
    </row>
    <row r="15" spans="1:12" ht="13" x14ac:dyDescent="0.3">
      <c r="A15" s="111" t="s">
        <v>103</v>
      </c>
      <c r="B15" s="106">
        <f>MASTER!CP11</f>
        <v>82.699928769208697</v>
      </c>
      <c r="C15" s="106">
        <f>MASTER!CQ11</f>
        <v>89.016439644942196</v>
      </c>
      <c r="D15" s="107">
        <f>MASTER!CJ11</f>
        <v>74.331856649768028</v>
      </c>
      <c r="E15" s="108">
        <f>MASTER!CK11</f>
        <v>82.690450041026907</v>
      </c>
      <c r="F15" s="106">
        <f>MASTER!CL11</f>
        <v>75.789635759273594</v>
      </c>
      <c r="G15" s="106">
        <f>MASTER!CM11</f>
        <v>81.17879087640739</v>
      </c>
      <c r="J15" s="108">
        <f t="shared" si="0"/>
        <v>6.3165108757334991</v>
      </c>
      <c r="K15" s="108">
        <f t="shared" si="1"/>
        <v>8.3585933912588786</v>
      </c>
      <c r="L15" s="115">
        <f t="shared" si="2"/>
        <v>5.3891551171337966</v>
      </c>
    </row>
    <row r="16" spans="1:12" x14ac:dyDescent="0.25">
      <c r="A16" s="94" t="s">
        <v>53</v>
      </c>
      <c r="B16" s="88">
        <f>MASTER!CP12</f>
        <v>47.133511550835401</v>
      </c>
      <c r="C16" s="88">
        <f>MASTER!CQ12</f>
        <v>55.184834802782099</v>
      </c>
      <c r="D16" s="95">
        <f>MASTER!CJ12</f>
        <v>46.679952114294117</v>
      </c>
      <c r="E16" s="90">
        <f>MASTER!CK12</f>
        <v>62.788209989698061</v>
      </c>
      <c r="F16" s="88">
        <f>MASTER!CL12</f>
        <v>53.526271467826305</v>
      </c>
      <c r="G16" s="88">
        <f>MASTER!CM12</f>
        <v>64.581937040254232</v>
      </c>
      <c r="J16" s="90">
        <f t="shared" si="0"/>
        <v>8.0513232519466982</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ht="14.5" x14ac:dyDescent="0.25">
      <c r="A19" s="111" t="s">
        <v>222</v>
      </c>
      <c r="B19" s="106">
        <f>MASTER!CP15</f>
        <v>0</v>
      </c>
      <c r="C19" s="106">
        <f>MASTER!CQ15</f>
        <v>12.7164482944802</v>
      </c>
      <c r="D19" s="107">
        <f>MASTER!CJ15</f>
        <v>11.029846396160565</v>
      </c>
      <c r="E19" s="108">
        <f>MASTER!CK15</f>
        <v>16.742676504114126</v>
      </c>
      <c r="F19" s="106">
        <f>MASTER!CL15</f>
        <v>19.626204637527778</v>
      </c>
      <c r="G19" s="106">
        <f>MASTER!CM15</f>
        <v>24.504607055098752</v>
      </c>
      <c r="J19" s="108">
        <f t="shared" si="0"/>
        <v>12.7164482944802</v>
      </c>
      <c r="K19" s="108">
        <f t="shared" si="1"/>
        <v>5.7128301079535611</v>
      </c>
      <c r="L19" s="115">
        <f t="shared" si="2"/>
        <v>4.8784024175709746</v>
      </c>
    </row>
    <row r="20" spans="1:12" x14ac:dyDescent="0.25">
      <c r="A20" s="94" t="s">
        <v>55</v>
      </c>
      <c r="B20" s="88">
        <f>MASTER!CP16</f>
        <v>0</v>
      </c>
      <c r="C20" s="88">
        <f>MASTER!CQ16</f>
        <v>3.4132585647142699</v>
      </c>
      <c r="D20" s="95">
        <f>MASTER!CJ16</f>
        <v>5.7983361403019691</v>
      </c>
      <c r="E20" s="90">
        <f>MASTER!CK16</f>
        <v>6.6508734686366759</v>
      </c>
      <c r="F20" s="88">
        <f>MASTER!CL16</f>
        <v>10.447851630475961</v>
      </c>
      <c r="G20" s="88">
        <f>MASTER!CM16</f>
        <v>12.087774928812777</v>
      </c>
      <c r="J20" s="90" t="s">
        <v>35</v>
      </c>
      <c r="K20" s="90">
        <f t="shared" si="1"/>
        <v>0.85253732833470686</v>
      </c>
      <c r="L20" s="91">
        <f t="shared" si="2"/>
        <v>1.6399232983368162</v>
      </c>
    </row>
    <row r="21" spans="1:12" x14ac:dyDescent="0.25">
      <c r="A21" s="101" t="s">
        <v>180</v>
      </c>
      <c r="B21" s="106">
        <f>MASTER!CP17</f>
        <v>19.075450976464097</v>
      </c>
      <c r="C21" s="106">
        <f>MASTER!CQ17</f>
        <v>19.715610057090402</v>
      </c>
      <c r="D21" s="107">
        <f>MASTER!CJ17</f>
        <v>13.827257062796079</v>
      </c>
      <c r="E21" s="108">
        <f>MASTER!CK17</f>
        <v>11.478280839042222</v>
      </c>
      <c r="F21" s="106">
        <f>MASTER!CL17</f>
        <v>15.837996449813048</v>
      </c>
      <c r="G21" s="106">
        <f>MASTER!CM17</f>
        <v>14.05389409065817</v>
      </c>
      <c r="H21" s="14"/>
      <c r="I21" s="14"/>
      <c r="J21" s="108">
        <f t="shared" si="0"/>
        <v>0.64015908062630444</v>
      </c>
      <c r="K21" s="108">
        <f t="shared" si="1"/>
        <v>-2.3489762237538567</v>
      </c>
      <c r="L21" s="115">
        <f t="shared" si="2"/>
        <v>-1.7841023591548772</v>
      </c>
    </row>
    <row r="22" spans="1:12" x14ac:dyDescent="0.25">
      <c r="A22" s="86"/>
      <c r="B22" s="86"/>
      <c r="C22" s="97"/>
      <c r="D22" s="86"/>
      <c r="E22" s="97"/>
      <c r="F22" s="86"/>
      <c r="G22" s="86"/>
      <c r="J22" s="90"/>
      <c r="K22" s="90"/>
      <c r="L22" s="91"/>
    </row>
    <row r="23" spans="1:12" ht="15" x14ac:dyDescent="0.3">
      <c r="A23" s="112" t="s">
        <v>1090</v>
      </c>
      <c r="B23" s="113"/>
      <c r="C23" s="113"/>
      <c r="D23" s="103"/>
      <c r="E23" s="104"/>
      <c r="F23" s="113"/>
      <c r="G23" s="113"/>
      <c r="H23" s="12"/>
      <c r="I23" s="12"/>
      <c r="J23" s="108"/>
      <c r="K23" s="108"/>
      <c r="L23" s="115"/>
    </row>
    <row r="24" spans="1:12" x14ac:dyDescent="0.25">
      <c r="A24" s="87" t="s">
        <v>33</v>
      </c>
      <c r="B24" s="88">
        <f>MASTER!CP20</f>
        <v>9.0009350910000006</v>
      </c>
      <c r="C24" s="88">
        <f>MASTER!CQ20</f>
        <v>12.7</v>
      </c>
      <c r="D24" s="95">
        <f>MASTER!CJ20</f>
        <v>17.292929503333333</v>
      </c>
      <c r="E24" s="90">
        <f>MASTER!CK20</f>
        <v>14.836300119407406</v>
      </c>
      <c r="F24" s="88">
        <f>MASTER!CL20</f>
        <v>21.163718294999999</v>
      </c>
      <c r="G24" s="88">
        <f>MASTER!CM20</f>
        <v>19.395621505947371</v>
      </c>
      <c r="J24" s="90">
        <f t="shared" ref="J24:J27" si="3">C24-B24</f>
        <v>3.6990649089999987</v>
      </c>
      <c r="K24" s="90">
        <f t="shared" ref="K24:K27" si="4">E24-D24</f>
        <v>-2.456629383925927</v>
      </c>
      <c r="L24" s="91">
        <f t="shared" ref="L24:L28" si="5">G24-F24</f>
        <v>-1.7680967890526276</v>
      </c>
    </row>
    <row r="25" spans="1:12" ht="13" x14ac:dyDescent="0.3">
      <c r="A25" s="111" t="s">
        <v>178</v>
      </c>
      <c r="B25" s="106">
        <f>MASTER!CP21</f>
        <v>4.4684598519927103</v>
      </c>
      <c r="C25" s="106">
        <f>MASTER!CQ21</f>
        <v>27.4</v>
      </c>
      <c r="D25" s="107">
        <f>MASTER!CJ21</f>
        <v>21.503971925152424</v>
      </c>
      <c r="E25" s="108">
        <f>MASTER!CK21</f>
        <v>22.229619422014114</v>
      </c>
      <c r="F25" s="106">
        <f>MASTER!CL21</f>
        <v>20.056766726038788</v>
      </c>
      <c r="G25" s="106">
        <f>MASTER!CM21</f>
        <v>16.996685188164218</v>
      </c>
      <c r="J25" s="108">
        <f t="shared" si="3"/>
        <v>22.931540148007286</v>
      </c>
      <c r="K25" s="108">
        <f t="shared" si="4"/>
        <v>0.72564749686168994</v>
      </c>
      <c r="L25" s="115">
        <f t="shared" si="5"/>
        <v>-3.06008153787457</v>
      </c>
    </row>
    <row r="26" spans="1:12" x14ac:dyDescent="0.25">
      <c r="A26" s="87" t="s">
        <v>105</v>
      </c>
      <c r="B26" s="88">
        <f>MASTER!CP22</f>
        <v>5.95</v>
      </c>
      <c r="C26" s="88">
        <f>MASTER!CQ22</f>
        <v>5.8</v>
      </c>
      <c r="D26" s="95">
        <f>MASTER!CJ22</f>
        <v>5.9859259259259252</v>
      </c>
      <c r="E26" s="90">
        <f>MASTER!CK22</f>
        <v>5.1077777777777786</v>
      </c>
      <c r="F26" s="88">
        <f>MASTER!CL22</f>
        <v>8.5462857142857143</v>
      </c>
      <c r="G26" s="88">
        <f>MASTER!CM22</f>
        <v>7.5124999999999993</v>
      </c>
      <c r="J26" s="90">
        <f t="shared" si="3"/>
        <v>-0.15000000000000036</v>
      </c>
      <c r="K26" s="90">
        <f t="shared" si="4"/>
        <v>-0.87814814814814657</v>
      </c>
      <c r="L26" s="91">
        <f t="shared" si="5"/>
        <v>-1.033785714285715</v>
      </c>
    </row>
    <row r="27" spans="1:12" x14ac:dyDescent="0.25">
      <c r="A27" s="101" t="s">
        <v>39</v>
      </c>
      <c r="B27" s="106">
        <f>MASTER!CP23</f>
        <v>8.6451939265583615</v>
      </c>
      <c r="C27" s="106">
        <f>MASTER!CQ23</f>
        <v>8</v>
      </c>
      <c r="D27" s="107">
        <f>MASTER!CJ23</f>
        <v>21.952882350483016</v>
      </c>
      <c r="E27" s="108">
        <f>MASTER!CK23</f>
        <v>16.992959052978126</v>
      </c>
      <c r="F27" s="106">
        <f>MASTER!CL23</f>
        <v>25.386546427266136</v>
      </c>
      <c r="G27" s="106">
        <f>MASTER!CM23</f>
        <v>21.638532819045963</v>
      </c>
      <c r="J27" s="108">
        <f t="shared" si="3"/>
        <v>-0.6451939265583615</v>
      </c>
      <c r="K27" s="108">
        <f t="shared" si="4"/>
        <v>-4.9599232975048899</v>
      </c>
      <c r="L27" s="115">
        <f t="shared" si="5"/>
        <v>-3.7480136082201732</v>
      </c>
    </row>
    <row r="28" spans="1:12" x14ac:dyDescent="0.25">
      <c r="A28" s="87" t="s">
        <v>134</v>
      </c>
      <c r="B28" s="100" t="str">
        <f>MASTER!CP24</f>
        <v>-</v>
      </c>
      <c r="C28" s="100" t="str">
        <f>MASTER!CQ24</f>
        <v>-</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175</v>
      </c>
      <c r="B31" s="106" t="str">
        <f>MASTER!CP27</f>
        <v>-</v>
      </c>
      <c r="C31" s="113" t="str">
        <f>MASTER!CQ27</f>
        <v>-</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2" ht="15" x14ac:dyDescent="0.3">
      <c r="A32" s="87" t="s">
        <v>1097</v>
      </c>
      <c r="B32" s="88" t="str">
        <f>MASTER!CP28</f>
        <v>-</v>
      </c>
      <c r="C32" s="99" t="str">
        <f>MASTER!CQ28</f>
        <v>-</v>
      </c>
      <c r="D32" s="95">
        <f>MASTER!CJ28</f>
        <v>5.7666666666666675</v>
      </c>
      <c r="E32" s="90">
        <f>MASTER!CK28</f>
        <v>7.0185185185185182</v>
      </c>
      <c r="F32" s="88">
        <f>MASTER!CL28</f>
        <v>9.3277777777777793</v>
      </c>
      <c r="G32" s="88">
        <f>MASTER!CM28</f>
        <v>10.029729729729729</v>
      </c>
      <c r="J32" s="90" t="s">
        <v>35</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MASTER!CP31</f>
        <v>3.3</v>
      </c>
      <c r="C35" s="106">
        <f>MASTER!CQ31</f>
        <v>2.8</v>
      </c>
      <c r="D35" s="107">
        <f>MASTER!CJ31</f>
        <v>8.2230769230769223</v>
      </c>
      <c r="E35" s="108">
        <f>MASTER!CK31</f>
        <v>4.5111111111111111</v>
      </c>
      <c r="F35" s="106">
        <f>MASTER!CL31</f>
        <v>6.5901800306586447</v>
      </c>
      <c r="G35" s="106">
        <f>MASTER!CM31</f>
        <v>4.2894736842105274</v>
      </c>
      <c r="J35" s="108">
        <f>C35-B35</f>
        <v>-0.5</v>
      </c>
      <c r="K35" s="108">
        <f t="shared" ref="K35:K36" si="8">E35-D35</f>
        <v>-3.7119658119658112</v>
      </c>
      <c r="L35" s="115">
        <f t="shared" ref="L35:L36" si="9">G35-F35</f>
        <v>-2.3007063464481172</v>
      </c>
    </row>
    <row r="36" spans="1:12" ht="15" x14ac:dyDescent="0.3">
      <c r="A36" s="87" t="s">
        <v>1098</v>
      </c>
      <c r="B36" s="88">
        <f>MASTER!CP32</f>
        <v>38.601722995361101</v>
      </c>
      <c r="C36" s="88">
        <f>MASTER!CQ32</f>
        <v>25.958421306524201</v>
      </c>
      <c r="D36" s="95">
        <f>MASTER!CJ32</f>
        <v>58.100863198986616</v>
      </c>
      <c r="E36" s="90">
        <f>MASTER!CK32</f>
        <v>52.599008364369766</v>
      </c>
      <c r="F36" s="88">
        <f>MASTER!CL32</f>
        <v>47.460404263241628</v>
      </c>
      <c r="G36" s="88">
        <f>MASTER!CM32</f>
        <v>43.711902339189372</v>
      </c>
      <c r="J36" s="90">
        <f>C36-B36</f>
        <v>-12.6433016888369</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ht="14.5" x14ac:dyDescent="0.25">
      <c r="A39" s="101" t="s">
        <v>1099</v>
      </c>
      <c r="B39" s="113">
        <f>MASTER!CP35</f>
        <v>46.8</v>
      </c>
      <c r="C39" s="113">
        <f>MASTER!CQ35</f>
        <v>50.3</v>
      </c>
      <c r="D39" s="107">
        <f>MASTER!CJ35</f>
        <v>20.658760888888885</v>
      </c>
      <c r="E39" s="108">
        <f>MASTER!CK35</f>
        <v>26.64769188888889</v>
      </c>
      <c r="F39" s="106">
        <f>MASTER!CL35</f>
        <v>23.721929605263156</v>
      </c>
      <c r="G39" s="106">
        <f>MASTER!CM35</f>
        <v>30.015012052631576</v>
      </c>
      <c r="J39" s="108">
        <f>C39-B39</f>
        <v>3.5</v>
      </c>
      <c r="K39" s="108">
        <f>E39-D39</f>
        <v>5.9889310000000044</v>
      </c>
      <c r="L39" s="115">
        <f t="shared" ref="L39" si="10">G39-F39</f>
        <v>6.2930824473684197</v>
      </c>
    </row>
    <row r="40" spans="1:12" ht="15" x14ac:dyDescent="0.3">
      <c r="A40" s="122" t="s">
        <v>189</v>
      </c>
      <c r="B40" s="99"/>
      <c r="C40" s="123"/>
      <c r="D40" s="92"/>
      <c r="E40" s="93"/>
      <c r="F40" s="99"/>
      <c r="G40" s="99"/>
      <c r="J40" s="90"/>
      <c r="K40" s="90"/>
      <c r="L40" s="91"/>
    </row>
    <row r="41" spans="1:12" x14ac:dyDescent="0.25">
      <c r="A41" s="119" t="s">
        <v>44</v>
      </c>
      <c r="B41" s="106" t="str">
        <f>MASTER!CP37</f>
        <v>-</v>
      </c>
      <c r="C41" s="106" t="str">
        <f>MASTER!CQ37</f>
        <v>-</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MASTER!CP38</f>
        <v>-</v>
      </c>
      <c r="C42" s="126" t="str">
        <f>MASTER!CQ38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71" t="s">
        <v>1089</v>
      </c>
      <c r="B45" s="148"/>
      <c r="C45" s="148"/>
      <c r="D45" s="148"/>
      <c r="E45" s="148"/>
      <c r="F45" s="148"/>
      <c r="G45" s="148"/>
    </row>
    <row r="46" spans="1:12" x14ac:dyDescent="0.25">
      <c r="A46" s="71" t="s">
        <v>225</v>
      </c>
      <c r="B46" s="148"/>
      <c r="C46" s="148"/>
      <c r="D46" s="148"/>
      <c r="E46" s="148"/>
      <c r="F46" s="148"/>
      <c r="G46" s="148"/>
    </row>
    <row r="47" spans="1:12" x14ac:dyDescent="0.25">
      <c r="A47" s="71" t="s">
        <v>1091</v>
      </c>
      <c r="B47" s="171"/>
      <c r="C47" s="171"/>
      <c r="D47" s="171"/>
      <c r="E47" s="171"/>
      <c r="F47" s="171"/>
      <c r="G47" s="171"/>
    </row>
    <row r="48" spans="1:12" ht="13" x14ac:dyDescent="0.3">
      <c r="A48" t="s">
        <v>1092</v>
      </c>
      <c r="J48" s="177" t="s">
        <v>224</v>
      </c>
    </row>
    <row r="49" spans="1:7" x14ac:dyDescent="0.25">
      <c r="A49" t="s">
        <v>1093</v>
      </c>
    </row>
    <row r="50" spans="1:7" ht="12.75" customHeight="1" x14ac:dyDescent="0.25">
      <c r="A50" t="s">
        <v>1094</v>
      </c>
    </row>
    <row r="51" spans="1:7" ht="12.75" customHeight="1" x14ac:dyDescent="0.25">
      <c r="A51" s="281" t="s">
        <v>1096</v>
      </c>
      <c r="B51" s="281"/>
      <c r="C51" s="281"/>
      <c r="D51" s="281"/>
      <c r="E51" s="281"/>
      <c r="F51" s="281"/>
      <c r="G51" s="281"/>
    </row>
    <row r="52" spans="1:7" x14ac:dyDescent="0.25">
      <c r="A52" s="281" t="s">
        <v>1095</v>
      </c>
      <c r="B52" s="281"/>
      <c r="C52" s="281"/>
      <c r="D52" s="281"/>
      <c r="E52" s="281"/>
      <c r="F52" s="281"/>
      <c r="G52" s="281"/>
    </row>
    <row r="53" spans="1:7" ht="55" customHeight="1" x14ac:dyDescent="0.3">
      <c r="A53" s="268" t="s">
        <v>248</v>
      </c>
      <c r="B53" s="268"/>
      <c r="C53" s="268"/>
      <c r="D53" s="268"/>
      <c r="E53" s="268"/>
      <c r="F53" s="268"/>
      <c r="G53" s="268"/>
    </row>
    <row r="54" spans="1:7" x14ac:dyDescent="0.25">
      <c r="A54" s="272" t="s">
        <v>116</v>
      </c>
      <c r="B54" s="272"/>
      <c r="C54" s="272"/>
      <c r="D54" s="272"/>
      <c r="E54" s="272"/>
      <c r="F54" s="272"/>
      <c r="G54" s="272"/>
    </row>
  </sheetData>
  <mergeCells count="11">
    <mergeCell ref="A44:G44"/>
    <mergeCell ref="A51:G51"/>
    <mergeCell ref="A52:G52"/>
    <mergeCell ref="A53:G53"/>
    <mergeCell ref="A54:G54"/>
    <mergeCell ref="A1:C1"/>
    <mergeCell ref="J6:L6"/>
    <mergeCell ref="A3:C3"/>
    <mergeCell ref="B6:C6"/>
    <mergeCell ref="D6:E6"/>
    <mergeCell ref="F6:G6"/>
  </mergeCells>
  <hyperlinks>
    <hyperlink ref="A54:G54" r:id="rId1" display="For further information, see www.oecd.org/els/employment/olderworkers" xr:uid="{00000000-0004-0000-2F00-000000000000}"/>
    <hyperlink ref="A1:C1" location="Cover!D15" display="Table of contents" xr:uid="{00000000-0004-0000-2F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L52"/>
  <sheetViews>
    <sheetView showGridLines="0" topLeftCell="A16" zoomScale="80" zoomScaleNormal="80" workbookViewId="0">
      <selection activeCell="A46" sqref="A46:G46"/>
    </sheetView>
  </sheetViews>
  <sheetFormatPr defaultRowHeight="12.5" x14ac:dyDescent="0.25"/>
  <cols>
    <col min="1" max="1" width="67.90625" customWidth="1"/>
    <col min="2" max="2" width="9.453125" customWidth="1"/>
    <col min="4" max="7" width="10.54296875" customWidth="1"/>
    <col min="10" max="10" width="12.08984375" bestFit="1" customWidth="1"/>
  </cols>
  <sheetData>
    <row r="1" spans="1:12" x14ac:dyDescent="0.25">
      <c r="A1" s="269" t="s">
        <v>143</v>
      </c>
      <c r="B1" s="269"/>
      <c r="C1" s="269"/>
    </row>
    <row r="3" spans="1:12" ht="13" x14ac:dyDescent="0.3">
      <c r="A3" s="267" t="s">
        <v>593</v>
      </c>
      <c r="B3" s="267"/>
      <c r="C3" s="267"/>
      <c r="D3" s="57"/>
      <c r="E3" s="57"/>
      <c r="F3" s="57"/>
      <c r="G3" s="4"/>
    </row>
    <row r="5" spans="1:12" ht="13" thickBot="1" x14ac:dyDescent="0.3"/>
    <row r="6" spans="1:12" ht="25.5" customHeight="1" x14ac:dyDescent="0.25">
      <c r="A6" s="2"/>
      <c r="B6" s="274" t="s">
        <v>133</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South Africa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MASTER!CR5</f>
        <v>8.142407187729555</v>
      </c>
      <c r="C9" s="102">
        <f>MASTER!CS5</f>
        <v>9.4206775558158196</v>
      </c>
      <c r="D9" s="103">
        <f>MASTER!CJ5</f>
        <v>25.674206226626435</v>
      </c>
      <c r="E9" s="104">
        <f>MASTER!CK5</f>
        <v>31.638257955814151</v>
      </c>
      <c r="F9" s="102">
        <f>MASTER!CL5</f>
        <v>23.070021890831502</v>
      </c>
      <c r="G9" s="102">
        <f>MASTER!CM5</f>
        <v>28.501454033127636</v>
      </c>
      <c r="J9" s="104">
        <f>C9-B9</f>
        <v>1.2782703680862646</v>
      </c>
      <c r="K9" s="104">
        <f>E9-D9</f>
        <v>5.964051729187716</v>
      </c>
      <c r="L9" s="114">
        <f>G9-F9</f>
        <v>5.4314321422961349</v>
      </c>
    </row>
    <row r="10" spans="1:12" ht="15" x14ac:dyDescent="0.3">
      <c r="A10" s="87" t="s">
        <v>151</v>
      </c>
      <c r="B10" s="88">
        <f>MASTER!CR6</f>
        <v>63.654195079377267</v>
      </c>
      <c r="C10" s="88">
        <f>MASTER!CS6</f>
        <v>60.326526588991612</v>
      </c>
      <c r="D10" s="89">
        <f>MASTER!CJ6</f>
        <v>61.206811006088394</v>
      </c>
      <c r="E10" s="90">
        <f>MASTER!CK6</f>
        <v>63.276275958936324</v>
      </c>
      <c r="F10" s="88">
        <f>MASTER!CL6</f>
        <v>62.747994670798334</v>
      </c>
      <c r="G10" s="88">
        <f>MASTER!CM6</f>
        <v>64.376296554984506</v>
      </c>
      <c r="J10" s="90">
        <f>C10-B10</f>
        <v>-3.3276684903856548</v>
      </c>
      <c r="K10" s="90">
        <f>E10-D10</f>
        <v>2.0694649528479303</v>
      </c>
      <c r="L10" s="91">
        <f>G10-F10</f>
        <v>1.6283018841861718</v>
      </c>
    </row>
    <row r="11" spans="1:12" x14ac:dyDescent="0.25">
      <c r="A11" s="105" t="s">
        <v>37</v>
      </c>
      <c r="B11" s="106">
        <f>MASTER!CR7</f>
        <v>60.222068347371966</v>
      </c>
      <c r="C11" s="106">
        <f>MASTER!CS7</f>
        <v>58.764042163354077</v>
      </c>
      <c r="D11" s="107">
        <f>MASTER!CJ7</f>
        <v>60.352748729528955</v>
      </c>
      <c r="E11" s="108">
        <f>MASTER!CK7</f>
        <v>62.35644486189679</v>
      </c>
      <c r="F11" s="106">
        <f>MASTER!CL7</f>
        <v>61.959321599860374</v>
      </c>
      <c r="G11" s="106">
        <f>MASTER!CM7</f>
        <v>63.139714944535172</v>
      </c>
      <c r="J11" s="108">
        <f>C11-B11</f>
        <v>-1.4580261840178892</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ht="14.5" x14ac:dyDescent="0.25">
      <c r="A14" s="87" t="s">
        <v>168</v>
      </c>
      <c r="B14" s="88">
        <f>MASTER!CR10</f>
        <v>32.804543224723872</v>
      </c>
      <c r="C14" s="88">
        <f>MASTER!CS10</f>
        <v>30.134111851108475</v>
      </c>
      <c r="D14" s="95">
        <f>MASTER!CJ10</f>
        <v>41.048492010627086</v>
      </c>
      <c r="E14" s="90">
        <f>MASTER!CK10</f>
        <v>49.258189736778689</v>
      </c>
      <c r="F14" s="88">
        <f>MASTER!CL10</f>
        <v>46.917478475138147</v>
      </c>
      <c r="G14" s="88">
        <f>MASTER!CM10</f>
        <v>52.332484461391083</v>
      </c>
      <c r="J14" s="90">
        <f t="shared" ref="J14:J21" si="0">C14-B14</f>
        <v>-2.6704313736153971</v>
      </c>
      <c r="K14" s="90">
        <f t="shared" ref="K14:K21" si="1">E14-D14</f>
        <v>8.2096977261516031</v>
      </c>
      <c r="L14" s="91">
        <f t="shared" ref="L14:L21" si="2">G14-F14</f>
        <v>5.4150059862529361</v>
      </c>
    </row>
    <row r="15" spans="1:12" ht="13" x14ac:dyDescent="0.3">
      <c r="A15" s="111" t="s">
        <v>103</v>
      </c>
      <c r="B15" s="106">
        <f>MASTER!CR11</f>
        <v>57.417285898296001</v>
      </c>
      <c r="C15" s="106">
        <f>MASTER!CS11</f>
        <v>56.8816833390824</v>
      </c>
      <c r="D15" s="107">
        <f>MASTER!CJ11</f>
        <v>74.331856649768028</v>
      </c>
      <c r="E15" s="108">
        <f>MASTER!CK11</f>
        <v>82.690450041026907</v>
      </c>
      <c r="F15" s="106">
        <f>MASTER!CL11</f>
        <v>75.789635759273594</v>
      </c>
      <c r="G15" s="106">
        <f>MASTER!CM11</f>
        <v>81.17879087640739</v>
      </c>
      <c r="J15" s="108">
        <f t="shared" si="0"/>
        <v>-0.53560255921360067</v>
      </c>
      <c r="K15" s="108">
        <f t="shared" si="1"/>
        <v>8.3585933912588786</v>
      </c>
      <c r="L15" s="115">
        <f t="shared" si="2"/>
        <v>5.3891551171337966</v>
      </c>
    </row>
    <row r="16" spans="1:12" x14ac:dyDescent="0.25">
      <c r="A16" s="94" t="s">
        <v>53</v>
      </c>
      <c r="B16" s="88">
        <f>MASTER!CR12</f>
        <v>38.612672474701803</v>
      </c>
      <c r="C16" s="88">
        <f>MASTER!CS12</f>
        <v>34.488448844884402</v>
      </c>
      <c r="D16" s="95">
        <f>MASTER!CJ12</f>
        <v>46.679952114294117</v>
      </c>
      <c r="E16" s="90">
        <f>MASTER!CK12</f>
        <v>62.788209989698061</v>
      </c>
      <c r="F16" s="88">
        <f>MASTER!CL12</f>
        <v>53.526271467826305</v>
      </c>
      <c r="G16" s="88">
        <f>MASTER!CM12</f>
        <v>64.581937040254232</v>
      </c>
      <c r="J16" s="90">
        <f t="shared" si="0"/>
        <v>-4.1242236298174006</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MASTER!CR15</f>
        <v>8.6483122050558201</v>
      </c>
      <c r="C19" s="106">
        <f>MASTER!CS15</f>
        <v>7.9714841218405699</v>
      </c>
      <c r="D19" s="107">
        <f>MASTER!CJ15</f>
        <v>11.029846396160565</v>
      </c>
      <c r="E19" s="108">
        <f>MASTER!CK15</f>
        <v>16.742676504114126</v>
      </c>
      <c r="F19" s="106">
        <f>MASTER!CL15</f>
        <v>19.626204637527778</v>
      </c>
      <c r="G19" s="106">
        <f>MASTER!CM15</f>
        <v>24.504607055098752</v>
      </c>
      <c r="J19" s="108">
        <f t="shared" si="0"/>
        <v>-0.67682808321525023</v>
      </c>
      <c r="K19" s="108">
        <f t="shared" si="1"/>
        <v>5.7128301079535611</v>
      </c>
      <c r="L19" s="115">
        <f t="shared" si="2"/>
        <v>4.8784024175709746</v>
      </c>
    </row>
    <row r="20" spans="1:12" ht="14.5" x14ac:dyDescent="0.25">
      <c r="A20" s="94" t="s">
        <v>169</v>
      </c>
      <c r="B20" s="88">
        <f>MASTER!CR16</f>
        <v>0</v>
      </c>
      <c r="C20" s="88">
        <f>MASTER!CS16</f>
        <v>0</v>
      </c>
      <c r="D20" s="95">
        <f>MASTER!CJ16</f>
        <v>5.7983361403019691</v>
      </c>
      <c r="E20" s="90">
        <f>MASTER!CK16</f>
        <v>6.6508734686366759</v>
      </c>
      <c r="F20" s="88">
        <f>MASTER!CL16</f>
        <v>10.447851630475961</v>
      </c>
      <c r="G20" s="88">
        <f>MASTER!CM16</f>
        <v>12.087774928812777</v>
      </c>
      <c r="J20" s="90" t="s">
        <v>35</v>
      </c>
      <c r="K20" s="90">
        <f t="shared" si="1"/>
        <v>0.85253732833470686</v>
      </c>
      <c r="L20" s="91">
        <f t="shared" si="2"/>
        <v>1.6399232983368162</v>
      </c>
    </row>
    <row r="21" spans="1:12" x14ac:dyDescent="0.25">
      <c r="A21" s="101" t="s">
        <v>180</v>
      </c>
      <c r="B21" s="106">
        <f>MASTER!CR17</f>
        <v>16.488906521582102</v>
      </c>
      <c r="C21" s="106">
        <f>MASTER!CS17</f>
        <v>13.197204170367996</v>
      </c>
      <c r="D21" s="107">
        <f>MASTER!CJ17</f>
        <v>13.827257062796079</v>
      </c>
      <c r="E21" s="108">
        <f>MASTER!CK17</f>
        <v>11.478280839042222</v>
      </c>
      <c r="F21" s="106">
        <f>MASTER!CL17</f>
        <v>15.837996449813048</v>
      </c>
      <c r="G21" s="106">
        <f>MASTER!CM17</f>
        <v>14.05389409065817</v>
      </c>
      <c r="H21" s="14"/>
      <c r="I21" s="14"/>
      <c r="J21" s="108">
        <f t="shared" si="0"/>
        <v>-3.2917023512141057</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MASTER!CR20</f>
        <v>14.38909569</v>
      </c>
      <c r="C24" s="88">
        <f>MASTER!CS20</f>
        <v>16.678058780000001</v>
      </c>
      <c r="D24" s="95">
        <f>MASTER!CJ20</f>
        <v>17.292929503333333</v>
      </c>
      <c r="E24" s="90">
        <f>MASTER!CK20</f>
        <v>14.836300119407406</v>
      </c>
      <c r="F24" s="88">
        <f>MASTER!CL20</f>
        <v>21.163718294999999</v>
      </c>
      <c r="G24" s="88">
        <f>MASTER!CM20</f>
        <v>19.395621505947371</v>
      </c>
      <c r="J24" s="90">
        <f t="shared" ref="J24:J27" si="3">C24-B24</f>
        <v>2.2889630900000011</v>
      </c>
      <c r="K24" s="90">
        <f t="shared" ref="K24:K27" si="4">E24-D24</f>
        <v>-2.456629383925927</v>
      </c>
      <c r="L24" s="91">
        <f t="shared" ref="L24:L28" si="5">G24-F24</f>
        <v>-1.7680967890526276</v>
      </c>
    </row>
    <row r="25" spans="1:12" ht="13" x14ac:dyDescent="0.3">
      <c r="A25" s="111" t="s">
        <v>178</v>
      </c>
      <c r="B25" s="106" t="str">
        <f>MASTER!CR21</f>
        <v>-</v>
      </c>
      <c r="C25" s="106" t="str">
        <f>MASTER!CS21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2" x14ac:dyDescent="0.25">
      <c r="A26" s="87" t="s">
        <v>105</v>
      </c>
      <c r="B26" s="88" t="str">
        <f>MASTER!CR22</f>
        <v>-</v>
      </c>
      <c r="C26" s="88" t="str">
        <f>MASTER!CS22</f>
        <v>-</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2" x14ac:dyDescent="0.25">
      <c r="A27" s="101" t="s">
        <v>39</v>
      </c>
      <c r="B27" s="106">
        <f>MASTER!CR23</f>
        <v>22.980752125578412</v>
      </c>
      <c r="C27" s="106">
        <f>MASTER!CS23</f>
        <v>22.039698836413415</v>
      </c>
      <c r="D27" s="107">
        <f>MASTER!CJ23</f>
        <v>21.952882350483016</v>
      </c>
      <c r="E27" s="108">
        <f>MASTER!CK23</f>
        <v>16.992959052978126</v>
      </c>
      <c r="F27" s="106">
        <f>MASTER!CL23</f>
        <v>25.386546427266136</v>
      </c>
      <c r="G27" s="106">
        <f>MASTER!CM23</f>
        <v>21.638532819045963</v>
      </c>
      <c r="J27" s="108">
        <f t="shared" si="3"/>
        <v>-0.94105328916499786</v>
      </c>
      <c r="K27" s="108">
        <f t="shared" si="4"/>
        <v>-4.9599232975048899</v>
      </c>
      <c r="L27" s="115">
        <f t="shared" si="5"/>
        <v>-3.7480136082201732</v>
      </c>
    </row>
    <row r="28" spans="1:12" x14ac:dyDescent="0.25">
      <c r="A28" s="87" t="s">
        <v>134</v>
      </c>
      <c r="B28" s="100" t="str">
        <f>MASTER!CR24</f>
        <v>-</v>
      </c>
      <c r="C28" s="100" t="str">
        <f>MASTER!CS24</f>
        <v>-</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176</v>
      </c>
      <c r="B31" s="106" t="str">
        <f>MASTER!CR27</f>
        <v>-</v>
      </c>
      <c r="C31" s="113" t="str">
        <f>MASTER!CS27</f>
        <v>-</v>
      </c>
      <c r="D31" s="107">
        <f>MASTER!CJ27</f>
        <v>36.229629629629628</v>
      </c>
      <c r="E31" s="108">
        <f>MASTER!CK27</f>
        <v>52.866666666666681</v>
      </c>
      <c r="F31" s="106">
        <f>MASTER!CL27</f>
        <v>40.801525272545568</v>
      </c>
      <c r="G31" s="106">
        <f>MASTER!CM27</f>
        <v>51.738574837914669</v>
      </c>
      <c r="J31" s="108" t="s">
        <v>35</v>
      </c>
      <c r="K31" s="108">
        <f t="shared" ref="K31:K32" si="6">E31-D31</f>
        <v>16.637037037037054</v>
      </c>
      <c r="L31" s="115">
        <f t="shared" ref="L31:L32" si="7">G31-F31</f>
        <v>10.937049565369101</v>
      </c>
    </row>
    <row r="32" spans="1:12" ht="15" x14ac:dyDescent="0.3">
      <c r="A32" s="87" t="s">
        <v>107</v>
      </c>
      <c r="B32" s="88" t="str">
        <f>MASTER!CR28</f>
        <v>-</v>
      </c>
      <c r="C32" s="99" t="str">
        <f>MASTER!CS28</f>
        <v>-</v>
      </c>
      <c r="D32" s="95">
        <f>MASTER!CJ28</f>
        <v>5.7666666666666675</v>
      </c>
      <c r="E32" s="90">
        <f>MASTER!CK28</f>
        <v>7.0185185185185182</v>
      </c>
      <c r="F32" s="88">
        <f>MASTER!CL28</f>
        <v>9.3277777777777793</v>
      </c>
      <c r="G32" s="88">
        <f>MASTER!CM28</f>
        <v>10.029729729729729</v>
      </c>
      <c r="J32" s="90" t="s">
        <v>35</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MASTER!CR31</f>
        <v>7</v>
      </c>
      <c r="C35" s="106">
        <f>MASTER!CS31</f>
        <v>12.9</v>
      </c>
      <c r="D35" s="107">
        <f>MASTER!CJ31</f>
        <v>8.2230769230769223</v>
      </c>
      <c r="E35" s="108">
        <f>MASTER!CK31</f>
        <v>4.5111111111111111</v>
      </c>
      <c r="F35" s="106">
        <f>MASTER!CL31</f>
        <v>6.5901800306586447</v>
      </c>
      <c r="G35" s="106">
        <f>MASTER!CM31</f>
        <v>4.2894736842105274</v>
      </c>
      <c r="J35" s="108">
        <f>C35-B35</f>
        <v>5.9</v>
      </c>
      <c r="K35" s="108">
        <f t="shared" ref="K35:K36" si="8">E35-D35</f>
        <v>-3.7119658119658112</v>
      </c>
      <c r="L35" s="115">
        <f t="shared" ref="L35:L36" si="9">G35-F35</f>
        <v>-2.3007063464481172</v>
      </c>
    </row>
    <row r="36" spans="1:12" ht="15" x14ac:dyDescent="0.3">
      <c r="A36" s="87" t="s">
        <v>123</v>
      </c>
      <c r="B36" s="88">
        <f>MASTER!CR32</f>
        <v>66.470399641304894</v>
      </c>
      <c r="C36" s="88">
        <f>MASTER!CS32</f>
        <v>78.835978835978807</v>
      </c>
      <c r="D36" s="95">
        <f>MASTER!CJ32</f>
        <v>58.100863198986616</v>
      </c>
      <c r="E36" s="90">
        <f>MASTER!CK32</f>
        <v>52.599008364369766</v>
      </c>
      <c r="F36" s="88">
        <f>MASTER!CL32</f>
        <v>47.460404263241628</v>
      </c>
      <c r="G36" s="88">
        <f>MASTER!CM32</f>
        <v>43.711902339189372</v>
      </c>
      <c r="J36" s="90">
        <f>C36-B36</f>
        <v>12.365579194673913</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104</v>
      </c>
      <c r="B39" s="106">
        <f>MASTER!CR35</f>
        <v>8.6999999999999993</v>
      </c>
      <c r="C39" s="113">
        <f>MASTER!CS35</f>
        <v>12.5</v>
      </c>
      <c r="D39" s="107">
        <f>MASTER!CJ35</f>
        <v>20.658760888888885</v>
      </c>
      <c r="E39" s="108">
        <f>MASTER!CK35</f>
        <v>26.64769188888889</v>
      </c>
      <c r="F39" s="106">
        <f>MASTER!CL35</f>
        <v>23.721929605263156</v>
      </c>
      <c r="G39" s="106">
        <f>MASTER!CM35</f>
        <v>30.015012052631576</v>
      </c>
      <c r="J39" s="108">
        <f>C39-B39</f>
        <v>3.8000000000000007</v>
      </c>
      <c r="K39" s="108">
        <f>E39-D39</f>
        <v>5.9889310000000044</v>
      </c>
      <c r="L39" s="115">
        <f t="shared" ref="L39" si="10">G39-F39</f>
        <v>6.2930824473684197</v>
      </c>
    </row>
    <row r="40" spans="1:12" ht="14.5" x14ac:dyDescent="0.25">
      <c r="A40" s="122" t="s">
        <v>1112</v>
      </c>
      <c r="B40" s="99"/>
      <c r="C40" s="123"/>
      <c r="D40" s="92"/>
      <c r="E40" s="93"/>
      <c r="F40" s="99"/>
      <c r="G40" s="99"/>
      <c r="J40" s="90"/>
      <c r="K40" s="90"/>
      <c r="L40" s="91"/>
    </row>
    <row r="41" spans="1:12" x14ac:dyDescent="0.25">
      <c r="A41" s="119" t="s">
        <v>44</v>
      </c>
      <c r="B41" s="106" t="str">
        <f>MASTER!CR37</f>
        <v>-</v>
      </c>
      <c r="C41" s="106" t="str">
        <f>MASTER!CS37</f>
        <v>-</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MASTER!CR38</f>
        <v>-</v>
      </c>
      <c r="C42" s="126" t="str">
        <f>MASTER!CS38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x14ac:dyDescent="0.25">
      <c r="A45" s="71" t="s">
        <v>171</v>
      </c>
      <c r="B45" s="62"/>
      <c r="C45" s="62"/>
      <c r="D45" s="62"/>
      <c r="E45" s="62"/>
      <c r="F45" s="62"/>
      <c r="G45" s="62"/>
    </row>
    <row r="46" spans="1:12" x14ac:dyDescent="0.25">
      <c r="A46" s="71" t="s">
        <v>172</v>
      </c>
      <c r="B46" s="62"/>
      <c r="C46" s="62"/>
      <c r="D46" s="62"/>
      <c r="E46" s="62"/>
      <c r="F46" s="62"/>
      <c r="G46" s="62"/>
    </row>
    <row r="47" spans="1:12" x14ac:dyDescent="0.25">
      <c r="A47" t="s">
        <v>42</v>
      </c>
    </row>
    <row r="48" spans="1:12" x14ac:dyDescent="0.25">
      <c r="A48" t="s">
        <v>43</v>
      </c>
    </row>
    <row r="49" spans="1:7" ht="12.75" customHeight="1" x14ac:dyDescent="0.25">
      <c r="A49" t="s">
        <v>110</v>
      </c>
    </row>
    <row r="50" spans="1:7" x14ac:dyDescent="0.25">
      <c r="A50" s="281" t="s">
        <v>170</v>
      </c>
      <c r="B50" s="281"/>
      <c r="C50" s="281"/>
      <c r="D50" s="281"/>
      <c r="E50" s="281"/>
      <c r="F50" s="281"/>
      <c r="G50" s="281"/>
    </row>
    <row r="51" spans="1:7" ht="29.25" customHeight="1" x14ac:dyDescent="0.3">
      <c r="A51" s="268" t="s">
        <v>181</v>
      </c>
      <c r="B51" s="268"/>
      <c r="C51" s="268"/>
      <c r="D51" s="268"/>
      <c r="E51" s="268"/>
      <c r="F51" s="268"/>
      <c r="G51" s="268"/>
    </row>
    <row r="52" spans="1:7" x14ac:dyDescent="0.25">
      <c r="A52" s="272" t="s">
        <v>116</v>
      </c>
      <c r="B52" s="272"/>
      <c r="C52" s="272"/>
      <c r="D52" s="272"/>
      <c r="E52" s="272"/>
      <c r="F52" s="272"/>
      <c r="G52" s="272"/>
    </row>
  </sheetData>
  <mergeCells count="10">
    <mergeCell ref="J6:L6"/>
    <mergeCell ref="F6:G6"/>
    <mergeCell ref="A44:G44"/>
    <mergeCell ref="A50:G50"/>
    <mergeCell ref="A51:G51"/>
    <mergeCell ref="A52:G52"/>
    <mergeCell ref="A1:C1"/>
    <mergeCell ref="A3:C3"/>
    <mergeCell ref="B6:C6"/>
    <mergeCell ref="D6:E6"/>
  </mergeCells>
  <hyperlinks>
    <hyperlink ref="A52:G52" r:id="rId1" display="For further information, see www.oecd.org/els/employment/olderworkers" xr:uid="{00000000-0004-0000-3000-000000000000}"/>
    <hyperlink ref="A1:C1" location="Cover!D15" display="Table of contents" xr:uid="{00000000-0004-0000-30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57"/>
  <sheetViews>
    <sheetView showGridLines="0" topLeftCell="A1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3" x14ac:dyDescent="0.25">
      <c r="A1" s="269" t="s">
        <v>143</v>
      </c>
      <c r="B1" s="269"/>
      <c r="C1" s="269"/>
    </row>
    <row r="3" spans="1:13" ht="13" x14ac:dyDescent="0.3">
      <c r="A3" s="267" t="s">
        <v>548</v>
      </c>
      <c r="B3" s="267"/>
      <c r="C3" s="267"/>
      <c r="D3" s="11"/>
      <c r="E3" s="11"/>
      <c r="F3" s="6"/>
      <c r="G3" s="4"/>
    </row>
    <row r="5" spans="1:13" ht="13" thickBot="1" x14ac:dyDescent="0.3"/>
    <row r="6" spans="1:13" ht="25.5" customHeight="1" x14ac:dyDescent="0.25">
      <c r="A6" s="2"/>
      <c r="B6" s="274" t="s">
        <v>3</v>
      </c>
      <c r="C6" s="274"/>
      <c r="D6" s="275" t="s">
        <v>206</v>
      </c>
      <c r="E6" s="276"/>
      <c r="F6" s="274" t="s">
        <v>147</v>
      </c>
      <c r="G6" s="274"/>
      <c r="H6" s="78"/>
      <c r="I6" s="78"/>
      <c r="J6" s="271" t="s">
        <v>492</v>
      </c>
      <c r="K6" s="271"/>
      <c r="L6" s="271"/>
    </row>
    <row r="7" spans="1:13" ht="21.75" customHeight="1" x14ac:dyDescent="0.25">
      <c r="A7" s="5"/>
      <c r="B7" s="116">
        <f>MASTER!B3</f>
        <v>2012</v>
      </c>
      <c r="C7" s="117">
        <f>MASTER!C3</f>
        <v>2022</v>
      </c>
      <c r="D7" s="116">
        <f>B7</f>
        <v>2012</v>
      </c>
      <c r="E7" s="117">
        <f>C7</f>
        <v>2022</v>
      </c>
      <c r="F7" s="116">
        <f>B7</f>
        <v>2012</v>
      </c>
      <c r="G7" s="116">
        <f>C7</f>
        <v>2022</v>
      </c>
      <c r="J7" s="96" t="str">
        <f>B6</f>
        <v>Australia</v>
      </c>
      <c r="K7" s="96" t="s">
        <v>205</v>
      </c>
      <c r="L7" s="47" t="s">
        <v>99</v>
      </c>
    </row>
    <row r="8" spans="1:13" ht="21.75" customHeight="1" x14ac:dyDescent="0.3">
      <c r="A8" s="82" t="s">
        <v>51</v>
      </c>
      <c r="B8" s="83"/>
      <c r="C8" s="84"/>
      <c r="D8" s="83"/>
      <c r="E8" s="85"/>
      <c r="F8" s="83"/>
      <c r="G8" s="83"/>
      <c r="J8" s="97"/>
      <c r="K8" s="97"/>
      <c r="L8" s="86"/>
    </row>
    <row r="9" spans="1:13" x14ac:dyDescent="0.25">
      <c r="A9" s="101" t="s">
        <v>52</v>
      </c>
      <c r="B9" s="102">
        <f>MASTER!B5</f>
        <v>21.122066813191552</v>
      </c>
      <c r="C9" s="102">
        <f>MASTER!C5</f>
        <v>26.42915166848212</v>
      </c>
      <c r="D9" s="103">
        <f>MASTER!CJ5</f>
        <v>25.674206226626435</v>
      </c>
      <c r="E9" s="104">
        <f>MASTER!CK5</f>
        <v>31.638257955814151</v>
      </c>
      <c r="F9" s="102">
        <f>MASTER!CL5</f>
        <v>23.070021890831502</v>
      </c>
      <c r="G9" s="102">
        <f>MASTER!CM5</f>
        <v>28.501454033127636</v>
      </c>
      <c r="H9" s="12"/>
      <c r="J9" s="104">
        <f>C9-B9</f>
        <v>5.3070848552905687</v>
      </c>
      <c r="K9" s="104">
        <f>E9-D9</f>
        <v>5.964051729187716</v>
      </c>
      <c r="L9" s="114">
        <f>G9-F9</f>
        <v>5.4314321422961349</v>
      </c>
    </row>
    <row r="10" spans="1:13" ht="15" x14ac:dyDescent="0.3">
      <c r="A10" s="87" t="s">
        <v>151</v>
      </c>
      <c r="B10" s="88">
        <f>MASTER!B6</f>
        <v>63.007516599208962</v>
      </c>
      <c r="C10" s="88">
        <f>MASTER!C6</f>
        <v>65.062257527234806</v>
      </c>
      <c r="D10" s="89">
        <f>MASTER!CJ6</f>
        <v>61.206811006088394</v>
      </c>
      <c r="E10" s="90">
        <f>MASTER!CK6</f>
        <v>63.276275958936324</v>
      </c>
      <c r="F10" s="88">
        <f>MASTER!CL6</f>
        <v>62.747994670798334</v>
      </c>
      <c r="G10" s="88">
        <f>MASTER!CM6</f>
        <v>64.376296554984506</v>
      </c>
      <c r="H10" s="12"/>
      <c r="J10" s="90">
        <f>C10-B10</f>
        <v>2.0547409280258435</v>
      </c>
      <c r="K10" s="90">
        <f>E10-D10</f>
        <v>2.0694649528479303</v>
      </c>
      <c r="L10" s="91">
        <f>G10-F10</f>
        <v>1.6283018841861718</v>
      </c>
    </row>
    <row r="11" spans="1:13" x14ac:dyDescent="0.25">
      <c r="A11" s="105" t="s">
        <v>37</v>
      </c>
      <c r="B11" s="106">
        <f>MASTER!B7</f>
        <v>61.579057250139364</v>
      </c>
      <c r="C11" s="106">
        <f>MASTER!C7</f>
        <v>64.374705449018009</v>
      </c>
      <c r="D11" s="107">
        <f>MASTER!CJ7</f>
        <v>60.352748729528955</v>
      </c>
      <c r="E11" s="108">
        <f>MASTER!CK7</f>
        <v>62.35644486189679</v>
      </c>
      <c r="F11" s="106">
        <f>MASTER!CL7</f>
        <v>61.959321599860374</v>
      </c>
      <c r="G11" s="106">
        <f>MASTER!CM7</f>
        <v>63.139714944535172</v>
      </c>
      <c r="H11" s="12"/>
      <c r="J11" s="108">
        <f>C11-B11</f>
        <v>2.795648198878645</v>
      </c>
      <c r="K11" s="108">
        <f>E11-D11</f>
        <v>2.0036961323678355</v>
      </c>
      <c r="L11" s="115">
        <f>G11-F11</f>
        <v>1.1803933446747976</v>
      </c>
    </row>
    <row r="12" spans="1:13" x14ac:dyDescent="0.25">
      <c r="A12" s="98"/>
      <c r="B12" s="83"/>
      <c r="C12" s="83"/>
      <c r="D12" s="92"/>
      <c r="E12" s="93"/>
      <c r="F12" s="83"/>
      <c r="G12" s="83"/>
      <c r="H12" s="12"/>
      <c r="I12" s="12"/>
      <c r="J12" s="90"/>
      <c r="K12" s="90"/>
      <c r="L12" s="91"/>
      <c r="M12" s="12"/>
    </row>
    <row r="13" spans="1:13" ht="13" x14ac:dyDescent="0.3">
      <c r="A13" s="109" t="s">
        <v>0</v>
      </c>
      <c r="B13" s="110"/>
      <c r="C13" s="109"/>
      <c r="D13" s="103"/>
      <c r="E13" s="104"/>
      <c r="F13" s="109"/>
      <c r="G13" s="109"/>
      <c r="H13" s="12"/>
      <c r="I13" s="12"/>
      <c r="J13" s="108"/>
      <c r="K13" s="108"/>
      <c r="L13" s="115"/>
      <c r="M13" s="12"/>
    </row>
    <row r="14" spans="1:13" ht="15" x14ac:dyDescent="0.3">
      <c r="A14" s="87" t="s">
        <v>183</v>
      </c>
      <c r="B14" s="88">
        <f>MASTER!B10</f>
        <v>43.231171003045837</v>
      </c>
      <c r="C14" s="88">
        <f>MASTER!C10</f>
        <v>44.214467673928368</v>
      </c>
      <c r="D14" s="95">
        <f>MASTER!CJ10</f>
        <v>41.048492010627086</v>
      </c>
      <c r="E14" s="90">
        <f>MASTER!CK10</f>
        <v>49.258189736778689</v>
      </c>
      <c r="F14" s="88">
        <f>MASTER!CL10</f>
        <v>46.917478475138147</v>
      </c>
      <c r="G14" s="88">
        <f>MASTER!CM10</f>
        <v>52.332484461391083</v>
      </c>
      <c r="H14" s="12"/>
      <c r="I14" s="12"/>
      <c r="J14" s="90">
        <f t="shared" ref="J14:J21" si="0">C14-B14</f>
        <v>0.98329667088253103</v>
      </c>
      <c r="K14" s="90">
        <f t="shared" ref="K14:K21" si="1">E14-D14</f>
        <v>8.2096977261516031</v>
      </c>
      <c r="L14" s="91">
        <f t="shared" ref="L14:L21" si="2">G14-F14</f>
        <v>5.4150059862529361</v>
      </c>
      <c r="M14" s="12"/>
    </row>
    <row r="15" spans="1:13" ht="13" x14ac:dyDescent="0.3">
      <c r="A15" s="111" t="s">
        <v>103</v>
      </c>
      <c r="B15" s="106">
        <f>MASTER!B11</f>
        <v>78.595284536455097</v>
      </c>
      <c r="C15" s="106">
        <f>MASTER!C11</f>
        <v>81.744828004610795</v>
      </c>
      <c r="D15" s="107">
        <f>MASTER!CJ11</f>
        <v>74.331856649768028</v>
      </c>
      <c r="E15" s="108">
        <f>MASTER!CK11</f>
        <v>82.690450041026907</v>
      </c>
      <c r="F15" s="106">
        <f>MASTER!CL11</f>
        <v>75.789635759273594</v>
      </c>
      <c r="G15" s="106">
        <f>MASTER!CM11</f>
        <v>81.17879087640739</v>
      </c>
      <c r="H15" s="12"/>
      <c r="I15" s="12"/>
      <c r="J15" s="108">
        <f t="shared" si="0"/>
        <v>3.1495434681556986</v>
      </c>
      <c r="K15" s="108">
        <f t="shared" si="1"/>
        <v>8.3585933912588786</v>
      </c>
      <c r="L15" s="115">
        <f t="shared" si="2"/>
        <v>5.3891551171337966</v>
      </c>
      <c r="M15" s="12"/>
    </row>
    <row r="16" spans="1:13" x14ac:dyDescent="0.25">
      <c r="A16" s="94" t="s">
        <v>53</v>
      </c>
      <c r="B16" s="88">
        <f>MASTER!B12</f>
        <v>61.430402841316102</v>
      </c>
      <c r="C16" s="88">
        <f>MASTER!C12</f>
        <v>67.080395856088401</v>
      </c>
      <c r="D16" s="95">
        <f>MASTER!CJ12</f>
        <v>46.679952114294117</v>
      </c>
      <c r="E16" s="90">
        <f>MASTER!CK12</f>
        <v>62.788209989698061</v>
      </c>
      <c r="F16" s="88">
        <f>MASTER!CL12</f>
        <v>53.526271467826305</v>
      </c>
      <c r="G16" s="88">
        <f>MASTER!CM12</f>
        <v>64.581937040254232</v>
      </c>
      <c r="H16" s="12"/>
      <c r="I16" s="12"/>
      <c r="J16" s="90">
        <f>C16-B16</f>
        <v>5.6499930147722992</v>
      </c>
      <c r="K16" s="90">
        <f>E16-D16</f>
        <v>16.108257875403943</v>
      </c>
      <c r="L16" s="91">
        <f>G16-F16</f>
        <v>11.055665572427927</v>
      </c>
      <c r="M16" s="12"/>
    </row>
    <row r="17" spans="1:13" x14ac:dyDescent="0.25">
      <c r="A17" s="111" t="s">
        <v>253</v>
      </c>
      <c r="B17" s="106"/>
      <c r="C17" s="106"/>
      <c r="D17" s="178"/>
      <c r="E17" s="108"/>
      <c r="F17" s="106"/>
      <c r="G17" s="106"/>
      <c r="H17" s="12"/>
      <c r="I17" s="12"/>
      <c r="J17" s="108"/>
      <c r="K17" s="108"/>
      <c r="L17" s="115"/>
      <c r="M17" s="12"/>
    </row>
    <row r="18" spans="1:13" x14ac:dyDescent="0.25">
      <c r="A18" s="94" t="s">
        <v>254</v>
      </c>
      <c r="B18" s="88"/>
      <c r="C18" s="88"/>
      <c r="D18" s="89"/>
      <c r="E18" s="90"/>
      <c r="F18" s="88"/>
      <c r="G18" s="88"/>
      <c r="H18" s="12"/>
      <c r="I18" s="12"/>
      <c r="J18" s="90"/>
      <c r="K18" s="90"/>
      <c r="L18" s="91"/>
      <c r="M18" s="12"/>
    </row>
    <row r="19" spans="1:13" x14ac:dyDescent="0.25">
      <c r="A19" s="111" t="s">
        <v>54</v>
      </c>
      <c r="B19" s="106">
        <f>MASTER!B15</f>
        <v>26.1902665009058</v>
      </c>
      <c r="C19" s="106">
        <f>MASTER!C15</f>
        <v>0</v>
      </c>
      <c r="D19" s="107">
        <f>MASTER!CJ15</f>
        <v>11.029846396160565</v>
      </c>
      <c r="E19" s="108">
        <f>MASTER!CK15</f>
        <v>16.742676504114126</v>
      </c>
      <c r="F19" s="106">
        <f>MASTER!CL15</f>
        <v>19.626204637527778</v>
      </c>
      <c r="G19" s="106">
        <f>MASTER!CM15</f>
        <v>24.504607055098752</v>
      </c>
      <c r="H19" s="12"/>
      <c r="I19" s="12"/>
      <c r="J19" s="108" t="s">
        <v>35</v>
      </c>
      <c r="K19" s="108">
        <f t="shared" si="1"/>
        <v>5.7128301079535611</v>
      </c>
      <c r="L19" s="115">
        <f t="shared" si="2"/>
        <v>4.8784024175709746</v>
      </c>
      <c r="M19" s="12"/>
    </row>
    <row r="20" spans="1:13" x14ac:dyDescent="0.25">
      <c r="A20" s="94" t="s">
        <v>55</v>
      </c>
      <c r="B20" s="88">
        <f>MASTER!B16</f>
        <v>0</v>
      </c>
      <c r="C20" s="88">
        <f>MASTER!C16</f>
        <v>0</v>
      </c>
      <c r="D20" s="95">
        <f>MASTER!CJ16</f>
        <v>5.7983361403019691</v>
      </c>
      <c r="E20" s="90">
        <f>MASTER!CK16</f>
        <v>6.6508734686366759</v>
      </c>
      <c r="F20" s="88">
        <f>MASTER!CL16</f>
        <v>10.447851630475961</v>
      </c>
      <c r="G20" s="88">
        <f>MASTER!CM16</f>
        <v>12.087774928812777</v>
      </c>
      <c r="H20" s="12"/>
      <c r="I20" s="12"/>
      <c r="J20" s="90" t="s">
        <v>35</v>
      </c>
      <c r="K20" s="90">
        <f t="shared" si="1"/>
        <v>0.85253732833470686</v>
      </c>
      <c r="L20" s="91">
        <f t="shared" si="2"/>
        <v>1.6399232983368162</v>
      </c>
      <c r="M20" s="12"/>
    </row>
    <row r="21" spans="1:13" x14ac:dyDescent="0.25">
      <c r="A21" s="101" t="s">
        <v>180</v>
      </c>
      <c r="B21" s="106">
        <f>MASTER!B17</f>
        <v>15.1471507818611</v>
      </c>
      <c r="C21" s="106">
        <f>MASTER!C17</f>
        <v>11.107647641457994</v>
      </c>
      <c r="D21" s="107">
        <f>MASTER!CJ17</f>
        <v>13.827257062796079</v>
      </c>
      <c r="E21" s="108">
        <f>MASTER!CK17</f>
        <v>11.478280839042222</v>
      </c>
      <c r="F21" s="106">
        <f>MASTER!CL17</f>
        <v>15.837996449813048</v>
      </c>
      <c r="G21" s="106">
        <f>MASTER!CM17</f>
        <v>14.05389409065817</v>
      </c>
      <c r="H21" s="19"/>
      <c r="I21" s="12"/>
      <c r="J21" s="108">
        <f t="shared" si="0"/>
        <v>-4.0395031404031059</v>
      </c>
      <c r="K21" s="108">
        <f t="shared" si="1"/>
        <v>-2.3489762237538567</v>
      </c>
      <c r="L21" s="115">
        <f t="shared" si="2"/>
        <v>-1.7841023591548772</v>
      </c>
      <c r="M21" s="12"/>
    </row>
    <row r="22" spans="1:13" x14ac:dyDescent="0.25">
      <c r="A22" s="86"/>
      <c r="B22" s="86"/>
      <c r="C22" s="97"/>
      <c r="D22" s="86"/>
      <c r="E22" s="97"/>
      <c r="F22" s="86"/>
      <c r="G22" s="86"/>
      <c r="H22" s="19"/>
      <c r="I22" s="12"/>
      <c r="J22" s="90"/>
      <c r="K22" s="90"/>
      <c r="L22" s="91"/>
      <c r="M22" s="12"/>
    </row>
    <row r="23" spans="1:13" ht="13" x14ac:dyDescent="0.3">
      <c r="A23" s="112" t="s">
        <v>56</v>
      </c>
      <c r="B23" s="113"/>
      <c r="C23" s="113"/>
      <c r="D23" s="103"/>
      <c r="E23" s="104"/>
      <c r="F23" s="113"/>
      <c r="G23" s="113"/>
      <c r="H23" s="12"/>
      <c r="I23" s="12"/>
      <c r="J23" s="108"/>
      <c r="K23" s="108"/>
      <c r="L23" s="115"/>
      <c r="M23" s="12"/>
    </row>
    <row r="24" spans="1:13" x14ac:dyDescent="0.25">
      <c r="A24" s="87" t="s">
        <v>191</v>
      </c>
      <c r="B24" s="88">
        <f>MASTER!B20</f>
        <v>30.589602759999998</v>
      </c>
      <c r="C24" s="88">
        <f>MASTER!C20</f>
        <v>31.085015049999999</v>
      </c>
      <c r="D24" s="95">
        <f>MASTER!CJ20</f>
        <v>17.292929503333333</v>
      </c>
      <c r="E24" s="90">
        <f>MASTER!CK20</f>
        <v>14.836300119407406</v>
      </c>
      <c r="F24" s="88">
        <f>MASTER!CL20</f>
        <v>21.163718294999999</v>
      </c>
      <c r="G24" s="88">
        <f>MASTER!CM20</f>
        <v>19.395621505947371</v>
      </c>
      <c r="J24" s="90">
        <f t="shared" ref="J24:J28" si="3">C24-B24</f>
        <v>0.49541229000000087</v>
      </c>
      <c r="K24" s="90">
        <f t="shared" ref="K24:K27" si="4">E24-D24</f>
        <v>-2.456629383925927</v>
      </c>
      <c r="L24" s="91">
        <f t="shared" ref="L24:L28" si="5">G24-F24</f>
        <v>-1.7680967890526276</v>
      </c>
    </row>
    <row r="25" spans="1:13" ht="15" x14ac:dyDescent="0.3">
      <c r="A25" s="111" t="s">
        <v>190</v>
      </c>
      <c r="B25" s="106">
        <f>MASTER!B21</f>
        <v>18</v>
      </c>
      <c r="C25" s="106">
        <f>MASTER!C21</f>
        <v>19.5</v>
      </c>
      <c r="D25" s="107">
        <f>MASTER!CJ21</f>
        <v>21.503971925152424</v>
      </c>
      <c r="E25" s="108">
        <f>MASTER!CK21</f>
        <v>22.229619422014114</v>
      </c>
      <c r="F25" s="106">
        <f>MASTER!CL21</f>
        <v>20.056766726038788</v>
      </c>
      <c r="G25" s="106">
        <f>MASTER!CM21</f>
        <v>16.996685188164218</v>
      </c>
      <c r="J25" s="108">
        <f t="shared" si="3"/>
        <v>1.5</v>
      </c>
      <c r="K25" s="108">
        <f t="shared" si="4"/>
        <v>0.72564749686168994</v>
      </c>
      <c r="L25" s="115">
        <f t="shared" si="5"/>
        <v>-3.06008153787457</v>
      </c>
    </row>
    <row r="26" spans="1:13" ht="15" x14ac:dyDescent="0.3">
      <c r="A26" s="87" t="s">
        <v>184</v>
      </c>
      <c r="B26" s="88">
        <f>MASTER!B22</f>
        <v>5.67</v>
      </c>
      <c r="C26" s="88">
        <f>MASTER!C22</f>
        <v>4.5</v>
      </c>
      <c r="D26" s="95">
        <f>MASTER!CJ22</f>
        <v>5.9859259259259252</v>
      </c>
      <c r="E26" s="90">
        <f>MASTER!CK22</f>
        <v>5.1077777777777786</v>
      </c>
      <c r="F26" s="88">
        <f>MASTER!CL22</f>
        <v>8.5462857142857143</v>
      </c>
      <c r="G26" s="88">
        <f>MASTER!CM22</f>
        <v>7.5124999999999993</v>
      </c>
      <c r="J26" s="90">
        <f t="shared" si="3"/>
        <v>-1.17</v>
      </c>
      <c r="K26" s="90">
        <f t="shared" si="4"/>
        <v>-0.87814814814814657</v>
      </c>
      <c r="L26" s="91">
        <f t="shared" si="5"/>
        <v>-1.033785714285715</v>
      </c>
    </row>
    <row r="27" spans="1:13" ht="14.5" x14ac:dyDescent="0.25">
      <c r="A27" s="101" t="s">
        <v>218</v>
      </c>
      <c r="B27" s="106">
        <f>MASTER!B23</f>
        <v>15.4</v>
      </c>
      <c r="C27" s="106">
        <f>MASTER!C23</f>
        <v>14.330098087933568</v>
      </c>
      <c r="D27" s="107">
        <f>MASTER!CJ23</f>
        <v>21.952882350483016</v>
      </c>
      <c r="E27" s="108">
        <f>MASTER!CK23</f>
        <v>16.992959052978126</v>
      </c>
      <c r="F27" s="106">
        <f>MASTER!CL23</f>
        <v>25.386546427266136</v>
      </c>
      <c r="G27" s="106">
        <f>MASTER!CM23</f>
        <v>21.638532819045963</v>
      </c>
      <c r="J27" s="108">
        <f t="shared" si="3"/>
        <v>-1.0699019120664328</v>
      </c>
      <c r="K27" s="108">
        <f t="shared" si="4"/>
        <v>-4.9599232975048899</v>
      </c>
      <c r="L27" s="115">
        <f t="shared" si="5"/>
        <v>-3.7480136082201732</v>
      </c>
    </row>
    <row r="28" spans="1:13" ht="15" x14ac:dyDescent="0.3">
      <c r="A28" s="87" t="s">
        <v>185</v>
      </c>
      <c r="B28" s="100">
        <f>MASTER!B24</f>
        <v>1.02</v>
      </c>
      <c r="C28" s="100">
        <f>MASTER!C24</f>
        <v>1.05</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3" x14ac:dyDescent="0.25">
      <c r="A29" s="118"/>
      <c r="B29" s="113"/>
      <c r="C29" s="113"/>
      <c r="D29" s="103"/>
      <c r="E29" s="104"/>
      <c r="F29" s="113"/>
      <c r="G29" s="113"/>
      <c r="J29" s="108"/>
      <c r="K29" s="108"/>
      <c r="L29" s="115"/>
    </row>
    <row r="30" spans="1:13" ht="13" x14ac:dyDescent="0.3">
      <c r="A30" s="121" t="s">
        <v>1</v>
      </c>
      <c r="B30" s="99"/>
      <c r="C30" s="99"/>
      <c r="D30" s="92"/>
      <c r="E30" s="93"/>
      <c r="F30" s="99"/>
      <c r="G30" s="99"/>
      <c r="J30" s="90"/>
      <c r="K30" s="90"/>
      <c r="L30" s="91"/>
    </row>
    <row r="31" spans="1:13" ht="15" x14ac:dyDescent="0.3">
      <c r="A31" s="101" t="s">
        <v>186</v>
      </c>
      <c r="B31" s="106">
        <f>MASTER!B27</f>
        <v>52.4</v>
      </c>
      <c r="C31" s="113">
        <f>MASTER!C27</f>
        <v>54.019010017784893</v>
      </c>
      <c r="D31" s="107">
        <f>MASTER!CJ27</f>
        <v>36.229629629629628</v>
      </c>
      <c r="E31" s="108">
        <f>MASTER!CK27</f>
        <v>52.866666666666681</v>
      </c>
      <c r="F31" s="106">
        <f>MASTER!CL27</f>
        <v>40.801525272545568</v>
      </c>
      <c r="G31" s="106">
        <f>MASTER!CM27</f>
        <v>51.738574837914669</v>
      </c>
      <c r="J31" s="108">
        <f>C31-B31</f>
        <v>1.6190100177848947</v>
      </c>
      <c r="K31" s="108">
        <f t="shared" ref="K31:K32" si="6">E31-D31</f>
        <v>16.637037037037054</v>
      </c>
      <c r="L31" s="115">
        <f t="shared" ref="L31:L32" si="7">G31-F31</f>
        <v>10.937049565369101</v>
      </c>
    </row>
    <row r="32" spans="1:13" ht="15" x14ac:dyDescent="0.3">
      <c r="A32" s="87" t="s">
        <v>187</v>
      </c>
      <c r="B32" s="88">
        <f>MASTER!B28</f>
        <v>9.1999999999999993</v>
      </c>
      <c r="C32" s="99">
        <f>MASTER!C28</f>
        <v>8.6</v>
      </c>
      <c r="D32" s="95">
        <f>MASTER!CJ28</f>
        <v>5.7666666666666675</v>
      </c>
      <c r="E32" s="90">
        <f>MASTER!CK28</f>
        <v>7.0185185185185182</v>
      </c>
      <c r="F32" s="88">
        <f>MASTER!CL28</f>
        <v>9.3277777777777793</v>
      </c>
      <c r="G32" s="88">
        <f>MASTER!CM28</f>
        <v>10.029729729729729</v>
      </c>
      <c r="J32" s="90">
        <f>C32-B32</f>
        <v>-0.59999999999999964</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MASTER!B31</f>
        <v>3.5</v>
      </c>
      <c r="C35" s="106">
        <f>MASTER!C31</f>
        <v>2.8</v>
      </c>
      <c r="D35" s="107">
        <f>MASTER!CJ31</f>
        <v>8.2230769230769223</v>
      </c>
      <c r="E35" s="108">
        <f>MASTER!CK31</f>
        <v>4.5111111111111111</v>
      </c>
      <c r="F35" s="106">
        <f>MASTER!CL31</f>
        <v>6.5901800306586447</v>
      </c>
      <c r="G35" s="106">
        <f>MASTER!CM31</f>
        <v>4.2894736842105274</v>
      </c>
      <c r="J35" s="108">
        <f>C35-B35</f>
        <v>-0.70000000000000018</v>
      </c>
      <c r="K35" s="108">
        <f t="shared" ref="K35:K36" si="8">E35-D35</f>
        <v>-3.7119658119658112</v>
      </c>
      <c r="L35" s="115">
        <f t="shared" ref="L35:L36" si="9">G35-F35</f>
        <v>-2.3007063464481172</v>
      </c>
    </row>
    <row r="36" spans="1:12" ht="15" x14ac:dyDescent="0.3">
      <c r="A36" s="87" t="s">
        <v>188</v>
      </c>
      <c r="B36" s="88">
        <f>MASTER!B32</f>
        <v>18.007514720954799</v>
      </c>
      <c r="C36" s="88">
        <f>MASTER!C32</f>
        <v>21.5</v>
      </c>
      <c r="D36" s="95">
        <f>MASTER!CJ32</f>
        <v>58.100863198986616</v>
      </c>
      <c r="E36" s="90">
        <f>MASTER!CK32</f>
        <v>52.599008364369766</v>
      </c>
      <c r="F36" s="88">
        <f>MASTER!CL32</f>
        <v>47.460404263241628</v>
      </c>
      <c r="G36" s="88">
        <f>MASTER!CM32</f>
        <v>43.711902339189372</v>
      </c>
      <c r="J36" s="90">
        <f>C36-B36</f>
        <v>3.4924852790452015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MASTER!B35</f>
        <v>33.030785000000002</v>
      </c>
      <c r="C39" s="106">
        <f>MASTER!C35</f>
        <v>38.752602000000003</v>
      </c>
      <c r="D39" s="107">
        <f>MASTER!CJ35</f>
        <v>20.658760888888885</v>
      </c>
      <c r="E39" s="108">
        <f>MASTER!CK35</f>
        <v>26.64769188888889</v>
      </c>
      <c r="F39" s="106">
        <f>MASTER!CL35</f>
        <v>23.721929605263156</v>
      </c>
      <c r="G39" s="106">
        <f>MASTER!CM35</f>
        <v>30.015012052631576</v>
      </c>
      <c r="J39" s="108">
        <f>C39-B39</f>
        <v>5.7218170000000015</v>
      </c>
      <c r="K39" s="108">
        <f>E39-D39</f>
        <v>5.9889310000000044</v>
      </c>
      <c r="L39" s="115">
        <f t="shared" ref="L39" si="10">G39-F39</f>
        <v>6.2930824473684197</v>
      </c>
    </row>
    <row r="40" spans="1:12" ht="15" x14ac:dyDescent="0.3">
      <c r="A40" s="122" t="s">
        <v>189</v>
      </c>
      <c r="B40" s="99"/>
      <c r="C40" s="123"/>
      <c r="D40" s="92"/>
      <c r="E40" s="93"/>
      <c r="F40" s="99"/>
      <c r="G40" s="99"/>
      <c r="J40" s="90"/>
      <c r="K40" s="90"/>
      <c r="L40" s="91"/>
    </row>
    <row r="41" spans="1:12" x14ac:dyDescent="0.25">
      <c r="A41" s="119" t="s">
        <v>44</v>
      </c>
      <c r="B41" s="106" t="str">
        <f>MASTER!B37</f>
        <v>-</v>
      </c>
      <c r="C41" s="108">
        <f>MASTER!C37</f>
        <v>32.200000000000003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MASTER!B38</f>
        <v>-</v>
      </c>
      <c r="C42" s="128">
        <f>MASTER!C38</f>
        <v>0.75</v>
      </c>
      <c r="D42" s="129" t="str">
        <f>MASTER!CJ38</f>
        <v>-</v>
      </c>
      <c r="E42" s="130">
        <f>MASTER!CK38</f>
        <v>0.80740740740740746</v>
      </c>
      <c r="F42" s="126" t="str">
        <f>MASTER!CL38</f>
        <v>-</v>
      </c>
      <c r="G42" s="126">
        <f>MASTER!CM38</f>
        <v>0.78857142857142892</v>
      </c>
      <c r="J42" s="128" t="s">
        <v>35</v>
      </c>
      <c r="K42" s="128" t="s">
        <v>35</v>
      </c>
      <c r="L42" s="125" t="s">
        <v>35</v>
      </c>
    </row>
    <row r="43" spans="1:12" ht="18" customHeight="1" x14ac:dyDescent="0.25">
      <c r="A43" t="s">
        <v>182</v>
      </c>
    </row>
    <row r="44" spans="1:12" ht="41.25" customHeight="1" x14ac:dyDescent="0.25">
      <c r="A44" s="273" t="s">
        <v>1068</v>
      </c>
      <c r="B44" s="273"/>
      <c r="C44" s="273"/>
      <c r="D44" s="273"/>
      <c r="E44" s="273"/>
      <c r="F44" s="273"/>
      <c r="G44" s="273"/>
    </row>
    <row r="45" spans="1:12" x14ac:dyDescent="0.25">
      <c r="A45" s="32" t="s">
        <v>217</v>
      </c>
      <c r="B45" s="141"/>
      <c r="C45" s="141"/>
      <c r="D45" s="141"/>
      <c r="E45" s="141"/>
      <c r="F45" s="141"/>
      <c r="G45" s="141"/>
    </row>
    <row r="46" spans="1:12" ht="15" customHeight="1" x14ac:dyDescent="0.25">
      <c r="A46" s="32" t="s">
        <v>237</v>
      </c>
      <c r="B46" s="62"/>
      <c r="C46" s="62"/>
      <c r="D46" s="62"/>
      <c r="E46" s="62"/>
      <c r="F46" s="62"/>
      <c r="G46" s="62"/>
    </row>
    <row r="47" spans="1:12" ht="15" customHeight="1" x14ac:dyDescent="0.25">
      <c r="A47" s="32" t="s">
        <v>238</v>
      </c>
      <c r="B47" s="142"/>
      <c r="C47" s="142"/>
      <c r="D47" s="142"/>
      <c r="E47" s="142"/>
      <c r="F47" s="142"/>
      <c r="G47" s="142"/>
    </row>
    <row r="48" spans="1:12" ht="14.25" customHeight="1" x14ac:dyDescent="0.25">
      <c r="A48" s="67" t="s">
        <v>1065</v>
      </c>
      <c r="B48" s="67"/>
      <c r="C48" s="67"/>
      <c r="D48" s="67"/>
      <c r="E48" s="67"/>
      <c r="F48" s="67"/>
      <c r="G48" s="67"/>
      <c r="H48" s="67"/>
    </row>
    <row r="49" spans="1:8" x14ac:dyDescent="0.25">
      <c r="A49" s="270" t="s">
        <v>1100</v>
      </c>
      <c r="B49" s="270"/>
      <c r="C49" s="270"/>
      <c r="D49" s="270"/>
      <c r="E49" s="270"/>
      <c r="F49" s="270"/>
      <c r="G49" s="270"/>
      <c r="H49" s="67"/>
    </row>
    <row r="50" spans="1:8" x14ac:dyDescent="0.25">
      <c r="A50" s="21" t="s">
        <v>1108</v>
      </c>
      <c r="B50" s="176"/>
      <c r="C50" s="176"/>
      <c r="D50" s="176"/>
      <c r="E50" s="176"/>
      <c r="F50" s="176"/>
      <c r="G50" s="176"/>
    </row>
    <row r="51" spans="1:8" x14ac:dyDescent="0.25">
      <c r="A51" t="s">
        <v>239</v>
      </c>
    </row>
    <row r="52" spans="1:8" x14ac:dyDescent="0.25">
      <c r="A52" s="66" t="s">
        <v>192</v>
      </c>
    </row>
    <row r="53" spans="1:8" ht="57" customHeight="1" x14ac:dyDescent="0.3">
      <c r="A53" s="268" t="s">
        <v>250</v>
      </c>
      <c r="B53" s="268"/>
      <c r="C53" s="268"/>
      <c r="D53" s="268"/>
      <c r="E53" s="268"/>
      <c r="F53" s="268"/>
      <c r="G53" s="268"/>
    </row>
    <row r="54" spans="1:8" x14ac:dyDescent="0.25">
      <c r="A54" s="272" t="s">
        <v>116</v>
      </c>
      <c r="B54" s="272"/>
      <c r="C54" s="272"/>
      <c r="D54" s="272"/>
      <c r="E54" s="272"/>
      <c r="F54" s="272"/>
      <c r="G54" s="272"/>
    </row>
    <row r="57" spans="1:8" x14ac:dyDescent="0.25">
      <c r="A57" s="268"/>
      <c r="B57" s="268"/>
      <c r="C57" s="268"/>
      <c r="D57" s="268"/>
      <c r="E57" s="268"/>
      <c r="F57" s="268"/>
      <c r="G57" s="268"/>
    </row>
  </sheetData>
  <mergeCells count="11">
    <mergeCell ref="A57:G57"/>
    <mergeCell ref="A1:C1"/>
    <mergeCell ref="A49:G49"/>
    <mergeCell ref="J6:L6"/>
    <mergeCell ref="A53:G53"/>
    <mergeCell ref="A54:G54"/>
    <mergeCell ref="A3:C3"/>
    <mergeCell ref="A44:G44"/>
    <mergeCell ref="F6:G6"/>
    <mergeCell ref="B6:C6"/>
    <mergeCell ref="D6:E6"/>
  </mergeCells>
  <hyperlinks>
    <hyperlink ref="A54:G54" r:id="rId1" display="For further information, see www.oecd.org/els/employment/olderworkers" xr:uid="{00000000-0004-0000-0300-000000000000}"/>
    <hyperlink ref="A1:C1" location="Cover!D15" display="Table of contents" xr:uid="{00000000-0004-0000-03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549</v>
      </c>
      <c r="B3" s="267"/>
      <c r="C3" s="267"/>
      <c r="D3" s="29"/>
      <c r="E3" s="29"/>
      <c r="F3" s="29"/>
      <c r="G3" s="4"/>
    </row>
    <row r="5" spans="1:12" ht="13" thickBot="1" x14ac:dyDescent="0.3"/>
    <row r="6" spans="1:12" ht="25.5" customHeight="1" x14ac:dyDescent="0.25">
      <c r="A6" s="2"/>
      <c r="B6" s="274" t="s">
        <v>4</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Austria</v>
      </c>
      <c r="K7" s="96" t="s">
        <v>205</v>
      </c>
      <c r="L7" s="47" t="s">
        <v>99</v>
      </c>
    </row>
    <row r="8" spans="1:12" ht="21.75" customHeight="1" x14ac:dyDescent="0.3">
      <c r="A8" s="82" t="s">
        <v>51</v>
      </c>
      <c r="B8" s="83"/>
      <c r="C8" s="84"/>
      <c r="D8" s="83"/>
      <c r="E8" s="85"/>
      <c r="F8" s="83"/>
      <c r="G8" s="83"/>
      <c r="J8" s="97"/>
      <c r="K8" s="97"/>
      <c r="L8" s="86"/>
    </row>
    <row r="9" spans="1:12" ht="13.5" customHeight="1" x14ac:dyDescent="0.25">
      <c r="A9" s="101" t="s">
        <v>52</v>
      </c>
      <c r="B9" s="102">
        <f>MASTER!D5</f>
        <v>26.561482380762691</v>
      </c>
      <c r="C9" s="102">
        <f>MASTER!E5</f>
        <v>29.526123733615179</v>
      </c>
      <c r="D9" s="103">
        <f>MASTER!CJ5</f>
        <v>25.674206226626435</v>
      </c>
      <c r="E9" s="104">
        <f>MASTER!CK5</f>
        <v>31.638257955814151</v>
      </c>
      <c r="F9" s="102">
        <f>MASTER!CL5</f>
        <v>23.070021890831502</v>
      </c>
      <c r="G9" s="102">
        <f>MASTER!CM5</f>
        <v>28.501454033127636</v>
      </c>
      <c r="J9" s="104">
        <f>C9-B9</f>
        <v>2.9646413528524889</v>
      </c>
      <c r="K9" s="104">
        <f>E9-D9</f>
        <v>5.964051729187716</v>
      </c>
      <c r="L9" s="114">
        <f>G9-F9</f>
        <v>5.4314321422961349</v>
      </c>
    </row>
    <row r="10" spans="1:12" ht="15" x14ac:dyDescent="0.3">
      <c r="A10" s="87" t="s">
        <v>151</v>
      </c>
      <c r="B10" s="88">
        <f>MASTER!D6</f>
        <v>60.247254098890295</v>
      </c>
      <c r="C10" s="88">
        <f>MASTER!E6</f>
        <v>61.623946235184754</v>
      </c>
      <c r="D10" s="89">
        <f>MASTER!CJ6</f>
        <v>61.206811006088394</v>
      </c>
      <c r="E10" s="90">
        <f>MASTER!CK6</f>
        <v>63.276275958936324</v>
      </c>
      <c r="F10" s="88">
        <f>MASTER!CL6</f>
        <v>62.747994670798334</v>
      </c>
      <c r="G10" s="88">
        <f>MASTER!CM6</f>
        <v>64.376296554984506</v>
      </c>
      <c r="J10" s="90">
        <f>C10-B10</f>
        <v>1.3766921362944586</v>
      </c>
      <c r="K10" s="90">
        <f>E10-D10</f>
        <v>2.0694649528479303</v>
      </c>
      <c r="L10" s="91">
        <f>G10-F10</f>
        <v>1.6283018841861718</v>
      </c>
    </row>
    <row r="11" spans="1:12" ht="13.5" customHeight="1" x14ac:dyDescent="0.25">
      <c r="A11" s="105" t="s">
        <v>37</v>
      </c>
      <c r="B11" s="106">
        <f>MASTER!D7</f>
        <v>58.510884207721837</v>
      </c>
      <c r="C11" s="106">
        <f>MASTER!E7</f>
        <v>60.941681094029903</v>
      </c>
      <c r="D11" s="107">
        <f>MASTER!CJ7</f>
        <v>60.352748729528955</v>
      </c>
      <c r="E11" s="108">
        <f>MASTER!CK7</f>
        <v>62.35644486189679</v>
      </c>
      <c r="F11" s="106">
        <f>MASTER!CL7</f>
        <v>61.959321599860374</v>
      </c>
      <c r="G11" s="106">
        <f>MASTER!CM7</f>
        <v>63.139714944535172</v>
      </c>
      <c r="J11" s="108">
        <f>C11-B11</f>
        <v>2.430796886308066</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MASTER!D10</f>
        <v>40.360205139750732</v>
      </c>
      <c r="C14" s="88">
        <f>MASTER!E10</f>
        <v>48.202276388961238</v>
      </c>
      <c r="D14" s="95">
        <f>MASTER!CJ10</f>
        <v>41.048492010627086</v>
      </c>
      <c r="E14" s="90">
        <f>MASTER!CK10</f>
        <v>49.258189736778689</v>
      </c>
      <c r="F14" s="88">
        <f>MASTER!CL10</f>
        <v>46.917478475138147</v>
      </c>
      <c r="G14" s="88">
        <f>MASTER!CM10</f>
        <v>52.332484461391083</v>
      </c>
      <c r="J14" s="90">
        <f t="shared" ref="J14:J21" si="0">C14-B14</f>
        <v>7.8420712492105054</v>
      </c>
      <c r="K14" s="90">
        <f t="shared" ref="K14:K21" si="1">E14-D14</f>
        <v>8.2096977261516031</v>
      </c>
      <c r="L14" s="91">
        <f t="shared" ref="L14:L21" si="2">G14-F14</f>
        <v>5.4150059862529361</v>
      </c>
    </row>
    <row r="15" spans="1:12" ht="13" x14ac:dyDescent="0.3">
      <c r="A15" s="111" t="s">
        <v>103</v>
      </c>
      <c r="B15" s="106">
        <f>MASTER!D11</f>
        <v>81.330587623028507</v>
      </c>
      <c r="C15" s="106">
        <f>MASTER!E11</f>
        <v>84.880003535807404</v>
      </c>
      <c r="D15" s="107">
        <f>MASTER!CJ11</f>
        <v>74.331856649768028</v>
      </c>
      <c r="E15" s="108">
        <f>MASTER!CK11</f>
        <v>82.690450041026907</v>
      </c>
      <c r="F15" s="106">
        <f>MASTER!CL11</f>
        <v>75.789635759273594</v>
      </c>
      <c r="G15" s="106">
        <f>MASTER!CM11</f>
        <v>81.17879087640739</v>
      </c>
      <c r="J15" s="108">
        <f t="shared" si="0"/>
        <v>3.5494159127788976</v>
      </c>
      <c r="K15" s="108">
        <f t="shared" si="1"/>
        <v>8.3585933912588786</v>
      </c>
      <c r="L15" s="115">
        <f t="shared" si="2"/>
        <v>5.3891551171337966</v>
      </c>
    </row>
    <row r="16" spans="1:12" x14ac:dyDescent="0.25">
      <c r="A16" s="94" t="s">
        <v>53</v>
      </c>
      <c r="B16" s="88">
        <f>MASTER!D12</f>
        <v>41.620244503308598</v>
      </c>
      <c r="C16" s="88">
        <f>MASTER!E12</f>
        <v>56.386660075293698</v>
      </c>
      <c r="D16" s="95">
        <f>MASTER!CJ12</f>
        <v>46.679952114294117</v>
      </c>
      <c r="E16" s="90">
        <f>MASTER!CK12</f>
        <v>62.788209989698061</v>
      </c>
      <c r="F16" s="88">
        <f>MASTER!CL12</f>
        <v>53.526271467826305</v>
      </c>
      <c r="G16" s="88">
        <f>MASTER!CM12</f>
        <v>64.581937040254232</v>
      </c>
      <c r="J16" s="90">
        <f t="shared" si="0"/>
        <v>14.7664155719851</v>
      </c>
      <c r="K16" s="90">
        <f t="shared" si="1"/>
        <v>16.108257875403943</v>
      </c>
      <c r="L16" s="91">
        <f t="shared" si="2"/>
        <v>11.055665572427927</v>
      </c>
    </row>
    <row r="17" spans="1:14" x14ac:dyDescent="0.25">
      <c r="A17" s="111" t="s">
        <v>253</v>
      </c>
      <c r="B17" s="106"/>
      <c r="C17" s="106"/>
      <c r="D17" s="178"/>
      <c r="E17" s="108"/>
      <c r="F17" s="106"/>
      <c r="G17" s="106"/>
      <c r="H17" s="12"/>
      <c r="I17" s="12"/>
      <c r="J17" s="108"/>
      <c r="K17" s="108"/>
      <c r="L17" s="115"/>
    </row>
    <row r="18" spans="1:14" x14ac:dyDescent="0.25">
      <c r="A18" s="94" t="s">
        <v>254</v>
      </c>
      <c r="B18" s="88"/>
      <c r="C18" s="88"/>
      <c r="D18" s="89"/>
      <c r="E18" s="90"/>
      <c r="F18" s="88"/>
      <c r="G18" s="88"/>
      <c r="J18" s="90"/>
      <c r="K18" s="90"/>
      <c r="L18" s="91"/>
    </row>
    <row r="19" spans="1:14" x14ac:dyDescent="0.25">
      <c r="A19" s="111" t="s">
        <v>54</v>
      </c>
      <c r="B19" s="106">
        <f>MASTER!D15</f>
        <v>8.65593293700144</v>
      </c>
      <c r="C19" s="106">
        <f>MASTER!E15</f>
        <v>10.4303745085868</v>
      </c>
      <c r="D19" s="107">
        <f>MASTER!CJ15</f>
        <v>11.029846396160565</v>
      </c>
      <c r="E19" s="108">
        <f>MASTER!CK15</f>
        <v>16.742676504114126</v>
      </c>
      <c r="F19" s="106">
        <f>MASTER!CL15</f>
        <v>19.626204637527778</v>
      </c>
      <c r="G19" s="106">
        <f>MASTER!CM15</f>
        <v>24.504607055098752</v>
      </c>
      <c r="J19" s="108">
        <f t="shared" si="0"/>
        <v>1.7744415715853599</v>
      </c>
      <c r="K19" s="108">
        <f t="shared" si="1"/>
        <v>5.7128301079535611</v>
      </c>
      <c r="L19" s="115">
        <f t="shared" si="2"/>
        <v>4.8784024175709746</v>
      </c>
    </row>
    <row r="20" spans="1:14" x14ac:dyDescent="0.25">
      <c r="A20" s="94" t="s">
        <v>55</v>
      </c>
      <c r="B20" s="88">
        <f>MASTER!D16</f>
        <v>5.5716310930183601</v>
      </c>
      <c r="C20" s="88">
        <f>MASTER!E16</f>
        <v>5.6789580431542097</v>
      </c>
      <c r="D20" s="95">
        <f>MASTER!CJ16</f>
        <v>5.7983361403019691</v>
      </c>
      <c r="E20" s="90">
        <f>MASTER!CK16</f>
        <v>6.6508734686366759</v>
      </c>
      <c r="F20" s="88">
        <f>MASTER!CL16</f>
        <v>10.447851630475961</v>
      </c>
      <c r="G20" s="88">
        <f>MASTER!CM16</f>
        <v>12.087774928812777</v>
      </c>
      <c r="J20" s="90">
        <f t="shared" si="0"/>
        <v>0.10732695013584959</v>
      </c>
      <c r="K20" s="90">
        <f t="shared" si="1"/>
        <v>0.85253732833470686</v>
      </c>
      <c r="L20" s="91">
        <f t="shared" si="2"/>
        <v>1.6399232983368162</v>
      </c>
    </row>
    <row r="21" spans="1:14" x14ac:dyDescent="0.25">
      <c r="A21" s="101" t="s">
        <v>180</v>
      </c>
      <c r="B21" s="106">
        <f>MASTER!D17</f>
        <v>16.639466136493695</v>
      </c>
      <c r="C21" s="106">
        <f>MASTER!E17</f>
        <v>14.866773943303997</v>
      </c>
      <c r="D21" s="107">
        <f>MASTER!CJ17</f>
        <v>13.827257062796079</v>
      </c>
      <c r="E21" s="108">
        <f>MASTER!CK17</f>
        <v>11.478280839042222</v>
      </c>
      <c r="F21" s="106">
        <f>MASTER!CL17</f>
        <v>15.837996449813048</v>
      </c>
      <c r="G21" s="106">
        <f>MASTER!CM17</f>
        <v>14.05389409065817</v>
      </c>
      <c r="J21" s="108">
        <f t="shared" si="0"/>
        <v>-1.7726921931896982</v>
      </c>
      <c r="K21" s="108">
        <f t="shared" si="1"/>
        <v>-2.3489762237538567</v>
      </c>
      <c r="L21" s="115">
        <f t="shared" si="2"/>
        <v>-1.7841023591548772</v>
      </c>
      <c r="N21" s="49"/>
    </row>
    <row r="22" spans="1:14" x14ac:dyDescent="0.25">
      <c r="A22" s="86"/>
      <c r="B22" s="86"/>
      <c r="C22" s="97"/>
      <c r="D22" s="86"/>
      <c r="E22" s="97"/>
      <c r="F22" s="86"/>
      <c r="G22" s="86"/>
      <c r="J22" s="90"/>
      <c r="K22" s="90"/>
      <c r="L22" s="91"/>
    </row>
    <row r="23" spans="1:14" ht="13" x14ac:dyDescent="0.3">
      <c r="A23" s="112" t="s">
        <v>56</v>
      </c>
      <c r="B23" s="113"/>
      <c r="C23" s="113"/>
      <c r="D23" s="103"/>
      <c r="E23" s="104"/>
      <c r="F23" s="113"/>
      <c r="G23" s="113"/>
      <c r="H23" s="12"/>
      <c r="I23" s="12"/>
      <c r="J23" s="108"/>
      <c r="K23" s="108"/>
      <c r="L23" s="115"/>
    </row>
    <row r="24" spans="1:14" x14ac:dyDescent="0.25">
      <c r="A24" s="87" t="s">
        <v>33</v>
      </c>
      <c r="B24" s="88">
        <f>MASTER!D20</f>
        <v>28.56898267</v>
      </c>
      <c r="C24" s="88">
        <f>MASTER!E20</f>
        <v>31.56283298</v>
      </c>
      <c r="D24" s="95">
        <f>MASTER!CJ20</f>
        <v>17.292929503333333</v>
      </c>
      <c r="E24" s="90">
        <f>MASTER!CK20</f>
        <v>14.836300119407406</v>
      </c>
      <c r="F24" s="88">
        <f>MASTER!CL20</f>
        <v>21.163718294999999</v>
      </c>
      <c r="G24" s="88">
        <f>MASTER!CM20</f>
        <v>19.395621505947371</v>
      </c>
      <c r="J24" s="90">
        <f t="shared" ref="J24:J28" si="3">C24-B24</f>
        <v>2.9938503099999991</v>
      </c>
      <c r="K24" s="90">
        <f t="shared" ref="K24:K27" si="4">E24-D24</f>
        <v>-2.456629383925927</v>
      </c>
      <c r="L24" s="91">
        <f t="shared" ref="L24:L28" si="5">G24-F24</f>
        <v>-1.7680967890526276</v>
      </c>
    </row>
    <row r="25" spans="1:14" ht="13" x14ac:dyDescent="0.3">
      <c r="A25" s="111" t="s">
        <v>178</v>
      </c>
      <c r="B25" s="106">
        <f>MASTER!D21</f>
        <v>10.2146609552657</v>
      </c>
      <c r="C25" s="106">
        <f>MASTER!E21</f>
        <v>7.8629294349787502</v>
      </c>
      <c r="D25" s="107">
        <f>MASTER!CJ21</f>
        <v>21.503971925152424</v>
      </c>
      <c r="E25" s="108">
        <f>MASTER!CK21</f>
        <v>22.229619422014114</v>
      </c>
      <c r="F25" s="106">
        <f>MASTER!CL21</f>
        <v>20.056766726038788</v>
      </c>
      <c r="G25" s="106">
        <f>MASTER!CM21</f>
        <v>16.996685188164218</v>
      </c>
      <c r="J25" s="108">
        <f t="shared" si="3"/>
        <v>-2.3517315202869495</v>
      </c>
      <c r="K25" s="108">
        <f t="shared" si="4"/>
        <v>0.72564749686168994</v>
      </c>
      <c r="L25" s="115">
        <f t="shared" si="5"/>
        <v>-3.06008153787457</v>
      </c>
      <c r="N25" s="49"/>
    </row>
    <row r="26" spans="1:14" x14ac:dyDescent="0.25">
      <c r="A26" s="87" t="s">
        <v>105</v>
      </c>
      <c r="B26" s="88">
        <f>MASTER!D22</f>
        <v>2.97</v>
      </c>
      <c r="C26" s="88">
        <f>MASTER!E22</f>
        <v>3.19</v>
      </c>
      <c r="D26" s="95">
        <f>MASTER!CJ22</f>
        <v>5.9859259259259252</v>
      </c>
      <c r="E26" s="90">
        <f>MASTER!CK22</f>
        <v>5.1077777777777786</v>
      </c>
      <c r="F26" s="88">
        <f>MASTER!CL22</f>
        <v>8.5462857142857143</v>
      </c>
      <c r="G26" s="88">
        <f>MASTER!CM22</f>
        <v>7.5124999999999993</v>
      </c>
      <c r="J26" s="90">
        <f t="shared" si="3"/>
        <v>0.21999999999999975</v>
      </c>
      <c r="K26" s="90">
        <f t="shared" si="4"/>
        <v>-0.87814814814814657</v>
      </c>
      <c r="L26" s="91">
        <f t="shared" si="5"/>
        <v>-1.033785714285715</v>
      </c>
    </row>
    <row r="27" spans="1:14" x14ac:dyDescent="0.25">
      <c r="A27" s="101" t="s">
        <v>39</v>
      </c>
      <c r="B27" s="106">
        <f>MASTER!D23</f>
        <v>23.320193945584879</v>
      </c>
      <c r="C27" s="106">
        <f>MASTER!E23</f>
        <v>19.588332021292285</v>
      </c>
      <c r="D27" s="107">
        <f>MASTER!CJ23</f>
        <v>21.952882350483016</v>
      </c>
      <c r="E27" s="108">
        <f>MASTER!CK23</f>
        <v>16.992959052978126</v>
      </c>
      <c r="F27" s="106">
        <f>MASTER!CL23</f>
        <v>25.386546427266136</v>
      </c>
      <c r="G27" s="106">
        <f>MASTER!CM23</f>
        <v>21.638532819045963</v>
      </c>
      <c r="J27" s="108">
        <f t="shared" si="3"/>
        <v>-3.7318619242925948</v>
      </c>
      <c r="K27" s="108">
        <f t="shared" si="4"/>
        <v>-4.9599232975048899</v>
      </c>
      <c r="L27" s="115">
        <f t="shared" si="5"/>
        <v>-3.7480136082201732</v>
      </c>
    </row>
    <row r="28" spans="1:14" ht="15" x14ac:dyDescent="0.3">
      <c r="A28" s="87" t="s">
        <v>152</v>
      </c>
      <c r="B28" s="100">
        <f>MASTER!D24</f>
        <v>1.22</v>
      </c>
      <c r="C28" s="100">
        <f>MASTER!E24</f>
        <v>1.2</v>
      </c>
      <c r="D28" s="92">
        <f>MASTER!CJ24</f>
        <v>1.0796296296296295</v>
      </c>
      <c r="E28" s="93">
        <f>MASTER!CK24</f>
        <v>1.0540740740740739</v>
      </c>
      <c r="F28" s="100">
        <f>MASTER!CL24</f>
        <v>1.2610526315789474</v>
      </c>
      <c r="G28" s="100">
        <f>MASTER!CM24</f>
        <v>1.0531578947368423</v>
      </c>
      <c r="J28" s="93">
        <f t="shared" si="3"/>
        <v>-2.0000000000000018E-2</v>
      </c>
      <c r="K28" s="93" t="s">
        <v>35</v>
      </c>
      <c r="L28" s="120">
        <f t="shared" si="5"/>
        <v>-0.20789473684210513</v>
      </c>
    </row>
    <row r="29" spans="1:14" x14ac:dyDescent="0.25">
      <c r="A29" s="118"/>
      <c r="B29" s="113"/>
      <c r="C29" s="113"/>
      <c r="D29" s="103"/>
      <c r="E29" s="104"/>
      <c r="F29" s="113"/>
      <c r="G29" s="113"/>
      <c r="J29" s="108"/>
      <c r="K29" s="108"/>
      <c r="L29" s="115"/>
    </row>
    <row r="30" spans="1:14" ht="13" x14ac:dyDescent="0.3">
      <c r="A30" s="121" t="s">
        <v>1</v>
      </c>
      <c r="B30" s="99"/>
      <c r="C30" s="99"/>
      <c r="D30" s="92"/>
      <c r="E30" s="93"/>
      <c r="F30" s="99"/>
      <c r="G30" s="99"/>
      <c r="J30" s="90"/>
      <c r="K30" s="90"/>
      <c r="L30" s="91"/>
    </row>
    <row r="31" spans="1:14" ht="15" x14ac:dyDescent="0.3">
      <c r="A31" s="101" t="s">
        <v>174</v>
      </c>
      <c r="B31" s="106">
        <f>MASTER!D27</f>
        <v>21.9</v>
      </c>
      <c r="C31" s="113">
        <f>MASTER!E27</f>
        <v>31.6</v>
      </c>
      <c r="D31" s="107">
        <f>MASTER!CJ27</f>
        <v>36.229629629629628</v>
      </c>
      <c r="E31" s="108">
        <f>MASTER!CK27</f>
        <v>52.866666666666681</v>
      </c>
      <c r="F31" s="106">
        <f>MASTER!CL27</f>
        <v>40.801525272545568</v>
      </c>
      <c r="G31" s="106">
        <f>MASTER!CM27</f>
        <v>51.738574837914669</v>
      </c>
      <c r="J31" s="108">
        <f>C31-B31</f>
        <v>9.7000000000000028</v>
      </c>
      <c r="K31" s="108">
        <f t="shared" ref="K31:K32" si="6">E31-D31</f>
        <v>16.637037037037054</v>
      </c>
      <c r="L31" s="115">
        <f t="shared" ref="L31:L32" si="7">G31-F31</f>
        <v>10.937049565369101</v>
      </c>
    </row>
    <row r="32" spans="1:14" ht="15" x14ac:dyDescent="0.3">
      <c r="A32" s="87" t="s">
        <v>153</v>
      </c>
      <c r="B32" s="88">
        <f>MASTER!D28</f>
        <v>5.5</v>
      </c>
      <c r="C32" s="99">
        <f>MASTER!E28</f>
        <v>5.8</v>
      </c>
      <c r="D32" s="95">
        <f>MASTER!CJ28</f>
        <v>5.7666666666666675</v>
      </c>
      <c r="E32" s="90">
        <f>MASTER!CK28</f>
        <v>7.0185185185185182</v>
      </c>
      <c r="F32" s="88">
        <f>MASTER!CL28</f>
        <v>9.3277777777777793</v>
      </c>
      <c r="G32" s="88">
        <f>MASTER!CM28</f>
        <v>10.029729729729729</v>
      </c>
      <c r="J32" s="90">
        <f>C32-B32</f>
        <v>0.29999999999999982</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MASTER!D31</f>
        <v>3.4</v>
      </c>
      <c r="C35" s="106">
        <f>MASTER!E31</f>
        <v>3.7</v>
      </c>
      <c r="D35" s="107">
        <f>MASTER!CJ31</f>
        <v>8.2230769230769223</v>
      </c>
      <c r="E35" s="108">
        <f>MASTER!CK31</f>
        <v>4.5111111111111111</v>
      </c>
      <c r="F35" s="106">
        <f>MASTER!CL31</f>
        <v>6.5901800306586447</v>
      </c>
      <c r="G35" s="106">
        <f>MASTER!CM31</f>
        <v>4.2894736842105274</v>
      </c>
      <c r="J35" s="108">
        <f>C35-B35</f>
        <v>0.30000000000000027</v>
      </c>
      <c r="K35" s="108">
        <f t="shared" ref="K35:K36" si="8">E35-D35</f>
        <v>-3.7119658119658112</v>
      </c>
      <c r="L35" s="115">
        <f t="shared" ref="L35:L36" si="9">G35-F35</f>
        <v>-2.3007063464481172</v>
      </c>
    </row>
    <row r="36" spans="1:12" ht="15" x14ac:dyDescent="0.3">
      <c r="A36" s="87" t="s">
        <v>154</v>
      </c>
      <c r="B36" s="88">
        <f>MASTER!D32</f>
        <v>51.893246540471601</v>
      </c>
      <c r="C36" s="88">
        <f>MASTER!E32</f>
        <v>49.269843487982101</v>
      </c>
      <c r="D36" s="95">
        <f>MASTER!CJ32</f>
        <v>58.100863198986616</v>
      </c>
      <c r="E36" s="90">
        <f>MASTER!CK32</f>
        <v>52.599008364369766</v>
      </c>
      <c r="F36" s="88">
        <f>MASTER!CL32</f>
        <v>47.460404263241628</v>
      </c>
      <c r="G36" s="88">
        <f>MASTER!CM32</f>
        <v>43.711902339189372</v>
      </c>
      <c r="J36" s="90">
        <f>C36-B36</f>
        <v>-2.6234030524895005</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MASTER!D35</f>
        <v>20.986543999999999</v>
      </c>
      <c r="C39" s="106">
        <f>MASTER!E35</f>
        <v>25.687681000000001</v>
      </c>
      <c r="D39" s="107">
        <f>MASTER!CJ35</f>
        <v>20.658760888888885</v>
      </c>
      <c r="E39" s="108">
        <f>MASTER!CK35</f>
        <v>26.64769188888889</v>
      </c>
      <c r="F39" s="106">
        <f>MASTER!CL35</f>
        <v>23.721929605263156</v>
      </c>
      <c r="G39" s="106">
        <f>MASTER!CM35</f>
        <v>30.015012052631576</v>
      </c>
      <c r="J39" s="108">
        <f>C39-B39</f>
        <v>4.7011370000000028</v>
      </c>
      <c r="K39" s="108">
        <f>E39-D39</f>
        <v>5.9889310000000044</v>
      </c>
      <c r="L39" s="115">
        <f t="shared" ref="L39" si="10">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MASTER!D37</f>
        <v>-</v>
      </c>
      <c r="C41" s="106">
        <f>MASTER!E37</f>
        <v>55</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MASTER!D38</f>
        <v>-</v>
      </c>
      <c r="C42" s="126">
        <f>MASTER!E38</f>
        <v>0.88</v>
      </c>
      <c r="D42" s="127" t="str">
        <f>MASTER!CJ38</f>
        <v>-</v>
      </c>
      <c r="E42" s="130">
        <f>MASTER!CK38</f>
        <v>0.80740740740740746</v>
      </c>
      <c r="F42" s="126" t="str">
        <f>MASTER!CL38</f>
        <v>-</v>
      </c>
      <c r="G42" s="126">
        <f>MASTER!CM38</f>
        <v>0.78857142857142892</v>
      </c>
      <c r="J42" s="128" t="s">
        <v>35</v>
      </c>
      <c r="K42" s="128" t="s">
        <v>35</v>
      </c>
      <c r="L42" s="125" t="s">
        <v>35</v>
      </c>
    </row>
    <row r="43" spans="1:12" ht="18.75" customHeight="1" x14ac:dyDescent="0.25">
      <c r="A43" t="s">
        <v>182</v>
      </c>
      <c r="B43" s="79"/>
      <c r="C43" s="79"/>
      <c r="D43" s="79"/>
      <c r="E43" s="79"/>
      <c r="F43" s="79"/>
      <c r="G43" s="79"/>
    </row>
    <row r="44" spans="1:12" ht="41.25" customHeight="1" x14ac:dyDescent="0.25">
      <c r="A44" s="273" t="s">
        <v>1068</v>
      </c>
      <c r="B44" s="273"/>
      <c r="C44" s="273"/>
      <c r="D44" s="273"/>
      <c r="E44" s="273"/>
      <c r="F44" s="273"/>
      <c r="G44" s="273"/>
    </row>
    <row r="45" spans="1:12" x14ac:dyDescent="0.25">
      <c r="A45" s="32" t="s">
        <v>1066</v>
      </c>
      <c r="B45" s="79"/>
      <c r="C45" s="79"/>
      <c r="D45" s="79"/>
      <c r="E45" s="79"/>
      <c r="F45" s="79"/>
      <c r="G45" s="79"/>
    </row>
    <row r="46" spans="1:12" ht="27" customHeight="1" x14ac:dyDescent="0.25">
      <c r="A46" s="278" t="s">
        <v>1101</v>
      </c>
      <c r="B46" s="278"/>
      <c r="C46" s="278"/>
      <c r="D46" s="278"/>
      <c r="E46" s="278"/>
      <c r="F46" s="278"/>
      <c r="G46" s="278"/>
    </row>
    <row r="47" spans="1:12" x14ac:dyDescent="0.25">
      <c r="A47" s="32" t="s">
        <v>148</v>
      </c>
      <c r="B47" s="79"/>
      <c r="C47" s="79"/>
      <c r="D47" s="79"/>
      <c r="E47" s="79"/>
      <c r="F47" s="79"/>
      <c r="G47" s="79"/>
    </row>
    <row r="48" spans="1:12" x14ac:dyDescent="0.25">
      <c r="A48" s="79" t="s">
        <v>149</v>
      </c>
      <c r="B48" s="79"/>
      <c r="C48" s="79"/>
      <c r="D48" s="79"/>
      <c r="E48" s="79"/>
      <c r="F48" s="79"/>
      <c r="G48" s="79"/>
    </row>
    <row r="49" spans="1:7" x14ac:dyDescent="0.25">
      <c r="A49" s="80" t="s">
        <v>150</v>
      </c>
      <c r="B49" s="81"/>
      <c r="C49" s="81"/>
      <c r="D49" s="81"/>
      <c r="E49" s="81"/>
      <c r="F49" s="81"/>
      <c r="G49" s="81"/>
    </row>
    <row r="50" spans="1:7" ht="55" customHeight="1" x14ac:dyDescent="0.3">
      <c r="A50" s="268" t="s">
        <v>248</v>
      </c>
      <c r="B50" s="268"/>
      <c r="C50" s="268"/>
      <c r="D50" s="268"/>
      <c r="E50" s="268"/>
      <c r="F50" s="268"/>
      <c r="G50" s="268"/>
    </row>
    <row r="51" spans="1:7" x14ac:dyDescent="0.25">
      <c r="A51" s="277" t="s">
        <v>116</v>
      </c>
      <c r="B51" s="277"/>
      <c r="C51" s="277"/>
      <c r="D51" s="277"/>
      <c r="E51" s="277"/>
      <c r="F51" s="277"/>
      <c r="G51" s="277"/>
    </row>
  </sheetData>
  <mergeCells count="10">
    <mergeCell ref="A1:C1"/>
    <mergeCell ref="A51:G51"/>
    <mergeCell ref="A44:G44"/>
    <mergeCell ref="A50:G50"/>
    <mergeCell ref="J6:L6"/>
    <mergeCell ref="A3:C3"/>
    <mergeCell ref="B6:C6"/>
    <mergeCell ref="D6:E6"/>
    <mergeCell ref="F6:G6"/>
    <mergeCell ref="A46:G46"/>
  </mergeCells>
  <hyperlinks>
    <hyperlink ref="A51:G51" r:id="rId1" display="For further information, see www.oecd.org/els/employment/olderworkers" xr:uid="{00000000-0004-0000-0400-000000000000}"/>
    <hyperlink ref="A1:C1" location="Cover!D15" display="Table of contents" xr:uid="{00000000-0004-0000-04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51"/>
  <sheetViews>
    <sheetView showGridLines="0" zoomScale="80" zoomScaleNormal="80" workbookViewId="0">
      <selection sqref="A1:C1"/>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550</v>
      </c>
      <c r="B3" s="267"/>
      <c r="C3" s="267"/>
      <c r="D3" s="29"/>
      <c r="E3" s="29"/>
      <c r="F3" s="29"/>
      <c r="G3" s="4"/>
    </row>
    <row r="5" spans="1:12" ht="13" thickBot="1" x14ac:dyDescent="0.3"/>
    <row r="6" spans="1:12" ht="25.5" customHeight="1" x14ac:dyDescent="0.25">
      <c r="A6" s="2"/>
      <c r="B6" s="274" t="s">
        <v>5</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Belgium</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MASTER!F5</f>
        <v>26.794886920692353</v>
      </c>
      <c r="C9" s="102">
        <f>MASTER!G5</f>
        <v>30.854162922276291</v>
      </c>
      <c r="D9" s="103">
        <f>MASTER!CJ5</f>
        <v>25.674206226626435</v>
      </c>
      <c r="E9" s="104">
        <f>MASTER!CK5</f>
        <v>31.638257955814151</v>
      </c>
      <c r="F9" s="102">
        <f>MASTER!CL5</f>
        <v>23.070021890831502</v>
      </c>
      <c r="G9" s="102">
        <f>MASTER!CM5</f>
        <v>28.501454033127636</v>
      </c>
      <c r="J9" s="104">
        <f>C9-B9</f>
        <v>4.0592760015839389</v>
      </c>
      <c r="K9" s="104">
        <f>E9-D9</f>
        <v>5.964051729187716</v>
      </c>
      <c r="L9" s="114">
        <f>G9-F9</f>
        <v>5.4314321422961349</v>
      </c>
    </row>
    <row r="10" spans="1:12" ht="15" x14ac:dyDescent="0.3">
      <c r="A10" s="87" t="s">
        <v>151</v>
      </c>
      <c r="B10" s="88">
        <f>MASTER!F6</f>
        <v>58.802471582507359</v>
      </c>
      <c r="C10" s="88">
        <f>MASTER!G6</f>
        <v>61.080151252361823</v>
      </c>
      <c r="D10" s="89">
        <f>MASTER!CJ6</f>
        <v>61.206811006088394</v>
      </c>
      <c r="E10" s="90">
        <f>MASTER!CK6</f>
        <v>63.276275958936324</v>
      </c>
      <c r="F10" s="88">
        <f>MASTER!CL6</f>
        <v>62.747994670798334</v>
      </c>
      <c r="G10" s="88">
        <f>MASTER!CM6</f>
        <v>64.376296554984506</v>
      </c>
      <c r="J10" s="90">
        <f>C10-B10</f>
        <v>2.2776796698544644</v>
      </c>
      <c r="K10" s="90">
        <f>E10-D10</f>
        <v>2.0694649528479303</v>
      </c>
      <c r="L10" s="91">
        <f>G10-F10</f>
        <v>1.6283018841861718</v>
      </c>
    </row>
    <row r="11" spans="1:12" x14ac:dyDescent="0.25">
      <c r="A11" s="105" t="s">
        <v>37</v>
      </c>
      <c r="B11" s="106">
        <f>MASTER!F7</f>
        <v>58.00198770616899</v>
      </c>
      <c r="C11" s="106">
        <f>MASTER!G7</f>
        <v>61.329867228525188</v>
      </c>
      <c r="D11" s="107">
        <f>MASTER!CJ7</f>
        <v>60.352748729528955</v>
      </c>
      <c r="E11" s="108">
        <f>MASTER!CK7</f>
        <v>62.35644486189679</v>
      </c>
      <c r="F11" s="106">
        <f>MASTER!CL7</f>
        <v>61.959321599860374</v>
      </c>
      <c r="G11" s="106">
        <f>MASTER!CM7</f>
        <v>63.139714944535172</v>
      </c>
      <c r="J11" s="108">
        <f>C11-B11</f>
        <v>3.3278795223561985</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MASTER!F10</f>
        <v>37.283427160583379</v>
      </c>
      <c r="C14" s="88">
        <f>MASTER!G10</f>
        <v>44.373597560461839</v>
      </c>
      <c r="D14" s="95">
        <f>MASTER!CJ10</f>
        <v>41.048492010627086</v>
      </c>
      <c r="E14" s="90">
        <f>MASTER!CK10</f>
        <v>49.258189736778689</v>
      </c>
      <c r="F14" s="88">
        <f>MASTER!CL10</f>
        <v>46.917478475138147</v>
      </c>
      <c r="G14" s="88">
        <f>MASTER!CM10</f>
        <v>52.332484461391083</v>
      </c>
      <c r="J14" s="90">
        <f t="shared" ref="J14:J21" si="0">C14-B14</f>
        <v>7.0901703998784598</v>
      </c>
      <c r="K14" s="90">
        <f t="shared" ref="K14:K21" si="1">E14-D14</f>
        <v>8.2096977261516031</v>
      </c>
      <c r="L14" s="91">
        <f t="shared" ref="L14:L21" si="2">G14-F14</f>
        <v>5.4150059862529361</v>
      </c>
    </row>
    <row r="15" spans="1:12" ht="13" x14ac:dyDescent="0.3">
      <c r="A15" s="111" t="s">
        <v>103</v>
      </c>
      <c r="B15" s="106">
        <f>MASTER!F11</f>
        <v>74.595378178583601</v>
      </c>
      <c r="C15" s="106">
        <f>MASTER!G11</f>
        <v>80.213732665729694</v>
      </c>
      <c r="D15" s="107">
        <f>MASTER!CJ11</f>
        <v>74.331856649768028</v>
      </c>
      <c r="E15" s="108">
        <f>MASTER!CK11</f>
        <v>82.690450041026907</v>
      </c>
      <c r="F15" s="106">
        <f>MASTER!CL11</f>
        <v>75.789635759273594</v>
      </c>
      <c r="G15" s="106">
        <f>MASTER!CM11</f>
        <v>81.17879087640739</v>
      </c>
      <c r="J15" s="108">
        <f t="shared" si="0"/>
        <v>5.6183544871460924</v>
      </c>
      <c r="K15" s="108">
        <f t="shared" si="1"/>
        <v>8.3585933912588786</v>
      </c>
      <c r="L15" s="115">
        <f t="shared" si="2"/>
        <v>5.3891551171337966</v>
      </c>
    </row>
    <row r="16" spans="1:12" x14ac:dyDescent="0.25">
      <c r="A16" s="94" t="s">
        <v>53</v>
      </c>
      <c r="B16" s="88">
        <f>MASTER!F12</f>
        <v>39.492654626731401</v>
      </c>
      <c r="C16" s="88">
        <f>MASTER!G12</f>
        <v>56.632875577590703</v>
      </c>
      <c r="D16" s="95">
        <f>MASTER!CJ12</f>
        <v>46.679952114294117</v>
      </c>
      <c r="E16" s="90">
        <f>MASTER!CK12</f>
        <v>62.788209989698061</v>
      </c>
      <c r="F16" s="88">
        <f>MASTER!CL12</f>
        <v>53.526271467826305</v>
      </c>
      <c r="G16" s="88">
        <f>MASTER!CM12</f>
        <v>64.581937040254232</v>
      </c>
      <c r="J16" s="90">
        <f t="shared" si="0"/>
        <v>17.140220950859302</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MASTER!F15</f>
        <v>4.7306488606845596</v>
      </c>
      <c r="C19" s="106">
        <f>MASTER!G15</f>
        <v>7.5108601556969496</v>
      </c>
      <c r="D19" s="107">
        <f>MASTER!CJ15</f>
        <v>11.029846396160565</v>
      </c>
      <c r="E19" s="108">
        <f>MASTER!CK15</f>
        <v>16.742676504114126</v>
      </c>
      <c r="F19" s="106">
        <f>MASTER!CL15</f>
        <v>19.626204637527778</v>
      </c>
      <c r="G19" s="106">
        <f>MASTER!CM15</f>
        <v>24.504607055098752</v>
      </c>
      <c r="J19" s="108">
        <f t="shared" si="0"/>
        <v>2.7802112950123901</v>
      </c>
      <c r="K19" s="108">
        <f t="shared" si="1"/>
        <v>5.7128301079535611</v>
      </c>
      <c r="L19" s="115">
        <f t="shared" si="2"/>
        <v>4.8784024175709746</v>
      </c>
    </row>
    <row r="20" spans="1:12" x14ac:dyDescent="0.25">
      <c r="A20" s="94" t="s">
        <v>55</v>
      </c>
      <c r="B20" s="88">
        <f>MASTER!F16</f>
        <v>2.0162385191381502</v>
      </c>
      <c r="C20" s="88">
        <f>MASTER!G16</f>
        <v>2.66518933938094</v>
      </c>
      <c r="D20" s="95">
        <f>MASTER!CJ16</f>
        <v>5.7983361403019691</v>
      </c>
      <c r="E20" s="90">
        <f>MASTER!CK16</f>
        <v>6.6508734686366759</v>
      </c>
      <c r="F20" s="88">
        <f>MASTER!CL16</f>
        <v>10.447851630475961</v>
      </c>
      <c r="G20" s="88">
        <f>MASTER!CM16</f>
        <v>12.087774928812777</v>
      </c>
      <c r="J20" s="90">
        <f t="shared" si="0"/>
        <v>0.64895082024278983</v>
      </c>
      <c r="K20" s="90">
        <f t="shared" si="1"/>
        <v>0.85253732833470686</v>
      </c>
      <c r="L20" s="91">
        <f t="shared" si="2"/>
        <v>1.6399232983368162</v>
      </c>
    </row>
    <row r="21" spans="1:12" x14ac:dyDescent="0.25">
      <c r="A21" s="101" t="s">
        <v>180</v>
      </c>
      <c r="B21" s="106">
        <f>MASTER!F17</f>
        <v>12.836985023295405</v>
      </c>
      <c r="C21" s="106">
        <f>MASTER!G17</f>
        <v>9.6601917530058969</v>
      </c>
      <c r="D21" s="107">
        <f>MASTER!CJ17</f>
        <v>13.827257062796079</v>
      </c>
      <c r="E21" s="108">
        <f>MASTER!CK17</f>
        <v>11.478280839042222</v>
      </c>
      <c r="F21" s="106">
        <f>MASTER!CL17</f>
        <v>15.837996449813048</v>
      </c>
      <c r="G21" s="106">
        <f>MASTER!CM17</f>
        <v>14.05389409065817</v>
      </c>
      <c r="J21" s="108">
        <f t="shared" si="0"/>
        <v>-3.1767932702895081</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MASTER!F20</f>
        <v>33.592029629999999</v>
      </c>
      <c r="C24" s="88">
        <f>MASTER!G20</f>
        <v>31.558639039999999</v>
      </c>
      <c r="D24" s="95">
        <f>MASTER!CJ20</f>
        <v>17.292929503333333</v>
      </c>
      <c r="E24" s="90">
        <f>MASTER!CK20</f>
        <v>14.836300119407406</v>
      </c>
      <c r="F24" s="88">
        <f>MASTER!CL20</f>
        <v>21.163718294999999</v>
      </c>
      <c r="G24" s="88">
        <f>MASTER!CM20</f>
        <v>19.395621505947371</v>
      </c>
      <c r="J24" s="90">
        <f t="shared" ref="J24:J28" si="3">C24-B24</f>
        <v>-2.0333905899999998</v>
      </c>
      <c r="K24" s="90">
        <f t="shared" ref="K24:K27" si="4">E24-D24</f>
        <v>-2.456629383925927</v>
      </c>
      <c r="L24" s="91">
        <f t="shared" ref="L24:L28" si="5">G24-F24</f>
        <v>-1.7680967890526276</v>
      </c>
    </row>
    <row r="25" spans="1:12" ht="13" x14ac:dyDescent="0.3">
      <c r="A25" s="111" t="s">
        <v>178</v>
      </c>
      <c r="B25" s="106">
        <f>MASTER!F21</f>
        <v>3.7379748823530701</v>
      </c>
      <c r="C25" s="106">
        <f>MASTER!G21</f>
        <v>13.859752040744199</v>
      </c>
      <c r="D25" s="107">
        <f>MASTER!CJ21</f>
        <v>21.503971925152424</v>
      </c>
      <c r="E25" s="108">
        <f>MASTER!CK21</f>
        <v>22.229619422014114</v>
      </c>
      <c r="F25" s="106">
        <f>MASTER!CL21</f>
        <v>20.056766726038788</v>
      </c>
      <c r="G25" s="106">
        <f>MASTER!CM21</f>
        <v>16.996685188164218</v>
      </c>
      <c r="J25" s="108">
        <f t="shared" si="3"/>
        <v>10.121777158391129</v>
      </c>
      <c r="K25" s="108">
        <f t="shared" si="4"/>
        <v>0.72564749686168994</v>
      </c>
      <c r="L25" s="115">
        <f t="shared" si="5"/>
        <v>-3.06008153787457</v>
      </c>
    </row>
    <row r="26" spans="1:12" x14ac:dyDescent="0.25">
      <c r="A26" s="87" t="s">
        <v>105</v>
      </c>
      <c r="B26" s="88">
        <f>MASTER!F22</f>
        <v>3</v>
      </c>
      <c r="C26" s="88">
        <f>MASTER!G22</f>
        <v>3.32</v>
      </c>
      <c r="D26" s="95">
        <f>MASTER!CJ22</f>
        <v>5.9859259259259252</v>
      </c>
      <c r="E26" s="90">
        <f>MASTER!CK22</f>
        <v>5.1077777777777786</v>
      </c>
      <c r="F26" s="88">
        <f>MASTER!CL22</f>
        <v>8.5462857142857143</v>
      </c>
      <c r="G26" s="88">
        <f>MASTER!CM22</f>
        <v>7.5124999999999993</v>
      </c>
      <c r="J26" s="90">
        <f t="shared" si="3"/>
        <v>0.31999999999999984</v>
      </c>
      <c r="K26" s="90">
        <f t="shared" si="4"/>
        <v>-0.87814814814814657</v>
      </c>
      <c r="L26" s="91">
        <f t="shared" si="5"/>
        <v>-1.033785714285715</v>
      </c>
    </row>
    <row r="27" spans="1:12" x14ac:dyDescent="0.25">
      <c r="A27" s="101" t="s">
        <v>39</v>
      </c>
      <c r="B27" s="106">
        <f>MASTER!F23</f>
        <v>17.468833991740997</v>
      </c>
      <c r="C27" s="106">
        <f>MASTER!G23</f>
        <v>18.967212617784927</v>
      </c>
      <c r="D27" s="107">
        <f>MASTER!CJ23</f>
        <v>21.952882350483016</v>
      </c>
      <c r="E27" s="108">
        <f>MASTER!CK23</f>
        <v>16.992959052978126</v>
      </c>
      <c r="F27" s="106">
        <f>MASTER!CL23</f>
        <v>25.386546427266136</v>
      </c>
      <c r="G27" s="106">
        <f>MASTER!CM23</f>
        <v>21.638532819045963</v>
      </c>
      <c r="J27" s="108">
        <f t="shared" si="3"/>
        <v>1.4983786260439302</v>
      </c>
      <c r="K27" s="108">
        <f t="shared" si="4"/>
        <v>-4.9599232975048899</v>
      </c>
      <c r="L27" s="115">
        <f t="shared" si="5"/>
        <v>-3.7480136082201732</v>
      </c>
    </row>
    <row r="28" spans="1:12" ht="15" x14ac:dyDescent="0.3">
      <c r="A28" s="87" t="s">
        <v>152</v>
      </c>
      <c r="B28" s="100">
        <f>MASTER!F24</f>
        <v>1.24</v>
      </c>
      <c r="C28" s="100">
        <f>MASTER!G24</f>
        <v>1.24</v>
      </c>
      <c r="D28" s="92">
        <f>MASTER!CJ24</f>
        <v>1.0796296296296295</v>
      </c>
      <c r="E28" s="93">
        <f>MASTER!CK24</f>
        <v>1.0540740740740739</v>
      </c>
      <c r="F28" s="100">
        <f>MASTER!CL24</f>
        <v>1.2610526315789474</v>
      </c>
      <c r="G28" s="100">
        <f>MASTER!CM24</f>
        <v>1.0531578947368423</v>
      </c>
      <c r="J28" s="93">
        <f t="shared" si="3"/>
        <v>0</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MASTER!F27</f>
        <v>30.9</v>
      </c>
      <c r="C31" s="113">
        <f>MASTER!G27</f>
        <v>45.1</v>
      </c>
      <c r="D31" s="107">
        <f>MASTER!CJ27</f>
        <v>36.229629629629628</v>
      </c>
      <c r="E31" s="108">
        <f>MASTER!CK27</f>
        <v>52.866666666666681</v>
      </c>
      <c r="F31" s="106">
        <f>MASTER!CL27</f>
        <v>40.801525272545568</v>
      </c>
      <c r="G31" s="106">
        <f>MASTER!CM27</f>
        <v>51.738574837914669</v>
      </c>
      <c r="J31" s="108">
        <f>C31-B31</f>
        <v>14.200000000000003</v>
      </c>
      <c r="K31" s="108">
        <f t="shared" ref="K31:K32" si="6">E31-D31</f>
        <v>16.637037037037054</v>
      </c>
      <c r="L31" s="115">
        <f t="shared" ref="L31:L32" si="7">G31-F31</f>
        <v>10.937049565369101</v>
      </c>
    </row>
    <row r="32" spans="1:12" ht="15" x14ac:dyDescent="0.3">
      <c r="A32" s="87" t="s">
        <v>153</v>
      </c>
      <c r="B32" s="88">
        <f>MASTER!F28</f>
        <v>2.5</v>
      </c>
      <c r="C32" s="99">
        <f>MASTER!G28</f>
        <v>4.2</v>
      </c>
      <c r="D32" s="95">
        <f>MASTER!CJ28</f>
        <v>5.7666666666666675</v>
      </c>
      <c r="E32" s="90">
        <f>MASTER!CK28</f>
        <v>7.0185185185185182</v>
      </c>
      <c r="F32" s="88">
        <f>MASTER!CL28</f>
        <v>9.3277777777777793</v>
      </c>
      <c r="G32" s="88">
        <f>MASTER!CM28</f>
        <v>10.029729729729729</v>
      </c>
      <c r="J32" s="90">
        <f>C32-B32</f>
        <v>1.7000000000000002</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MASTER!F31</f>
        <v>4.5</v>
      </c>
      <c r="C35" s="106">
        <f>MASTER!G31</f>
        <v>3.7</v>
      </c>
      <c r="D35" s="107">
        <f>MASTER!CJ31</f>
        <v>8.2230769230769223</v>
      </c>
      <c r="E35" s="108">
        <f>MASTER!CK31</f>
        <v>4.5111111111111111</v>
      </c>
      <c r="F35" s="106">
        <f>MASTER!CL31</f>
        <v>6.5901800306586447</v>
      </c>
      <c r="G35" s="106">
        <f>MASTER!CM31</f>
        <v>4.2894736842105274</v>
      </c>
      <c r="J35" s="108">
        <f>C35-B35</f>
        <v>-0.79999999999999982</v>
      </c>
      <c r="K35" s="108">
        <f t="shared" ref="K35:K36" si="8">E35-D35</f>
        <v>-3.7119658119658112</v>
      </c>
      <c r="L35" s="115">
        <f t="shared" ref="L35:L36" si="9">G35-F35</f>
        <v>-2.3007063464481172</v>
      </c>
    </row>
    <row r="36" spans="1:12" ht="15" x14ac:dyDescent="0.3">
      <c r="A36" s="87" t="s">
        <v>154</v>
      </c>
      <c r="B36" s="88">
        <f>MASTER!F32</f>
        <v>73.612977340919997</v>
      </c>
      <c r="C36" s="88">
        <f>MASTER!G32</f>
        <v>67.608098440200607</v>
      </c>
      <c r="D36" s="95">
        <f>MASTER!CJ32</f>
        <v>58.100863198986616</v>
      </c>
      <c r="E36" s="90">
        <f>MASTER!CK32</f>
        <v>52.599008364369766</v>
      </c>
      <c r="F36" s="88">
        <f>MASTER!CL32</f>
        <v>47.460404263241628</v>
      </c>
      <c r="G36" s="88">
        <f>MASTER!CM32</f>
        <v>43.711902339189372</v>
      </c>
      <c r="J36" s="90">
        <f>C36-B36</f>
        <v>-6.0048789007193903</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MASTER!F35</f>
        <v>25.3</v>
      </c>
      <c r="C39" s="106">
        <f>MASTER!G35</f>
        <v>36.299999999999997</v>
      </c>
      <c r="D39" s="107">
        <f>MASTER!CJ35</f>
        <v>20.658760888888885</v>
      </c>
      <c r="E39" s="108">
        <f>MASTER!CK35</f>
        <v>26.64769188888889</v>
      </c>
      <c r="F39" s="106">
        <f>MASTER!CL35</f>
        <v>23.721929605263156</v>
      </c>
      <c r="G39" s="106">
        <f>MASTER!CM35</f>
        <v>30.015012052631576</v>
      </c>
      <c r="J39" s="108">
        <f>C39-B39</f>
        <v>10.999999999999996</v>
      </c>
      <c r="K39" s="108">
        <f>E39-D39</f>
        <v>5.9889310000000044</v>
      </c>
      <c r="L39" s="115">
        <f>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MASTER!F37</f>
        <v>-</v>
      </c>
      <c r="C41" s="106">
        <f>MASTER!G37</f>
        <v>41.3</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MASTER!F38</f>
        <v>-</v>
      </c>
      <c r="C42" s="126">
        <f>MASTER!G38</f>
        <v>0.83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row>
    <row r="44" spans="1:12" ht="41.25" customHeight="1" x14ac:dyDescent="0.25">
      <c r="A44" s="273" t="s">
        <v>1068</v>
      </c>
      <c r="B44" s="273"/>
      <c r="C44" s="273"/>
      <c r="D44" s="273"/>
      <c r="E44" s="273"/>
      <c r="F44" s="273"/>
      <c r="G44" s="273"/>
    </row>
    <row r="45" spans="1:12" ht="29.25" customHeight="1" x14ac:dyDescent="0.25">
      <c r="A45" s="278" t="s">
        <v>1067</v>
      </c>
      <c r="B45" s="278"/>
      <c r="C45" s="278"/>
      <c r="D45" s="278"/>
      <c r="E45" s="278"/>
      <c r="F45" s="278"/>
      <c r="G45" s="278"/>
    </row>
    <row r="46" spans="1:12" ht="28.25" customHeight="1" x14ac:dyDescent="0.25">
      <c r="A46" s="278" t="s">
        <v>1101</v>
      </c>
      <c r="B46" s="278"/>
      <c r="C46" s="278"/>
      <c r="D46" s="278"/>
      <c r="E46" s="278"/>
      <c r="F46" s="278"/>
      <c r="G46" s="278"/>
    </row>
    <row r="47" spans="1:12" x14ac:dyDescent="0.25">
      <c r="A47" s="32" t="s">
        <v>148</v>
      </c>
      <c r="B47" s="79"/>
      <c r="C47" s="79"/>
      <c r="D47" s="79"/>
      <c r="E47" s="79"/>
      <c r="F47" s="79"/>
      <c r="G47" s="79"/>
    </row>
    <row r="48" spans="1:12" x14ac:dyDescent="0.25">
      <c r="A48" s="79" t="s">
        <v>149</v>
      </c>
      <c r="B48" s="79"/>
      <c r="C48" s="79"/>
      <c r="D48" s="79"/>
      <c r="E48" s="79"/>
      <c r="F48" s="79"/>
      <c r="G48" s="79"/>
    </row>
    <row r="49" spans="1:7" x14ac:dyDescent="0.25">
      <c r="A49" s="279" t="s">
        <v>150</v>
      </c>
      <c r="B49" s="279"/>
      <c r="C49" s="279"/>
      <c r="D49" s="279"/>
      <c r="E49" s="279"/>
      <c r="F49" s="279"/>
      <c r="G49" s="279"/>
    </row>
    <row r="50" spans="1:7" ht="55" customHeight="1" x14ac:dyDescent="0.3">
      <c r="A50" s="268" t="s">
        <v>248</v>
      </c>
      <c r="B50" s="268"/>
      <c r="C50" s="268"/>
      <c r="D50" s="268"/>
      <c r="E50" s="268"/>
      <c r="F50" s="268"/>
      <c r="G50" s="268"/>
    </row>
    <row r="51" spans="1:7" x14ac:dyDescent="0.25">
      <c r="A51" s="277" t="s">
        <v>116</v>
      </c>
      <c r="B51" s="277"/>
      <c r="C51" s="277"/>
      <c r="D51" s="277"/>
      <c r="E51" s="277"/>
      <c r="F51" s="277"/>
      <c r="G51" s="277"/>
    </row>
  </sheetData>
  <mergeCells count="12">
    <mergeCell ref="J6:L6"/>
    <mergeCell ref="A51:G51"/>
    <mergeCell ref="A50:G50"/>
    <mergeCell ref="A44:G44"/>
    <mergeCell ref="A49:G49"/>
    <mergeCell ref="A46:G46"/>
    <mergeCell ref="A1:C1"/>
    <mergeCell ref="A3:C3"/>
    <mergeCell ref="B6:C6"/>
    <mergeCell ref="D6:E6"/>
    <mergeCell ref="A45:G45"/>
    <mergeCell ref="F6:G6"/>
  </mergeCells>
  <hyperlinks>
    <hyperlink ref="A51:G51" r:id="rId1" display="For further information, see www.oecd.org/els/employment/olderworkers" xr:uid="{00000000-0004-0000-0500-000000000000}"/>
    <hyperlink ref="A1:C1" location="Cover!D15" display="Table of contents" xr:uid="{00000000-0004-0000-05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L51"/>
  <sheetViews>
    <sheetView showGridLines="0" topLeftCell="A10" zoomScale="80" zoomScaleNormal="80" workbookViewId="0">
      <selection activeCell="A47" sqref="A47"/>
    </sheetView>
  </sheetViews>
  <sheetFormatPr defaultRowHeight="12.5" x14ac:dyDescent="0.25"/>
  <cols>
    <col min="1" max="1" width="67.90625" customWidth="1"/>
    <col min="2" max="2" width="9.453125" customWidth="1"/>
    <col min="4" max="7" width="10.54296875" customWidth="1"/>
  </cols>
  <sheetData>
    <row r="1" spans="1:12" x14ac:dyDescent="0.25">
      <c r="A1" s="269" t="s">
        <v>143</v>
      </c>
      <c r="B1" s="269"/>
      <c r="C1" s="269"/>
    </row>
    <row r="3" spans="1:12" ht="13" x14ac:dyDescent="0.3">
      <c r="A3" s="267" t="s">
        <v>551</v>
      </c>
      <c r="B3" s="267"/>
      <c r="C3" s="267"/>
      <c r="D3" s="30"/>
      <c r="E3" s="30"/>
      <c r="F3" s="30"/>
      <c r="G3" s="4"/>
    </row>
    <row r="5" spans="1:12" ht="13" thickBot="1" x14ac:dyDescent="0.3"/>
    <row r="6" spans="1:12" ht="25.5" customHeight="1" x14ac:dyDescent="0.25">
      <c r="A6" s="2"/>
      <c r="B6" s="274" t="s">
        <v>6</v>
      </c>
      <c r="C6" s="274"/>
      <c r="D6" s="275" t="s">
        <v>206</v>
      </c>
      <c r="E6" s="276"/>
      <c r="F6" s="274" t="s">
        <v>147</v>
      </c>
      <c r="G6" s="274"/>
      <c r="J6" s="271" t="s">
        <v>492</v>
      </c>
      <c r="K6" s="271"/>
      <c r="L6" s="271"/>
    </row>
    <row r="7" spans="1:12" ht="21.75" customHeight="1" x14ac:dyDescent="0.25">
      <c r="A7" s="5"/>
      <c r="B7" s="116">
        <f>MASTER!B3</f>
        <v>2012</v>
      </c>
      <c r="C7" s="117">
        <f>MASTER!C3</f>
        <v>2022</v>
      </c>
      <c r="D7" s="116">
        <f>B7</f>
        <v>2012</v>
      </c>
      <c r="E7" s="117">
        <f>C7</f>
        <v>2022</v>
      </c>
      <c r="F7" s="116">
        <f>B7</f>
        <v>2012</v>
      </c>
      <c r="G7" s="116">
        <f>C7</f>
        <v>2022</v>
      </c>
      <c r="J7" s="96" t="str">
        <f>B6</f>
        <v>Canada</v>
      </c>
      <c r="K7" s="96" t="s">
        <v>205</v>
      </c>
      <c r="L7" s="47" t="s">
        <v>99</v>
      </c>
    </row>
    <row r="8" spans="1:12" ht="21.75" customHeight="1" x14ac:dyDescent="0.3">
      <c r="A8" s="82" t="s">
        <v>51</v>
      </c>
      <c r="B8" s="83"/>
      <c r="C8" s="84"/>
      <c r="D8" s="83"/>
      <c r="E8" s="85"/>
      <c r="F8" s="83"/>
      <c r="G8" s="83"/>
      <c r="J8" s="97"/>
      <c r="K8" s="97"/>
      <c r="L8" s="86"/>
    </row>
    <row r="9" spans="1:12" x14ac:dyDescent="0.25">
      <c r="A9" s="101" t="s">
        <v>52</v>
      </c>
      <c r="B9" s="102">
        <f>MASTER!H5</f>
        <v>21.569684678319685</v>
      </c>
      <c r="C9" s="102">
        <f>MASTER!I5</f>
        <v>28.715128345051049</v>
      </c>
      <c r="D9" s="103">
        <f>MASTER!CJ5</f>
        <v>25.674206226626435</v>
      </c>
      <c r="E9" s="104">
        <f>MASTER!CK5</f>
        <v>31.638257955814151</v>
      </c>
      <c r="F9" s="102">
        <f>MASTER!CL5</f>
        <v>23.070021890831502</v>
      </c>
      <c r="G9" s="102">
        <f>MASTER!CM5</f>
        <v>28.501454033127636</v>
      </c>
      <c r="J9" s="104">
        <f>C9-B9</f>
        <v>7.1454436667313637</v>
      </c>
      <c r="K9" s="104">
        <f>E9-D9</f>
        <v>5.964051729187716</v>
      </c>
      <c r="L9" s="114">
        <f>G9-F9</f>
        <v>5.4314321422961349</v>
      </c>
    </row>
    <row r="10" spans="1:12" ht="15" x14ac:dyDescent="0.3">
      <c r="A10" s="87" t="s">
        <v>151</v>
      </c>
      <c r="B10" s="88">
        <f>MASTER!H6</f>
        <v>62.228483117054978</v>
      </c>
      <c r="C10" s="88">
        <f>MASTER!I6</f>
        <v>64.884645394518074</v>
      </c>
      <c r="D10" s="89">
        <f>MASTER!CJ6</f>
        <v>61.206811006088394</v>
      </c>
      <c r="E10" s="90">
        <f>MASTER!CK6</f>
        <v>63.276275958936324</v>
      </c>
      <c r="F10" s="88">
        <f>MASTER!CL6</f>
        <v>62.747994670798334</v>
      </c>
      <c r="G10" s="88">
        <f>MASTER!CM6</f>
        <v>64.376296554984506</v>
      </c>
      <c r="J10" s="90">
        <f>C10-B10</f>
        <v>2.6561622774630962</v>
      </c>
      <c r="K10" s="90">
        <f>E10-D10</f>
        <v>2.0694649528479303</v>
      </c>
      <c r="L10" s="91">
        <f>G10-F10</f>
        <v>1.6283018841861718</v>
      </c>
    </row>
    <row r="11" spans="1:12" x14ac:dyDescent="0.25">
      <c r="A11" s="105" t="s">
        <v>37</v>
      </c>
      <c r="B11" s="106">
        <f>MASTER!H7</f>
        <v>61.423687945595546</v>
      </c>
      <c r="C11" s="106">
        <f>MASTER!I7</f>
        <v>63.457517517046291</v>
      </c>
      <c r="D11" s="107">
        <f>MASTER!CJ7</f>
        <v>60.352748729528955</v>
      </c>
      <c r="E11" s="108">
        <f>MASTER!CK7</f>
        <v>62.35644486189679</v>
      </c>
      <c r="F11" s="106">
        <f>MASTER!CL7</f>
        <v>61.959321599860374</v>
      </c>
      <c r="G11" s="106">
        <f>MASTER!CM7</f>
        <v>63.139714944535172</v>
      </c>
      <c r="J11" s="108">
        <f>C11-B11</f>
        <v>2.0338295714507453</v>
      </c>
      <c r="K11" s="108">
        <f>E11-D11</f>
        <v>2.0036961323678355</v>
      </c>
      <c r="L11" s="115">
        <f>G11-F11</f>
        <v>1.1803933446747976</v>
      </c>
    </row>
    <row r="12" spans="1:12" x14ac:dyDescent="0.25">
      <c r="A12" s="98"/>
      <c r="B12" s="83"/>
      <c r="C12" s="83"/>
      <c r="D12" s="92"/>
      <c r="E12" s="93"/>
      <c r="F12" s="83"/>
      <c r="G12" s="83"/>
      <c r="J12" s="90"/>
      <c r="K12" s="90"/>
      <c r="L12" s="91"/>
    </row>
    <row r="13" spans="1:12" ht="13" x14ac:dyDescent="0.3">
      <c r="A13" s="109" t="s">
        <v>0</v>
      </c>
      <c r="B13" s="110"/>
      <c r="C13" s="109"/>
      <c r="D13" s="103"/>
      <c r="E13" s="104"/>
      <c r="F13" s="109"/>
      <c r="G13" s="109"/>
      <c r="J13" s="108"/>
      <c r="K13" s="108"/>
      <c r="L13" s="115"/>
    </row>
    <row r="14" spans="1:12" x14ac:dyDescent="0.25">
      <c r="A14" s="87" t="s">
        <v>102</v>
      </c>
      <c r="B14" s="88">
        <f>MASTER!H10</f>
        <v>53.320568982627833</v>
      </c>
      <c r="C14" s="88">
        <f>MASTER!I10</f>
        <v>52.474351752274586</v>
      </c>
      <c r="D14" s="95">
        <f>MASTER!CJ10</f>
        <v>41.048492010627086</v>
      </c>
      <c r="E14" s="90">
        <f>MASTER!CK10</f>
        <v>49.258189736778689</v>
      </c>
      <c r="F14" s="88">
        <f>MASTER!CL10</f>
        <v>46.917478475138147</v>
      </c>
      <c r="G14" s="88">
        <f>MASTER!CM10</f>
        <v>52.332484461391083</v>
      </c>
      <c r="J14" s="90">
        <f t="shared" ref="J14:J21" si="0">C14-B14</f>
        <v>-0.84621723035324692</v>
      </c>
      <c r="K14" s="90">
        <f t="shared" ref="K14:K21" si="1">E14-D14</f>
        <v>8.2096977261516031</v>
      </c>
      <c r="L14" s="91">
        <f t="shared" ref="L14:L21" si="2">G14-F14</f>
        <v>5.4150059862529361</v>
      </c>
    </row>
    <row r="15" spans="1:12" ht="13" x14ac:dyDescent="0.3">
      <c r="A15" s="111" t="s">
        <v>103</v>
      </c>
      <c r="B15" s="106">
        <f>MASTER!H11</f>
        <v>79.695155144256901</v>
      </c>
      <c r="C15" s="106">
        <f>MASTER!I11</f>
        <v>83.349199122552804</v>
      </c>
      <c r="D15" s="107">
        <f>MASTER!CJ11</f>
        <v>74.331856649768028</v>
      </c>
      <c r="E15" s="108">
        <f>MASTER!CK11</f>
        <v>82.690450041026907</v>
      </c>
      <c r="F15" s="106">
        <f>MASTER!CL11</f>
        <v>75.789635759273594</v>
      </c>
      <c r="G15" s="106">
        <f>MASTER!CM11</f>
        <v>81.17879087640739</v>
      </c>
      <c r="J15" s="108">
        <f t="shared" si="0"/>
        <v>3.6540439782959027</v>
      </c>
      <c r="K15" s="108">
        <f t="shared" si="1"/>
        <v>8.3585933912588786</v>
      </c>
      <c r="L15" s="115">
        <f t="shared" si="2"/>
        <v>5.3891551171337966</v>
      </c>
    </row>
    <row r="16" spans="1:12" x14ac:dyDescent="0.25">
      <c r="A16" s="94" t="s">
        <v>53</v>
      </c>
      <c r="B16" s="88">
        <f>MASTER!H12</f>
        <v>59.160115659166799</v>
      </c>
      <c r="C16" s="88">
        <f>MASTER!I12</f>
        <v>63.520709486280801</v>
      </c>
      <c r="D16" s="95">
        <f>MASTER!CJ12</f>
        <v>46.679952114294117</v>
      </c>
      <c r="E16" s="90">
        <f>MASTER!CK12</f>
        <v>62.788209989698061</v>
      </c>
      <c r="F16" s="88">
        <f>MASTER!CL12</f>
        <v>53.526271467826305</v>
      </c>
      <c r="G16" s="88">
        <f>MASTER!CM12</f>
        <v>64.581937040254232</v>
      </c>
      <c r="J16" s="90">
        <f t="shared" si="0"/>
        <v>4.3605938271140019</v>
      </c>
      <c r="K16" s="90">
        <f t="shared" si="1"/>
        <v>16.108257875403943</v>
      </c>
      <c r="L16" s="91">
        <f t="shared" si="2"/>
        <v>11.055665572427927</v>
      </c>
    </row>
    <row r="17" spans="1:12" x14ac:dyDescent="0.25">
      <c r="A17" s="111" t="s">
        <v>253</v>
      </c>
      <c r="B17" s="106"/>
      <c r="C17" s="106"/>
      <c r="D17" s="178"/>
      <c r="E17" s="108"/>
      <c r="F17" s="106"/>
      <c r="G17" s="106"/>
      <c r="H17" s="12"/>
      <c r="I17" s="12"/>
      <c r="J17" s="108"/>
      <c r="K17" s="108"/>
      <c r="L17" s="115"/>
    </row>
    <row r="18" spans="1:12" x14ac:dyDescent="0.25">
      <c r="A18" s="94" t="s">
        <v>254</v>
      </c>
      <c r="B18" s="88"/>
      <c r="C18" s="88"/>
      <c r="D18" s="89"/>
      <c r="E18" s="90"/>
      <c r="F18" s="88"/>
      <c r="G18" s="88"/>
      <c r="J18" s="90"/>
      <c r="K18" s="90"/>
      <c r="L18" s="91"/>
    </row>
    <row r="19" spans="1:12" x14ac:dyDescent="0.25">
      <c r="A19" s="111" t="s">
        <v>54</v>
      </c>
      <c r="B19" s="106">
        <f>MASTER!H15</f>
        <v>22.937314172447898</v>
      </c>
      <c r="C19" s="106">
        <f>MASTER!I15</f>
        <v>27.009135442870299</v>
      </c>
      <c r="D19" s="107">
        <f>MASTER!CJ15</f>
        <v>11.029846396160565</v>
      </c>
      <c r="E19" s="108">
        <f>MASTER!CK15</f>
        <v>16.742676504114126</v>
      </c>
      <c r="F19" s="106">
        <f>MASTER!CL15</f>
        <v>19.626204637527778</v>
      </c>
      <c r="G19" s="106">
        <f>MASTER!CM15</f>
        <v>24.504607055098752</v>
      </c>
      <c r="J19" s="108">
        <f t="shared" si="0"/>
        <v>4.0718212704224008</v>
      </c>
      <c r="K19" s="108">
        <f t="shared" si="1"/>
        <v>5.7128301079535611</v>
      </c>
      <c r="L19" s="115">
        <f t="shared" si="2"/>
        <v>4.8784024175709746</v>
      </c>
    </row>
    <row r="20" spans="1:12" x14ac:dyDescent="0.25">
      <c r="A20" s="94" t="s">
        <v>55</v>
      </c>
      <c r="B20" s="88">
        <f>MASTER!H16</f>
        <v>11.3570822731128</v>
      </c>
      <c r="C20" s="88">
        <f>MASTER!I16</f>
        <v>12.9311727899887</v>
      </c>
      <c r="D20" s="95">
        <f>MASTER!CJ16</f>
        <v>5.7983361403019691</v>
      </c>
      <c r="E20" s="90">
        <f>MASTER!CK16</f>
        <v>6.6508734686366759</v>
      </c>
      <c r="F20" s="88">
        <f>MASTER!CL16</f>
        <v>10.447851630475961</v>
      </c>
      <c r="G20" s="88">
        <f>MASTER!CM16</f>
        <v>12.087774928812777</v>
      </c>
      <c r="J20" s="90">
        <f t="shared" si="0"/>
        <v>1.5740905168759003</v>
      </c>
      <c r="K20" s="90">
        <f t="shared" si="1"/>
        <v>0.85253732833470686</v>
      </c>
      <c r="L20" s="91">
        <f t="shared" si="2"/>
        <v>1.6399232983368162</v>
      </c>
    </row>
    <row r="21" spans="1:12" x14ac:dyDescent="0.25">
      <c r="A21" s="101" t="s">
        <v>180</v>
      </c>
      <c r="B21" s="106">
        <f>MASTER!H17</f>
        <v>10.932339579178709</v>
      </c>
      <c r="C21" s="106">
        <f>MASTER!I17</f>
        <v>10.223853619807599</v>
      </c>
      <c r="D21" s="107">
        <f>MASTER!CJ17</f>
        <v>13.827257062796079</v>
      </c>
      <c r="E21" s="108">
        <f>MASTER!CK17</f>
        <v>11.478280839042222</v>
      </c>
      <c r="F21" s="106">
        <f>MASTER!CL17</f>
        <v>15.837996449813048</v>
      </c>
      <c r="G21" s="106">
        <f>MASTER!CM17</f>
        <v>14.05389409065817</v>
      </c>
      <c r="J21" s="108">
        <f t="shared" si="0"/>
        <v>-0.70848595937111014</v>
      </c>
      <c r="K21" s="108">
        <f t="shared" si="1"/>
        <v>-2.3489762237538567</v>
      </c>
      <c r="L21" s="115">
        <f t="shared" si="2"/>
        <v>-1.7841023591548772</v>
      </c>
    </row>
    <row r="22" spans="1:12" x14ac:dyDescent="0.25">
      <c r="A22" s="86"/>
      <c r="B22" s="86"/>
      <c r="C22" s="97"/>
      <c r="D22" s="86"/>
      <c r="E22" s="97"/>
      <c r="F22" s="86"/>
      <c r="G22" s="86"/>
      <c r="J22" s="90"/>
      <c r="K22" s="90"/>
      <c r="L22" s="91"/>
    </row>
    <row r="23" spans="1:12" ht="13" x14ac:dyDescent="0.3">
      <c r="A23" s="112" t="s">
        <v>56</v>
      </c>
      <c r="B23" s="113"/>
      <c r="C23" s="113"/>
      <c r="D23" s="103"/>
      <c r="E23" s="104"/>
      <c r="F23" s="113"/>
      <c r="G23" s="113"/>
      <c r="H23" s="12"/>
      <c r="I23" s="12"/>
      <c r="J23" s="108"/>
      <c r="K23" s="108"/>
      <c r="L23" s="115"/>
    </row>
    <row r="24" spans="1:12" x14ac:dyDescent="0.25">
      <c r="A24" s="87" t="s">
        <v>33</v>
      </c>
      <c r="B24" s="88">
        <f>MASTER!H20</f>
        <v>18.26339303</v>
      </c>
      <c r="C24" s="88">
        <f>MASTER!I20</f>
        <v>16.382647930000001</v>
      </c>
      <c r="D24" s="95">
        <f>MASTER!CJ20</f>
        <v>17.292929503333333</v>
      </c>
      <c r="E24" s="90">
        <f>MASTER!CK20</f>
        <v>14.836300119407406</v>
      </c>
      <c r="F24" s="88">
        <f>MASTER!CL20</f>
        <v>21.163718294999999</v>
      </c>
      <c r="G24" s="88">
        <f>MASTER!CM20</f>
        <v>19.395621505947371</v>
      </c>
      <c r="J24" s="90">
        <f t="shared" ref="J24:J28" si="3">C24-B24</f>
        <v>-1.8807450999999986</v>
      </c>
      <c r="K24" s="90">
        <f t="shared" ref="K24:K27" si="4">E24-D24</f>
        <v>-2.456629383925927</v>
      </c>
      <c r="L24" s="91">
        <f t="shared" ref="L24:L28" si="5">G24-F24</f>
        <v>-1.7680967890526276</v>
      </c>
    </row>
    <row r="25" spans="1:12" ht="13" x14ac:dyDescent="0.3">
      <c r="A25" s="111" t="s">
        <v>178</v>
      </c>
      <c r="B25" s="106">
        <f>MASTER!H21</f>
        <v>28.977629103073301</v>
      </c>
      <c r="C25" s="106">
        <f>MASTER!I21</f>
        <v>22.255303312244099</v>
      </c>
      <c r="D25" s="107">
        <f>MASTER!CJ21</f>
        <v>21.503971925152424</v>
      </c>
      <c r="E25" s="108">
        <f>MASTER!CK21</f>
        <v>22.229619422014114</v>
      </c>
      <c r="F25" s="106">
        <f>MASTER!CL21</f>
        <v>20.056766726038788</v>
      </c>
      <c r="G25" s="106">
        <f>MASTER!CM21</f>
        <v>16.996685188164218</v>
      </c>
      <c r="J25" s="108">
        <f t="shared" si="3"/>
        <v>-6.7223257908292027</v>
      </c>
      <c r="K25" s="108">
        <f t="shared" si="4"/>
        <v>0.72564749686168994</v>
      </c>
      <c r="L25" s="115">
        <f t="shared" si="5"/>
        <v>-3.06008153787457</v>
      </c>
    </row>
    <row r="26" spans="1:12" x14ac:dyDescent="0.25">
      <c r="A26" s="87" t="s">
        <v>105</v>
      </c>
      <c r="B26" s="88">
        <f>MASTER!H22</f>
        <v>10.199999999999999</v>
      </c>
      <c r="C26" s="88">
        <f>MASTER!I22</f>
        <v>7.96</v>
      </c>
      <c r="D26" s="95">
        <f>MASTER!CJ22</f>
        <v>5.9859259259259252</v>
      </c>
      <c r="E26" s="90">
        <f>MASTER!CK22</f>
        <v>5.1077777777777786</v>
      </c>
      <c r="F26" s="88">
        <f>MASTER!CL22</f>
        <v>8.5462857142857143</v>
      </c>
      <c r="G26" s="88">
        <f>MASTER!CM22</f>
        <v>7.5124999999999993</v>
      </c>
      <c r="J26" s="90">
        <f t="shared" si="3"/>
        <v>-2.2399999999999993</v>
      </c>
      <c r="K26" s="90">
        <f t="shared" si="4"/>
        <v>-0.87814814814814657</v>
      </c>
      <c r="L26" s="91">
        <f t="shared" si="5"/>
        <v>-1.033785714285715</v>
      </c>
    </row>
    <row r="27" spans="1:12" x14ac:dyDescent="0.25">
      <c r="A27" s="101" t="s">
        <v>39</v>
      </c>
      <c r="B27" s="106">
        <f>MASTER!H23</f>
        <v>22.915870773633085</v>
      </c>
      <c r="C27" s="106">
        <f>MASTER!I23</f>
        <v>19.031215086523289</v>
      </c>
      <c r="D27" s="107">
        <f>MASTER!CJ23</f>
        <v>21.952882350483016</v>
      </c>
      <c r="E27" s="108">
        <f>MASTER!CK23</f>
        <v>16.992959052978126</v>
      </c>
      <c r="F27" s="106">
        <f>MASTER!CL23</f>
        <v>25.386546427266136</v>
      </c>
      <c r="G27" s="106">
        <f>MASTER!CM23</f>
        <v>21.638532819045963</v>
      </c>
      <c r="J27" s="108">
        <f t="shared" si="3"/>
        <v>-3.8846556871097953</v>
      </c>
      <c r="K27" s="108">
        <f t="shared" si="4"/>
        <v>-4.9599232975048899</v>
      </c>
      <c r="L27" s="115">
        <f t="shared" si="5"/>
        <v>-3.7480136082201732</v>
      </c>
    </row>
    <row r="28" spans="1:12" ht="15" x14ac:dyDescent="0.3">
      <c r="A28" s="87" t="s">
        <v>152</v>
      </c>
      <c r="B28" s="100">
        <f>MASTER!H24</f>
        <v>1.03</v>
      </c>
      <c r="C28" s="100">
        <f>MASTER!I24</f>
        <v>0.98</v>
      </c>
      <c r="D28" s="92">
        <f>MASTER!CJ24</f>
        <v>1.0796296296296295</v>
      </c>
      <c r="E28" s="93">
        <f>MASTER!CK24</f>
        <v>1.0540740740740739</v>
      </c>
      <c r="F28" s="100">
        <f>MASTER!CL24</f>
        <v>1.2610526315789474</v>
      </c>
      <c r="G28" s="100">
        <f>MASTER!CM24</f>
        <v>1.0531578947368423</v>
      </c>
      <c r="J28" s="93">
        <f t="shared" si="3"/>
        <v>-5.0000000000000044E-2</v>
      </c>
      <c r="K28" s="93" t="s">
        <v>35</v>
      </c>
      <c r="L28" s="120">
        <f t="shared" si="5"/>
        <v>-0.20789473684210513</v>
      </c>
    </row>
    <row r="29" spans="1:12" x14ac:dyDescent="0.25">
      <c r="A29" s="118"/>
      <c r="B29" s="113"/>
      <c r="C29" s="113"/>
      <c r="D29" s="103"/>
      <c r="E29" s="104"/>
      <c r="F29" s="113"/>
      <c r="G29" s="113"/>
      <c r="J29" s="108"/>
      <c r="K29" s="108"/>
      <c r="L29" s="115"/>
    </row>
    <row r="30" spans="1:12" ht="13" x14ac:dyDescent="0.3">
      <c r="A30" s="121" t="s">
        <v>1</v>
      </c>
      <c r="B30" s="99"/>
      <c r="C30" s="99"/>
      <c r="D30" s="92"/>
      <c r="E30" s="93"/>
      <c r="F30" s="99"/>
      <c r="G30" s="99"/>
      <c r="J30" s="90"/>
      <c r="K30" s="90"/>
      <c r="L30" s="91"/>
    </row>
    <row r="31" spans="1:12" ht="15" x14ac:dyDescent="0.3">
      <c r="A31" s="101" t="s">
        <v>174</v>
      </c>
      <c r="B31" s="106">
        <f>MASTER!H27</f>
        <v>48.3</v>
      </c>
      <c r="C31" s="113">
        <f>MASTER!I27</f>
        <v>52.5</v>
      </c>
      <c r="D31" s="107">
        <f>MASTER!CJ27</f>
        <v>36.229629629629628</v>
      </c>
      <c r="E31" s="108">
        <f>MASTER!CK27</f>
        <v>52.866666666666681</v>
      </c>
      <c r="F31" s="106">
        <f>MASTER!CL27</f>
        <v>40.801525272545568</v>
      </c>
      <c r="G31" s="106">
        <f>MASTER!CM27</f>
        <v>51.738574837914669</v>
      </c>
      <c r="J31" s="108">
        <f>C31-B31</f>
        <v>4.2000000000000028</v>
      </c>
      <c r="K31" s="108">
        <f t="shared" ref="K31:K32" si="6">E31-D31</f>
        <v>16.637037037037054</v>
      </c>
      <c r="L31" s="115">
        <f t="shared" ref="L31:L32" si="7">G31-F31</f>
        <v>10.937049565369101</v>
      </c>
    </row>
    <row r="32" spans="1:12" ht="15" x14ac:dyDescent="0.3">
      <c r="A32" s="87" t="s">
        <v>153</v>
      </c>
      <c r="B32" s="88">
        <f>MASTER!H28</f>
        <v>8.6</v>
      </c>
      <c r="C32" s="99">
        <f>MASTER!I28</f>
        <v>9.3000000000000007</v>
      </c>
      <c r="D32" s="95">
        <f>MASTER!CJ28</f>
        <v>5.7666666666666675</v>
      </c>
      <c r="E32" s="90">
        <f>MASTER!CK28</f>
        <v>7.0185185185185182</v>
      </c>
      <c r="F32" s="88">
        <f>MASTER!CL28</f>
        <v>9.3277777777777793</v>
      </c>
      <c r="G32" s="88">
        <f>MASTER!CM28</f>
        <v>10.029729729729729</v>
      </c>
      <c r="J32" s="90">
        <f>C32-B32</f>
        <v>0.70000000000000107</v>
      </c>
      <c r="K32" s="90">
        <f t="shared" si="6"/>
        <v>1.2518518518518507</v>
      </c>
      <c r="L32" s="91">
        <f t="shared" si="7"/>
        <v>0.70195195195194948</v>
      </c>
    </row>
    <row r="33" spans="1:12" s="1" customFormat="1" x14ac:dyDescent="0.25">
      <c r="A33" s="118"/>
      <c r="B33" s="113"/>
      <c r="C33" s="113"/>
      <c r="D33" s="107"/>
      <c r="E33" s="108"/>
      <c r="F33" s="113"/>
      <c r="G33" s="113"/>
      <c r="H33"/>
      <c r="I33"/>
      <c r="J33" s="108"/>
      <c r="K33" s="108"/>
      <c r="L33" s="106"/>
    </row>
    <row r="34" spans="1:12" ht="13" x14ac:dyDescent="0.3">
      <c r="A34" s="121" t="s">
        <v>57</v>
      </c>
      <c r="B34" s="99"/>
      <c r="C34" s="99"/>
      <c r="D34" s="95"/>
      <c r="E34" s="90"/>
      <c r="F34" s="99"/>
      <c r="G34" s="99"/>
      <c r="J34" s="90"/>
      <c r="K34" s="90"/>
      <c r="L34" s="91"/>
    </row>
    <row r="35" spans="1:12" x14ac:dyDescent="0.25">
      <c r="A35" s="118" t="s">
        <v>32</v>
      </c>
      <c r="B35" s="106">
        <f>MASTER!H31</f>
        <v>6.7366611343698404</v>
      </c>
      <c r="C35" s="106">
        <f>MASTER!I31</f>
        <v>5</v>
      </c>
      <c r="D35" s="107">
        <f>MASTER!CJ31</f>
        <v>8.2230769230769223</v>
      </c>
      <c r="E35" s="108">
        <f>MASTER!CK31</f>
        <v>4.5111111111111111</v>
      </c>
      <c r="F35" s="106">
        <f>MASTER!CL31</f>
        <v>6.5901800306586447</v>
      </c>
      <c r="G35" s="106">
        <f>MASTER!CM31</f>
        <v>4.2894736842105274</v>
      </c>
      <c r="J35" s="108">
        <f>C35-B35</f>
        <v>-1.7366611343698404</v>
      </c>
      <c r="K35" s="108">
        <f t="shared" ref="K35:K36" si="8">E35-D35</f>
        <v>-3.7119658119658112</v>
      </c>
      <c r="L35" s="115">
        <f t="shared" ref="L35:L36" si="9">G35-F35</f>
        <v>-2.3007063464481172</v>
      </c>
    </row>
    <row r="36" spans="1:12" ht="15" x14ac:dyDescent="0.3">
      <c r="A36" s="87" t="s">
        <v>154</v>
      </c>
      <c r="B36" s="88">
        <f>MASTER!H32</f>
        <v>20.222743259085501</v>
      </c>
      <c r="C36" s="88">
        <f>MASTER!I32</f>
        <v>17.369727047146402</v>
      </c>
      <c r="D36" s="95">
        <f>MASTER!CJ32</f>
        <v>58.100863198986616</v>
      </c>
      <c r="E36" s="90">
        <f>MASTER!CK32</f>
        <v>52.599008364369766</v>
      </c>
      <c r="F36" s="88">
        <f>MASTER!CL32</f>
        <v>47.460404263241628</v>
      </c>
      <c r="G36" s="88">
        <f>MASTER!CM32</f>
        <v>43.711902339189372</v>
      </c>
      <c r="J36" s="90">
        <f>C36-B36</f>
        <v>-2.8530162119390994</v>
      </c>
      <c r="K36" s="90">
        <f t="shared" si="8"/>
        <v>-5.5018548346168501</v>
      </c>
      <c r="L36" s="91">
        <f t="shared" si="9"/>
        <v>-3.7485019240522561</v>
      </c>
    </row>
    <row r="37" spans="1:12" x14ac:dyDescent="0.25">
      <c r="A37" s="101"/>
      <c r="B37" s="113"/>
      <c r="C37" s="113"/>
      <c r="D37" s="103"/>
      <c r="E37" s="104"/>
      <c r="F37" s="102"/>
      <c r="G37" s="102"/>
      <c r="J37" s="108"/>
      <c r="K37" s="108"/>
      <c r="L37" s="115"/>
    </row>
    <row r="38" spans="1:12" ht="13" x14ac:dyDescent="0.3">
      <c r="A38" s="121" t="s">
        <v>2</v>
      </c>
      <c r="B38" s="99"/>
      <c r="C38" s="99"/>
      <c r="D38" s="92"/>
      <c r="E38" s="93"/>
      <c r="F38" s="99"/>
      <c r="G38" s="99"/>
      <c r="J38" s="90"/>
      <c r="K38" s="90"/>
      <c r="L38" s="91"/>
    </row>
    <row r="39" spans="1:12" x14ac:dyDescent="0.25">
      <c r="A39" s="101" t="s">
        <v>40</v>
      </c>
      <c r="B39" s="106">
        <f>MASTER!H35</f>
        <v>44.215995999999997</v>
      </c>
      <c r="C39" s="106">
        <f>MASTER!I35</f>
        <v>53.230175000000003</v>
      </c>
      <c r="D39" s="107">
        <f>MASTER!CJ35</f>
        <v>20.658760888888885</v>
      </c>
      <c r="E39" s="108">
        <f>MASTER!CK35</f>
        <v>26.64769188888889</v>
      </c>
      <c r="F39" s="106">
        <f>MASTER!CL35</f>
        <v>23.721929605263156</v>
      </c>
      <c r="G39" s="106">
        <f>MASTER!CM35</f>
        <v>30.015012052631576</v>
      </c>
      <c r="J39" s="108">
        <f>C39-B39</f>
        <v>9.0141790000000057</v>
      </c>
      <c r="K39" s="108">
        <f>E39-D39</f>
        <v>5.9889310000000044</v>
      </c>
      <c r="L39" s="115">
        <f>G39-F39</f>
        <v>6.2930824473684197</v>
      </c>
    </row>
    <row r="40" spans="1:12" ht="15" x14ac:dyDescent="0.3">
      <c r="A40" s="122" t="s">
        <v>155</v>
      </c>
      <c r="B40" s="99"/>
      <c r="C40" s="123"/>
      <c r="D40" s="92"/>
      <c r="E40" s="93"/>
      <c r="F40" s="99"/>
      <c r="G40" s="99"/>
      <c r="J40" s="90"/>
      <c r="K40" s="90"/>
      <c r="L40" s="91"/>
    </row>
    <row r="41" spans="1:12" x14ac:dyDescent="0.25">
      <c r="A41" s="119" t="s">
        <v>44</v>
      </c>
      <c r="B41" s="106" t="str">
        <f>MASTER!H37</f>
        <v>-</v>
      </c>
      <c r="C41" s="106">
        <f>MASTER!I37</f>
        <v>47.4</v>
      </c>
      <c r="D41" s="107" t="str">
        <f>MASTER!CJ37</f>
        <v>-</v>
      </c>
      <c r="E41" s="108">
        <f>MASTER!CK37</f>
        <v>39.503703703703707</v>
      </c>
      <c r="F41" s="102" t="str">
        <f>MASTER!CL37</f>
        <v>-</v>
      </c>
      <c r="G41" s="106">
        <f>MASTER!CM37</f>
        <v>41.482857142857149</v>
      </c>
      <c r="J41" s="108" t="s">
        <v>35</v>
      </c>
      <c r="K41" s="108" t="s">
        <v>35</v>
      </c>
      <c r="L41" s="115" t="s">
        <v>35</v>
      </c>
    </row>
    <row r="42" spans="1:12" ht="13" thickBot="1" x14ac:dyDescent="0.3">
      <c r="A42" s="124" t="s">
        <v>45</v>
      </c>
      <c r="B42" s="125" t="str">
        <f>MASTER!H38</f>
        <v>-</v>
      </c>
      <c r="C42" s="126">
        <f>MASTER!I38</f>
        <v>0.78</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182</v>
      </c>
      <c r="B43" s="79"/>
      <c r="C43" s="79"/>
      <c r="D43" s="79"/>
      <c r="E43" s="79"/>
      <c r="F43" s="79"/>
      <c r="G43" s="79"/>
    </row>
    <row r="44" spans="1:12" ht="41.25" customHeight="1" x14ac:dyDescent="0.25">
      <c r="A44" s="273" t="s">
        <v>1068</v>
      </c>
      <c r="B44" s="273"/>
      <c r="C44" s="273"/>
      <c r="D44" s="273"/>
      <c r="E44" s="273"/>
      <c r="F44" s="273"/>
      <c r="G44" s="273"/>
    </row>
    <row r="45" spans="1:12" ht="14.25" customHeight="1" x14ac:dyDescent="0.25">
      <c r="A45" s="79" t="s">
        <v>208</v>
      </c>
      <c r="B45" s="79"/>
      <c r="C45" s="79"/>
      <c r="D45" s="79"/>
      <c r="E45" s="79"/>
      <c r="F45" s="79"/>
      <c r="G45" s="79"/>
    </row>
    <row r="46" spans="1:12" x14ac:dyDescent="0.25">
      <c r="A46" s="32" t="s">
        <v>156</v>
      </c>
      <c r="B46" s="79"/>
      <c r="C46" s="79"/>
      <c r="D46" s="79"/>
      <c r="E46" s="79"/>
      <c r="F46" s="79"/>
      <c r="G46" s="79"/>
    </row>
    <row r="47" spans="1:12" x14ac:dyDescent="0.25">
      <c r="A47" s="32" t="s">
        <v>148</v>
      </c>
      <c r="B47" s="79"/>
      <c r="C47" s="79"/>
      <c r="D47" s="79"/>
      <c r="E47" s="79"/>
      <c r="F47" s="79"/>
      <c r="G47" s="79"/>
    </row>
    <row r="48" spans="1:12" x14ac:dyDescent="0.25">
      <c r="A48" s="79" t="s">
        <v>149</v>
      </c>
      <c r="B48" s="79"/>
      <c r="C48" s="79"/>
      <c r="D48" s="79"/>
      <c r="E48" s="79"/>
      <c r="F48" s="79"/>
      <c r="G48" s="79"/>
    </row>
    <row r="49" spans="1:7" x14ac:dyDescent="0.25">
      <c r="A49" s="79" t="s">
        <v>157</v>
      </c>
      <c r="B49" s="79"/>
      <c r="C49" s="79"/>
      <c r="D49" s="79"/>
      <c r="E49" s="79"/>
      <c r="F49" s="79"/>
      <c r="G49" s="79"/>
    </row>
    <row r="50" spans="1:7" ht="55" customHeight="1" x14ac:dyDescent="0.3">
      <c r="A50" s="268" t="s">
        <v>248</v>
      </c>
      <c r="B50" s="268"/>
      <c r="C50" s="268"/>
      <c r="D50" s="268"/>
      <c r="E50" s="268"/>
      <c r="F50" s="268"/>
      <c r="G50" s="268"/>
    </row>
    <row r="51" spans="1:7" x14ac:dyDescent="0.25">
      <c r="A51" s="277" t="s">
        <v>116</v>
      </c>
      <c r="B51" s="277"/>
      <c r="C51" s="277"/>
      <c r="D51" s="277"/>
      <c r="E51" s="277"/>
      <c r="F51" s="277"/>
      <c r="G51" s="277"/>
    </row>
  </sheetData>
  <mergeCells count="9">
    <mergeCell ref="A1:C1"/>
    <mergeCell ref="J6:L6"/>
    <mergeCell ref="A50:G50"/>
    <mergeCell ref="A51:G51"/>
    <mergeCell ref="A44:G44"/>
    <mergeCell ref="A3:C3"/>
    <mergeCell ref="B6:C6"/>
    <mergeCell ref="D6:E6"/>
    <mergeCell ref="F6:G6"/>
  </mergeCells>
  <hyperlinks>
    <hyperlink ref="A51:G51" r:id="rId1" display="For further information, see www.oecd.org/els/employment/olderworkers" xr:uid="{00000000-0004-0000-0600-000000000000}"/>
    <hyperlink ref="A1:C1" location="Cover!D15" display="Table of contents" xr:uid="{00000000-0004-0000-0600-000001000000}"/>
  </hyperlinks>
  <pageMargins left="0.70866141732283472" right="0.70866141732283472" top="0.74803149606299213" bottom="0.74803149606299213" header="0.31496062992125984" footer="0.31496062992125984"/>
  <pageSetup paperSize="9" scale="5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46</vt:i4>
      </vt:variant>
    </vt:vector>
  </HeadingPairs>
  <TitlesOfParts>
    <vt:vector size="97" baseType="lpstr">
      <vt:lpstr>To do </vt:lpstr>
      <vt:lpstr>MASTER</vt:lpstr>
      <vt:lpstr>LFS_R</vt:lpstr>
      <vt:lpstr>LFS_D</vt:lpstr>
      <vt:lpstr>Cover</vt:lpstr>
      <vt:lpstr>AUS</vt:lpstr>
      <vt:lpstr>AUT</vt:lpstr>
      <vt:lpstr>BEL</vt:lpstr>
      <vt:lpstr>CAN</vt:lpstr>
      <vt:lpstr>CHL</vt:lpstr>
      <vt:lpstr>COL</vt:lpstr>
      <vt:lpstr>CRI</vt:lpstr>
      <vt:lpstr>CZE</vt:lpstr>
      <vt:lpstr>DNK</vt:lpstr>
      <vt:lpstr>EST</vt:lpstr>
      <vt:lpstr>FIN</vt:lpstr>
      <vt:lpstr>FRA</vt:lpstr>
      <vt:lpstr>DEU</vt:lpstr>
      <vt:lpstr>GRC</vt:lpstr>
      <vt:lpstr>HUN</vt:lpstr>
      <vt:lpstr>ISL</vt:lpstr>
      <vt:lpstr>IRL</vt:lpstr>
      <vt:lpstr>ISR</vt:lpstr>
      <vt:lpstr>ITA</vt:lpstr>
      <vt:lpstr>JPN</vt:lpstr>
      <vt:lpstr>KOR</vt:lpstr>
      <vt:lpstr>LVA</vt:lpstr>
      <vt:lpstr>LTU</vt:lpstr>
      <vt:lpstr>LUX</vt:lpstr>
      <vt:lpstr>MEX</vt:lpstr>
      <vt:lpstr>NLD</vt:lpstr>
      <vt:lpstr>NZL</vt:lpstr>
      <vt:lpstr>NOR</vt:lpstr>
      <vt:lpstr>POL</vt:lpstr>
      <vt:lpstr>PRT</vt:lpstr>
      <vt:lpstr>SVK</vt:lpstr>
      <vt:lpstr>SVN</vt:lpstr>
      <vt:lpstr>ESP</vt:lpstr>
      <vt:lpstr>SWE</vt:lpstr>
      <vt:lpstr>CHE</vt:lpstr>
      <vt:lpstr>TUR</vt:lpstr>
      <vt:lpstr>GBR</vt:lpstr>
      <vt:lpstr>USA</vt:lpstr>
      <vt:lpstr>BGR</vt:lpstr>
      <vt:lpstr>HRV</vt:lpstr>
      <vt:lpstr>CYP</vt:lpstr>
      <vt:lpstr>MLT</vt:lpstr>
      <vt:lpstr>ROU</vt:lpstr>
      <vt:lpstr>BRA</vt:lpstr>
      <vt:lpstr>RUS</vt:lpstr>
      <vt:lpstr>ZAF</vt:lpstr>
      <vt:lpstr>AUS!Print_Area</vt:lpstr>
      <vt:lpstr>AUT!Print_Area</vt:lpstr>
      <vt:lpstr>BEL!Print_Area</vt:lpstr>
      <vt:lpstr>BGR!Print_Area</vt:lpstr>
      <vt:lpstr>BRA!Print_Area</vt:lpstr>
      <vt:lpstr>CHE!Print_Area</vt:lpstr>
      <vt:lpstr>CHL!Print_Area</vt:lpstr>
      <vt:lpstr>COL!Print_Area</vt:lpstr>
      <vt:lpstr>CRI!Print_Area</vt:lpstr>
      <vt:lpstr>CYP!Print_Area</vt:lpstr>
      <vt:lpstr>CZE!Print_Area</vt:lpstr>
      <vt:lpstr>DEU!Print_Area</vt:lpstr>
      <vt:lpstr>DNK!Print_Area</vt:lpstr>
      <vt:lpstr>ESP!Print_Area</vt:lpstr>
      <vt:lpstr>EST!Print_Area</vt:lpstr>
      <vt:lpstr>FIN!Print_Area</vt:lpstr>
      <vt:lpstr>FRA!Print_Area</vt:lpstr>
      <vt:lpstr>GBR!Print_Area</vt:lpstr>
      <vt:lpstr>GRC!Print_Area</vt:lpstr>
      <vt:lpstr>HRV!Print_Area</vt:lpstr>
      <vt:lpstr>HUN!Print_Area</vt:lpstr>
      <vt:lpstr>IRL!Print_Area</vt:lpstr>
      <vt:lpstr>ISL!Print_Area</vt:lpstr>
      <vt:lpstr>ISR!Print_Area</vt:lpstr>
      <vt:lpstr>ITA!Print_Area</vt:lpstr>
      <vt:lpstr>JPN!Print_Area</vt:lpstr>
      <vt:lpstr>KOR!Print_Area</vt:lpstr>
      <vt:lpstr>LTU!Print_Area</vt:lpstr>
      <vt:lpstr>LUX!Print_Area</vt:lpstr>
      <vt:lpstr>LVA!Print_Area</vt:lpstr>
      <vt:lpstr>MASTER!Print_Area</vt:lpstr>
      <vt:lpstr>MEX!Print_Area</vt:lpstr>
      <vt:lpstr>MLT!Print_Area</vt:lpstr>
      <vt:lpstr>NLD!Print_Area</vt:lpstr>
      <vt:lpstr>NOR!Print_Area</vt:lpstr>
      <vt:lpstr>NZL!Print_Area</vt:lpstr>
      <vt:lpstr>POL!Print_Area</vt:lpstr>
      <vt:lpstr>PRT!Print_Area</vt:lpstr>
      <vt:lpstr>ROU!Print_Area</vt:lpstr>
      <vt:lpstr>RUS!Print_Area</vt:lpstr>
      <vt:lpstr>SVK!Print_Area</vt:lpstr>
      <vt:lpstr>SVN!Print_Area</vt:lpstr>
      <vt:lpstr>SWE!Print_Area</vt:lpstr>
      <vt:lpstr>TUR!Print_Area</vt:lpstr>
      <vt:lpstr>USA!Print_Area</vt:lpstr>
      <vt:lpstr>ZAF!Print_Area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manfredi_t</dc:creator>
  <cp:lastModifiedBy>BLUMIN Dana, ELS/SAE</cp:lastModifiedBy>
  <cp:lastPrinted>2017-08-18T15:54:07Z</cp:lastPrinted>
  <dcterms:created xsi:type="dcterms:W3CDTF">2012-05-25T12:23:58Z</dcterms:created>
  <dcterms:modified xsi:type="dcterms:W3CDTF">2024-02-05T14:59:57Z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ookId">
    <vt:lpwstr>1b10b7af-89aa-420c-aac3-5cf488aad464</vt:lpwstr>
  </property>
</Properties>
</file>