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ain.oecd.org\ASgenELS\PROJECTS\BACKUP\SPD_SOC-R-X\SOCR\Database\CountryNotes\2020\"/>
    </mc:Choice>
  </mc:AlternateContent>
  <bookViews>
    <workbookView xWindow="0" yWindow="0" windowWidth="21980" windowHeight="9680" tabRatio="740"/>
  </bookViews>
  <sheets>
    <sheet name="README" sheetId="6" r:id="rId1"/>
    <sheet name="List of programmes" sheetId="2"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programmes'!$D$1:$K$34</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calcChain.xml><?xml version="1.0" encoding="utf-8"?>
<calcChain xmlns="http://schemas.openxmlformats.org/spreadsheetml/2006/main">
  <c r="F34" i="10" l="1"/>
  <c r="G34" i="10"/>
  <c r="H34" i="10"/>
  <c r="I34" i="10"/>
  <c r="J34" i="10"/>
  <c r="K34" i="10"/>
  <c r="L34" i="10"/>
  <c r="M34" i="10"/>
  <c r="N34" i="10"/>
  <c r="O34" i="10"/>
  <c r="P34" i="10"/>
  <c r="E34" i="10"/>
  <c r="N99" i="12" l="1"/>
  <c r="O99" i="12"/>
  <c r="P99" i="12"/>
  <c r="M99" i="12"/>
  <c r="G100" i="12"/>
  <c r="H100" i="12"/>
  <c r="I100" i="12"/>
  <c r="J100" i="12"/>
  <c r="K100" i="12"/>
  <c r="L100" i="12"/>
  <c r="M100" i="12"/>
  <c r="N100" i="12"/>
  <c r="O100" i="12"/>
  <c r="P100" i="12"/>
  <c r="F100" i="12"/>
  <c r="Q39" i="12"/>
</calcChain>
</file>

<file path=xl/sharedStrings.xml><?xml version="1.0" encoding="utf-8"?>
<sst xmlns="http://schemas.openxmlformats.org/spreadsheetml/2006/main" count="450" uniqueCount="157">
  <si>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</si>
  <si>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</si>
  <si>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</si>
  <si>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</si>
  <si>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</si>
  <si>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</si>
  <si>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</si>
  <si>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</si>
  <si>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</si>
  <si>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</si>
  <si>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</si>
  <si>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</si>
  <si>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</si>
  <si>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</si>
  <si>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</si>
  <si>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</si>
  <si>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</si>
  <si>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Survivors</t>
  </si>
  <si>
    <t>Unemployment</t>
  </si>
  <si>
    <t>Means-test</t>
  </si>
  <si>
    <t>Old-age, Survivors &amp; Early retirement</t>
  </si>
  <si>
    <t>Disability benefits</t>
  </si>
  <si>
    <t>Unemployment benefits</t>
  </si>
  <si>
    <t>Group of benefits</t>
  </si>
  <si>
    <t>Social assistance, Lone parents &amp; Housing</t>
  </si>
  <si>
    <t>Table of Contents</t>
  </si>
  <si>
    <t>List of Programmes</t>
  </si>
  <si>
    <t>Disability</t>
  </si>
  <si>
    <t>Social Assistance</t>
  </si>
  <si>
    <t>HOUSING</t>
  </si>
  <si>
    <t>OLD_AGE</t>
  </si>
  <si>
    <t>SURVIVORS</t>
  </si>
  <si>
    <t>UNEMPLOYMENT</t>
  </si>
  <si>
    <t>INCAPACITY</t>
  </si>
  <si>
    <t>OTHER_SOCIAL</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</si>
  <si>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</si>
  <si>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</si>
  <si>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</si>
  <si>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</si>
  <si>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</si>
  <si>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</si>
  <si>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</si>
  <si>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</si>
  <si>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</si>
  <si>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individuals</t>
  </si>
  <si>
    <t xml:space="preserve">Early (Anticipated) retirement </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</si>
  <si>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</si>
  <si>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</si>
  <si>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</si>
  <si>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</si>
  <si>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</si>
  <si>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</si>
  <si>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</si>
  <si>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</si>
  <si>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Private school teacher's pension</t>
  </si>
  <si>
    <t>Military pension</t>
  </si>
  <si>
    <t>Private school teacher's pension - survivors</t>
  </si>
  <si>
    <t>Military pension - survivors</t>
  </si>
  <si>
    <t>Housing benefit</t>
  </si>
  <si>
    <t>Natinonal Pension (full + special)</t>
  </si>
  <si>
    <t>Government employees pension</t>
  </si>
  <si>
    <t>Ageing allowance (basic old-age pension)</t>
  </si>
  <si>
    <t>National pension - survivors</t>
  </si>
  <si>
    <t>Government employees pension - survivors</t>
  </si>
  <si>
    <t>Patriots and veteran pensions</t>
  </si>
  <si>
    <t>National Pension (Early old age pension only)</t>
  </si>
  <si>
    <t>National pension - disability</t>
  </si>
  <si>
    <t>Government employees pension - disability</t>
  </si>
  <si>
    <t>Patriots and veteran pensions - disability</t>
  </si>
  <si>
    <t>Job seeking allowance</t>
  </si>
  <si>
    <t>사립학교교직원연금의 퇴직연금</t>
  </si>
  <si>
    <t>군인연금의 퇴역연금</t>
  </si>
  <si>
    <t>사립학교교직원연금의 유족연금</t>
  </si>
  <si>
    <t>군인연금의 유족연금</t>
  </si>
  <si>
    <t>주거급여</t>
  </si>
  <si>
    <t>노령연금(조기노령연금제외)</t>
  </si>
  <si>
    <t>공무원연금의 퇴직연금</t>
  </si>
  <si>
    <t>기초(노령)연금</t>
  </si>
  <si>
    <t>국민연금의 유족연금</t>
  </si>
  <si>
    <t>공무원연금의 유족연금</t>
  </si>
  <si>
    <t>보훈연금의 유족보상금+생활조정수당</t>
  </si>
  <si>
    <t>조기노령연금</t>
  </si>
  <si>
    <t>국민연금의 장애연금</t>
  </si>
  <si>
    <t>공무원연금의 장해연금</t>
  </si>
  <si>
    <t>보훈연금의 상이군경보상금, 간호수당, 전상수당, 생활조정수당</t>
  </si>
  <si>
    <t>구직급여</t>
  </si>
  <si>
    <t>Pensions (Occupational injury and Disease)</t>
  </si>
  <si>
    <t xml:space="preserve">Natinonal Pension </t>
  </si>
  <si>
    <t>Early old age</t>
  </si>
  <si>
    <t>Government employees - survivors</t>
  </si>
  <si>
    <t>National pension</t>
  </si>
  <si>
    <t>Patriots and veterans</t>
  </si>
  <si>
    <t>Social assistance and benefits for lone parents - The Republic of Korea</t>
  </si>
  <si>
    <t>SOCR (SOCial benefits Recipients) database - The Republic of Korea</t>
  </si>
  <si>
    <t>The Republic of Korea - Main income replacement programmes included in SOCR</t>
  </si>
  <si>
    <t>Disability benefits - The Republic of Korea</t>
  </si>
  <si>
    <t>Unemployment benefits - The Republic of Korea</t>
  </si>
  <si>
    <t>poor working-age individuals (right)</t>
  </si>
  <si>
    <t>Private school teachers pension - survivors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</si>
  <si>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</si>
  <si>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The Republic of Korea - Memorandum items (†) - Other relevant programmes included for information</t>
  </si>
  <si>
    <t>Old-age, survivors &amp; early retirement</t>
  </si>
  <si>
    <t>Social assistance, lone parents &amp; housing</t>
  </si>
  <si>
    <t>Recipients of selected programmes, 2007 - 2018</t>
  </si>
  <si>
    <t>Recipients in 2018 or the latest available year</t>
  </si>
  <si>
    <t>Government employees - old age</t>
  </si>
  <si>
    <t>산업재해보상보험 - 유족연금</t>
  </si>
  <si>
    <t>Survivors pension - occupational injury</t>
  </si>
  <si>
    <t>(a)</t>
  </si>
  <si>
    <t>Ageing allowance  (*)</t>
  </si>
  <si>
    <t>(*) Programme introduced in 2008.</t>
  </si>
  <si>
    <t>산업재해보상보험 - 장해연금</t>
  </si>
  <si>
    <t>근로장려금</t>
  </si>
  <si>
    <t>Earned Income Tax Credit</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</si>
  <si>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</si>
  <si>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</si>
  <si>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</si>
  <si>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</si>
  <si>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</si>
  <si>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</si>
  <si>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</si>
  <si>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</si>
  <si>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</si>
  <si>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</si>
  <si>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</si>
  <si>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</si>
  <si>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</si>
  <si>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</si>
  <si>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</si>
  <si>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</si>
  <si>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</si>
  <si>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</si>
  <si>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</si>
  <si>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</si>
  <si>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</si>
  <si>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</si>
  <si>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The Republic of Korea</t>
  </si>
  <si>
    <t>IN_WORK</t>
  </si>
  <si>
    <t>In-Work Benefits</t>
  </si>
  <si>
    <t>Patriots and veterans - survivors</t>
  </si>
  <si>
    <t>Occupational injury insurance - survivors pension</t>
  </si>
  <si>
    <t>Occupational injury insurance - disability pension</t>
  </si>
  <si>
    <t>국민기초생활보장</t>
  </si>
  <si>
    <t xml:space="preserve">poor working-age households </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</si>
  <si>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</si>
  <si>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Basic Livelihood Security Program</t>
  </si>
  <si>
    <t>annual average or point-in-time stocks (unless stated otherwise in the notes)</t>
  </si>
  <si>
    <t>individual recipients, average or point-in-time</t>
  </si>
  <si>
    <t>individual recipients, total over the year</t>
  </si>
  <si>
    <t>individuals living in households, average or point-in-time</t>
  </si>
  <si>
    <t>recipient households, total over the year</t>
  </si>
  <si>
    <t>No</t>
  </si>
  <si>
    <t>Yes</t>
  </si>
  <si>
    <t>Basic Livelihood Security - Housing benefit</t>
  </si>
  <si>
    <t>Basic Livelihood Security - livelihood benefit</t>
  </si>
  <si>
    <t>Disability allowance</t>
  </si>
  <si>
    <t>장애인연금+장애수당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</si>
</sst>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General_)"/>
  </numFmts>
  <fonts count="30"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sz val="10"/>
      <color rgb="FFFF0000"/>
      <name val="Arial Narrow"/>
      <family val="2"/>
    </font>
    <font>
      <sz val="10"/>
      <name val="Arial Narrow"/>
      <family val="2"/>
    </font>
    <font>
      <u/>
      <sz val="11"/>
      <color theme="10"/>
      <name val="Arial Narrow"/>
      <family val="2"/>
    </font>
    <font>
      <sz val="11"/>
      <name val="Calibri"/>
      <family val="2"/>
    </font>
    <font>
      <sz val="11"/>
      <name val="Calibri"/>
    </font>
    <font>
      <sz val="11"/>
      <name val="Calibri"/>
      <scheme val="minor"/>
    </font>
    <font>
      <sz val="10"/>
      <name val="Times New Roman"/>
      <family val="1"/>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4">
    <xf numFmtId="0" fontId="0" fillId="0" borderId="0"/>
    <xf numFmtId="0" fontId="10" fillId="0" borderId="0" applyNumberFormat="0" applyFill="0" applyBorder="0" applyAlignment="0" applyProtection="0"/>
    <xf numFmtId="0" fontId="1" fillId="0" borderId="0"/>
    <xf numFmtId="165" fontId="29" fillId="0" borderId="0" applyNumberFormat="0" applyBorder="0" applyAlignment="0"/>
  </cellStyleXfs>
  <cellXfs count="121">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16" fillId="2" borderId="0" xfId="0" applyFont="1" applyFill="1" applyBorder="1" applyAlignment="1">
      <alignment horizontal="right"/>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horizontal="left" indent="1"/>
    </xf>
    <xf numFmtId="0" fontId="13" fillId="0" borderId="0" xfId="0" applyFont="1" applyBorder="1" applyAlignment="1">
      <alignment horizontal="left" wrapText="1" indent="1"/>
    </xf>
    <xf numFmtId="0" fontId="23" fillId="0" borderId="0" xfId="0" applyFont="1" applyBorder="1" applyAlignment="1">
      <alignment wrapText="1"/>
    </xf>
    <xf numFmtId="0" fontId="13" fillId="0" borderId="0" xfId="0" applyFont="1" applyAlignment="1">
      <alignment horizontal="left" indent="1"/>
    </xf>
    <xf numFmtId="0" fontId="24" fillId="0" borderId="0" xfId="0" applyFont="1" applyBorder="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5"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5" fillId="0" borderId="0" xfId="0" applyFont="1" applyFill="1" applyBorder="1" applyAlignment="1">
      <alignment vertical="center"/>
    </xf>
    <xf numFmtId="0" fontId="0" fillId="0" borderId="0" xfId="0" applyFont="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0" fillId="0" borderId="0" xfId="0" applyAlignment="1">
      <alignment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Font="1" applyFill="1" applyAlignment="1">
      <alignment vertical="center" wrapText="1"/>
    </xf>
    <xf numFmtId="0" fontId="20"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6" fillId="0" borderId="0" xfId="0" applyFont="1" applyFill="1" applyAlignment="1">
      <alignment horizontal="left" vertical="center" wrapText="1"/>
    </xf>
    <xf numFmtId="0" fontId="21" fillId="0" borderId="0" xfId="0" applyFont="1" applyFill="1" applyBorder="1" applyAlignment="1">
      <alignment vertical="center" wrapText="1"/>
    </xf>
    <xf numFmtId="0" fontId="13" fillId="0" borderId="0" xfId="0" applyFont="1" applyAlignment="1">
      <alignment horizontal="left" indent="1"/>
    </xf>
    <xf numFmtId="0" fontId="27" fillId="0" borderId="0" xfId="0" applyFont="1" applyFill="1" applyAlignment="1">
      <alignment horizontal="left" vertical="center" wrapText="1"/>
    </xf>
    <xf numFmtId="0" fontId="28" fillId="0" borderId="0" xfId="0" applyFont="1" applyFill="1" applyBorder="1" applyAlignment="1">
      <alignment horizontal="left" vertical="center" wrapTex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horizontal="left" vertical="center" wrapText="1"/>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wrapText="1"/>
    </xf>
    <xf numFmtId="0" fontId="14" fillId="0" borderId="0" xfId="0" applyFont="1" applyBorder="1" applyAlignment="1">
      <alignment horizontal="left" vertical="top" wrapText="1"/>
    </xf>
  </cellXfs>
  <cellStyles count="4">
    <cellStyle name="Hyperlink" xfId="1" builtinId="8"/>
    <cellStyle name="Normal" xfId="0" builtinId="0"/>
    <cellStyle name="Normal 2" xfId="2"/>
    <cellStyle name="Snorm 2" xfId="3"/>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Survivors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286656</c:v>
                </c:pt>
                <c:pt idx="1">
                  <c:v>353594</c:v>
                </c:pt>
                <c:pt idx="2">
                  <c:v>388458</c:v>
                </c:pt>
                <c:pt idx="3">
                  <c:v>424180</c:v>
                </c:pt>
                <c:pt idx="4">
                  <c:v>459700</c:v>
                </c:pt>
                <c:pt idx="5">
                  <c:v>496073</c:v>
                </c:pt>
                <c:pt idx="6">
                  <c:v>536161</c:v>
                </c:pt>
                <c:pt idx="7">
                  <c:v>575706</c:v>
                </c:pt>
                <c:pt idx="8">
                  <c:v>617084</c:v>
                </c:pt>
                <c:pt idx="9">
                  <c:v>659124</c:v>
                </c:pt>
                <c:pt idx="10">
                  <c:v>705619</c:v>
                </c:pt>
                <c:pt idx="11">
                  <c:v>756425</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Ageing allowance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2-1C9F-49E9-9717-05720DB7900B}"/>
              </c:ext>
            </c:extLst>
          </c:dPt>
          <c:dPt>
            <c:idx val="1"/>
            <c:bubble3D val="0"/>
            <c:spPr>
              <a:ln w="19050" cap="rnd" cmpd="sng" algn="ctr">
                <a:noFill/>
                <a:prstDash val="solid"/>
                <a:round/>
              </a:ln>
              <a:effectLst/>
            </c:spPr>
            <c:extLst>
              <c:ext xmlns:c16="http://schemas.microsoft.com/office/drawing/2014/chart" uri="{C3380CC4-5D6E-409C-BE32-E72D297353CC}">
                <c16:uniqueId val="{00000001-1C9F-49E9-9717-05720DB7900B}"/>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0</c:v>
                </c:pt>
                <c:pt idx="1">
                  <c:v>2897649</c:v>
                </c:pt>
                <c:pt idx="2">
                  <c:v>3630147</c:v>
                </c:pt>
                <c:pt idx="3">
                  <c:v>3727940</c:v>
                </c:pt>
                <c:pt idx="4">
                  <c:v>3796465</c:v>
                </c:pt>
                <c:pt idx="5">
                  <c:v>3909181</c:v>
                </c:pt>
                <c:pt idx="6">
                  <c:v>4065672</c:v>
                </c:pt>
                <c:pt idx="7">
                  <c:v>4353482</c:v>
                </c:pt>
                <c:pt idx="8">
                  <c:v>4495183</c:v>
                </c:pt>
                <c:pt idx="9">
                  <c:v>4581406</c:v>
                </c:pt>
                <c:pt idx="10">
                  <c:v>4868576</c:v>
                </c:pt>
                <c:pt idx="11">
                  <c:v>5125731</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Natinonal Pension </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1606822</c:v>
                </c:pt>
                <c:pt idx="1">
                  <c:v>1798894</c:v>
                </c:pt>
                <c:pt idx="2">
                  <c:v>1779952</c:v>
                </c:pt>
                <c:pt idx="3">
                  <c:v>1897084</c:v>
                </c:pt>
                <c:pt idx="4">
                  <c:v>2242955</c:v>
                </c:pt>
                <c:pt idx="5">
                  <c:v>2425217</c:v>
                </c:pt>
                <c:pt idx="6">
                  <c:v>2435553</c:v>
                </c:pt>
                <c:pt idx="7">
                  <c:v>2506203</c:v>
                </c:pt>
                <c:pt idx="8">
                  <c:v>2671006</c:v>
                </c:pt>
                <c:pt idx="9">
                  <c:v>2900470</c:v>
                </c:pt>
                <c:pt idx="10">
                  <c:v>3162969</c:v>
                </c:pt>
                <c:pt idx="11">
                  <c:v>3197486</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4760676</c:v>
                </c:pt>
                <c:pt idx="1">
                  <c:v>4988592</c:v>
                </c:pt>
                <c:pt idx="2">
                  <c:v>5176886</c:v>
                </c:pt>
                <c:pt idx="3">
                  <c:v>5366109</c:v>
                </c:pt>
                <c:pt idx="4">
                  <c:v>5515179</c:v>
                </c:pt>
                <c:pt idx="5">
                  <c:v>5766729</c:v>
                </c:pt>
                <c:pt idx="6">
                  <c:v>6022659</c:v>
                </c:pt>
                <c:pt idx="7">
                  <c:v>6277126</c:v>
                </c:pt>
                <c:pt idx="8">
                  <c:v>6541168</c:v>
                </c:pt>
                <c:pt idx="9">
                  <c:v>6757083</c:v>
                </c:pt>
                <c:pt idx="10">
                  <c:v>7066060</c:v>
                </c:pt>
                <c:pt idx="11">
                  <c:v>7380510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00"/>
        <c:auto val="1"/>
        <c:lblAlgn val="ctr"/>
        <c:lblOffset val="0"/>
        <c:tickLblSkip val="1"/>
        <c:noMultiLvlLbl val="0"/>
      </c:catAx>
      <c:valAx>
        <c:axId val="46851584"/>
        <c:scaling>
          <c:orientation val="minMax"/>
          <c:max val="8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32159620596"/>
              </c:manualLayout>
            </c:layout>
            <c:tx>
              <c:rich>
                <a:bodyPr/>
                <a:lstStyle/>
                <a:p>
                  <a:pPr>
                    <a:defRPr b="0"/>
                  </a:pPr>
                  <a:r>
                    <a:rPr lang="en-GB" b="0"/>
                    <a:t>Millions</a:t>
                  </a:r>
                </a:p>
              </c:rich>
            </c:tx>
          </c:dispUnitsLbl>
        </c:dispUnits>
      </c:valAx>
      <c:valAx>
        <c:axId val="594846904"/>
        <c:scaling>
          <c:orientation val="minMax"/>
          <c:max val="800000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541209230566605"/>
                <c:y val="0.12260232159620596"/>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598759128245075E-2"/>
          <c:y val="1.9441414141414141E-2"/>
          <c:w val="0.85073471191928396"/>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'Old-age'!$D$38:$D$61</c:f>
              <c:strCache>
                <c:ptCount val="8"/>
                <c:pt idx="0">
                  <c:v>Ageing allowance  (*)</c:v>
                </c:pt>
                <c:pt idx="1">
                  <c:v>Natinonal Pension </c:v>
                </c:pt>
                <c:pt idx="2">
                  <c:v>Survivors</c:v>
                </c:pt>
                <c:pt idx="3">
                  <c:v>Early old age</c:v>
                </c:pt>
                <c:pt idx="4">
                  <c:v>Government employees - old age</c:v>
                </c:pt>
                <c:pt idx="5">
                  <c:v>Patriots and veterans - survivors</c:v>
                </c:pt>
                <c:pt idx="6">
                  <c:v>Government employees - survivors</c:v>
                </c:pt>
                <c:pt idx="7">
                  <c:v>Survivors pension - occupational injury</c:v>
                </c:pt>
              </c:strCache>
            </c:strRef>
          </c:cat>
          <c:val>
            <c:numRef>
              <c:f>'Old-age'!$Q$38:$Q$45</c:f>
              <c:numCache>
                <c:formatCode>#,##0</c:formatCode>
                <c:ptCount val="8"/>
                <c:pt idx="0">
                  <c:v>5125731</c:v>
                </c:pt>
                <c:pt idx="1">
                  <c:v>3197486</c:v>
                </c:pt>
                <c:pt idx="2">
                  <c:v>756425</c:v>
                </c:pt>
                <c:pt idx="3">
                  <c:v>581338</c:v>
                </c:pt>
                <c:pt idx="4">
                  <c:v>442241</c:v>
                </c:pt>
                <c:pt idx="5">
                  <c:v>78130</c:v>
                </c:pt>
                <c:pt idx="6">
                  <c:v>60266</c:v>
                </c:pt>
                <c:pt idx="7">
                  <c:v>28237</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0918403441782005"/>
          <c:h val="0.77525883838383836"/>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Job seeking allowance</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243440</c:v>
                </c:pt>
                <c:pt idx="1">
                  <c:v>272509</c:v>
                </c:pt>
                <c:pt idx="2">
                  <c:v>210569</c:v>
                </c:pt>
                <c:pt idx="3">
                  <c:v>359179</c:v>
                </c:pt>
                <c:pt idx="4">
                  <c:v>337084</c:v>
                </c:pt>
                <c:pt idx="5">
                  <c:v>336823</c:v>
                </c:pt>
                <c:pt idx="6">
                  <c:v>343771</c:v>
                </c:pt>
                <c:pt idx="7">
                  <c:v>361415</c:v>
                </c:pt>
                <c:pt idx="8">
                  <c:v>373272</c:v>
                </c:pt>
                <c:pt idx="9">
                  <c:v>374656</c:v>
                </c:pt>
                <c:pt idx="10">
                  <c:v>375243</c:v>
                </c:pt>
                <c:pt idx="11">
                  <c:v>421455</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790200.00396668911</c:v>
                </c:pt>
                <c:pt idx="1">
                  <c:v>776199.99648630619</c:v>
                </c:pt>
                <c:pt idx="2">
                  <c:v>894199.99650120735</c:v>
                </c:pt>
                <c:pt idx="3">
                  <c:v>923699.99921321869</c:v>
                </c:pt>
                <c:pt idx="4">
                  <c:v>862499.99809265137</c:v>
                </c:pt>
                <c:pt idx="5">
                  <c:v>825899.99508857727</c:v>
                </c:pt>
                <c:pt idx="6">
                  <c:v>808399.99985694885</c:v>
                </c:pt>
                <c:pt idx="7">
                  <c:v>938500.00810623169</c:v>
                </c:pt>
                <c:pt idx="8">
                  <c:v>975400.01034736633</c:v>
                </c:pt>
                <c:pt idx="9">
                  <c:v>1009399.9929428101</c:v>
                </c:pt>
                <c:pt idx="10">
                  <c:v>1022999.9918937683</c:v>
                </c:pt>
                <c:pt idx="11">
                  <c:v>1073399.9929428101</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55E+178"/>
        <c:auto val="1"/>
        <c:lblAlgn val="ctr"/>
        <c:lblOffset val="0"/>
        <c:tickLblSkip val="1"/>
        <c:noMultiLvlLbl val="0"/>
      </c:catAx>
      <c:valAx>
        <c:axId val="46851584"/>
        <c:scaling>
          <c:orientation val="minMax"/>
          <c:max val="12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Pr>
              <a:bodyPr/>
              <a:lstStyle/>
              <a:p>
                <a:pPr>
                  <a:defRPr b="0"/>
                </a:pPr>
                <a:endParaRPr lang="en-US"/>
              </a:p>
            </c:txPr>
          </c:dispUnitsLbl>
        </c:dispUnits>
      </c:valAx>
      <c:valAx>
        <c:axId val="687312712"/>
        <c:scaling>
          <c:orientation val="minMax"/>
        </c:scaling>
        <c:delete val="0"/>
        <c:axPos val="r"/>
        <c:numFmt formatCode="#,##0.0" sourceLinked="0"/>
        <c:majorTickMark val="out"/>
        <c:minorTickMark val="none"/>
        <c:tickLblPos val="nextTo"/>
        <c:crossAx val="687325832"/>
        <c:crosses val="max"/>
        <c:crossBetween val="between"/>
        <c:dispUnits>
          <c:builtInUnit val="millions"/>
          <c:dispUnitsLbl>
            <c:layout>
              <c:manualLayout>
                <c:xMode val="edge"/>
                <c:yMode val="edge"/>
                <c:x val="0.96386420040409482"/>
                <c:y val="0.12260227272727273"/>
              </c:manualLayout>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591987337581725E-2"/>
          <c:y val="1.2944983818770227E-2"/>
          <c:w val="0.80859851857117482"/>
          <c:h val="8.3339898989898992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Job seeking allowance</c:v>
                </c:pt>
              </c:strCache>
            </c:strRef>
          </c:cat>
          <c:val>
            <c:numRef>
              <c:f>Unemployment!$Q$38</c:f>
              <c:numCache>
                <c:formatCode>#,##0</c:formatCode>
                <c:ptCount val="1"/>
                <c:pt idx="0">
                  <c:v>421457</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50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570647409819428E-2"/>
          <c:y val="0.12260225421515064"/>
          <c:w val="0.82852990592899201"/>
          <c:h val="0.74221662669967226"/>
        </c:manualLayout>
      </c:layout>
      <c:lineChart>
        <c:grouping val="standard"/>
        <c:varyColors val="0"/>
        <c:ser>
          <c:idx val="1"/>
          <c:order val="0"/>
          <c:tx>
            <c:strRef>
              <c:f>'Social Assistance'!$D$39</c:f>
              <c:strCache>
                <c:ptCount val="1"/>
                <c:pt idx="0">
                  <c:v>Basic Livelihood Security - livelihood benefit</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bubble3D val="0"/>
            <c:spPr>
              <a:ln w="19050" cap="rnd" cmpd="sng" algn="ctr">
                <a:solidFill>
                  <a:srgbClr val="4F81BD"/>
                </a:solidFill>
                <a:prstDash val="solid"/>
                <a:round/>
              </a:ln>
              <a:effectLst/>
            </c:spPr>
            <c:extLst>
              <c:ext xmlns:c16="http://schemas.microsoft.com/office/drawing/2014/chart" uri="{C3380CC4-5D6E-409C-BE32-E72D297353CC}">
                <c16:uniqueId val="{00000001-1ACE-432D-A87A-2BBD18700A80}"/>
              </c:ext>
            </c:extLst>
          </c:dPt>
          <c:dPt>
            <c:idx val="1"/>
            <c:bubble3D val="0"/>
            <c:extLst>
              <c:ext xmlns:c16="http://schemas.microsoft.com/office/drawing/2014/chart" uri="{C3380CC4-5D6E-409C-BE32-E72D297353CC}">
                <c16:uniqueId val="{00000002-1ACE-432D-A87A-2BBD18700A80}"/>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1549848</c:v>
                </c:pt>
                <c:pt idx="1">
                  <c:v>1529939</c:v>
                </c:pt>
                <c:pt idx="2">
                  <c:v>1568533</c:v>
                </c:pt>
                <c:pt idx="3">
                  <c:v>1549820</c:v>
                </c:pt>
                <c:pt idx="4">
                  <c:v>1469254</c:v>
                </c:pt>
                <c:pt idx="5">
                  <c:v>1394042</c:v>
                </c:pt>
                <c:pt idx="6">
                  <c:v>1374585.25</c:v>
                </c:pt>
                <c:pt idx="7">
                  <c:v>1341821.25</c:v>
                </c:pt>
                <c:pt idx="8">
                  <c:v>1291068.5</c:v>
                </c:pt>
                <c:pt idx="9">
                  <c:v>1259375.25</c:v>
                </c:pt>
                <c:pt idx="10">
                  <c:v>1242055.75</c:v>
                </c:pt>
                <c:pt idx="11">
                  <c:v>1237301.5</c:v>
                </c:pt>
              </c:numCache>
            </c:numRef>
          </c:val>
          <c:smooth val="0"/>
          <c:extLst>
            <c:ext xmlns:c16="http://schemas.microsoft.com/office/drawing/2014/chart" uri="{C3380CC4-5D6E-409C-BE32-E72D297353CC}">
              <c16:uniqueId val="{00000000-260E-4D34-8C41-5A65F4A9C617}"/>
            </c:ext>
          </c:extLst>
        </c:ser>
        <c:ser>
          <c:idx val="0"/>
          <c:order val="18"/>
          <c:tx>
            <c:strRef>
              <c:f>'Social Assistance'!$D$40</c:f>
              <c:strCache>
                <c:ptCount val="1"/>
              </c:strCache>
            </c:strRef>
          </c:tx>
          <c:spPr>
            <a:ln w="25400">
              <a:solidFill>
                <a:srgbClr val="4F81BD"/>
              </a:solidFill>
            </a:ln>
          </c:spPr>
          <c:marker>
            <c:symbol val="triangle"/>
            <c:size val="7"/>
            <c:spPr>
              <a:solidFill>
                <a:schemeClr val="bg1"/>
              </a:solidFill>
            </c:spPr>
          </c:marker>
          <c:val>
            <c:numRef>
              <c:f>'Social Assistance'!$E$40:$P$40</c:f>
            </c:numRef>
          </c:val>
          <c:smooth val="0"/>
          <c:extLst>
            <c:ext xmlns:c16="http://schemas.microsoft.com/office/drawing/2014/chart" uri="{C3380CC4-5D6E-409C-BE32-E72D297353CC}">
              <c16:uniqueId val="{00000000-1ACE-432D-A87A-2BBD18700A80}"/>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3908152.5</c:v>
                </c:pt>
                <c:pt idx="1">
                  <c:v>4092538.75</c:v>
                </c:pt>
                <c:pt idx="2">
                  <c:v>4128693.75</c:v>
                </c:pt>
                <c:pt idx="3">
                  <c:v>4091567.75</c:v>
                </c:pt>
                <c:pt idx="4">
                  <c:v>3958200</c:v>
                </c:pt>
                <c:pt idx="5">
                  <c:v>3676276.25</c:v>
                </c:pt>
                <c:pt idx="6">
                  <c:v>4052966.25</c:v>
                </c:pt>
                <c:pt idx="7">
                  <c:v>4442725.5</c:v>
                </c:pt>
                <c:pt idx="8">
                  <c:v>4830262.5</c:v>
                </c:pt>
                <c:pt idx="9">
                  <c:v>4838625.5</c:v>
                </c:pt>
                <c:pt idx="10">
                  <c:v>4734017.5</c:v>
                </c:pt>
                <c:pt idx="11">
                  <c:v>4433720.5</c:v>
                </c:pt>
              </c:numCache>
            </c:numRef>
          </c:val>
          <c:smooth val="0"/>
          <c:extLst>
            <c:ext xmlns:c16="http://schemas.microsoft.com/office/drawing/2014/chart" uri="{C3380CC4-5D6E-409C-BE32-E72D297353CC}">
              <c16:uniqueId val="{00000001-A57D-4DE9-8E53-9E7D2A3B03F5}"/>
            </c:ext>
          </c:extLst>
        </c:ser>
        <c:ser>
          <c:idx val="3"/>
          <c:order val="19"/>
          <c:tx>
            <c:strRef>
              <c:f>'Social Assistance'!$D$41</c:f>
              <c:strCache>
                <c:ptCount val="1"/>
              </c:strCache>
            </c:strRef>
          </c:tx>
          <c:spPr>
            <a:ln w="25400">
              <a:solidFill>
                <a:srgbClr val="4F81BD"/>
              </a:solidFill>
            </a:ln>
          </c:spPr>
          <c:marker>
            <c:symbol val="star"/>
            <c:size val="7"/>
          </c:marker>
          <c:dPt>
            <c:idx val="0"/>
            <c:marker>
              <c:symbol val="none"/>
            </c:marker>
            <c:bubble3D val="0"/>
            <c:extLst>
              <c:ext xmlns:c16="http://schemas.microsoft.com/office/drawing/2014/chart" uri="{C3380CC4-5D6E-409C-BE32-E72D297353CC}">
                <c16:uniqueId val="{00000004-1ACE-432D-A87A-2BBD18700A80}"/>
              </c:ext>
            </c:extLst>
          </c:dPt>
          <c:dPt>
            <c:idx val="1"/>
            <c:marker>
              <c:symbol val="none"/>
            </c:marker>
            <c:bubble3D val="0"/>
            <c:extLst>
              <c:ext xmlns:c16="http://schemas.microsoft.com/office/drawing/2014/chart" uri="{C3380CC4-5D6E-409C-BE32-E72D297353CC}">
                <c16:uniqueId val="{00000005-1ACE-432D-A87A-2BBD18700A80}"/>
              </c:ext>
            </c:extLst>
          </c:dPt>
          <c:dPt>
            <c:idx val="2"/>
            <c:marker>
              <c:symbol val="none"/>
            </c:marker>
            <c:bubble3D val="0"/>
            <c:extLst>
              <c:ext xmlns:c16="http://schemas.microsoft.com/office/drawing/2014/chart" uri="{C3380CC4-5D6E-409C-BE32-E72D297353CC}">
                <c16:uniqueId val="{00000006-1ACE-432D-A87A-2BBD18700A80}"/>
              </c:ext>
            </c:extLst>
          </c:dPt>
          <c:dPt>
            <c:idx val="3"/>
            <c:marker>
              <c:symbol val="none"/>
            </c:marker>
            <c:bubble3D val="0"/>
            <c:extLst>
              <c:ext xmlns:c16="http://schemas.microsoft.com/office/drawing/2014/chart" uri="{C3380CC4-5D6E-409C-BE32-E72D297353CC}">
                <c16:uniqueId val="{00000007-1ACE-432D-A87A-2BBD18700A80}"/>
              </c:ext>
            </c:extLst>
          </c:dPt>
          <c:dPt>
            <c:idx val="4"/>
            <c:marker>
              <c:symbol val="none"/>
            </c:marker>
            <c:bubble3D val="0"/>
            <c:extLst>
              <c:ext xmlns:c16="http://schemas.microsoft.com/office/drawing/2014/chart" uri="{C3380CC4-5D6E-409C-BE32-E72D297353CC}">
                <c16:uniqueId val="{00000008-1ACE-432D-A87A-2BBD18700A80}"/>
              </c:ext>
            </c:extLst>
          </c:dPt>
          <c:dPt>
            <c:idx val="5"/>
            <c:marker>
              <c:symbol val="none"/>
            </c:marker>
            <c:bubble3D val="0"/>
            <c:extLst>
              <c:ext xmlns:c16="http://schemas.microsoft.com/office/drawing/2014/chart" uri="{C3380CC4-5D6E-409C-BE32-E72D297353CC}">
                <c16:uniqueId val="{00000009-1ACE-432D-A87A-2BBD18700A80}"/>
              </c:ext>
            </c:extLst>
          </c:dPt>
          <c:dPt>
            <c:idx val="6"/>
            <c:marker>
              <c:symbol val="none"/>
            </c:marker>
            <c:bubble3D val="0"/>
            <c:extLst>
              <c:ext xmlns:c16="http://schemas.microsoft.com/office/drawing/2014/chart" uri="{C3380CC4-5D6E-409C-BE32-E72D297353CC}">
                <c16:uniqueId val="{0000000A-1ACE-432D-A87A-2BBD18700A80}"/>
              </c:ext>
            </c:extLst>
          </c:dPt>
          <c:dPt>
            <c:idx val="7"/>
            <c:bubble3D val="0"/>
            <c:spPr>
              <a:ln w="25400">
                <a:noFill/>
              </a:ln>
            </c:spPr>
            <c:extLst>
              <c:ext xmlns:c16="http://schemas.microsoft.com/office/drawing/2014/chart" uri="{C3380CC4-5D6E-409C-BE32-E72D297353CC}">
                <c16:uniqueId val="{0000000B-1ACE-432D-A87A-2BBD18700A80}"/>
              </c:ext>
            </c:extLst>
          </c:dPt>
          <c:val>
            <c:numRef>
              <c:f>'Social Assistance'!$E$41:$P$41</c:f>
            </c:numRef>
          </c:val>
          <c:smooth val="0"/>
          <c:extLst>
            <c:ext xmlns:c16="http://schemas.microsoft.com/office/drawing/2014/chart" uri="{C3380CC4-5D6E-409C-BE32-E72D297353CC}">
              <c16:uniqueId val="{00000003-1ACE-432D-A87A-2BBD18700A80}"/>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6"/>
        <c:auto val="1"/>
        <c:lblAlgn val="ctr"/>
        <c:lblOffset val="0"/>
        <c:tickLblSkip val="1"/>
        <c:noMultiLvlLbl val="0"/>
      </c:catAx>
      <c:valAx>
        <c:axId val="46851584"/>
        <c:scaling>
          <c:orientation val="minMax"/>
          <c:max val="55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0"/>
        <c:dispUnits>
          <c:builtInUnit val="millions"/>
          <c:dispUnitsLbl>
            <c:tx>
              <c:rich>
                <a:bodyPr/>
                <a:lstStyle/>
                <a:p>
                  <a:pPr>
                    <a:defRPr b="0"/>
                  </a:pPr>
                  <a:r>
                    <a:rPr lang="en-GB" b="0"/>
                    <a:t>Millions</a:t>
                  </a:r>
                </a:p>
              </c:rich>
            </c:tx>
          </c:dispUnitsLbl>
        </c:dispUnits>
      </c:valAx>
      <c:valAx>
        <c:axId val="564150912"/>
        <c:scaling>
          <c:orientation val="minMax"/>
          <c:max val="5500000"/>
          <c:min val="0"/>
        </c:scaling>
        <c:delete val="0"/>
        <c:axPos val="r"/>
        <c:numFmt formatCode="#,##0" sourceLinked="0"/>
        <c:majorTickMark val="out"/>
        <c:minorTickMark val="none"/>
        <c:tickLblPos val="nextTo"/>
        <c:crossAx val="564153208"/>
        <c:crosses val="max"/>
        <c:crossBetween val="between"/>
        <c:majorUnit val="1000000"/>
        <c:dispUnits>
          <c:builtInUnit val="millions"/>
          <c:dispUnitsLbl>
            <c:txPr>
              <a:bodyPr/>
              <a:lstStyle/>
              <a:p>
                <a:pPr>
                  <a:defRPr b="0"/>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2785842607822024"/>
          <c:h val="6.42342499250198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936104483650494"/>
          <c:h val="0.80504310548827318"/>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Assistance'!$D$39:$D$41</c:f>
              <c:strCache>
                <c:ptCount val="1"/>
                <c:pt idx="0">
                  <c:v>Basic Livelihood Security - livelihood benefit</c:v>
                </c:pt>
              </c:strCache>
            </c:strRef>
          </c:cat>
          <c:val>
            <c:numRef>
              <c:f>'Social Assistance'!$Q$39:$Q$41</c:f>
              <c:numCache>
                <c:formatCode>#,##0</c:formatCode>
                <c:ptCount val="1"/>
                <c:pt idx="0">
                  <c:v>1237301.5</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39688</xdr:colOff>
      <xdr:row>4</xdr:row>
      <xdr:rowOff>47625</xdr:rowOff>
    </xdr:from>
    <xdr:to>
      <xdr:col>8</xdr:col>
      <xdr:colOff>71439</xdr:colOff>
      <xdr:row>21</xdr:row>
      <xdr:rowOff>53467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4</xdr:row>
      <xdr:rowOff>0</xdr:rowOff>
    </xdr:from>
    <xdr:to>
      <xdr:col>16</xdr:col>
      <xdr:colOff>11303</xdr:colOff>
      <xdr:row>21</xdr:row>
      <xdr:rowOff>5842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179294</xdr:colOff>
      <xdr:row>4</xdr:row>
      <xdr:rowOff>82176</xdr:rowOff>
    </xdr:from>
    <xdr:to>
      <xdr:col>8</xdr:col>
      <xdr:colOff>134470</xdr:colOff>
      <xdr:row>21</xdr:row>
      <xdr:rowOff>88018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664881</xdr:colOff>
      <xdr:row>3</xdr:row>
      <xdr:rowOff>171823</xdr:rowOff>
    </xdr:from>
    <xdr:to>
      <xdr:col>16</xdr:col>
      <xdr:colOff>40251</xdr:colOff>
      <xdr:row>20</xdr:row>
      <xdr:rowOff>170195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254001</xdr:colOff>
      <xdr:row>4</xdr:row>
      <xdr:rowOff>134471</xdr:rowOff>
    </xdr:from>
    <xdr:to>
      <xdr:col>8</xdr:col>
      <xdr:colOff>97117</xdr:colOff>
      <xdr:row>21</xdr:row>
      <xdr:rowOff>140313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2" name="Table13" displayName="Table13" ref="D6:K20"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D24:K31"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6" t="s">
        <v>93</v>
      </c>
      <c r="C2" s="106"/>
      <c r="D2" s="8"/>
      <c r="E2" s="8"/>
      <c r="F2" s="8"/>
      <c r="G2" s="8"/>
      <c r="H2" s="8"/>
      <c r="I2" s="8"/>
      <c r="J2" s="8"/>
      <c r="K2" s="8"/>
    </row>
    <row r="4" spans="1:11" ht="87" customHeight="1" x14ac:dyDescent="0.35">
      <c r="A4" s="12"/>
      <c r="B4" s="107" t="s">
        <v>114</v>
      </c>
      <c r="C4" s="107"/>
      <c r="D4" s="75"/>
      <c r="E4" s="9"/>
      <c r="F4" s="9"/>
      <c r="G4" s="9"/>
      <c r="H4" s="9"/>
      <c r="I4" s="9"/>
      <c r="J4" s="9"/>
      <c r="K4" s="9"/>
    </row>
    <row r="5" spans="1:11" ht="99.75" customHeight="1" x14ac:dyDescent="0.35">
      <c r="A5" s="12"/>
      <c r="B5" s="108" t="s">
        <v>115</v>
      </c>
      <c r="C5" s="108"/>
      <c r="D5" s="75"/>
      <c r="E5" s="9"/>
      <c r="F5" s="9"/>
      <c r="G5" s="9"/>
      <c r="H5" s="9"/>
      <c r="I5" s="9"/>
      <c r="J5" s="9"/>
      <c r="K5" s="9"/>
    </row>
    <row r="6" spans="1:11" ht="40.5" customHeight="1" x14ac:dyDescent="0.35">
      <c r="A6" s="12"/>
      <c r="B6" s="108" t="s">
        <v>116</v>
      </c>
      <c r="C6" s="108"/>
      <c r="D6" s="75"/>
      <c r="E6" s="9"/>
      <c r="F6" s="9"/>
      <c r="G6" s="9"/>
      <c r="H6" s="9"/>
      <c r="I6" s="9"/>
      <c r="J6" s="9"/>
      <c r="K6" s="9"/>
    </row>
    <row r="7" spans="1:11" ht="14.25" customHeight="1" x14ac:dyDescent="0.35">
      <c r="A7" s="12"/>
      <c r="B7" s="76"/>
      <c r="C7" s="76"/>
      <c r="D7" s="12"/>
    </row>
    <row r="8" spans="1:11" ht="18" x14ac:dyDescent="0.4">
      <c r="A8" s="12"/>
      <c r="B8" s="109" t="s">
        <v>25</v>
      </c>
      <c r="C8" s="109"/>
      <c r="D8" s="77"/>
      <c r="E8" s="11"/>
      <c r="F8" s="11"/>
      <c r="G8" s="11"/>
      <c r="H8" s="11"/>
      <c r="I8" s="11"/>
      <c r="J8" s="11"/>
      <c r="K8" s="11"/>
    </row>
    <row r="9" spans="1:11" ht="19.5" customHeight="1" x14ac:dyDescent="0.35">
      <c r="A9" s="12"/>
      <c r="B9" s="78" t="s">
        <v>26</v>
      </c>
      <c r="C9" s="79" t="s">
        <v>117</v>
      </c>
      <c r="D9" s="12"/>
    </row>
    <row r="10" spans="1:11" ht="15.5" x14ac:dyDescent="0.35">
      <c r="A10" s="12"/>
      <c r="B10" s="78" t="s">
        <v>15</v>
      </c>
      <c r="C10" s="79" t="s">
        <v>118</v>
      </c>
      <c r="D10" s="12"/>
    </row>
    <row r="11" spans="1:11" ht="15.5" x14ac:dyDescent="0.35">
      <c r="A11" s="12"/>
      <c r="B11" s="78" t="s">
        <v>27</v>
      </c>
      <c r="C11" s="79" t="s">
        <v>119</v>
      </c>
      <c r="D11" s="12"/>
    </row>
    <row r="12" spans="1:11" ht="15.5" x14ac:dyDescent="0.35">
      <c r="A12" s="12"/>
      <c r="B12" s="78" t="s">
        <v>18</v>
      </c>
      <c r="C12" s="79" t="s">
        <v>120</v>
      </c>
      <c r="D12" s="12"/>
    </row>
    <row r="13" spans="1:11" ht="15.5" x14ac:dyDescent="0.35">
      <c r="A13" s="12"/>
      <c r="B13" s="78" t="s">
        <v>28</v>
      </c>
      <c r="C13" s="79" t="s">
        <v>121</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M35"/>
  <sheetViews>
    <sheetView showGridLines="0" zoomScale="85" zoomScaleNormal="85" workbookViewId="0"/>
  </sheetViews>
  <sheetFormatPr defaultColWidth="8.7265625" defaultRowHeight="14.5" x14ac:dyDescent="0.35"/>
  <cols>
    <col min="1" max="2" width="8.7265625" style="84"/>
    <col min="3" max="3" width="6.26953125" style="84" hidden="1" customWidth="1"/>
    <col min="4" max="4" width="35" style="86" customWidth="1"/>
    <col min="5" max="5" width="43.1796875" style="85" customWidth="1"/>
    <col min="6" max="6" width="42.7265625" style="85" customWidth="1"/>
    <col min="7" max="7" width="14.26953125" style="85" customWidth="1"/>
    <col min="8" max="8" width="19" style="85" customWidth="1"/>
    <col min="9" max="9" width="24.81640625" style="87" customWidth="1"/>
    <col min="10" max="10" width="22.1796875" style="85" bestFit="1" customWidth="1"/>
    <col min="11" max="11" width="48.81640625" style="85" customWidth="1"/>
    <col min="12" max="16384" width="8.7265625" style="84"/>
  </cols>
  <sheetData>
    <row r="2" spans="3:13" hidden="1" x14ac:dyDescent="0.35">
      <c r="C2" s="84">
        <v>2016</v>
      </c>
      <c r="D2" s="84"/>
      <c r="F2" s="86"/>
      <c r="G2" s="85">
        <v>7</v>
      </c>
      <c r="H2" s="85">
        <v>8</v>
      </c>
      <c r="I2" s="85">
        <v>9</v>
      </c>
      <c r="J2" s="85">
        <v>10</v>
      </c>
      <c r="K2" s="87">
        <v>11</v>
      </c>
      <c r="L2" s="85">
        <v>13</v>
      </c>
      <c r="M2" s="85">
        <v>19</v>
      </c>
    </row>
    <row r="4" spans="3:13" ht="21" x14ac:dyDescent="0.35">
      <c r="D4" s="112" t="s">
        <v>94</v>
      </c>
      <c r="E4" s="112"/>
      <c r="F4" s="112"/>
      <c r="G4" s="112"/>
      <c r="H4" s="112"/>
      <c r="I4" s="112"/>
      <c r="J4" s="112"/>
      <c r="K4" s="112"/>
    </row>
    <row r="5" spans="3:13" ht="27.75" customHeight="1" x14ac:dyDescent="0.35">
      <c r="D5" s="113"/>
      <c r="E5" s="113"/>
      <c r="F5" s="113"/>
      <c r="G5" s="113"/>
      <c r="H5" s="113"/>
      <c r="I5" s="113"/>
      <c r="J5" s="113"/>
      <c r="K5" s="113"/>
    </row>
    <row r="6" spans="3:13" s="86" customFormat="1" ht="15" customHeight="1" x14ac:dyDescent="0.35">
      <c r="D6" s="88" t="s">
        <v>23</v>
      </c>
      <c r="E6" s="89" t="s">
        <v>9</v>
      </c>
      <c r="F6" s="89" t="s">
        <v>10</v>
      </c>
      <c r="G6" s="89" t="s">
        <v>11</v>
      </c>
      <c r="H6" s="89" t="s">
        <v>12</v>
      </c>
      <c r="I6" s="89" t="s">
        <v>13</v>
      </c>
      <c r="J6" s="89" t="s">
        <v>19</v>
      </c>
      <c r="K6" s="89" t="s">
        <v>7</v>
      </c>
    </row>
    <row r="7" spans="3:13" s="90" customFormat="1" ht="34.5" customHeight="1" x14ac:dyDescent="0.35">
      <c r="D7" s="91" t="s">
        <v>20</v>
      </c>
      <c r="E7" s="84" t="s">
        <v>59</v>
      </c>
      <c r="F7" s="92" t="s">
        <v>75</v>
      </c>
      <c r="G7" s="92" t="s">
        <v>14</v>
      </c>
      <c r="H7" s="92" t="s">
        <v>30</v>
      </c>
      <c r="I7" s="92" t="s">
        <v>16</v>
      </c>
      <c r="J7" s="92" t="s">
        <v>151</v>
      </c>
      <c r="K7" s="92" t="s">
        <v>147</v>
      </c>
    </row>
    <row r="8" spans="3:13" s="90" customFormat="1" ht="34.5" customHeight="1" x14ac:dyDescent="0.35">
      <c r="D8" s="93"/>
      <c r="E8" s="84" t="s">
        <v>60</v>
      </c>
      <c r="F8" s="92" t="s">
        <v>76</v>
      </c>
      <c r="G8" s="92" t="s">
        <v>14</v>
      </c>
      <c r="H8" s="92" t="s">
        <v>30</v>
      </c>
      <c r="I8" s="92" t="s">
        <v>16</v>
      </c>
      <c r="J8" s="92" t="s">
        <v>151</v>
      </c>
      <c r="K8" s="92" t="s">
        <v>147</v>
      </c>
    </row>
    <row r="9" spans="3:13" s="90" customFormat="1" ht="34.5" customHeight="1" x14ac:dyDescent="0.35">
      <c r="D9" s="93"/>
      <c r="E9" s="84" t="s">
        <v>61</v>
      </c>
      <c r="F9" s="92" t="s">
        <v>77</v>
      </c>
      <c r="G9" s="92" t="s">
        <v>14</v>
      </c>
      <c r="H9" s="92" t="s">
        <v>30</v>
      </c>
      <c r="I9" s="92" t="s">
        <v>16</v>
      </c>
      <c r="J9" s="92" t="s">
        <v>152</v>
      </c>
      <c r="K9" s="92" t="s">
        <v>147</v>
      </c>
    </row>
    <row r="10" spans="3:13" s="90" customFormat="1" ht="34.5" customHeight="1" x14ac:dyDescent="0.35">
      <c r="D10" s="93"/>
      <c r="E10" s="84" t="s">
        <v>65</v>
      </c>
      <c r="F10" s="92" t="s">
        <v>81</v>
      </c>
      <c r="G10" s="92" t="s">
        <v>14</v>
      </c>
      <c r="H10" s="92" t="s">
        <v>30</v>
      </c>
      <c r="I10" s="92" t="s">
        <v>45</v>
      </c>
      <c r="J10" s="92" t="s">
        <v>151</v>
      </c>
      <c r="K10" s="92" t="s">
        <v>147</v>
      </c>
    </row>
    <row r="11" spans="3:13" s="90" customFormat="1" ht="34.5" customHeight="1" x14ac:dyDescent="0.35">
      <c r="D11" s="94"/>
      <c r="E11" s="84" t="s">
        <v>62</v>
      </c>
      <c r="F11" s="92" t="s">
        <v>78</v>
      </c>
      <c r="G11" s="92" t="s">
        <v>14</v>
      </c>
      <c r="H11" s="92" t="s">
        <v>31</v>
      </c>
      <c r="I11" s="92" t="s">
        <v>35</v>
      </c>
      <c r="J11" s="92" t="s">
        <v>151</v>
      </c>
      <c r="K11" s="92" t="s">
        <v>147</v>
      </c>
    </row>
    <row r="12" spans="3:13" s="90" customFormat="1" ht="34.5" customHeight="1" x14ac:dyDescent="0.35">
      <c r="D12" s="94"/>
      <c r="E12" s="84" t="s">
        <v>63</v>
      </c>
      <c r="F12" s="92" t="s">
        <v>79</v>
      </c>
      <c r="G12" s="92" t="s">
        <v>14</v>
      </c>
      <c r="H12" s="92" t="s">
        <v>31</v>
      </c>
      <c r="I12" s="92" t="s">
        <v>35</v>
      </c>
      <c r="J12" s="92" t="s">
        <v>151</v>
      </c>
      <c r="K12" s="92" t="s">
        <v>147</v>
      </c>
    </row>
    <row r="13" spans="3:13" s="90" customFormat="1" ht="34.5" customHeight="1" x14ac:dyDescent="0.35">
      <c r="D13" s="94"/>
      <c r="E13" s="84" t="s">
        <v>64</v>
      </c>
      <c r="F13" s="92" t="s">
        <v>80</v>
      </c>
      <c r="G13" s="92" t="s">
        <v>14</v>
      </c>
      <c r="H13" s="92" t="s">
        <v>31</v>
      </c>
      <c r="I13" s="92" t="s">
        <v>35</v>
      </c>
      <c r="J13" s="92" t="s">
        <v>151</v>
      </c>
      <c r="K13" s="92" t="s">
        <v>147</v>
      </c>
    </row>
    <row r="14" spans="3:13" s="90" customFormat="1" ht="34.5" customHeight="1" x14ac:dyDescent="0.35">
      <c r="D14" s="93"/>
      <c r="E14" s="101" t="s">
        <v>140</v>
      </c>
      <c r="F14" s="92" t="s">
        <v>106</v>
      </c>
      <c r="G14" s="92" t="s">
        <v>14</v>
      </c>
      <c r="H14" s="92" t="s">
        <v>31</v>
      </c>
      <c r="I14" s="92" t="s">
        <v>35</v>
      </c>
      <c r="J14" s="92" t="s">
        <v>151</v>
      </c>
      <c r="K14" s="92" t="s">
        <v>148</v>
      </c>
    </row>
    <row r="15" spans="3:13" s="90" customFormat="1" ht="34.5" customHeight="1" x14ac:dyDescent="0.35">
      <c r="D15" s="95" t="s">
        <v>21</v>
      </c>
      <c r="E15" s="104" t="s">
        <v>155</v>
      </c>
      <c r="F15" s="105" t="s">
        <v>156</v>
      </c>
      <c r="G15" s="105" t="s">
        <v>14</v>
      </c>
      <c r="H15" s="105" t="s">
        <v>33</v>
      </c>
      <c r="I15" s="105" t="s">
        <v>36</v>
      </c>
      <c r="J15" s="105" t="s">
        <v>152</v>
      </c>
      <c r="K15" s="92" t="s">
        <v>147</v>
      </c>
    </row>
    <row r="16" spans="3:13" s="90" customFormat="1" ht="34.5" customHeight="1" x14ac:dyDescent="0.35">
      <c r="D16" s="95"/>
      <c r="E16" s="84" t="s">
        <v>66</v>
      </c>
      <c r="F16" s="92" t="s">
        <v>82</v>
      </c>
      <c r="G16" s="92" t="s">
        <v>14</v>
      </c>
      <c r="H16" s="92" t="s">
        <v>33</v>
      </c>
      <c r="I16" s="92" t="s">
        <v>36</v>
      </c>
      <c r="J16" s="92" t="s">
        <v>151</v>
      </c>
      <c r="K16" s="92" t="s">
        <v>147</v>
      </c>
    </row>
    <row r="17" spans="4:11" s="90" customFormat="1" ht="34.5" customHeight="1" x14ac:dyDescent="0.35">
      <c r="D17" s="96"/>
      <c r="E17" s="84" t="s">
        <v>67</v>
      </c>
      <c r="F17" s="92" t="s">
        <v>83</v>
      </c>
      <c r="G17" s="92" t="s">
        <v>14</v>
      </c>
      <c r="H17" s="92" t="s">
        <v>33</v>
      </c>
      <c r="I17" s="92" t="s">
        <v>36</v>
      </c>
      <c r="J17" s="92" t="s">
        <v>151</v>
      </c>
      <c r="K17" s="92" t="s">
        <v>147</v>
      </c>
    </row>
    <row r="18" spans="4:11" s="90" customFormat="1" ht="34.5" customHeight="1" x14ac:dyDescent="0.35">
      <c r="D18" s="96"/>
      <c r="E18" s="84" t="s">
        <v>68</v>
      </c>
      <c r="F18" s="92" t="s">
        <v>84</v>
      </c>
      <c r="G18" s="92" t="s">
        <v>14</v>
      </c>
      <c r="H18" s="92" t="s">
        <v>33</v>
      </c>
      <c r="I18" s="92" t="s">
        <v>36</v>
      </c>
      <c r="J18" s="92" t="s">
        <v>151</v>
      </c>
      <c r="K18" s="92" t="s">
        <v>147</v>
      </c>
    </row>
    <row r="19" spans="4:11" s="90" customFormat="1" ht="34.5" customHeight="1" x14ac:dyDescent="0.35">
      <c r="D19" s="95" t="s">
        <v>22</v>
      </c>
      <c r="E19" s="84" t="s">
        <v>69</v>
      </c>
      <c r="F19" s="92" t="s">
        <v>85</v>
      </c>
      <c r="G19" s="92" t="s">
        <v>14</v>
      </c>
      <c r="H19" s="92" t="s">
        <v>32</v>
      </c>
      <c r="I19" s="92" t="s">
        <v>37</v>
      </c>
      <c r="J19" s="92" t="s">
        <v>151</v>
      </c>
      <c r="K19" s="92" t="s">
        <v>147</v>
      </c>
    </row>
    <row r="20" spans="4:11" s="90" customFormat="1" ht="34.5" customHeight="1" x14ac:dyDescent="0.35">
      <c r="D20" s="91" t="s">
        <v>24</v>
      </c>
      <c r="E20" s="84" t="s">
        <v>145</v>
      </c>
      <c r="F20" s="92" t="s">
        <v>142</v>
      </c>
      <c r="G20" s="92" t="s">
        <v>14</v>
      </c>
      <c r="H20" s="92" t="s">
        <v>34</v>
      </c>
      <c r="I20" s="92" t="s">
        <v>38</v>
      </c>
      <c r="J20" s="92" t="s">
        <v>152</v>
      </c>
      <c r="K20" s="92" t="s">
        <v>149</v>
      </c>
    </row>
    <row r="21" spans="4:11" s="90" customFormat="1" ht="34.5" customHeight="1" x14ac:dyDescent="0.35">
      <c r="D21" s="97"/>
      <c r="E21" s="85"/>
      <c r="F21" s="85"/>
      <c r="G21" s="85"/>
      <c r="H21" s="85"/>
      <c r="I21" s="87"/>
      <c r="J21" s="85"/>
      <c r="K21" s="85"/>
    </row>
    <row r="22" spans="4:11" s="90" customFormat="1" ht="34.5" customHeight="1" x14ac:dyDescent="0.35">
      <c r="D22" s="112" t="s">
        <v>100</v>
      </c>
      <c r="E22" s="112"/>
      <c r="F22" s="112"/>
      <c r="G22" s="112"/>
      <c r="H22" s="112"/>
      <c r="I22" s="112"/>
      <c r="J22" s="112"/>
      <c r="K22" s="112"/>
    </row>
    <row r="23" spans="4:11" s="90" customFormat="1" ht="34.5" customHeight="1" x14ac:dyDescent="0.35">
      <c r="D23" s="114"/>
      <c r="E23" s="114"/>
      <c r="F23" s="114"/>
      <c r="G23" s="114"/>
      <c r="H23" s="114"/>
      <c r="I23" s="114"/>
      <c r="J23" s="114"/>
      <c r="K23" s="114"/>
    </row>
    <row r="24" spans="4:11" s="90" customFormat="1" ht="15" customHeight="1" x14ac:dyDescent="0.35">
      <c r="D24" s="98" t="s">
        <v>23</v>
      </c>
      <c r="E24" s="99" t="s">
        <v>9</v>
      </c>
      <c r="F24" s="99" t="s">
        <v>10</v>
      </c>
      <c r="G24" s="99" t="s">
        <v>11</v>
      </c>
      <c r="H24" s="99" t="s">
        <v>12</v>
      </c>
      <c r="I24" s="100" t="s">
        <v>13</v>
      </c>
      <c r="J24" s="99" t="s">
        <v>19</v>
      </c>
      <c r="K24" s="99" t="s">
        <v>7</v>
      </c>
    </row>
    <row r="25" spans="4:11" s="90" customFormat="1" ht="34.5" customHeight="1" x14ac:dyDescent="0.35">
      <c r="D25" s="91" t="s">
        <v>101</v>
      </c>
      <c r="E25" s="84" t="s">
        <v>54</v>
      </c>
      <c r="F25" s="85" t="s">
        <v>70</v>
      </c>
      <c r="G25" s="85" t="s">
        <v>14</v>
      </c>
      <c r="H25" s="85" t="s">
        <v>30</v>
      </c>
      <c r="I25" s="85" t="s">
        <v>16</v>
      </c>
      <c r="J25" s="92" t="s">
        <v>151</v>
      </c>
      <c r="K25" s="92" t="s">
        <v>147</v>
      </c>
    </row>
    <row r="26" spans="4:11" s="90" customFormat="1" ht="34.5" customHeight="1" x14ac:dyDescent="0.35">
      <c r="D26" s="93"/>
      <c r="E26" s="84" t="s">
        <v>55</v>
      </c>
      <c r="F26" s="85" t="s">
        <v>71</v>
      </c>
      <c r="G26" s="85" t="s">
        <v>14</v>
      </c>
      <c r="H26" s="85" t="s">
        <v>30</v>
      </c>
      <c r="I26" s="85" t="s">
        <v>16</v>
      </c>
      <c r="J26" s="92" t="s">
        <v>151</v>
      </c>
      <c r="K26" s="92" t="s">
        <v>147</v>
      </c>
    </row>
    <row r="27" spans="4:11" s="90" customFormat="1" ht="34.5" customHeight="1" x14ac:dyDescent="0.35">
      <c r="D27" s="93"/>
      <c r="E27" s="84" t="s">
        <v>56</v>
      </c>
      <c r="F27" s="85" t="s">
        <v>72</v>
      </c>
      <c r="G27" s="85" t="s">
        <v>14</v>
      </c>
      <c r="H27" s="85" t="s">
        <v>31</v>
      </c>
      <c r="I27" s="85" t="s">
        <v>35</v>
      </c>
      <c r="J27" s="92" t="s">
        <v>151</v>
      </c>
      <c r="K27" s="92" t="s">
        <v>147</v>
      </c>
    </row>
    <row r="28" spans="4:11" s="90" customFormat="1" ht="34.5" customHeight="1" x14ac:dyDescent="0.35">
      <c r="D28" s="94"/>
      <c r="E28" s="84" t="s">
        <v>57</v>
      </c>
      <c r="F28" s="85" t="s">
        <v>73</v>
      </c>
      <c r="G28" s="85" t="s">
        <v>14</v>
      </c>
      <c r="H28" s="85" t="s">
        <v>31</v>
      </c>
      <c r="I28" s="85" t="s">
        <v>35</v>
      </c>
      <c r="J28" s="92" t="s">
        <v>151</v>
      </c>
      <c r="K28" s="92" t="s">
        <v>147</v>
      </c>
    </row>
    <row r="29" spans="4:11" s="90" customFormat="1" ht="34.5" customHeight="1" x14ac:dyDescent="0.35">
      <c r="D29" s="91" t="s">
        <v>21</v>
      </c>
      <c r="E29" s="90" t="s">
        <v>141</v>
      </c>
      <c r="F29" s="85" t="s">
        <v>111</v>
      </c>
      <c r="G29" s="85" t="s">
        <v>14</v>
      </c>
      <c r="H29" s="85" t="s">
        <v>33</v>
      </c>
      <c r="I29" s="87" t="s">
        <v>86</v>
      </c>
      <c r="J29" s="92" t="s">
        <v>151</v>
      </c>
      <c r="K29" s="92" t="s">
        <v>147</v>
      </c>
    </row>
    <row r="30" spans="4:11" s="90" customFormat="1" ht="34.5" customHeight="1" x14ac:dyDescent="0.35">
      <c r="D30" s="102" t="s">
        <v>102</v>
      </c>
      <c r="E30" s="84" t="s">
        <v>58</v>
      </c>
      <c r="F30" s="85" t="s">
        <v>74</v>
      </c>
      <c r="G30" s="85" t="s">
        <v>14</v>
      </c>
      <c r="H30" s="85" t="s">
        <v>29</v>
      </c>
      <c r="I30" s="85" t="s">
        <v>38</v>
      </c>
      <c r="J30" s="92" t="s">
        <v>152</v>
      </c>
      <c r="K30" s="92" t="s">
        <v>149</v>
      </c>
    </row>
    <row r="31" spans="4:11" ht="34" customHeight="1" x14ac:dyDescent="0.35">
      <c r="D31" s="91"/>
      <c r="E31" s="84" t="s">
        <v>113</v>
      </c>
      <c r="F31" s="85" t="s">
        <v>112</v>
      </c>
      <c r="G31" s="85" t="s">
        <v>14</v>
      </c>
      <c r="H31" s="85" t="s">
        <v>137</v>
      </c>
      <c r="I31" s="85" t="s">
        <v>138</v>
      </c>
      <c r="J31" s="92" t="s">
        <v>152</v>
      </c>
      <c r="K31" s="92" t="s">
        <v>150</v>
      </c>
    </row>
    <row r="34" spans="4:11" ht="121.5" customHeight="1" x14ac:dyDescent="0.35">
      <c r="D34" s="110" t="s">
        <v>99</v>
      </c>
      <c r="E34" s="110"/>
      <c r="F34" s="110"/>
      <c r="G34" s="110"/>
      <c r="H34" s="110"/>
      <c r="I34" s="110"/>
      <c r="J34" s="110"/>
      <c r="K34" s="110"/>
    </row>
    <row r="35" spans="4:11" x14ac:dyDescent="0.35">
      <c r="D35" s="111"/>
      <c r="E35" s="111"/>
      <c r="F35" s="111"/>
      <c r="G35" s="111"/>
      <c r="H35" s="111"/>
      <c r="I35" s="111"/>
      <c r="J35" s="111"/>
      <c r="K35" s="111"/>
    </row>
  </sheetData>
  <mergeCells count="6">
    <mergeCell ref="D34:K34"/>
    <mergeCell ref="D35:K35"/>
    <mergeCell ref="D4:K4"/>
    <mergeCell ref="D5:K5"/>
    <mergeCell ref="D22:K22"/>
    <mergeCell ref="D23:K23"/>
  </mergeCells>
  <pageMargins left="0.7" right="0.7" top="0.75" bottom="0.75" header="0.3" footer="0.3"/>
  <pageSetup paperSize="9" scale="50" orientation="landscape" r:id="rId1"/>
  <rowBreaks count="1" manualBreakCount="1">
    <brk id="20"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136</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103</v>
      </c>
      <c r="E3" s="13"/>
      <c r="F3" s="13"/>
      <c r="G3" s="13"/>
      <c r="H3" s="13"/>
      <c r="I3" s="13"/>
      <c r="J3" s="13" t="s">
        <v>104</v>
      </c>
      <c r="L3" s="13"/>
      <c r="M3" s="13"/>
      <c r="N3" s="13"/>
      <c r="O3" s="13"/>
      <c r="P3" s="13"/>
      <c r="Q3" s="13"/>
      <c r="R3" s="13"/>
    </row>
    <row r="4" spans="4:22" ht="15.5" x14ac:dyDescent="0.35">
      <c r="D4" s="28" t="s">
        <v>122</v>
      </c>
      <c r="E4" s="28"/>
      <c r="F4" s="28"/>
      <c r="G4" s="28"/>
      <c r="H4" s="28"/>
      <c r="I4" s="28"/>
      <c r="J4" s="28" t="s">
        <v>146</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7" t="s">
        <v>124</v>
      </c>
      <c r="E24" s="117"/>
      <c r="F24" s="117"/>
      <c r="G24" s="117"/>
      <c r="H24" s="117"/>
      <c r="I24" s="117"/>
      <c r="J24" s="117"/>
      <c r="K24" s="117"/>
      <c r="L24" s="117"/>
      <c r="M24" s="72"/>
      <c r="N24" s="63"/>
      <c r="O24" s="63"/>
      <c r="P24" s="47"/>
      <c r="Q24" s="12"/>
    </row>
    <row r="25" spans="4:18" x14ac:dyDescent="0.35">
      <c r="D25" s="12"/>
      <c r="E25" s="12"/>
      <c r="F25" s="12"/>
      <c r="G25" s="12"/>
      <c r="H25" s="12"/>
      <c r="I25" s="12"/>
      <c r="J25" s="12"/>
      <c r="K25" s="12"/>
      <c r="L25" s="12"/>
      <c r="M25" s="12"/>
      <c r="N25" s="12"/>
      <c r="O25" s="12"/>
      <c r="P25" s="12"/>
      <c r="Q25" s="12"/>
    </row>
    <row r="26" spans="4:18" ht="15.5" x14ac:dyDescent="0.35">
      <c r="D26" s="33" t="s">
        <v>136</v>
      </c>
      <c r="E26" s="33"/>
      <c r="F26" s="33"/>
      <c r="G26" s="33"/>
      <c r="H26" s="33"/>
      <c r="I26" s="33"/>
      <c r="J26" s="33"/>
      <c r="K26" s="33"/>
      <c r="L26" s="33"/>
      <c r="M26" s="33"/>
      <c r="N26" s="33"/>
      <c r="O26" s="33"/>
      <c r="P26" s="33"/>
      <c r="Q26" s="12"/>
    </row>
    <row r="27" spans="4:18" x14ac:dyDescent="0.35">
      <c r="D27" s="34" t="s">
        <v>135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43</v>
      </c>
      <c r="R28" s="12"/>
    </row>
    <row r="29" spans="4:18" x14ac:dyDescent="0.35">
      <c r="D29" s="16" t="s">
        <v>1</v>
      </c>
      <c r="E29" s="17"/>
      <c r="F29" s="17"/>
      <c r="G29" s="17"/>
      <c r="H29" s="17"/>
      <c r="I29" s="17"/>
      <c r="J29" s="17"/>
      <c r="K29" s="17"/>
      <c r="L29" s="17"/>
      <c r="M29" s="17"/>
      <c r="N29" s="17"/>
      <c r="O29" s="17"/>
      <c r="P29" s="17"/>
      <c r="Q29" s="37"/>
      <c r="R29" s="12"/>
    </row>
    <row r="30" spans="4:18" x14ac:dyDescent="0.35">
      <c r="D30" s="46" t="s">
        <v>40</v>
      </c>
      <c r="E30" s="23">
        <v>4760676</v>
      </c>
      <c r="F30" s="23">
        <v>4988592</v>
      </c>
      <c r="G30" s="23">
        <v>5176886</v>
      </c>
      <c r="H30" s="23">
        <v>5366109</v>
      </c>
      <c r="I30" s="23">
        <v>5515179</v>
      </c>
      <c r="J30" s="23">
        <v>5766729</v>
      </c>
      <c r="K30" s="23">
        <v>6022659</v>
      </c>
      <c r="L30" s="23">
        <v>6277126</v>
      </c>
      <c r="M30" s="23">
        <v>6541168</v>
      </c>
      <c r="N30" s="23">
        <v>6757083</v>
      </c>
      <c r="O30" s="23">
        <v>7066060</v>
      </c>
      <c r="P30" s="23">
        <v>7380510</v>
      </c>
      <c r="Q30" s="35"/>
      <c r="R30" s="18"/>
    </row>
    <row r="31" spans="4:18" x14ac:dyDescent="0.35">
      <c r="D31" s="46" t="s">
        <v>3</v>
      </c>
      <c r="E31" s="23">
        <v>48683638</v>
      </c>
      <c r="F31" s="23">
        <v>49054708</v>
      </c>
      <c r="G31" s="23">
        <v>49307835</v>
      </c>
      <c r="H31" s="23">
        <v>49554112</v>
      </c>
      <c r="I31" s="23">
        <v>49936638</v>
      </c>
      <c r="J31" s="23">
        <v>50199853</v>
      </c>
      <c r="K31" s="23">
        <v>50428893</v>
      </c>
      <c r="L31" s="23">
        <v>50746659</v>
      </c>
      <c r="M31" s="23">
        <v>51014947</v>
      </c>
      <c r="N31" s="23">
        <v>51217803</v>
      </c>
      <c r="O31" s="23">
        <v>51361911</v>
      </c>
      <c r="P31" s="23">
        <v>51635256</v>
      </c>
      <c r="Q31" s="35"/>
      <c r="R31" s="12"/>
    </row>
    <row r="32" spans="4:18" x14ac:dyDescent="0.35">
      <c r="D32" s="46"/>
      <c r="E32" s="23"/>
      <c r="F32" s="23"/>
      <c r="G32" s="23"/>
      <c r="H32" s="23"/>
      <c r="I32" s="23"/>
      <c r="J32" s="23"/>
      <c r="K32" s="23"/>
      <c r="L32" s="23"/>
      <c r="M32" s="23"/>
      <c r="N32" s="23"/>
      <c r="O32" s="23"/>
      <c r="P32" s="23"/>
      <c r="Q32" s="38"/>
      <c r="R32" s="12"/>
    </row>
    <row r="33" spans="2:19" x14ac:dyDescent="0.35">
      <c r="D33" s="16" t="s">
        <v>50</v>
      </c>
      <c r="E33" s="17"/>
      <c r="F33" s="17"/>
      <c r="G33" s="17"/>
      <c r="H33" s="17"/>
      <c r="I33" s="17"/>
      <c r="J33" s="17"/>
      <c r="K33" s="17"/>
      <c r="L33" s="17"/>
      <c r="M33" s="17"/>
      <c r="N33" s="17"/>
      <c r="O33" s="17"/>
      <c r="P33" s="17"/>
      <c r="Q33" s="37"/>
      <c r="R33" s="12"/>
    </row>
    <row r="34" spans="2:19" x14ac:dyDescent="0.35">
      <c r="D34" s="57" t="s">
        <v>51</v>
      </c>
      <c r="E34" s="23">
        <v>2354905</v>
      </c>
      <c r="F34" s="23">
        <v>5564377</v>
      </c>
      <c r="G34" s="23">
        <v>6361875</v>
      </c>
      <c r="H34" s="23">
        <v>6664911</v>
      </c>
      <c r="I34" s="23">
        <v>7161277</v>
      </c>
      <c r="J34" s="23">
        <v>7593009</v>
      </c>
      <c r="K34" s="23">
        <v>7900941</v>
      </c>
      <c r="L34" s="23">
        <v>8364364</v>
      </c>
      <c r="M34" s="23">
        <v>8783419</v>
      </c>
      <c r="N34" s="23">
        <v>9202303</v>
      </c>
      <c r="O34" s="23">
        <v>9860741</v>
      </c>
      <c r="P34" s="23">
        <v>10269854</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7" t="s">
        <v>109</v>
      </c>
      <c r="E38" s="27" t="s">
        <v>108</v>
      </c>
      <c r="F38" s="27">
        <v>2897649</v>
      </c>
      <c r="G38" s="27">
        <v>3630147</v>
      </c>
      <c r="H38" s="27">
        <v>3727940</v>
      </c>
      <c r="I38" s="27">
        <v>3796465</v>
      </c>
      <c r="J38" s="27">
        <v>3909181</v>
      </c>
      <c r="K38" s="27">
        <v>4065672</v>
      </c>
      <c r="L38" s="27">
        <v>4353482</v>
      </c>
      <c r="M38" s="27">
        <v>4495183</v>
      </c>
      <c r="N38" s="27">
        <v>4581406</v>
      </c>
      <c r="O38" s="27">
        <v>4868576</v>
      </c>
      <c r="P38" s="27">
        <v>5125731</v>
      </c>
      <c r="Q38" s="38">
        <v>5125731</v>
      </c>
      <c r="R38" s="21" t="s">
        <v>8</v>
      </c>
      <c r="S38" s="2" t="s">
        <v>147</v>
      </c>
    </row>
    <row r="39" spans="2:19" x14ac:dyDescent="0.35">
      <c r="D39" s="67" t="s">
        <v>87</v>
      </c>
      <c r="E39" s="27">
        <v>1606822</v>
      </c>
      <c r="F39" s="27">
        <v>1798894</v>
      </c>
      <c r="G39" s="27">
        <v>1779952</v>
      </c>
      <c r="H39" s="27">
        <v>1897084</v>
      </c>
      <c r="I39" s="27">
        <v>2242955</v>
      </c>
      <c r="J39" s="27">
        <v>2425217</v>
      </c>
      <c r="K39" s="27">
        <v>2435553</v>
      </c>
      <c r="L39" s="27">
        <v>2506203</v>
      </c>
      <c r="M39" s="27">
        <v>2671006</v>
      </c>
      <c r="N39" s="27">
        <v>2900470</v>
      </c>
      <c r="O39" s="27">
        <v>3162969</v>
      </c>
      <c r="P39" s="27">
        <v>3197486</v>
      </c>
      <c r="Q39" s="38">
        <v>3197486</v>
      </c>
      <c r="R39" s="21" t="s">
        <v>8</v>
      </c>
      <c r="S39" s="2" t="s">
        <v>147</v>
      </c>
    </row>
    <row r="40" spans="2:19" x14ac:dyDescent="0.35">
      <c r="D40" s="67" t="s">
        <v>17</v>
      </c>
      <c r="E40" s="27">
        <v>286656</v>
      </c>
      <c r="F40" s="27">
        <v>353594</v>
      </c>
      <c r="G40" s="27">
        <v>388458</v>
      </c>
      <c r="H40" s="27">
        <v>424180</v>
      </c>
      <c r="I40" s="27">
        <v>459700</v>
      </c>
      <c r="J40" s="27">
        <v>496073</v>
      </c>
      <c r="K40" s="27">
        <v>536161</v>
      </c>
      <c r="L40" s="27">
        <v>575706</v>
      </c>
      <c r="M40" s="27">
        <v>617084</v>
      </c>
      <c r="N40" s="27">
        <v>659124</v>
      </c>
      <c r="O40" s="27">
        <v>705619</v>
      </c>
      <c r="P40" s="27">
        <v>756425</v>
      </c>
      <c r="Q40" s="38">
        <v>756425</v>
      </c>
      <c r="R40" s="21"/>
      <c r="S40" s="2" t="s">
        <v>147</v>
      </c>
    </row>
    <row r="41" spans="2:19" x14ac:dyDescent="0.35">
      <c r="D41" s="67" t="s">
        <v>88</v>
      </c>
      <c r="E41" s="27">
        <v>124738</v>
      </c>
      <c r="F41" s="27">
        <v>150973</v>
      </c>
      <c r="G41" s="27">
        <v>184608</v>
      </c>
      <c r="H41" s="27">
        <v>216522</v>
      </c>
      <c r="I41" s="27">
        <v>246659</v>
      </c>
      <c r="J41" s="27">
        <v>323238</v>
      </c>
      <c r="K41" s="27">
        <v>405107</v>
      </c>
      <c r="L41" s="27">
        <v>441219</v>
      </c>
      <c r="M41" s="27">
        <v>480343</v>
      </c>
      <c r="N41" s="27">
        <v>511880</v>
      </c>
      <c r="O41" s="27">
        <v>543547</v>
      </c>
      <c r="P41" s="27">
        <v>581338</v>
      </c>
      <c r="Q41" s="38">
        <v>581338</v>
      </c>
      <c r="R41" s="21"/>
      <c r="S41" s="2" t="s">
        <v>147</v>
      </c>
    </row>
    <row r="42" spans="2:19" x14ac:dyDescent="0.35">
      <c r="D42" s="67" t="s">
        <v>105</v>
      </c>
      <c r="E42" s="27">
        <v>229157</v>
      </c>
      <c r="F42" s="27">
        <v>250476</v>
      </c>
      <c r="G42" s="27">
        <v>260910</v>
      </c>
      <c r="H42" s="27">
        <v>276188</v>
      </c>
      <c r="I42" s="27">
        <v>287980</v>
      </c>
      <c r="J42" s="27">
        <v>306582</v>
      </c>
      <c r="K42" s="27">
        <v>321098</v>
      </c>
      <c r="L42" s="27">
        <v>346781</v>
      </c>
      <c r="M42" s="27">
        <v>373529</v>
      </c>
      <c r="N42" s="27">
        <v>396743</v>
      </c>
      <c r="O42" s="27">
        <v>419968</v>
      </c>
      <c r="P42" s="27">
        <v>442241</v>
      </c>
      <c r="Q42" s="38">
        <v>442241</v>
      </c>
      <c r="R42" s="21"/>
      <c r="S42" s="2" t="s">
        <v>147</v>
      </c>
    </row>
    <row r="43" spans="2:19" x14ac:dyDescent="0.35">
      <c r="D43" s="67" t="s">
        <v>139</v>
      </c>
      <c r="E43" s="27">
        <v>70748</v>
      </c>
      <c r="F43" s="27">
        <v>71776</v>
      </c>
      <c r="G43" s="27">
        <v>72663</v>
      </c>
      <c r="H43" s="27">
        <v>73424</v>
      </c>
      <c r="I43" s="27">
        <v>73421</v>
      </c>
      <c r="J43" s="27">
        <v>73969</v>
      </c>
      <c r="K43" s="27">
        <v>74114</v>
      </c>
      <c r="L43" s="27">
        <v>72699</v>
      </c>
      <c r="M43" s="27">
        <v>73209</v>
      </c>
      <c r="N43" s="27">
        <v>74859</v>
      </c>
      <c r="O43" s="27">
        <v>77144</v>
      </c>
      <c r="P43" s="27">
        <v>78130</v>
      </c>
      <c r="Q43" s="38">
        <v>78130</v>
      </c>
      <c r="R43" s="21"/>
      <c r="S43" s="2" t="s">
        <v>147</v>
      </c>
    </row>
    <row r="44" spans="2:19" x14ac:dyDescent="0.35">
      <c r="D44" s="67" t="s">
        <v>89</v>
      </c>
      <c r="E44" s="27">
        <v>23675</v>
      </c>
      <c r="F44" s="27">
        <v>26353</v>
      </c>
      <c r="G44" s="27">
        <v>29086</v>
      </c>
      <c r="H44" s="27">
        <v>32045</v>
      </c>
      <c r="I44" s="27">
        <v>35298</v>
      </c>
      <c r="J44" s="27">
        <v>38562</v>
      </c>
      <c r="K44" s="27">
        <v>41916</v>
      </c>
      <c r="L44" s="27">
        <v>45317</v>
      </c>
      <c r="M44" s="27">
        <v>48862</v>
      </c>
      <c r="N44" s="27">
        <v>52403</v>
      </c>
      <c r="O44" s="27">
        <v>56216</v>
      </c>
      <c r="P44" s="27">
        <v>60266</v>
      </c>
      <c r="Q44" s="38">
        <v>60266</v>
      </c>
      <c r="R44" s="21"/>
      <c r="S44" s="2" t="s">
        <v>147</v>
      </c>
    </row>
    <row r="45" spans="2:19" x14ac:dyDescent="0.35">
      <c r="D45" s="67" t="s">
        <v>107</v>
      </c>
      <c r="E45" s="27">
        <v>13109</v>
      </c>
      <c r="F45" s="27">
        <v>14662</v>
      </c>
      <c r="G45" s="27">
        <v>16051</v>
      </c>
      <c r="H45" s="27">
        <v>17528</v>
      </c>
      <c r="I45" s="27">
        <v>18799</v>
      </c>
      <c r="J45" s="27">
        <v>20187</v>
      </c>
      <c r="K45" s="27">
        <v>21320</v>
      </c>
      <c r="L45" s="27">
        <v>22957</v>
      </c>
      <c r="M45" s="27">
        <v>24203</v>
      </c>
      <c r="N45" s="27">
        <v>25418</v>
      </c>
      <c r="O45" s="27">
        <v>26702</v>
      </c>
      <c r="P45" s="27">
        <v>28237</v>
      </c>
      <c r="Q45" s="38">
        <v>28237</v>
      </c>
      <c r="R45" s="21"/>
      <c r="S45" s="2" t="s">
        <v>148</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6"/>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6"/>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6"/>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6"/>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6"/>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6"/>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6"/>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6"/>
      <c r="E62" s="23"/>
      <c r="F62" s="23"/>
      <c r="G62" s="23"/>
      <c r="H62" s="23"/>
      <c r="I62" s="23"/>
      <c r="J62" s="23"/>
      <c r="K62" s="23"/>
      <c r="L62" s="23"/>
      <c r="M62" s="23"/>
      <c r="N62" s="23"/>
      <c r="O62" s="23"/>
      <c r="P62" s="23"/>
      <c r="Q62" s="38"/>
      <c r="R62" s="21"/>
      <c r="S62" s="2"/>
    </row>
    <row r="63" spans="4:19" x14ac:dyDescent="0.35">
      <c r="D63" s="17" t="s">
        <v>39</v>
      </c>
      <c r="E63" s="22"/>
      <c r="F63" s="22"/>
      <c r="G63" s="22"/>
      <c r="H63" s="22"/>
      <c r="I63" s="22"/>
      <c r="J63" s="22"/>
      <c r="K63" s="22"/>
      <c r="L63" s="22"/>
      <c r="M63" s="22"/>
      <c r="N63" s="22"/>
      <c r="O63" s="22"/>
      <c r="P63" s="22"/>
      <c r="Q63" s="41"/>
      <c r="R63" s="21"/>
      <c r="S63" s="2"/>
    </row>
    <row r="64" spans="4:19" ht="15" customHeight="1" x14ac:dyDescent="0.35">
      <c r="D64" s="67" t="s">
        <v>109</v>
      </c>
      <c r="E64" s="50" t="s">
        <v>42</v>
      </c>
      <c r="F64" s="50">
        <v>52.074994199710048</v>
      </c>
      <c r="G64" s="50">
        <v>57.060960801650459</v>
      </c>
      <c r="H64" s="50">
        <v>55.933830174176371</v>
      </c>
      <c r="I64" s="50">
        <v>53.013799075220803</v>
      </c>
      <c r="J64" s="50">
        <v>51.48395056557947</v>
      </c>
      <c r="K64" s="50">
        <v>51.458073158627556</v>
      </c>
      <c r="L64" s="50">
        <v>52.047974000175024</v>
      </c>
      <c r="M64" s="50">
        <v>51.178054923714789</v>
      </c>
      <c r="N64" s="50">
        <v>49.785428712790704</v>
      </c>
      <c r="O64" s="50">
        <v>49.373328028796216</v>
      </c>
      <c r="P64" s="50">
        <v>49.910456370655318</v>
      </c>
      <c r="Q64" s="42"/>
      <c r="R64" s="18" t="s">
        <v>8</v>
      </c>
      <c r="S64" s="2"/>
    </row>
    <row r="65" spans="4:19" x14ac:dyDescent="0.35">
      <c r="D65" s="67" t="s">
        <v>87</v>
      </c>
      <c r="E65" s="50">
        <v>68.232986044023008</v>
      </c>
      <c r="F65" s="50">
        <v>32.328758457595526</v>
      </c>
      <c r="G65" s="50">
        <v>27.978418312211417</v>
      </c>
      <c r="H65" s="50">
        <v>28.463755930124197</v>
      </c>
      <c r="I65" s="50">
        <v>31.320601060397468</v>
      </c>
      <c r="J65" s="50">
        <v>31.940130717611424</v>
      </c>
      <c r="K65" s="50">
        <v>30.826112990845019</v>
      </c>
      <c r="L65" s="50">
        <v>29.962863883016087</v>
      </c>
      <c r="M65" s="50">
        <v>30.409638888911029</v>
      </c>
      <c r="N65" s="50">
        <v>31.518957808713754</v>
      </c>
      <c r="O65" s="50">
        <v>32.076382494986937</v>
      </c>
      <c r="P65" s="50">
        <v>31.134678253459104</v>
      </c>
      <c r="Q65" s="42"/>
      <c r="R65" s="18" t="s">
        <v>8</v>
      </c>
      <c r="S65" s="2"/>
    </row>
    <row r="66" spans="4:19" x14ac:dyDescent="0.35">
      <c r="D66" s="67" t="s">
        <v>17</v>
      </c>
      <c r="E66" s="50">
        <v>12.172720343283487</v>
      </c>
      <c r="F66" s="50">
        <v>6.3546017820144103</v>
      </c>
      <c r="G66" s="50">
        <v>6.106030061892131</v>
      </c>
      <c r="H66" s="50">
        <v>6.3643760584349893</v>
      </c>
      <c r="I66" s="50">
        <v>6.4192461763453643</v>
      </c>
      <c r="J66" s="50">
        <v>6.5332860793395602</v>
      </c>
      <c r="K66" s="50">
        <v>6.7860397894377398</v>
      </c>
      <c r="L66" s="50">
        <v>6.882842497050583</v>
      </c>
      <c r="M66" s="50">
        <v>7.0255557659266863</v>
      </c>
      <c r="N66" s="50">
        <v>7.162598319138155</v>
      </c>
      <c r="O66" s="50">
        <v>7.1558415336129402</v>
      </c>
      <c r="P66" s="50">
        <v>7.3654893243857211</v>
      </c>
      <c r="Q66" s="42"/>
      <c r="R66" s="18"/>
      <c r="S66" s="2"/>
    </row>
    <row r="67" spans="4:19" x14ac:dyDescent="0.35">
      <c r="D67" s="67" t="s">
        <v>88</v>
      </c>
      <c r="E67" s="50">
        <v>5.2969440380822155</v>
      </c>
      <c r="F67" s="50">
        <v>2.7132058090240827</v>
      </c>
      <c r="G67" s="50">
        <v>2.9017860300618921</v>
      </c>
      <c r="H67" s="50">
        <v>3.248685541337311</v>
      </c>
      <c r="I67" s="50">
        <v>3.4443437951080513</v>
      </c>
      <c r="J67" s="50">
        <v>4.2570475025118499</v>
      </c>
      <c r="K67" s="50">
        <v>5.1273259729442353</v>
      </c>
      <c r="L67" s="50">
        <v>5.274985641466583</v>
      </c>
      <c r="M67" s="50">
        <v>5.468747420565955</v>
      </c>
      <c r="N67" s="50">
        <v>5.5625205994629816</v>
      </c>
      <c r="O67" s="50">
        <v>5.5122328027883505</v>
      </c>
      <c r="P67" s="50">
        <v>5.660625749888947</v>
      </c>
      <c r="Q67" s="42"/>
      <c r="R67" s="18"/>
      <c r="S67" s="2"/>
    </row>
    <row r="68" spans="4:19" x14ac:dyDescent="0.35">
      <c r="D68" s="67" t="s">
        <v>105</v>
      </c>
      <c r="E68" s="50">
        <v>9.7310507217913251</v>
      </c>
      <c r="F68" s="50">
        <v>4.5014203746439181</v>
      </c>
      <c r="G68" s="50">
        <v>4.1011494252873568</v>
      </c>
      <c r="H68" s="50">
        <v>4.1439112990406022</v>
      </c>
      <c r="I68" s="50">
        <v>4.021349823502149</v>
      </c>
      <c r="J68" s="50">
        <v>4.0376878257354889</v>
      </c>
      <c r="K68" s="50">
        <v>4.0640475609171114</v>
      </c>
      <c r="L68" s="50">
        <v>4.1459338689707907</v>
      </c>
      <c r="M68" s="50">
        <v>4.2526606097238444</v>
      </c>
      <c r="N68" s="50">
        <v>4.3113446710024661</v>
      </c>
      <c r="O68" s="50">
        <v>4.2589902726377256</v>
      </c>
      <c r="P68" s="50">
        <v>4.3062053267748501</v>
      </c>
      <c r="Q68" s="42"/>
      <c r="R68" s="18"/>
      <c r="S68" s="2"/>
    </row>
    <row r="69" spans="4:19" x14ac:dyDescent="0.35">
      <c r="D69" s="67" t="s">
        <v>91</v>
      </c>
      <c r="E69" s="50">
        <v>3.0042825506761419</v>
      </c>
      <c r="F69" s="50">
        <v>1.2899197879654811</v>
      </c>
      <c r="G69" s="50">
        <v>1.1421632773356911</v>
      </c>
      <c r="H69" s="50">
        <v>1.1016501195589858</v>
      </c>
      <c r="I69" s="50">
        <v>1.025250105532854</v>
      </c>
      <c r="J69" s="50">
        <v>0.97417242624103295</v>
      </c>
      <c r="K69" s="50">
        <v>0.93804016508919641</v>
      </c>
      <c r="L69" s="50">
        <v>0.86915155772752128</v>
      </c>
      <c r="M69" s="50">
        <v>0.83349092192914853</v>
      </c>
      <c r="N69" s="50">
        <v>0.81348114705634011</v>
      </c>
      <c r="O69" s="50">
        <v>0.78233471500772611</v>
      </c>
      <c r="P69" s="50">
        <v>0.7607703089060468</v>
      </c>
      <c r="Q69" s="42"/>
      <c r="R69" s="18"/>
      <c r="S69" s="2"/>
    </row>
    <row r="70" spans="4:19" x14ac:dyDescent="0.35">
      <c r="D70" s="67" t="s">
        <v>89</v>
      </c>
      <c r="E70" s="50">
        <v>1.0053484110824005</v>
      </c>
      <c r="F70" s="50">
        <v>0.47360198634995437</v>
      </c>
      <c r="G70" s="50">
        <v>0.45719225857156892</v>
      </c>
      <c r="H70" s="50">
        <v>0.48080161910639163</v>
      </c>
      <c r="I70" s="50">
        <v>0.4929009169733275</v>
      </c>
      <c r="J70" s="50">
        <v>0.5078619029689021</v>
      </c>
      <c r="K70" s="50">
        <v>0.53051908627086319</v>
      </c>
      <c r="L70" s="50">
        <v>0.54178656022143457</v>
      </c>
      <c r="M70" s="50">
        <v>0.55629817955855232</v>
      </c>
      <c r="N70" s="50">
        <v>0.56945527657587458</v>
      </c>
      <c r="O70" s="50">
        <v>0.57009914366476111</v>
      </c>
      <c r="P70" s="50">
        <v>0.58682431123168832</v>
      </c>
      <c r="Q70" s="42"/>
      <c r="R70" s="18"/>
      <c r="S70" s="2"/>
    </row>
    <row r="71" spans="4:19" x14ac:dyDescent="0.35">
      <c r="D71" s="67" t="s">
        <v>107</v>
      </c>
      <c r="E71" s="50">
        <v>0.55666789106142289</v>
      </c>
      <c r="F71" s="50">
        <v>0.26349760269658223</v>
      </c>
      <c r="G71" s="50">
        <v>0.25229983298948816</v>
      </c>
      <c r="H71" s="50">
        <v>0.26298925822115254</v>
      </c>
      <c r="I71" s="50">
        <v>0.26250904691998372</v>
      </c>
      <c r="J71" s="50">
        <v>0.26586298001227182</v>
      </c>
      <c r="K71" s="50">
        <v>0.2698412758682795</v>
      </c>
      <c r="L71" s="50">
        <v>0.27446199137196803</v>
      </c>
      <c r="M71" s="50">
        <v>0.27555328967000209</v>
      </c>
      <c r="N71" s="50">
        <v>0.27621346525972901</v>
      </c>
      <c r="O71" s="50">
        <v>0.27079100850534454</v>
      </c>
      <c r="P71" s="50">
        <v>0.27495035469832385</v>
      </c>
      <c r="Q71" s="42"/>
      <c r="R71" s="21"/>
      <c r="S71" s="2"/>
    </row>
    <row r="72" spans="4:19" hidden="1" x14ac:dyDescent="0.35">
      <c r="D72" s="58"/>
      <c r="E72" s="50" t="e">
        <v>#N/A</v>
      </c>
      <c r="F72" s="50" t="e">
        <v>#N/A</v>
      </c>
      <c r="G72" s="50" t="e">
        <v>#N/A</v>
      </c>
      <c r="H72" s="50" t="e">
        <v>#N/A</v>
      </c>
      <c r="I72" s="50" t="e">
        <v>#N/A</v>
      </c>
      <c r="J72" s="50" t="e">
        <v>#N/A</v>
      </c>
      <c r="K72" s="50" t="e">
        <v>#N/A</v>
      </c>
      <c r="L72" s="50" t="e">
        <v>#N/A</v>
      </c>
      <c r="M72" s="50" t="e">
        <v>#N/A</v>
      </c>
      <c r="N72" s="50" t="e">
        <v>#N/A</v>
      </c>
      <c r="O72" s="50" t="e">
        <v>#N/A</v>
      </c>
      <c r="P72" s="50" t="e">
        <v>#N/A</v>
      </c>
      <c r="Q72" s="42"/>
      <c r="R72" s="2"/>
    </row>
    <row r="73" spans="4:19" hidden="1" x14ac:dyDescent="0.35">
      <c r="D73" s="58"/>
      <c r="E73" s="50" t="e">
        <v>#N/A</v>
      </c>
      <c r="F73" s="50" t="e">
        <v>#N/A</v>
      </c>
      <c r="G73" s="50" t="e">
        <v>#N/A</v>
      </c>
      <c r="H73" s="50" t="e">
        <v>#N/A</v>
      </c>
      <c r="I73" s="50" t="e">
        <v>#N/A</v>
      </c>
      <c r="J73" s="50" t="e">
        <v>#N/A</v>
      </c>
      <c r="K73" s="50" t="e">
        <v>#N/A</v>
      </c>
      <c r="L73" s="50" t="e">
        <v>#N/A</v>
      </c>
      <c r="M73" s="50" t="e">
        <v>#N/A</v>
      </c>
      <c r="N73" s="50" t="e">
        <v>#N/A</v>
      </c>
      <c r="O73" s="50" t="e">
        <v>#N/A</v>
      </c>
      <c r="P73" s="50" t="e">
        <v>#N/A</v>
      </c>
      <c r="Q73" s="42"/>
      <c r="R73" s="2"/>
    </row>
    <row r="74" spans="4:19" hidden="1" x14ac:dyDescent="0.35">
      <c r="D74" s="58"/>
      <c r="E74" s="50" t="e">
        <v>#N/A</v>
      </c>
      <c r="F74" s="50" t="e">
        <v>#N/A</v>
      </c>
      <c r="G74" s="50" t="e">
        <v>#N/A</v>
      </c>
      <c r="H74" s="50" t="e">
        <v>#N/A</v>
      </c>
      <c r="I74" s="50" t="e">
        <v>#N/A</v>
      </c>
      <c r="J74" s="50" t="e">
        <v>#N/A</v>
      </c>
      <c r="K74" s="50" t="e">
        <v>#N/A</v>
      </c>
      <c r="L74" s="50" t="e">
        <v>#N/A</v>
      </c>
      <c r="M74" s="50" t="e">
        <v>#N/A</v>
      </c>
      <c r="N74" s="50" t="e">
        <v>#N/A</v>
      </c>
      <c r="O74" s="50" t="e">
        <v>#N/A</v>
      </c>
      <c r="P74" s="50" t="e">
        <v>#N/A</v>
      </c>
      <c r="Q74" s="42"/>
      <c r="R74" s="2"/>
    </row>
    <row r="75" spans="4:19" hidden="1" x14ac:dyDescent="0.35">
      <c r="D75" s="58"/>
      <c r="E75" s="50" t="e">
        <v>#N/A</v>
      </c>
      <c r="F75" s="50" t="e">
        <v>#N/A</v>
      </c>
      <c r="G75" s="50" t="e">
        <v>#N/A</v>
      </c>
      <c r="H75" s="50" t="e">
        <v>#N/A</v>
      </c>
      <c r="I75" s="50" t="e">
        <v>#N/A</v>
      </c>
      <c r="J75" s="50" t="e">
        <v>#N/A</v>
      </c>
      <c r="K75" s="50" t="e">
        <v>#N/A</v>
      </c>
      <c r="L75" s="50" t="e">
        <v>#N/A</v>
      </c>
      <c r="M75" s="50" t="e">
        <v>#N/A</v>
      </c>
      <c r="N75" s="50" t="e">
        <v>#N/A</v>
      </c>
      <c r="O75" s="50" t="e">
        <v>#N/A</v>
      </c>
      <c r="P75" s="50" t="e">
        <v>#N/A</v>
      </c>
      <c r="Q75" s="42"/>
      <c r="R75" s="2"/>
    </row>
    <row r="76" spans="4:19" hidden="1" x14ac:dyDescent="0.35">
      <c r="D76" s="58"/>
      <c r="E76" s="50" t="e">
        <v>#N/A</v>
      </c>
      <c r="F76" s="50" t="e">
        <v>#N/A</v>
      </c>
      <c r="G76" s="50" t="e">
        <v>#N/A</v>
      </c>
      <c r="H76" s="50" t="e">
        <v>#N/A</v>
      </c>
      <c r="I76" s="50" t="e">
        <v>#N/A</v>
      </c>
      <c r="J76" s="50" t="e">
        <v>#N/A</v>
      </c>
      <c r="K76" s="50" t="e">
        <v>#N/A</v>
      </c>
      <c r="L76" s="50" t="e">
        <v>#N/A</v>
      </c>
      <c r="M76" s="50" t="e">
        <v>#N/A</v>
      </c>
      <c r="N76" s="50" t="e">
        <v>#N/A</v>
      </c>
      <c r="O76" s="50" t="e">
        <v>#N/A</v>
      </c>
      <c r="P76" s="50" t="e">
        <v>#N/A</v>
      </c>
      <c r="Q76" s="42"/>
      <c r="R76" s="2"/>
    </row>
    <row r="77" spans="4:19" hidden="1" x14ac:dyDescent="0.35">
      <c r="D77" s="58"/>
      <c r="E77" s="50" t="e">
        <v>#N/A</v>
      </c>
      <c r="F77" s="50" t="e">
        <v>#N/A</v>
      </c>
      <c r="G77" s="50" t="e">
        <v>#N/A</v>
      </c>
      <c r="H77" s="50" t="e">
        <v>#N/A</v>
      </c>
      <c r="I77" s="50" t="e">
        <v>#N/A</v>
      </c>
      <c r="J77" s="50" t="e">
        <v>#N/A</v>
      </c>
      <c r="K77" s="50" t="e">
        <v>#N/A</v>
      </c>
      <c r="L77" s="50" t="e">
        <v>#N/A</v>
      </c>
      <c r="M77" s="50" t="e">
        <v>#N/A</v>
      </c>
      <c r="N77" s="50" t="e">
        <v>#N/A</v>
      </c>
      <c r="O77" s="50" t="e">
        <v>#N/A</v>
      </c>
      <c r="P77" s="50" t="e">
        <v>#N/A</v>
      </c>
      <c r="Q77" s="42"/>
      <c r="R77" s="2"/>
    </row>
    <row r="78" spans="4:19" hidden="1" x14ac:dyDescent="0.35">
      <c r="D78" s="58"/>
      <c r="E78" s="50" t="e">
        <v>#N/A</v>
      </c>
      <c r="F78" s="50" t="e">
        <v>#N/A</v>
      </c>
      <c r="G78" s="50" t="e">
        <v>#N/A</v>
      </c>
      <c r="H78" s="50" t="e">
        <v>#N/A</v>
      </c>
      <c r="I78" s="50" t="e">
        <v>#N/A</v>
      </c>
      <c r="J78" s="50" t="e">
        <v>#N/A</v>
      </c>
      <c r="K78" s="50" t="e">
        <v>#N/A</v>
      </c>
      <c r="L78" s="50" t="e">
        <v>#N/A</v>
      </c>
      <c r="M78" s="50" t="e">
        <v>#N/A</v>
      </c>
      <c r="N78" s="50" t="e">
        <v>#N/A</v>
      </c>
      <c r="O78" s="50" t="e">
        <v>#N/A</v>
      </c>
      <c r="P78" s="50" t="e">
        <v>#N/A</v>
      </c>
      <c r="Q78" s="42"/>
      <c r="R78" s="2"/>
    </row>
    <row r="79" spans="4:19" hidden="1" x14ac:dyDescent="0.35">
      <c r="D79" s="58"/>
      <c r="E79" s="50" t="e">
        <v>#N/A</v>
      </c>
      <c r="F79" s="50" t="e">
        <v>#N/A</v>
      </c>
      <c r="G79" s="50" t="e">
        <v>#N/A</v>
      </c>
      <c r="H79" s="50" t="e">
        <v>#N/A</v>
      </c>
      <c r="I79" s="50" t="e">
        <v>#N/A</v>
      </c>
      <c r="J79" s="50" t="e">
        <v>#N/A</v>
      </c>
      <c r="K79" s="50" t="e">
        <v>#N/A</v>
      </c>
      <c r="L79" s="50" t="e">
        <v>#N/A</v>
      </c>
      <c r="M79" s="50" t="e">
        <v>#N/A</v>
      </c>
      <c r="N79" s="50" t="e">
        <v>#N/A</v>
      </c>
      <c r="O79" s="50" t="e">
        <v>#N/A</v>
      </c>
      <c r="P79" s="50" t="e">
        <v>#N/A</v>
      </c>
      <c r="Q79" s="42"/>
      <c r="R79" s="2"/>
    </row>
    <row r="80" spans="4:19" hidden="1" x14ac:dyDescent="0.35">
      <c r="D80" s="58"/>
      <c r="E80" s="50" t="e">
        <v>#N/A</v>
      </c>
      <c r="F80" s="50" t="e">
        <v>#N/A</v>
      </c>
      <c r="G80" s="50" t="e">
        <v>#N/A</v>
      </c>
      <c r="H80" s="50" t="e">
        <v>#N/A</v>
      </c>
      <c r="I80" s="50" t="e">
        <v>#N/A</v>
      </c>
      <c r="J80" s="50" t="e">
        <v>#N/A</v>
      </c>
      <c r="K80" s="50" t="e">
        <v>#N/A</v>
      </c>
      <c r="L80" s="50" t="e">
        <v>#N/A</v>
      </c>
      <c r="M80" s="50" t="e">
        <v>#N/A</v>
      </c>
      <c r="N80" s="50" t="e">
        <v>#N/A</v>
      </c>
      <c r="O80" s="50" t="e">
        <v>#N/A</v>
      </c>
      <c r="P80" s="50" t="e">
        <v>#N/A</v>
      </c>
      <c r="Q80" s="42"/>
      <c r="R80" s="2"/>
    </row>
    <row r="81" spans="4:19" hidden="1" x14ac:dyDescent="0.35">
      <c r="D81" s="58"/>
      <c r="E81" s="50" t="e">
        <v>#N/A</v>
      </c>
      <c r="F81" s="50" t="e">
        <v>#N/A</v>
      </c>
      <c r="G81" s="50" t="e">
        <v>#N/A</v>
      </c>
      <c r="H81" s="50" t="e">
        <v>#N/A</v>
      </c>
      <c r="I81" s="50" t="e">
        <v>#N/A</v>
      </c>
      <c r="J81" s="50" t="e">
        <v>#N/A</v>
      </c>
      <c r="K81" s="50" t="e">
        <v>#N/A</v>
      </c>
      <c r="L81" s="50" t="e">
        <v>#N/A</v>
      </c>
      <c r="M81" s="50" t="e">
        <v>#N/A</v>
      </c>
      <c r="N81" s="50" t="e">
        <v>#N/A</v>
      </c>
      <c r="O81" s="50" t="e">
        <v>#N/A</v>
      </c>
      <c r="P81" s="50" t="e">
        <v>#N/A</v>
      </c>
      <c r="Q81" s="42"/>
      <c r="R81" s="2"/>
    </row>
    <row r="82" spans="4:19" hidden="1" x14ac:dyDescent="0.35">
      <c r="D82" s="46"/>
      <c r="E82" s="50" t="e">
        <v>#N/A</v>
      </c>
      <c r="F82" s="50" t="e">
        <v>#N/A</v>
      </c>
      <c r="G82" s="50" t="e">
        <v>#N/A</v>
      </c>
      <c r="H82" s="50" t="e">
        <v>#N/A</v>
      </c>
      <c r="I82" s="50" t="e">
        <v>#N/A</v>
      </c>
      <c r="J82" s="50" t="e">
        <v>#N/A</v>
      </c>
      <c r="K82" s="50" t="e">
        <v>#N/A</v>
      </c>
      <c r="L82" s="50" t="e">
        <v>#N/A</v>
      </c>
      <c r="M82" s="50" t="e">
        <v>#N/A</v>
      </c>
      <c r="N82" s="50" t="e">
        <v>#N/A</v>
      </c>
      <c r="O82" s="50" t="e">
        <v>#N/A</v>
      </c>
      <c r="P82" s="50" t="e">
        <v>#N/A</v>
      </c>
      <c r="Q82" s="42"/>
      <c r="R82" s="2"/>
    </row>
    <row r="83" spans="4:19" hidden="1" x14ac:dyDescent="0.35">
      <c r="D83" s="46"/>
      <c r="E83" s="50" t="e">
        <v>#N/A</v>
      </c>
      <c r="F83" s="50" t="e">
        <v>#N/A</v>
      </c>
      <c r="G83" s="50" t="e">
        <v>#N/A</v>
      </c>
      <c r="H83" s="50" t="e">
        <v>#N/A</v>
      </c>
      <c r="I83" s="50" t="e">
        <v>#N/A</v>
      </c>
      <c r="J83" s="50" t="e">
        <v>#N/A</v>
      </c>
      <c r="K83" s="50" t="e">
        <v>#N/A</v>
      </c>
      <c r="L83" s="50" t="e">
        <v>#N/A</v>
      </c>
      <c r="M83" s="50" t="e">
        <v>#N/A</v>
      </c>
      <c r="N83" s="50" t="e">
        <v>#N/A</v>
      </c>
      <c r="O83" s="50" t="e">
        <v>#N/A</v>
      </c>
      <c r="P83" s="50" t="e">
        <v>#N/A</v>
      </c>
      <c r="Q83" s="42"/>
    </row>
    <row r="84" spans="4:19" hidden="1" x14ac:dyDescent="0.35">
      <c r="D84" s="46"/>
      <c r="E84" s="50" t="e">
        <v>#N/A</v>
      </c>
      <c r="F84" s="50" t="e">
        <v>#N/A</v>
      </c>
      <c r="G84" s="50" t="e">
        <v>#N/A</v>
      </c>
      <c r="H84" s="50" t="e">
        <v>#N/A</v>
      </c>
      <c r="I84" s="50" t="e">
        <v>#N/A</v>
      </c>
      <c r="J84" s="50" t="e">
        <v>#N/A</v>
      </c>
      <c r="K84" s="50" t="e">
        <v>#N/A</v>
      </c>
      <c r="L84" s="50" t="e">
        <v>#N/A</v>
      </c>
      <c r="M84" s="50" t="e">
        <v>#N/A</v>
      </c>
      <c r="N84" s="50" t="e">
        <v>#N/A</v>
      </c>
      <c r="O84" s="50" t="e">
        <v>#N/A</v>
      </c>
      <c r="P84" s="50" t="e">
        <v>#N/A</v>
      </c>
      <c r="Q84" s="42"/>
    </row>
    <row r="85" spans="4:19" hidden="1" x14ac:dyDescent="0.35">
      <c r="D85" s="46"/>
      <c r="E85" s="50" t="e">
        <v>#N/A</v>
      </c>
      <c r="F85" s="50" t="e">
        <v>#N/A</v>
      </c>
      <c r="G85" s="50" t="e">
        <v>#N/A</v>
      </c>
      <c r="H85" s="50" t="e">
        <v>#N/A</v>
      </c>
      <c r="I85" s="50" t="e">
        <v>#N/A</v>
      </c>
      <c r="J85" s="50" t="e">
        <v>#N/A</v>
      </c>
      <c r="K85" s="50" t="e">
        <v>#N/A</v>
      </c>
      <c r="L85" s="50" t="e">
        <v>#N/A</v>
      </c>
      <c r="M85" s="50" t="e">
        <v>#N/A</v>
      </c>
      <c r="N85" s="50" t="e">
        <v>#N/A</v>
      </c>
      <c r="O85" s="50" t="e">
        <v>#N/A</v>
      </c>
      <c r="P85" s="50" t="e">
        <v>#N/A</v>
      </c>
      <c r="Q85" s="42"/>
    </row>
    <row r="86" spans="4:19" hidden="1" x14ac:dyDescent="0.35">
      <c r="D86" s="46"/>
      <c r="E86" s="50" t="e">
        <v>#N/A</v>
      </c>
      <c r="F86" s="50" t="e">
        <v>#N/A</v>
      </c>
      <c r="G86" s="50" t="e">
        <v>#N/A</v>
      </c>
      <c r="H86" s="50" t="e">
        <v>#N/A</v>
      </c>
      <c r="I86" s="50" t="e">
        <v>#N/A</v>
      </c>
      <c r="J86" s="50" t="e">
        <v>#N/A</v>
      </c>
      <c r="K86" s="50" t="e">
        <v>#N/A</v>
      </c>
      <c r="L86" s="50" t="e">
        <v>#N/A</v>
      </c>
      <c r="M86" s="50" t="e">
        <v>#N/A</v>
      </c>
      <c r="N86" s="50" t="e">
        <v>#N/A</v>
      </c>
      <c r="O86" s="50" t="e">
        <v>#N/A</v>
      </c>
      <c r="P86" s="50" t="e">
        <v>#N/A</v>
      </c>
      <c r="Q86" s="42"/>
    </row>
    <row r="87" spans="4:19" hidden="1" x14ac:dyDescent="0.35">
      <c r="D87" s="46"/>
      <c r="E87" s="50" t="e">
        <v>#N/A</v>
      </c>
      <c r="F87" s="50" t="e">
        <v>#N/A</v>
      </c>
      <c r="G87" s="50" t="e">
        <v>#N/A</v>
      </c>
      <c r="H87" s="50" t="e">
        <v>#N/A</v>
      </c>
      <c r="I87" s="50" t="e">
        <v>#N/A</v>
      </c>
      <c r="J87" s="50" t="e">
        <v>#N/A</v>
      </c>
      <c r="K87" s="50" t="e">
        <v>#N/A</v>
      </c>
      <c r="L87" s="50" t="e">
        <v>#N/A</v>
      </c>
      <c r="M87" s="50" t="e">
        <v>#N/A</v>
      </c>
      <c r="N87" s="50" t="e">
        <v>#N/A</v>
      </c>
      <c r="O87" s="50" t="e">
        <v>#N/A</v>
      </c>
      <c r="P87" s="50" t="e">
        <v>#N/A</v>
      </c>
      <c r="Q87" s="42"/>
    </row>
    <row r="88" spans="4:19" x14ac:dyDescent="0.35">
      <c r="D88" s="24"/>
      <c r="E88" s="25"/>
      <c r="F88" s="25"/>
      <c r="G88" s="25"/>
      <c r="H88" s="25"/>
      <c r="I88" s="25"/>
      <c r="J88" s="25"/>
      <c r="K88" s="25"/>
      <c r="L88" s="25"/>
      <c r="M88" s="25"/>
      <c r="N88" s="25"/>
      <c r="O88" s="25"/>
      <c r="P88" s="25"/>
      <c r="Q88" s="25"/>
    </row>
    <row r="89" spans="4:19" x14ac:dyDescent="0.35">
      <c r="D89" s="15" t="s">
        <v>49</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x14ac:dyDescent="0.35">
      <c r="D91" s="20" t="s">
        <v>54</v>
      </c>
      <c r="E91" s="27">
        <v>25461</v>
      </c>
      <c r="F91" s="27">
        <v>28676</v>
      </c>
      <c r="G91" s="27">
        <v>31177</v>
      </c>
      <c r="H91" s="27">
        <v>34047</v>
      </c>
      <c r="I91" s="27">
        <v>36854</v>
      </c>
      <c r="J91" s="27">
        <v>40228</v>
      </c>
      <c r="K91" s="27">
        <v>44155</v>
      </c>
      <c r="L91" s="27">
        <v>48314</v>
      </c>
      <c r="M91" s="27">
        <v>53746</v>
      </c>
      <c r="N91" s="27">
        <v>57754</v>
      </c>
      <c r="O91" s="27">
        <v>61692</v>
      </c>
      <c r="P91" s="27">
        <v>67607</v>
      </c>
      <c r="Q91" s="35"/>
      <c r="R91" s="21" t="s">
        <v>8</v>
      </c>
      <c r="S91" s="2" t="s">
        <v>147</v>
      </c>
    </row>
    <row r="92" spans="4:19" x14ac:dyDescent="0.35">
      <c r="D92" s="20" t="s">
        <v>55</v>
      </c>
      <c r="E92" s="27">
        <v>52124</v>
      </c>
      <c r="F92" s="27">
        <v>53713</v>
      </c>
      <c r="G92" s="27">
        <v>55766</v>
      </c>
      <c r="H92" s="27">
        <v>57906</v>
      </c>
      <c r="I92" s="27">
        <v>59648</v>
      </c>
      <c r="J92" s="27">
        <v>61200</v>
      </c>
      <c r="K92" s="27">
        <v>62632</v>
      </c>
      <c r="L92" s="27">
        <v>64297</v>
      </c>
      <c r="M92" s="27">
        <v>66250</v>
      </c>
      <c r="N92" s="27">
        <v>67586</v>
      </c>
      <c r="O92" s="27">
        <v>69005</v>
      </c>
      <c r="P92" s="27">
        <v>70409</v>
      </c>
      <c r="Q92" s="35"/>
      <c r="R92" s="21" t="s">
        <v>8</v>
      </c>
      <c r="S92" s="2" t="s">
        <v>147</v>
      </c>
    </row>
    <row r="93" spans="4:19" x14ac:dyDescent="0.35">
      <c r="D93" s="20" t="s">
        <v>98</v>
      </c>
      <c r="E93" s="27">
        <v>2298</v>
      </c>
      <c r="F93" s="27">
        <v>2585</v>
      </c>
      <c r="G93" s="27">
        <v>2892</v>
      </c>
      <c r="H93" s="27">
        <v>3256</v>
      </c>
      <c r="I93" s="27">
        <v>3594</v>
      </c>
      <c r="J93" s="27">
        <v>4011</v>
      </c>
      <c r="K93" s="27">
        <v>4521</v>
      </c>
      <c r="L93" s="27">
        <v>4976</v>
      </c>
      <c r="M93" s="27">
        <v>5483</v>
      </c>
      <c r="N93" s="27">
        <v>6153</v>
      </c>
      <c r="O93" s="27">
        <v>6672</v>
      </c>
      <c r="P93" s="27">
        <v>7337</v>
      </c>
      <c r="Q93" s="35"/>
      <c r="R93" s="21" t="s">
        <v>8</v>
      </c>
      <c r="S93" s="2" t="s">
        <v>147</v>
      </c>
    </row>
    <row r="94" spans="4:19" x14ac:dyDescent="0.35">
      <c r="D94" s="20" t="s">
        <v>57</v>
      </c>
      <c r="E94" s="27">
        <v>14831</v>
      </c>
      <c r="F94" s="27">
        <v>15417</v>
      </c>
      <c r="G94" s="27">
        <v>16019</v>
      </c>
      <c r="H94" s="27">
        <v>16590</v>
      </c>
      <c r="I94" s="27">
        <v>17271</v>
      </c>
      <c r="J94" s="27">
        <v>17881</v>
      </c>
      <c r="K94" s="27">
        <v>18484</v>
      </c>
      <c r="L94" s="27">
        <v>19068</v>
      </c>
      <c r="M94" s="27">
        <v>19708</v>
      </c>
      <c r="N94" s="27">
        <v>20349</v>
      </c>
      <c r="O94" s="27">
        <v>20919</v>
      </c>
      <c r="P94" s="27">
        <v>21574</v>
      </c>
      <c r="Q94" s="35"/>
      <c r="R94" s="21" t="s">
        <v>8</v>
      </c>
      <c r="S94" s="2" t="s">
        <v>147</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6"/>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6"/>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6"/>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6"/>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6"/>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6"/>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6"/>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6"/>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6"/>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6"/>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6"/>
      <c r="E108" s="23"/>
      <c r="F108" s="23"/>
      <c r="G108" s="23"/>
      <c r="H108" s="23"/>
      <c r="I108" s="23"/>
      <c r="J108" s="23"/>
      <c r="K108" s="23"/>
      <c r="L108" s="23"/>
      <c r="M108" s="23"/>
      <c r="N108" s="23"/>
      <c r="O108" s="23"/>
      <c r="P108" s="23"/>
      <c r="Q108" s="38"/>
      <c r="R108" s="21"/>
      <c r="S108" s="2"/>
    </row>
    <row r="109" spans="4:19" x14ac:dyDescent="0.35">
      <c r="D109" s="17" t="s">
        <v>39</v>
      </c>
      <c r="E109" s="22"/>
      <c r="F109" s="22"/>
      <c r="G109" s="22"/>
      <c r="H109" s="22"/>
      <c r="I109" s="22"/>
      <c r="J109" s="22"/>
      <c r="K109" s="22"/>
      <c r="L109" s="22"/>
      <c r="M109" s="22"/>
      <c r="N109" s="22"/>
      <c r="O109" s="22"/>
      <c r="P109" s="22"/>
      <c r="Q109" s="41"/>
      <c r="R109" s="21"/>
      <c r="S109" s="2"/>
    </row>
    <row r="110" spans="4:19" x14ac:dyDescent="0.35">
      <c r="D110" s="44" t="s">
        <v>54</v>
      </c>
      <c r="E110" s="50">
        <v>1.0811901117030198</v>
      </c>
      <c r="F110" s="50">
        <v>0.51534969683039089</v>
      </c>
      <c r="G110" s="50">
        <v>0.49005992730130665</v>
      </c>
      <c r="H110" s="50">
        <v>0.51083952959011758</v>
      </c>
      <c r="I110" s="50">
        <v>0.51462888532310647</v>
      </c>
      <c r="J110" s="50">
        <v>0.52980313865030315</v>
      </c>
      <c r="K110" s="50">
        <v>0.55885748292513515</v>
      </c>
      <c r="L110" s="50">
        <v>0.57761713861328845</v>
      </c>
      <c r="M110" s="50">
        <v>0.61190295032037068</v>
      </c>
      <c r="N110" s="50">
        <v>0.6276037639708234</v>
      </c>
      <c r="O110" s="50">
        <v>0.62563249557005907</v>
      </c>
      <c r="P110" s="50">
        <v>0.65830536636645476</v>
      </c>
      <c r="Q110" s="42"/>
      <c r="R110" s="18" t="s">
        <v>8</v>
      </c>
      <c r="S110" s="2"/>
    </row>
    <row r="111" spans="4:19" x14ac:dyDescent="0.35">
      <c r="D111" s="44" t="s">
        <v>55</v>
      </c>
      <c r="E111" s="50">
        <v>2.2134226221439932</v>
      </c>
      <c r="F111" s="50">
        <v>0.96530123677816948</v>
      </c>
      <c r="G111" s="50">
        <v>0.87656547794478823</v>
      </c>
      <c r="H111" s="50">
        <v>0.86881880343188367</v>
      </c>
      <c r="I111" s="50">
        <v>0.83292407206144936</v>
      </c>
      <c r="J111" s="50">
        <v>0.80600457605147047</v>
      </c>
      <c r="K111" s="50">
        <v>0.79271570310422512</v>
      </c>
      <c r="L111" s="50">
        <v>0.76870160122156328</v>
      </c>
      <c r="M111" s="50">
        <v>0.75426209315529635</v>
      </c>
      <c r="N111" s="50">
        <v>0.73444658364324678</v>
      </c>
      <c r="O111" s="50">
        <v>0.69979527907689698</v>
      </c>
      <c r="P111" s="50">
        <v>0.68558910379835969</v>
      </c>
      <c r="Q111" s="42"/>
      <c r="R111" s="18"/>
      <c r="S111" s="2"/>
    </row>
    <row r="112" spans="4:19" x14ac:dyDescent="0.35">
      <c r="D112" s="44" t="s">
        <v>98</v>
      </c>
      <c r="E112" s="50">
        <v>9.7583554325970684E-2</v>
      </c>
      <c r="F112" s="50">
        <v>4.6456234004273976E-2</v>
      </c>
      <c r="G112" s="50">
        <v>4.5458296492779257E-2</v>
      </c>
      <c r="H112" s="50">
        <v>4.8852865402103644E-2</v>
      </c>
      <c r="I112" s="50">
        <v>5.0186579851610263E-2</v>
      </c>
      <c r="J112" s="50">
        <v>5.2824907753961571E-2</v>
      </c>
      <c r="K112" s="50">
        <v>5.7221032279572773E-2</v>
      </c>
      <c r="L112" s="50">
        <v>5.9490476502457326E-2</v>
      </c>
      <c r="M112" s="50">
        <v>6.2424438592762116E-2</v>
      </c>
      <c r="N112" s="50">
        <v>6.6863697054965476E-2</v>
      </c>
      <c r="O112" s="50">
        <v>6.7662257836403977E-2</v>
      </c>
      <c r="P112" s="50">
        <v>7.1442106187682902E-2</v>
      </c>
      <c r="Q112" s="42"/>
      <c r="R112" s="18"/>
      <c r="S112" s="2"/>
    </row>
    <row r="113" spans="4:19" x14ac:dyDescent="0.35">
      <c r="D113" s="44" t="s">
        <v>57</v>
      </c>
      <c r="E113" s="50">
        <v>0.62979185996887344</v>
      </c>
      <c r="F113" s="50">
        <v>0.27706605788931982</v>
      </c>
      <c r="G113" s="50">
        <v>0.25179683662442282</v>
      </c>
      <c r="H113" s="50">
        <v>0.24891555191059564</v>
      </c>
      <c r="I113" s="50">
        <v>0.2411720702885812</v>
      </c>
      <c r="J113" s="50">
        <v>0.23549293830680298</v>
      </c>
      <c r="K113" s="50">
        <v>0.23394681722088548</v>
      </c>
      <c r="L113" s="50">
        <v>0.22796712338200489</v>
      </c>
      <c r="M113" s="50">
        <v>0.22437731821742762</v>
      </c>
      <c r="N113" s="50">
        <v>0.22112942814423736</v>
      </c>
      <c r="O113" s="50">
        <v>0.21214430031171083</v>
      </c>
      <c r="P113" s="50">
        <v>0.21007114609418986</v>
      </c>
      <c r="Q113" s="42"/>
      <c r="R113" s="18"/>
      <c r="S113" s="2"/>
    </row>
    <row r="114" spans="4:19" hidden="1" x14ac:dyDescent="0.35">
      <c r="D114" s="44"/>
      <c r="E114" s="50" t="e">
        <v>#N/A</v>
      </c>
      <c r="F114" s="50" t="e">
        <v>#N/A</v>
      </c>
      <c r="G114" s="50" t="e">
        <v>#N/A</v>
      </c>
      <c r="H114" s="50" t="e">
        <v>#N/A</v>
      </c>
      <c r="I114" s="50" t="e">
        <v>#N/A</v>
      </c>
      <c r="J114" s="50" t="e">
        <v>#N/A</v>
      </c>
      <c r="K114" s="50" t="e">
        <v>#N/A</v>
      </c>
      <c r="L114" s="50" t="e">
        <v>#N/A</v>
      </c>
      <c r="M114" s="50" t="e">
        <v>#N/A</v>
      </c>
      <c r="N114" s="50" t="e">
        <v>#N/A</v>
      </c>
      <c r="O114" s="50" t="e">
        <v>#N/A</v>
      </c>
      <c r="P114" s="50" t="e">
        <v>#N/A</v>
      </c>
      <c r="Q114" s="42"/>
      <c r="R114" s="18"/>
      <c r="S114" s="2"/>
    </row>
    <row r="115" spans="4:19" hidden="1" x14ac:dyDescent="0.35">
      <c r="D115" s="44"/>
      <c r="E115" s="50" t="e">
        <v>#N/A</v>
      </c>
      <c r="F115" s="50" t="e">
        <v>#N/A</v>
      </c>
      <c r="G115" s="50" t="e">
        <v>#N/A</v>
      </c>
      <c r="H115" s="50" t="e">
        <v>#N/A</v>
      </c>
      <c r="I115" s="50" t="e">
        <v>#N/A</v>
      </c>
      <c r="J115" s="50" t="e">
        <v>#N/A</v>
      </c>
      <c r="K115" s="50" t="e">
        <v>#N/A</v>
      </c>
      <c r="L115" s="50" t="e">
        <v>#N/A</v>
      </c>
      <c r="M115" s="50" t="e">
        <v>#N/A</v>
      </c>
      <c r="N115" s="50" t="e">
        <v>#N/A</v>
      </c>
      <c r="O115" s="50" t="e">
        <v>#N/A</v>
      </c>
      <c r="P115" s="50" t="e">
        <v>#N/A</v>
      </c>
      <c r="Q115" s="42"/>
      <c r="R115" s="18"/>
      <c r="S115" s="2"/>
    </row>
    <row r="116" spans="4:19" hidden="1" x14ac:dyDescent="0.35">
      <c r="D116" s="44"/>
      <c r="E116" s="50" t="e">
        <v>#N/A</v>
      </c>
      <c r="F116" s="50" t="e">
        <v>#N/A</v>
      </c>
      <c r="G116" s="50" t="e">
        <v>#N/A</v>
      </c>
      <c r="H116" s="50" t="e">
        <v>#N/A</v>
      </c>
      <c r="I116" s="50" t="e">
        <v>#N/A</v>
      </c>
      <c r="J116" s="50" t="e">
        <v>#N/A</v>
      </c>
      <c r="K116" s="50" t="e">
        <v>#N/A</v>
      </c>
      <c r="L116" s="50" t="e">
        <v>#N/A</v>
      </c>
      <c r="M116" s="50" t="e">
        <v>#N/A</v>
      </c>
      <c r="N116" s="50" t="e">
        <v>#N/A</v>
      </c>
      <c r="O116" s="50" t="e">
        <v>#N/A</v>
      </c>
      <c r="P116" s="50" t="e">
        <v>#N/A</v>
      </c>
      <c r="Q116" s="42"/>
      <c r="R116" s="18"/>
      <c r="S116" s="2"/>
    </row>
    <row r="117" spans="4:19" hidden="1" x14ac:dyDescent="0.35">
      <c r="D117" s="44"/>
      <c r="E117" s="50" t="e">
        <v>#N/A</v>
      </c>
      <c r="F117" s="50" t="e">
        <v>#N/A</v>
      </c>
      <c r="G117" s="50" t="e">
        <v>#N/A</v>
      </c>
      <c r="H117" s="50" t="e">
        <v>#N/A</v>
      </c>
      <c r="I117" s="50" t="e">
        <v>#N/A</v>
      </c>
      <c r="J117" s="50" t="e">
        <v>#N/A</v>
      </c>
      <c r="K117" s="50" t="e">
        <v>#N/A</v>
      </c>
      <c r="L117" s="50" t="e">
        <v>#N/A</v>
      </c>
      <c r="M117" s="50" t="e">
        <v>#N/A</v>
      </c>
      <c r="N117" s="50" t="e">
        <v>#N/A</v>
      </c>
      <c r="O117" s="50" t="e">
        <v>#N/A</v>
      </c>
      <c r="P117" s="50" t="e">
        <v>#N/A</v>
      </c>
      <c r="Q117" s="42"/>
      <c r="R117" s="18"/>
      <c r="S117" s="2"/>
    </row>
    <row r="118" spans="4:19" hidden="1" x14ac:dyDescent="0.35">
      <c r="D118" s="44"/>
      <c r="E118" s="50" t="e">
        <v>#N/A</v>
      </c>
      <c r="F118" s="50" t="e">
        <v>#N/A</v>
      </c>
      <c r="G118" s="50" t="e">
        <v>#N/A</v>
      </c>
      <c r="H118" s="50" t="e">
        <v>#N/A</v>
      </c>
      <c r="I118" s="50" t="e">
        <v>#N/A</v>
      </c>
      <c r="J118" s="50" t="e">
        <v>#N/A</v>
      </c>
      <c r="K118" s="50" t="e">
        <v>#N/A</v>
      </c>
      <c r="L118" s="50" t="e">
        <v>#N/A</v>
      </c>
      <c r="M118" s="50" t="e">
        <v>#N/A</v>
      </c>
      <c r="N118" s="50" t="e">
        <v>#N/A</v>
      </c>
      <c r="O118" s="50" t="e">
        <v>#N/A</v>
      </c>
      <c r="P118" s="50" t="e">
        <v>#N/A</v>
      </c>
      <c r="Q118" s="42"/>
      <c r="R118" s="18"/>
      <c r="S118" s="2"/>
    </row>
    <row r="119" spans="4:19" hidden="1" x14ac:dyDescent="0.35">
      <c r="D119" s="44"/>
      <c r="E119" s="50" t="e">
        <v>#N/A</v>
      </c>
      <c r="F119" s="50" t="e">
        <v>#N/A</v>
      </c>
      <c r="G119" s="50" t="e">
        <v>#N/A</v>
      </c>
      <c r="H119" s="50" t="e">
        <v>#N/A</v>
      </c>
      <c r="I119" s="50" t="e">
        <v>#N/A</v>
      </c>
      <c r="J119" s="50" t="e">
        <v>#N/A</v>
      </c>
      <c r="K119" s="50" t="e">
        <v>#N/A</v>
      </c>
      <c r="L119" s="50" t="e">
        <v>#N/A</v>
      </c>
      <c r="M119" s="50" t="e">
        <v>#N/A</v>
      </c>
      <c r="N119" s="50" t="e">
        <v>#N/A</v>
      </c>
      <c r="O119" s="50" t="e">
        <v>#N/A</v>
      </c>
      <c r="P119" s="50" t="e">
        <v>#N/A</v>
      </c>
      <c r="Q119" s="42"/>
      <c r="R119" s="18"/>
      <c r="S119" s="2"/>
    </row>
    <row r="120" spans="4:19" hidden="1" x14ac:dyDescent="0.35">
      <c r="D120" s="44"/>
      <c r="E120" s="50" t="e">
        <v>#N/A</v>
      </c>
      <c r="F120" s="50" t="e">
        <v>#N/A</v>
      </c>
      <c r="G120" s="50" t="e">
        <v>#N/A</v>
      </c>
      <c r="H120" s="50" t="e">
        <v>#N/A</v>
      </c>
      <c r="I120" s="50" t="e">
        <v>#N/A</v>
      </c>
      <c r="J120" s="50" t="e">
        <v>#N/A</v>
      </c>
      <c r="K120" s="50" t="e">
        <v>#N/A</v>
      </c>
      <c r="L120" s="50" t="e">
        <v>#N/A</v>
      </c>
      <c r="M120" s="50" t="e">
        <v>#N/A</v>
      </c>
      <c r="N120" s="50" t="e">
        <v>#N/A</v>
      </c>
      <c r="O120" s="50" t="e">
        <v>#N/A</v>
      </c>
      <c r="P120" s="50" t="e">
        <v>#N/A</v>
      </c>
      <c r="Q120" s="42"/>
      <c r="R120" s="18"/>
      <c r="S120" s="2"/>
    </row>
    <row r="121" spans="4:19" hidden="1" x14ac:dyDescent="0.35">
      <c r="D121" s="44"/>
      <c r="E121" s="50" t="e">
        <v>#N/A</v>
      </c>
      <c r="F121" s="50" t="e">
        <v>#N/A</v>
      </c>
      <c r="G121" s="50" t="e">
        <v>#N/A</v>
      </c>
      <c r="H121" s="50" t="e">
        <v>#N/A</v>
      </c>
      <c r="I121" s="50" t="e">
        <v>#N/A</v>
      </c>
      <c r="J121" s="50" t="e">
        <v>#N/A</v>
      </c>
      <c r="K121" s="50" t="e">
        <v>#N/A</v>
      </c>
      <c r="L121" s="50" t="e">
        <v>#N/A</v>
      </c>
      <c r="M121" s="50" t="e">
        <v>#N/A</v>
      </c>
      <c r="N121" s="50" t="e">
        <v>#N/A</v>
      </c>
      <c r="O121" s="50" t="e">
        <v>#N/A</v>
      </c>
      <c r="P121" s="50" t="e">
        <v>#N/A</v>
      </c>
      <c r="Q121" s="42"/>
      <c r="R121" s="18"/>
      <c r="S121" s="2"/>
    </row>
    <row r="122" spans="4:19" hidden="1" x14ac:dyDescent="0.35">
      <c r="D122" s="44"/>
      <c r="E122" s="50" t="e">
        <v>#N/A</v>
      </c>
      <c r="F122" s="50" t="e">
        <v>#N/A</v>
      </c>
      <c r="G122" s="50" t="e">
        <v>#N/A</v>
      </c>
      <c r="H122" s="50" t="e">
        <v>#N/A</v>
      </c>
      <c r="I122" s="50" t="e">
        <v>#N/A</v>
      </c>
      <c r="J122" s="50" t="e">
        <v>#N/A</v>
      </c>
      <c r="K122" s="50" t="e">
        <v>#N/A</v>
      </c>
      <c r="L122" s="50" t="e">
        <v>#N/A</v>
      </c>
      <c r="M122" s="50" t="e">
        <v>#N/A</v>
      </c>
      <c r="N122" s="50" t="e">
        <v>#N/A</v>
      </c>
      <c r="O122" s="50" t="e">
        <v>#N/A</v>
      </c>
      <c r="P122" s="50" t="e">
        <v>#N/A</v>
      </c>
      <c r="Q122" s="42"/>
      <c r="R122" s="18"/>
      <c r="S122" s="2"/>
    </row>
    <row r="123" spans="4:19" hidden="1" x14ac:dyDescent="0.35">
      <c r="D123" s="44"/>
      <c r="E123" s="50" t="e">
        <v>#N/A</v>
      </c>
      <c r="F123" s="50" t="e">
        <v>#N/A</v>
      </c>
      <c r="G123" s="50" t="e">
        <v>#N/A</v>
      </c>
      <c r="H123" s="50" t="e">
        <v>#N/A</v>
      </c>
      <c r="I123" s="50" t="e">
        <v>#N/A</v>
      </c>
      <c r="J123" s="50" t="e">
        <v>#N/A</v>
      </c>
      <c r="K123" s="50" t="e">
        <v>#N/A</v>
      </c>
      <c r="L123" s="50" t="e">
        <v>#N/A</v>
      </c>
      <c r="M123" s="50" t="e">
        <v>#N/A</v>
      </c>
      <c r="N123" s="50" t="e">
        <v>#N/A</v>
      </c>
      <c r="O123" s="50" t="e">
        <v>#N/A</v>
      </c>
      <c r="P123" s="50"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6" t="s">
        <v>41</v>
      </c>
      <c r="E125" s="116"/>
      <c r="F125" s="116"/>
      <c r="G125" s="116"/>
      <c r="H125" s="116"/>
      <c r="I125" s="116"/>
      <c r="J125" s="116"/>
      <c r="K125" s="116"/>
      <c r="L125" s="116"/>
      <c r="M125" s="46"/>
      <c r="N125" s="62"/>
      <c r="O125" s="62"/>
      <c r="P125" s="46"/>
      <c r="Q125" s="12"/>
    </row>
    <row r="126" spans="4:19" ht="93" customHeight="1" x14ac:dyDescent="0.35">
      <c r="D126" s="115" t="s">
        <v>125</v>
      </c>
      <c r="E126" s="115"/>
      <c r="F126" s="115"/>
      <c r="G126" s="115"/>
      <c r="H126" s="115"/>
      <c r="I126" s="115"/>
      <c r="J126" s="115"/>
      <c r="K126" s="115"/>
      <c r="L126" s="115"/>
      <c r="M126" s="80"/>
      <c r="N126" s="61"/>
      <c r="O126" s="61"/>
      <c r="P126" s="45"/>
      <c r="Q126" s="12"/>
    </row>
    <row r="127" spans="4:19" ht="30" customHeight="1" x14ac:dyDescent="0.35">
      <c r="D127" s="118" t="s">
        <v>110</v>
      </c>
      <c r="E127" s="118"/>
      <c r="F127" s="118"/>
      <c r="G127" s="118"/>
      <c r="H127" s="118"/>
      <c r="I127" s="118"/>
      <c r="J127" s="118"/>
      <c r="K127" s="118"/>
      <c r="L127" s="118"/>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A38:S44">
    <sortCondition descending="1" ref="P38:P44"/>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election activeCell="S111" sqref="S111"/>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95</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103</v>
      </c>
      <c r="E3" s="13"/>
      <c r="F3" s="13"/>
      <c r="G3" s="13"/>
      <c r="H3" s="13"/>
      <c r="I3" s="13"/>
      <c r="J3" s="13" t="s">
        <v>104</v>
      </c>
      <c r="L3" s="13"/>
      <c r="M3" s="13"/>
      <c r="N3" s="13"/>
      <c r="O3" s="13"/>
      <c r="P3" s="13"/>
      <c r="Q3" s="13"/>
      <c r="R3" s="13"/>
    </row>
    <row r="4" spans="4:18" ht="15.65" customHeight="1" x14ac:dyDescent="0.35">
      <c r="D4" s="120" t="s">
        <v>126</v>
      </c>
      <c r="E4" s="120"/>
      <c r="F4" s="120"/>
      <c r="G4" s="120"/>
      <c r="H4" s="120"/>
      <c r="I4" s="81"/>
      <c r="J4" s="28" t="s">
        <v>123</v>
      </c>
      <c r="K4" s="82"/>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19" t="s">
        <v>127</v>
      </c>
      <c r="E24" s="119"/>
      <c r="F24" s="119"/>
      <c r="G24" s="119"/>
      <c r="H24" s="119"/>
      <c r="I24" s="119"/>
      <c r="J24" s="119"/>
      <c r="K24" s="119"/>
      <c r="L24" s="119"/>
      <c r="M24" s="72"/>
      <c r="N24" s="63"/>
      <c r="O24" s="63"/>
      <c r="P24" s="31"/>
      <c r="Q24" s="12"/>
    </row>
    <row r="25" spans="4:18" x14ac:dyDescent="0.35">
      <c r="D25" s="12"/>
      <c r="E25" s="12"/>
      <c r="F25" s="12"/>
      <c r="G25" s="12"/>
      <c r="H25" s="12"/>
      <c r="I25" s="12"/>
      <c r="J25" s="12"/>
      <c r="K25" s="12"/>
      <c r="L25" s="12"/>
      <c r="M25" s="12"/>
      <c r="N25" s="12"/>
      <c r="O25" s="12"/>
      <c r="P25" s="12"/>
      <c r="Q25" s="12"/>
    </row>
    <row r="26" spans="4:18" ht="15.5" x14ac:dyDescent="0.35">
      <c r="D26" s="33" t="s">
        <v>95</v>
      </c>
      <c r="E26" s="33"/>
      <c r="F26" s="33"/>
      <c r="G26" s="33"/>
      <c r="H26" s="33"/>
      <c r="I26" s="33"/>
      <c r="J26" s="33"/>
      <c r="K26" s="33"/>
      <c r="L26" s="33"/>
      <c r="M26" s="33"/>
      <c r="N26" s="33"/>
      <c r="O26" s="33"/>
      <c r="P26" s="33"/>
      <c r="Q26" s="12"/>
    </row>
    <row r="27" spans="4:18" x14ac:dyDescent="0.35">
      <c r="D27" s="34" t="s">
        <v>135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43</v>
      </c>
      <c r="R28" s="12"/>
    </row>
    <row r="29" spans="4:18" x14ac:dyDescent="0.35">
      <c r="D29" s="16" t="s">
        <v>1</v>
      </c>
      <c r="E29" s="17"/>
      <c r="F29" s="17"/>
      <c r="G29" s="17"/>
      <c r="H29" s="17"/>
      <c r="I29" s="17"/>
      <c r="J29" s="17"/>
      <c r="K29" s="17"/>
      <c r="L29" s="17"/>
      <c r="M29" s="17"/>
      <c r="N29" s="17"/>
      <c r="O29" s="17"/>
      <c r="P29" s="17"/>
      <c r="Q29" s="37"/>
      <c r="R29" s="12"/>
    </row>
    <row r="30" spans="4:18" x14ac:dyDescent="0.35">
      <c r="D30" s="54" t="s">
        <v>48</v>
      </c>
      <c r="E30" s="23">
        <v>35208580</v>
      </c>
      <c r="F30" s="23">
        <v>35587293</v>
      </c>
      <c r="G30" s="23">
        <v>35901685</v>
      </c>
      <c r="H30" s="23">
        <v>36208564</v>
      </c>
      <c r="I30" s="23">
        <v>36649999</v>
      </c>
      <c r="J30" s="23">
        <v>36855893</v>
      </c>
      <c r="K30" s="23">
        <v>37013997</v>
      </c>
      <c r="L30" s="23">
        <v>37255840</v>
      </c>
      <c r="M30" s="23">
        <v>37443896</v>
      </c>
      <c r="N30" s="23">
        <v>37596157</v>
      </c>
      <c r="O30" s="23">
        <v>37571568</v>
      </c>
      <c r="P30" s="23">
        <v>37573903</v>
      </c>
      <c r="Q30" s="35"/>
      <c r="R30" s="18"/>
    </row>
    <row r="31" spans="4:18" x14ac:dyDescent="0.35">
      <c r="D31" s="54" t="s">
        <v>3</v>
      </c>
      <c r="E31" s="23">
        <v>48683638</v>
      </c>
      <c r="F31" s="23">
        <v>49054708</v>
      </c>
      <c r="G31" s="23">
        <v>49307835</v>
      </c>
      <c r="H31" s="23">
        <v>49554112</v>
      </c>
      <c r="I31" s="23">
        <v>49936638</v>
      </c>
      <c r="J31" s="23">
        <v>50199853</v>
      </c>
      <c r="K31" s="23">
        <v>50428893</v>
      </c>
      <c r="L31" s="23">
        <v>50746659</v>
      </c>
      <c r="M31" s="23">
        <v>51014947</v>
      </c>
      <c r="N31" s="23">
        <v>51217803</v>
      </c>
      <c r="O31" s="23">
        <v>51361911</v>
      </c>
      <c r="P31" s="23">
        <v>51635256</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50</v>
      </c>
      <c r="E33" s="17"/>
      <c r="F33" s="17"/>
      <c r="G33" s="17"/>
      <c r="H33" s="17"/>
      <c r="I33" s="17"/>
      <c r="J33" s="17"/>
      <c r="K33" s="17"/>
      <c r="L33" s="17"/>
      <c r="M33" s="17"/>
      <c r="N33" s="17"/>
      <c r="O33" s="17"/>
      <c r="P33" s="17"/>
      <c r="Q33" s="60"/>
      <c r="R33" s="12"/>
    </row>
    <row r="34" spans="2:19" x14ac:dyDescent="0.35">
      <c r="D34" s="30" t="s">
        <v>4</v>
      </c>
      <c r="E34" s="23">
        <f>SUM(E38:E41)</f>
        <v>560389</v>
      </c>
      <c r="F34" s="23">
        <f t="shared" ref="F34:P34" si="0">SUM(F38:F41)</f>
        <v>610728</v>
      </c>
      <c r="G34" s="23">
        <f t="shared" si="0"/>
        <v>667770</v>
      </c>
      <c r="H34" s="23">
        <f t="shared" si="0"/>
        <v>735759</v>
      </c>
      <c r="I34" s="23">
        <f t="shared" si="0"/>
        <v>791900</v>
      </c>
      <c r="J34" s="23">
        <f t="shared" si="0"/>
        <v>820187</v>
      </c>
      <c r="K34" s="23">
        <f t="shared" si="0"/>
        <v>821349</v>
      </c>
      <c r="L34" s="23">
        <f t="shared" si="0"/>
        <v>844926</v>
      </c>
      <c r="M34" s="23">
        <f t="shared" si="0"/>
        <v>864008</v>
      </c>
      <c r="N34" s="23">
        <f t="shared" si="0"/>
        <v>882551</v>
      </c>
      <c r="O34" s="23">
        <f t="shared" si="0"/>
        <v>899873</v>
      </c>
      <c r="P34" s="23">
        <f t="shared" si="0"/>
        <v>912739</v>
      </c>
      <c r="Q34" s="35"/>
      <c r="R34" s="12"/>
    </row>
    <row r="35" spans="2:19" s="1" customFormat="1" x14ac:dyDescent="0.35">
      <c r="B35"/>
      <c r="C35"/>
      <c r="D35" s="20"/>
      <c r="E35" s="26"/>
      <c r="F35" s="26"/>
      <c r="G35" s="26"/>
      <c r="H35" s="26"/>
      <c r="I35" s="26"/>
      <c r="J35" s="26"/>
      <c r="K35" s="26"/>
      <c r="L35" s="26"/>
      <c r="M35" s="26"/>
      <c r="N35" s="26"/>
      <c r="O35" s="26"/>
      <c r="P35" s="26"/>
      <c r="Q35" s="64"/>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58" t="s">
        <v>155</v>
      </c>
      <c r="E38" s="27">
        <v>398197</v>
      </c>
      <c r="F38" s="27">
        <v>433413</v>
      </c>
      <c r="G38" s="27">
        <v>486642</v>
      </c>
      <c r="H38" s="27">
        <v>552562</v>
      </c>
      <c r="I38" s="27">
        <v>608983</v>
      </c>
      <c r="J38" s="27">
        <v>624351</v>
      </c>
      <c r="K38" s="27">
        <v>625165</v>
      </c>
      <c r="L38" s="27">
        <v>648711</v>
      </c>
      <c r="M38" s="27">
        <v>670325</v>
      </c>
      <c r="N38" s="27">
        <v>686384</v>
      </c>
      <c r="O38" s="27">
        <v>703648</v>
      </c>
      <c r="P38" s="27">
        <v>716829</v>
      </c>
      <c r="Q38" s="38">
        <v>716829</v>
      </c>
      <c r="R38" s="21"/>
      <c r="S38" s="2" t="s">
        <v>147</v>
      </c>
    </row>
    <row r="39" spans="2:19" x14ac:dyDescent="0.35">
      <c r="D39" s="59" t="s">
        <v>64</v>
      </c>
      <c r="E39" s="27">
        <v>93130</v>
      </c>
      <c r="F39" s="27">
        <v>97682</v>
      </c>
      <c r="G39" s="27">
        <v>100060</v>
      </c>
      <c r="H39" s="27">
        <v>100720</v>
      </c>
      <c r="I39" s="27">
        <v>100812</v>
      </c>
      <c r="J39" s="27">
        <v>114263</v>
      </c>
      <c r="K39" s="27">
        <v>115238</v>
      </c>
      <c r="L39" s="27">
        <v>115237</v>
      </c>
      <c r="M39" s="27">
        <v>112355</v>
      </c>
      <c r="N39" s="27">
        <v>114965</v>
      </c>
      <c r="O39" s="27">
        <v>114613</v>
      </c>
      <c r="P39" s="27">
        <v>113814</v>
      </c>
      <c r="Q39" s="38">
        <v>113814</v>
      </c>
      <c r="R39" s="21"/>
      <c r="S39" s="2" t="s">
        <v>147</v>
      </c>
    </row>
    <row r="40" spans="2:19" x14ac:dyDescent="0.35">
      <c r="D40" s="59" t="s">
        <v>90</v>
      </c>
      <c r="E40" s="27">
        <v>66660</v>
      </c>
      <c r="F40" s="27">
        <v>77068</v>
      </c>
      <c r="G40" s="27">
        <v>78371</v>
      </c>
      <c r="H40" s="27">
        <v>79727</v>
      </c>
      <c r="I40" s="27">
        <v>79375</v>
      </c>
      <c r="J40" s="27">
        <v>78796</v>
      </c>
      <c r="K40" s="27">
        <v>78034</v>
      </c>
      <c r="L40" s="27">
        <v>78038</v>
      </c>
      <c r="M40" s="27">
        <v>78285</v>
      </c>
      <c r="N40" s="27">
        <v>78074</v>
      </c>
      <c r="O40" s="27">
        <v>78402</v>
      </c>
      <c r="P40" s="27">
        <v>78806</v>
      </c>
      <c r="Q40" s="38">
        <v>78806</v>
      </c>
      <c r="R40" s="21"/>
      <c r="S40" s="2" t="s">
        <v>147</v>
      </c>
    </row>
    <row r="41" spans="2:19" x14ac:dyDescent="0.35">
      <c r="D41" s="59" t="s">
        <v>60</v>
      </c>
      <c r="E41" s="27">
        <v>2402</v>
      </c>
      <c r="F41" s="27">
        <v>2565</v>
      </c>
      <c r="G41" s="27">
        <v>2697</v>
      </c>
      <c r="H41" s="27">
        <v>2750</v>
      </c>
      <c r="I41" s="27">
        <v>2730</v>
      </c>
      <c r="J41" s="27">
        <v>2777</v>
      </c>
      <c r="K41" s="27">
        <v>2912</v>
      </c>
      <c r="L41" s="27">
        <v>2940</v>
      </c>
      <c r="M41" s="27">
        <v>3043</v>
      </c>
      <c r="N41" s="27">
        <v>3128</v>
      </c>
      <c r="O41" s="27">
        <v>3210</v>
      </c>
      <c r="P41" s="27">
        <v>3290</v>
      </c>
      <c r="Q41" s="38">
        <v>3290</v>
      </c>
      <c r="R41" s="21" t="s">
        <v>8</v>
      </c>
      <c r="S41" s="2" t="s">
        <v>147</v>
      </c>
    </row>
    <row r="42" spans="2:19" hidden="1" x14ac:dyDescent="0.35">
      <c r="D42" s="58"/>
      <c r="E42" s="27"/>
      <c r="F42" s="27"/>
      <c r="G42" s="27"/>
      <c r="H42" s="27"/>
      <c r="I42" s="27"/>
      <c r="J42" s="27"/>
      <c r="K42" s="27"/>
      <c r="L42" s="27"/>
      <c r="M42" s="27"/>
      <c r="N42" s="27"/>
      <c r="O42" s="27"/>
      <c r="P42" s="27"/>
      <c r="Q42" s="38"/>
      <c r="R42" s="21"/>
      <c r="S42" s="2"/>
    </row>
    <row r="43" spans="2:19" hidden="1" x14ac:dyDescent="0.35">
      <c r="D43" s="58"/>
      <c r="E43" s="27"/>
      <c r="F43" s="27"/>
      <c r="G43" s="27"/>
      <c r="H43" s="27"/>
      <c r="I43" s="27"/>
      <c r="J43" s="27"/>
      <c r="K43" s="27"/>
      <c r="L43" s="27"/>
      <c r="M43" s="27"/>
      <c r="N43" s="27"/>
      <c r="O43" s="27"/>
      <c r="P43" s="27"/>
      <c r="Q43" s="38"/>
      <c r="R43" s="21"/>
      <c r="S43" s="2"/>
    </row>
    <row r="44" spans="2:19" hidden="1" x14ac:dyDescent="0.35">
      <c r="D44" s="58"/>
      <c r="E44" s="27"/>
      <c r="F44" s="27"/>
      <c r="G44" s="27"/>
      <c r="H44" s="27"/>
      <c r="I44" s="27"/>
      <c r="J44" s="27"/>
      <c r="K44" s="27"/>
      <c r="L44" s="27"/>
      <c r="M44" s="27"/>
      <c r="N44" s="27"/>
      <c r="O44" s="27"/>
      <c r="P44" s="27"/>
      <c r="Q44" s="38"/>
      <c r="R44" s="21"/>
      <c r="S44" s="2"/>
    </row>
    <row r="45" spans="2:19" hidden="1" x14ac:dyDescent="0.35">
      <c r="D45" s="58"/>
      <c r="E45" s="27"/>
      <c r="F45" s="27"/>
      <c r="G45" s="27"/>
      <c r="H45" s="27"/>
      <c r="I45" s="27"/>
      <c r="J45" s="27"/>
      <c r="K45" s="27"/>
      <c r="L45" s="27"/>
      <c r="M45" s="27"/>
      <c r="N45" s="27"/>
      <c r="O45" s="27"/>
      <c r="P45" s="27"/>
      <c r="Q45" s="38"/>
      <c r="R45" s="21"/>
      <c r="S45" s="2"/>
    </row>
    <row r="46" spans="2:19" hidden="1" x14ac:dyDescent="0.35">
      <c r="D46" s="30"/>
      <c r="E46" s="27"/>
      <c r="F46" s="27"/>
      <c r="G46" s="27"/>
      <c r="H46" s="27"/>
      <c r="I46" s="27"/>
      <c r="J46" s="27"/>
      <c r="K46" s="27"/>
      <c r="L46" s="27"/>
      <c r="M46" s="27"/>
      <c r="N46" s="27"/>
      <c r="O46" s="27"/>
      <c r="P46" s="27"/>
      <c r="Q46" s="38"/>
      <c r="R46" s="21"/>
      <c r="S46" s="2"/>
    </row>
    <row r="47" spans="2:19" hidden="1" x14ac:dyDescent="0.35">
      <c r="D47" s="30"/>
      <c r="E47" s="27"/>
      <c r="F47" s="27"/>
      <c r="G47" s="27"/>
      <c r="H47" s="27"/>
      <c r="I47" s="27"/>
      <c r="J47" s="27"/>
      <c r="K47" s="27"/>
      <c r="L47" s="27"/>
      <c r="M47" s="27"/>
      <c r="N47" s="27"/>
      <c r="O47" s="27"/>
      <c r="P47" s="27"/>
      <c r="Q47" s="38"/>
      <c r="R47" s="21"/>
      <c r="S47" s="2"/>
    </row>
    <row r="48" spans="2:19" hidden="1" x14ac:dyDescent="0.35">
      <c r="D48" s="30"/>
      <c r="E48" s="27"/>
      <c r="F48" s="27"/>
      <c r="G48" s="27"/>
      <c r="H48" s="27"/>
      <c r="I48" s="27"/>
      <c r="J48" s="27"/>
      <c r="K48" s="27"/>
      <c r="L48" s="27"/>
      <c r="M48" s="27"/>
      <c r="N48" s="27"/>
      <c r="O48" s="27"/>
      <c r="P48" s="27"/>
      <c r="Q48" s="38"/>
      <c r="R48" s="21"/>
      <c r="S48" s="2"/>
    </row>
    <row r="49" spans="4:19" hidden="1" x14ac:dyDescent="0.35">
      <c r="D49" s="30"/>
      <c r="E49" s="27"/>
      <c r="F49" s="27"/>
      <c r="G49" s="27"/>
      <c r="H49" s="27"/>
      <c r="I49" s="27"/>
      <c r="J49" s="27"/>
      <c r="K49" s="27"/>
      <c r="L49" s="27"/>
      <c r="M49" s="27"/>
      <c r="N49" s="27"/>
      <c r="O49" s="27"/>
      <c r="P49" s="27"/>
      <c r="Q49" s="38"/>
      <c r="R49" s="21"/>
      <c r="S49" s="2"/>
    </row>
    <row r="50" spans="4:19" hidden="1" x14ac:dyDescent="0.35">
      <c r="D50" s="30"/>
      <c r="E50" s="27"/>
      <c r="F50" s="27"/>
      <c r="G50" s="27"/>
      <c r="H50" s="27"/>
      <c r="I50" s="27"/>
      <c r="J50" s="27"/>
      <c r="K50" s="27"/>
      <c r="L50" s="27"/>
      <c r="M50" s="27"/>
      <c r="N50" s="27"/>
      <c r="O50" s="27"/>
      <c r="P50" s="27"/>
      <c r="Q50" s="38"/>
      <c r="R50" s="21"/>
      <c r="S50" s="2"/>
    </row>
    <row r="51" spans="4:19" hidden="1" x14ac:dyDescent="0.35">
      <c r="D51" s="30"/>
      <c r="E51" s="27"/>
      <c r="F51" s="27"/>
      <c r="G51" s="27"/>
      <c r="H51" s="27"/>
      <c r="I51" s="27"/>
      <c r="J51" s="27"/>
      <c r="K51" s="27"/>
      <c r="L51" s="27"/>
      <c r="M51" s="27"/>
      <c r="N51" s="27"/>
      <c r="O51" s="27"/>
      <c r="P51" s="27"/>
      <c r="Q51" s="38"/>
      <c r="R51" s="21"/>
      <c r="S51" s="2"/>
    </row>
    <row r="52" spans="4:19" hidden="1" x14ac:dyDescent="0.35">
      <c r="D52" s="30"/>
      <c r="E52" s="27"/>
      <c r="F52" s="27"/>
      <c r="G52" s="27"/>
      <c r="H52" s="27"/>
      <c r="I52" s="27"/>
      <c r="J52" s="27"/>
      <c r="K52" s="27"/>
      <c r="L52" s="27"/>
      <c r="M52" s="27"/>
      <c r="N52" s="27"/>
      <c r="O52" s="27"/>
      <c r="P52" s="27"/>
      <c r="Q52" s="38"/>
      <c r="R52" s="21"/>
      <c r="S52" s="2"/>
    </row>
    <row r="53" spans="4:19" hidden="1" x14ac:dyDescent="0.35">
      <c r="D53" s="30"/>
      <c r="E53" s="27"/>
      <c r="F53" s="27"/>
      <c r="G53" s="27"/>
      <c r="H53" s="27"/>
      <c r="I53" s="27"/>
      <c r="J53" s="27"/>
      <c r="K53" s="27"/>
      <c r="L53" s="27"/>
      <c r="M53" s="27"/>
      <c r="N53" s="27"/>
      <c r="O53" s="27"/>
      <c r="P53" s="27"/>
      <c r="Q53" s="38"/>
      <c r="R53" s="21"/>
      <c r="S53" s="2"/>
    </row>
    <row r="54" spans="4:19" hidden="1" x14ac:dyDescent="0.35">
      <c r="D54" s="30"/>
      <c r="E54" s="27"/>
      <c r="F54" s="27"/>
      <c r="G54" s="27"/>
      <c r="H54" s="27"/>
      <c r="I54" s="27"/>
      <c r="J54" s="27"/>
      <c r="K54" s="27"/>
      <c r="L54" s="27"/>
      <c r="M54" s="27"/>
      <c r="N54" s="27"/>
      <c r="O54" s="27"/>
      <c r="P54" s="27"/>
      <c r="Q54" s="38"/>
      <c r="R54" s="21"/>
      <c r="S54" s="2"/>
    </row>
    <row r="55" spans="4:19" x14ac:dyDescent="0.35">
      <c r="D55" s="30"/>
      <c r="E55" s="51"/>
      <c r="F55" s="51"/>
      <c r="G55" s="51"/>
      <c r="H55" s="51"/>
      <c r="I55" s="51"/>
      <c r="J55" s="51"/>
      <c r="K55" s="51"/>
      <c r="L55" s="51"/>
      <c r="M55" s="51"/>
      <c r="N55" s="51"/>
      <c r="O55" s="51"/>
      <c r="P55" s="51"/>
      <c r="Q55" s="38"/>
      <c r="R55" s="21"/>
      <c r="S55" s="2"/>
    </row>
    <row r="56" spans="4:19" x14ac:dyDescent="0.35">
      <c r="D56" s="17" t="s">
        <v>39</v>
      </c>
      <c r="E56" s="52"/>
      <c r="F56" s="52"/>
      <c r="G56" s="52"/>
      <c r="H56" s="52"/>
      <c r="I56" s="52"/>
      <c r="J56" s="52"/>
      <c r="K56" s="52"/>
      <c r="L56" s="52"/>
      <c r="M56" s="52"/>
      <c r="N56" s="52"/>
      <c r="O56" s="52"/>
      <c r="P56" s="52"/>
      <c r="Q56" s="41"/>
      <c r="R56" s="21"/>
      <c r="S56" s="2"/>
    </row>
    <row r="57" spans="4:19" x14ac:dyDescent="0.35">
      <c r="D57" s="103" t="s">
        <v>155</v>
      </c>
      <c r="E57" s="53">
        <v>71.057247733270998</v>
      </c>
      <c r="F57" s="53">
        <v>70.966616890006691</v>
      </c>
      <c r="G57" s="53">
        <v>72.875690731838802</v>
      </c>
      <c r="H57" s="53">
        <v>75.10095017526119</v>
      </c>
      <c r="I57" s="53">
        <v>76.901502714989263</v>
      </c>
      <c r="J57" s="53">
        <v>76.123006094951521</v>
      </c>
      <c r="K57" s="53">
        <v>76.114416648708399</v>
      </c>
      <c r="L57" s="53">
        <v>76.777256233090228</v>
      </c>
      <c r="M57" s="53">
        <v>77.583193674132644</v>
      </c>
      <c r="N57" s="53">
        <v>77.772729281367319</v>
      </c>
      <c r="O57" s="53">
        <v>78.194145173818981</v>
      </c>
      <c r="P57" s="53">
        <v>78.536032754160829</v>
      </c>
      <c r="Q57" s="42"/>
      <c r="R57" s="2"/>
    </row>
    <row r="58" spans="4:19" ht="15" customHeight="1" x14ac:dyDescent="0.35">
      <c r="D58" s="30" t="s">
        <v>64</v>
      </c>
      <c r="E58" s="53">
        <v>16.61881300311034</v>
      </c>
      <c r="F58" s="53">
        <v>15.99435427882789</v>
      </c>
      <c r="G58" s="53">
        <v>14.984201147101547</v>
      </c>
      <c r="H58" s="53">
        <v>13.689265099033786</v>
      </c>
      <c r="I58" s="53">
        <v>12.730395251925748</v>
      </c>
      <c r="J58" s="53">
        <v>13.931335171125609</v>
      </c>
      <c r="K58" s="53">
        <v>14.030333025303495</v>
      </c>
      <c r="L58" s="53">
        <v>13.638709188733689</v>
      </c>
      <c r="M58" s="53">
        <v>13.003930519161861</v>
      </c>
      <c r="N58" s="53">
        <v>13.026442664503241</v>
      </c>
      <c r="O58" s="53">
        <v>12.736575050034837</v>
      </c>
      <c r="P58" s="53">
        <v>12.469501138879789</v>
      </c>
      <c r="Q58" s="42"/>
      <c r="R58" s="18" t="s">
        <v>8</v>
      </c>
      <c r="S58" s="2"/>
    </row>
    <row r="59" spans="4:19" x14ac:dyDescent="0.35">
      <c r="D59" s="30" t="s">
        <v>90</v>
      </c>
      <c r="E59" s="53">
        <v>11.895308437531787</v>
      </c>
      <c r="F59" s="53">
        <v>12.619038262532584</v>
      </c>
      <c r="G59" s="53">
        <v>11.736226545067913</v>
      </c>
      <c r="H59" s="53">
        <v>10.836021034061424</v>
      </c>
      <c r="I59" s="53">
        <v>10.023361535547417</v>
      </c>
      <c r="J59" s="53">
        <v>9.6070774103954335</v>
      </c>
      <c r="K59" s="53">
        <v>9.5007116341530828</v>
      </c>
      <c r="L59" s="53">
        <v>9.2360751119032916</v>
      </c>
      <c r="M59" s="53">
        <v>9.0606799937037614</v>
      </c>
      <c r="N59" s="53">
        <v>8.8464009445346505</v>
      </c>
      <c r="O59" s="53">
        <v>8.7125627727468213</v>
      </c>
      <c r="P59" s="53">
        <v>8.6340125709540185</v>
      </c>
      <c r="Q59" s="42"/>
      <c r="R59" s="2"/>
    </row>
    <row r="60" spans="4:19" x14ac:dyDescent="0.35">
      <c r="D60" s="58" t="s">
        <v>60</v>
      </c>
      <c r="E60" s="53">
        <v>0.42863082608687891</v>
      </c>
      <c r="F60" s="53">
        <v>0.41999056863284473</v>
      </c>
      <c r="G60" s="53">
        <v>0.40388157599173369</v>
      </c>
      <c r="H60" s="53">
        <v>0.37376369164359524</v>
      </c>
      <c r="I60" s="53">
        <v>0.34474049753756791</v>
      </c>
      <c r="J60" s="53">
        <v>0.33858132352743947</v>
      </c>
      <c r="K60" s="53">
        <v>0.35453869183501779</v>
      </c>
      <c r="L60" s="53">
        <v>0.34795946627278601</v>
      </c>
      <c r="M60" s="53">
        <v>0.35219581300173147</v>
      </c>
      <c r="N60" s="53">
        <v>0.35442710959479962</v>
      </c>
      <c r="O60" s="53">
        <v>0.35671700339936857</v>
      </c>
      <c r="P60" s="53">
        <v>0.36045353600536406</v>
      </c>
      <c r="Q60" s="42"/>
      <c r="R60" s="2"/>
    </row>
    <row r="61" spans="4:19" hidden="1" x14ac:dyDescent="0.35">
      <c r="D61" s="58"/>
      <c r="E61" s="53"/>
      <c r="F61" s="53"/>
      <c r="G61" s="53"/>
      <c r="H61" s="53"/>
      <c r="I61" s="53"/>
      <c r="J61" s="53"/>
      <c r="K61" s="53"/>
      <c r="L61" s="53"/>
      <c r="M61" s="53"/>
      <c r="N61" s="53"/>
      <c r="O61" s="53"/>
      <c r="P61" s="53"/>
      <c r="Q61" s="42"/>
      <c r="R61" s="2"/>
    </row>
    <row r="62" spans="4:19" hidden="1" x14ac:dyDescent="0.35">
      <c r="D62" s="58"/>
      <c r="E62" s="53"/>
      <c r="F62" s="53"/>
      <c r="G62" s="53"/>
      <c r="H62" s="53"/>
      <c r="I62" s="53"/>
      <c r="J62" s="53"/>
      <c r="K62" s="53"/>
      <c r="L62" s="53"/>
      <c r="M62" s="53"/>
      <c r="N62" s="53"/>
      <c r="O62" s="53"/>
      <c r="P62" s="53"/>
      <c r="Q62" s="42"/>
      <c r="R62" s="2"/>
    </row>
    <row r="63" spans="4:19" hidden="1" x14ac:dyDescent="0.35">
      <c r="D63" s="58"/>
      <c r="E63" s="53"/>
      <c r="F63" s="53"/>
      <c r="G63" s="53"/>
      <c r="H63" s="53"/>
      <c r="I63" s="53"/>
      <c r="J63" s="53"/>
      <c r="K63" s="53"/>
      <c r="L63" s="53"/>
      <c r="M63" s="53"/>
      <c r="N63" s="53"/>
      <c r="O63" s="53"/>
      <c r="P63" s="53"/>
      <c r="Q63" s="42"/>
      <c r="R63" s="2"/>
    </row>
    <row r="64" spans="4:19" hidden="1" x14ac:dyDescent="0.35">
      <c r="D64" s="58"/>
      <c r="E64" s="53"/>
      <c r="F64" s="53"/>
      <c r="G64" s="53"/>
      <c r="H64" s="53"/>
      <c r="I64" s="53"/>
      <c r="J64" s="53"/>
      <c r="K64" s="53"/>
      <c r="L64" s="53"/>
      <c r="M64" s="53"/>
      <c r="N64" s="53"/>
      <c r="O64" s="53"/>
      <c r="P64" s="53"/>
      <c r="Q64" s="42"/>
      <c r="R64" s="2"/>
    </row>
    <row r="65" spans="4:19" hidden="1" x14ac:dyDescent="0.35">
      <c r="D65" s="58"/>
      <c r="E65" s="53"/>
      <c r="F65" s="53"/>
      <c r="G65" s="53"/>
      <c r="H65" s="53"/>
      <c r="I65" s="53"/>
      <c r="J65" s="53"/>
      <c r="K65" s="53"/>
      <c r="L65" s="53"/>
      <c r="M65" s="53"/>
      <c r="N65" s="53"/>
      <c r="O65" s="53"/>
      <c r="P65" s="53"/>
      <c r="Q65" s="42"/>
      <c r="R65" s="2"/>
    </row>
    <row r="66" spans="4:19" hidden="1" x14ac:dyDescent="0.35">
      <c r="D66" s="58"/>
      <c r="E66" s="53"/>
      <c r="F66" s="53"/>
      <c r="G66" s="53"/>
      <c r="H66" s="53"/>
      <c r="I66" s="53"/>
      <c r="J66" s="53"/>
      <c r="K66" s="53"/>
      <c r="L66" s="53"/>
      <c r="M66" s="53"/>
      <c r="N66" s="53"/>
      <c r="O66" s="53"/>
      <c r="P66" s="53"/>
      <c r="Q66" s="42"/>
      <c r="R66" s="2"/>
    </row>
    <row r="67" spans="4:19" hidden="1" x14ac:dyDescent="0.35">
      <c r="D67" s="58"/>
      <c r="E67" s="53"/>
      <c r="F67" s="53"/>
      <c r="G67" s="53"/>
      <c r="H67" s="53"/>
      <c r="I67" s="53"/>
      <c r="J67" s="53"/>
      <c r="K67" s="53"/>
      <c r="L67" s="53"/>
      <c r="M67" s="53"/>
      <c r="N67" s="53"/>
      <c r="O67" s="53"/>
      <c r="P67" s="53"/>
      <c r="Q67" s="42"/>
      <c r="R67" s="2"/>
    </row>
    <row r="68" spans="4:19" hidden="1" x14ac:dyDescent="0.35">
      <c r="D68" s="30"/>
      <c r="E68" s="53"/>
      <c r="F68" s="53"/>
      <c r="G68" s="53"/>
      <c r="H68" s="53"/>
      <c r="I68" s="53"/>
      <c r="J68" s="53"/>
      <c r="K68" s="53"/>
      <c r="L68" s="53"/>
      <c r="M68" s="53"/>
      <c r="N68" s="53"/>
      <c r="O68" s="53"/>
      <c r="P68" s="53"/>
      <c r="Q68" s="42"/>
      <c r="R68" s="2"/>
    </row>
    <row r="69" spans="4:19" hidden="1" x14ac:dyDescent="0.35">
      <c r="D69" s="30"/>
      <c r="E69" s="53"/>
      <c r="F69" s="53"/>
      <c r="G69" s="53"/>
      <c r="H69" s="53"/>
      <c r="I69" s="53"/>
      <c r="J69" s="53"/>
      <c r="K69" s="53"/>
      <c r="L69" s="53"/>
      <c r="M69" s="53"/>
      <c r="N69" s="53"/>
      <c r="O69" s="53"/>
      <c r="P69" s="53"/>
      <c r="Q69" s="42"/>
    </row>
    <row r="70" spans="4:19" hidden="1" x14ac:dyDescent="0.35">
      <c r="D70" s="30"/>
      <c r="E70" s="53"/>
      <c r="F70" s="53"/>
      <c r="G70" s="53"/>
      <c r="H70" s="53"/>
      <c r="I70" s="53"/>
      <c r="J70" s="53"/>
      <c r="K70" s="53"/>
      <c r="L70" s="53"/>
      <c r="M70" s="53"/>
      <c r="N70" s="53"/>
      <c r="O70" s="53"/>
      <c r="P70" s="53"/>
      <c r="Q70" s="42"/>
    </row>
    <row r="71" spans="4:19" hidden="1" x14ac:dyDescent="0.35">
      <c r="D71" s="30"/>
      <c r="E71" s="53"/>
      <c r="F71" s="53"/>
      <c r="G71" s="53"/>
      <c r="H71" s="53"/>
      <c r="I71" s="53"/>
      <c r="J71" s="53"/>
      <c r="K71" s="53"/>
      <c r="L71" s="53"/>
      <c r="M71" s="53"/>
      <c r="N71" s="53"/>
      <c r="O71" s="53"/>
      <c r="P71" s="53"/>
      <c r="Q71" s="42"/>
    </row>
    <row r="72" spans="4:19" hidden="1" x14ac:dyDescent="0.35">
      <c r="D72" s="30"/>
      <c r="E72" s="53"/>
      <c r="F72" s="53"/>
      <c r="G72" s="53"/>
      <c r="H72" s="53"/>
      <c r="I72" s="53"/>
      <c r="J72" s="53"/>
      <c r="K72" s="53"/>
      <c r="L72" s="53"/>
      <c r="M72" s="53"/>
      <c r="N72" s="53"/>
      <c r="O72" s="53"/>
      <c r="P72" s="53"/>
      <c r="Q72" s="42"/>
    </row>
    <row r="73" spans="4:19" hidden="1" x14ac:dyDescent="0.35">
      <c r="D73" s="30"/>
      <c r="E73" s="53"/>
      <c r="F73" s="53"/>
      <c r="G73" s="53"/>
      <c r="H73" s="53"/>
      <c r="I73" s="53"/>
      <c r="J73" s="53"/>
      <c r="K73" s="53"/>
      <c r="L73" s="53"/>
      <c r="M73" s="53"/>
      <c r="N73" s="53"/>
      <c r="O73" s="53"/>
      <c r="P73" s="53"/>
      <c r="Q73" s="42"/>
    </row>
    <row r="74" spans="4:19" x14ac:dyDescent="0.35">
      <c r="D74" s="24"/>
      <c r="E74" s="25"/>
      <c r="F74" s="25"/>
      <c r="G74" s="25"/>
      <c r="H74" s="25"/>
      <c r="I74" s="25"/>
      <c r="J74" s="25"/>
      <c r="K74" s="25"/>
      <c r="L74" s="25"/>
      <c r="M74" s="25"/>
      <c r="N74" s="25"/>
      <c r="O74" s="25"/>
      <c r="P74" s="25"/>
      <c r="Q74" s="25"/>
    </row>
    <row r="75" spans="4:19" x14ac:dyDescent="0.35">
      <c r="D75" s="6" t="s">
        <v>46</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70" t="s">
        <v>141</v>
      </c>
      <c r="E77" s="27">
        <v>32368</v>
      </c>
      <c r="F77" s="27">
        <v>37174</v>
      </c>
      <c r="G77" s="27">
        <v>39349</v>
      </c>
      <c r="H77" s="27">
        <v>52272</v>
      </c>
      <c r="I77" s="27">
        <v>56016</v>
      </c>
      <c r="J77" s="27">
        <v>58091</v>
      </c>
      <c r="K77" s="27">
        <v>58723</v>
      </c>
      <c r="L77" s="27">
        <v>59673</v>
      </c>
      <c r="M77" s="27">
        <v>60439</v>
      </c>
      <c r="N77" s="27">
        <v>61246</v>
      </c>
      <c r="O77" s="27">
        <v>63946</v>
      </c>
      <c r="P77" s="27">
        <v>60616</v>
      </c>
      <c r="Q77" s="35"/>
      <c r="R77" s="21" t="s">
        <v>8</v>
      </c>
      <c r="S77" s="2" t="s">
        <v>147</v>
      </c>
    </row>
    <row r="78" spans="4:19" hidden="1" x14ac:dyDescent="0.35">
      <c r="D78" s="20"/>
      <c r="E78" s="27"/>
      <c r="F78" s="27"/>
      <c r="G78" s="27"/>
      <c r="H78" s="27"/>
      <c r="I78" s="27"/>
      <c r="J78" s="27"/>
      <c r="K78" s="27"/>
      <c r="L78" s="27"/>
      <c r="M78" s="27"/>
      <c r="N78" s="27"/>
      <c r="O78" s="27"/>
      <c r="P78" s="27"/>
      <c r="Q78" s="35"/>
      <c r="R78" s="21"/>
      <c r="S78" s="2"/>
    </row>
    <row r="79" spans="4:19" hidden="1" x14ac:dyDescent="0.35">
      <c r="D79" s="20"/>
      <c r="E79" s="27"/>
      <c r="F79" s="27"/>
      <c r="G79" s="27"/>
      <c r="H79" s="27"/>
      <c r="I79" s="27"/>
      <c r="J79" s="27"/>
      <c r="K79" s="27"/>
      <c r="L79" s="27"/>
      <c r="M79" s="27"/>
      <c r="N79" s="27"/>
      <c r="O79" s="27"/>
      <c r="P79" s="27"/>
      <c r="Q79" s="35"/>
      <c r="R79" s="21"/>
      <c r="S79" s="2"/>
    </row>
    <row r="80" spans="4:19" hidden="1" x14ac:dyDescent="0.35">
      <c r="D80" s="20"/>
      <c r="E80" s="27"/>
      <c r="F80" s="27"/>
      <c r="G80" s="27"/>
      <c r="H80" s="27"/>
      <c r="I80" s="27"/>
      <c r="J80" s="27"/>
      <c r="K80" s="27"/>
      <c r="L80" s="27"/>
      <c r="M80" s="27"/>
      <c r="N80" s="27"/>
      <c r="O80" s="27"/>
      <c r="P80" s="27"/>
      <c r="Q80" s="35"/>
      <c r="R80" s="21"/>
      <c r="S80" s="2"/>
    </row>
    <row r="81" spans="4:19" hidden="1" x14ac:dyDescent="0.35">
      <c r="D81" s="20"/>
      <c r="E81" s="27"/>
      <c r="F81" s="27"/>
      <c r="G81" s="27"/>
      <c r="H81" s="27"/>
      <c r="I81" s="27"/>
      <c r="J81" s="27"/>
      <c r="K81" s="27"/>
      <c r="L81" s="27"/>
      <c r="M81" s="27"/>
      <c r="N81" s="27"/>
      <c r="O81" s="27"/>
      <c r="P81" s="27"/>
      <c r="Q81" s="35"/>
      <c r="R81" s="21"/>
      <c r="S81" s="2"/>
    </row>
    <row r="82" spans="4:19" hidden="1" x14ac:dyDescent="0.35">
      <c r="D82" s="20"/>
      <c r="E82" s="27"/>
      <c r="F82" s="27"/>
      <c r="G82" s="27"/>
      <c r="H82" s="27"/>
      <c r="I82" s="27"/>
      <c r="J82" s="27"/>
      <c r="K82" s="27"/>
      <c r="L82" s="27"/>
      <c r="M82" s="27"/>
      <c r="N82" s="27"/>
      <c r="O82" s="27"/>
      <c r="P82" s="27"/>
      <c r="Q82" s="35"/>
      <c r="R82" s="21"/>
      <c r="S82" s="2"/>
    </row>
    <row r="83" spans="4:19" hidden="1" x14ac:dyDescent="0.35">
      <c r="D83" s="43"/>
      <c r="E83" s="27"/>
      <c r="F83" s="27"/>
      <c r="G83" s="27"/>
      <c r="H83" s="27"/>
      <c r="I83" s="27"/>
      <c r="J83" s="27"/>
      <c r="K83" s="27"/>
      <c r="L83" s="27"/>
      <c r="M83" s="27"/>
      <c r="N83" s="27"/>
      <c r="O83" s="27"/>
      <c r="P83" s="27"/>
      <c r="Q83" s="35"/>
      <c r="R83" s="21"/>
      <c r="S83" s="2"/>
    </row>
    <row r="84" spans="4:19" hidden="1" x14ac:dyDescent="0.35">
      <c r="D84" s="43"/>
      <c r="E84" s="27"/>
      <c r="F84" s="27"/>
      <c r="G84" s="27"/>
      <c r="H84" s="27"/>
      <c r="I84" s="27"/>
      <c r="J84" s="27"/>
      <c r="K84" s="27"/>
      <c r="L84" s="27"/>
      <c r="M84" s="27"/>
      <c r="N84" s="27"/>
      <c r="O84" s="27"/>
      <c r="P84" s="27"/>
      <c r="Q84" s="35"/>
      <c r="R84" s="21"/>
      <c r="S84" s="2"/>
    </row>
    <row r="85" spans="4:19" hidden="1" x14ac:dyDescent="0.35">
      <c r="D85" s="43"/>
      <c r="E85" s="27"/>
      <c r="F85" s="27"/>
      <c r="G85" s="27"/>
      <c r="H85" s="27"/>
      <c r="I85" s="27"/>
      <c r="J85" s="27"/>
      <c r="K85" s="27"/>
      <c r="L85" s="27"/>
      <c r="M85" s="27"/>
      <c r="N85" s="27"/>
      <c r="O85" s="27"/>
      <c r="P85" s="27"/>
      <c r="Q85" s="35"/>
      <c r="R85" s="21"/>
      <c r="S85" s="2"/>
    </row>
    <row r="86" spans="4:19" hidden="1" x14ac:dyDescent="0.35">
      <c r="D86" s="43"/>
      <c r="E86" s="27"/>
      <c r="F86" s="27"/>
      <c r="G86" s="27"/>
      <c r="H86" s="27"/>
      <c r="I86" s="27"/>
      <c r="J86" s="27"/>
      <c r="K86" s="27"/>
      <c r="L86" s="27"/>
      <c r="M86" s="27"/>
      <c r="N86" s="27"/>
      <c r="O86" s="27"/>
      <c r="P86" s="27"/>
      <c r="Q86" s="35"/>
      <c r="R86" s="21"/>
      <c r="S86" s="2"/>
    </row>
    <row r="87" spans="4:19" hidden="1" x14ac:dyDescent="0.35">
      <c r="D87" s="43"/>
      <c r="E87" s="27"/>
      <c r="F87" s="27"/>
      <c r="G87" s="27"/>
      <c r="H87" s="27"/>
      <c r="I87" s="27"/>
      <c r="J87" s="27"/>
      <c r="K87" s="27"/>
      <c r="L87" s="27"/>
      <c r="M87" s="27"/>
      <c r="N87" s="27"/>
      <c r="O87" s="27"/>
      <c r="P87" s="27"/>
      <c r="Q87" s="35"/>
      <c r="R87" s="21"/>
      <c r="S87" s="2"/>
    </row>
    <row r="88" spans="4:19" hidden="1" x14ac:dyDescent="0.35">
      <c r="D88" s="43"/>
      <c r="E88" s="27"/>
      <c r="F88" s="27"/>
      <c r="G88" s="27"/>
      <c r="H88" s="27"/>
      <c r="I88" s="27"/>
      <c r="J88" s="27"/>
      <c r="K88" s="27"/>
      <c r="L88" s="27"/>
      <c r="M88" s="27"/>
      <c r="N88" s="27"/>
      <c r="O88" s="27"/>
      <c r="P88" s="27"/>
      <c r="Q88" s="35"/>
      <c r="R88" s="21"/>
      <c r="S88" s="2"/>
    </row>
    <row r="89" spans="4:19" hidden="1" x14ac:dyDescent="0.35">
      <c r="D89" s="43"/>
      <c r="E89" s="27"/>
      <c r="F89" s="27"/>
      <c r="G89" s="27"/>
      <c r="H89" s="27"/>
      <c r="I89" s="27"/>
      <c r="J89" s="27"/>
      <c r="K89" s="27"/>
      <c r="L89" s="27"/>
      <c r="M89" s="27"/>
      <c r="N89" s="27"/>
      <c r="O89" s="27"/>
      <c r="P89" s="27"/>
      <c r="Q89" s="35"/>
      <c r="R89" s="21"/>
      <c r="S89" s="2"/>
    </row>
    <row r="90" spans="4:19" hidden="1" x14ac:dyDescent="0.35">
      <c r="D90" s="43"/>
      <c r="E90" s="27"/>
      <c r="F90" s="27"/>
      <c r="G90" s="27"/>
      <c r="H90" s="27"/>
      <c r="I90" s="27"/>
      <c r="J90" s="27"/>
      <c r="K90" s="27"/>
      <c r="L90" s="27"/>
      <c r="M90" s="27"/>
      <c r="N90" s="27"/>
      <c r="O90" s="27"/>
      <c r="P90" s="27"/>
      <c r="Q90" s="35"/>
      <c r="R90" s="21"/>
      <c r="S90" s="2"/>
    </row>
    <row r="91" spans="4:19" hidden="1" x14ac:dyDescent="0.35">
      <c r="D91" s="43"/>
      <c r="E91" s="27"/>
      <c r="F91" s="27"/>
      <c r="G91" s="27"/>
      <c r="H91" s="27"/>
      <c r="I91" s="27"/>
      <c r="J91" s="27"/>
      <c r="K91" s="27"/>
      <c r="L91" s="27"/>
      <c r="M91" s="27"/>
      <c r="N91" s="27"/>
      <c r="O91" s="27"/>
      <c r="P91" s="27"/>
      <c r="Q91" s="35"/>
      <c r="R91" s="21"/>
      <c r="S91" s="2"/>
    </row>
    <row r="92" spans="4:19" hidden="1" x14ac:dyDescent="0.35">
      <c r="D92" s="43"/>
      <c r="E92" s="27"/>
      <c r="F92" s="27"/>
      <c r="G92" s="27"/>
      <c r="H92" s="27"/>
      <c r="I92" s="27"/>
      <c r="J92" s="27"/>
      <c r="K92" s="27"/>
      <c r="L92" s="27"/>
      <c r="M92" s="27"/>
      <c r="N92" s="27"/>
      <c r="O92" s="27"/>
      <c r="P92" s="27"/>
      <c r="Q92" s="35"/>
      <c r="R92" s="21"/>
      <c r="S92" s="2"/>
    </row>
    <row r="93" spans="4:19" hidden="1" x14ac:dyDescent="0.35">
      <c r="D93" s="43"/>
      <c r="E93" s="27"/>
      <c r="F93" s="27"/>
      <c r="G93" s="27"/>
      <c r="H93" s="27"/>
      <c r="I93" s="27"/>
      <c r="J93" s="27"/>
      <c r="K93" s="27"/>
      <c r="L93" s="27"/>
      <c r="M93" s="27"/>
      <c r="N93" s="27"/>
      <c r="O93" s="27"/>
      <c r="P93" s="27"/>
      <c r="Q93" s="35"/>
      <c r="R93" s="21"/>
      <c r="S93" s="2"/>
    </row>
    <row r="94" spans="4:19" x14ac:dyDescent="0.35">
      <c r="D94" s="43"/>
      <c r="E94" s="23"/>
      <c r="F94" s="23"/>
      <c r="G94" s="23"/>
      <c r="H94" s="23"/>
      <c r="I94" s="23"/>
      <c r="J94" s="23"/>
      <c r="K94" s="23"/>
      <c r="L94" s="23"/>
      <c r="M94" s="23"/>
      <c r="N94" s="23"/>
      <c r="O94" s="23"/>
      <c r="P94" s="23"/>
      <c r="Q94" s="35"/>
      <c r="R94" s="21"/>
      <c r="S94" s="2"/>
    </row>
    <row r="95" spans="4:19" x14ac:dyDescent="0.35">
      <c r="D95" s="17" t="s">
        <v>39</v>
      </c>
      <c r="E95" s="22"/>
      <c r="F95" s="22"/>
      <c r="G95" s="22"/>
      <c r="H95" s="22"/>
      <c r="I95" s="22"/>
      <c r="J95" s="22"/>
      <c r="K95" s="22"/>
      <c r="L95" s="22"/>
      <c r="M95" s="22"/>
      <c r="N95" s="22"/>
      <c r="O95" s="22"/>
      <c r="P95" s="22"/>
      <c r="Q95" s="65"/>
      <c r="R95" s="21"/>
      <c r="S95" s="2"/>
    </row>
    <row r="96" spans="4:19" x14ac:dyDescent="0.35">
      <c r="D96" s="43" t="s">
        <v>141</v>
      </c>
      <c r="E96" s="53">
        <v>5.7759877513655695</v>
      </c>
      <c r="F96" s="53">
        <v>6.0868340734336721</v>
      </c>
      <c r="G96" s="53">
        <v>5.8925977507225547</v>
      </c>
      <c r="H96" s="53">
        <v>7.1045002507614585</v>
      </c>
      <c r="I96" s="53">
        <v>7.073620406616997</v>
      </c>
      <c r="J96" s="53">
        <v>7.0826531022803341</v>
      </c>
      <c r="K96" s="53">
        <v>7.1495795331826058</v>
      </c>
      <c r="L96" s="53">
        <v>7.0625119832979451</v>
      </c>
      <c r="M96" s="53">
        <v>6.9951898593531538</v>
      </c>
      <c r="N96" s="53">
        <v>6.9396556119702995</v>
      </c>
      <c r="O96" s="53">
        <v>7.1061138627339631</v>
      </c>
      <c r="P96" s="53">
        <v>6.6411098901219292</v>
      </c>
      <c r="Q96" s="42"/>
      <c r="R96" s="18" t="s">
        <v>8</v>
      </c>
      <c r="S96" s="2"/>
    </row>
    <row r="97" spans="4:19" ht="18" hidden="1" customHeight="1" x14ac:dyDescent="0.35">
      <c r="D97" s="58"/>
      <c r="E97" s="53"/>
      <c r="F97" s="53"/>
      <c r="G97" s="53"/>
      <c r="H97" s="53"/>
      <c r="I97" s="53"/>
      <c r="J97" s="53"/>
      <c r="K97" s="53"/>
      <c r="L97" s="53"/>
      <c r="M97" s="53"/>
      <c r="N97" s="53"/>
      <c r="O97" s="53"/>
      <c r="P97" s="53"/>
      <c r="Q97" s="42"/>
      <c r="R97" s="18"/>
      <c r="S97" s="2"/>
    </row>
    <row r="98" spans="4:19" hidden="1" x14ac:dyDescent="0.35">
      <c r="D98" s="58"/>
      <c r="E98" s="53"/>
      <c r="F98" s="53"/>
      <c r="G98" s="53"/>
      <c r="H98" s="53"/>
      <c r="I98" s="53"/>
      <c r="J98" s="53"/>
      <c r="K98" s="53"/>
      <c r="L98" s="53"/>
      <c r="M98" s="53"/>
      <c r="N98" s="53"/>
      <c r="O98" s="53"/>
      <c r="P98" s="53"/>
      <c r="Q98" s="42"/>
      <c r="R98" s="18"/>
      <c r="S98" s="2"/>
    </row>
    <row r="99" spans="4:19" hidden="1" x14ac:dyDescent="0.35">
      <c r="D99" s="58"/>
      <c r="E99" s="53"/>
      <c r="F99" s="53"/>
      <c r="G99" s="53"/>
      <c r="H99" s="53"/>
      <c r="I99" s="53"/>
      <c r="J99" s="53"/>
      <c r="K99" s="53"/>
      <c r="L99" s="53"/>
      <c r="M99" s="53"/>
      <c r="N99" s="53"/>
      <c r="O99" s="53"/>
      <c r="P99" s="53"/>
      <c r="Q99" s="42"/>
      <c r="R99" s="18"/>
      <c r="S99" s="2"/>
    </row>
    <row r="100" spans="4:19" hidden="1" x14ac:dyDescent="0.35">
      <c r="D100" s="58"/>
      <c r="E100" s="53"/>
      <c r="F100" s="53"/>
      <c r="G100" s="53"/>
      <c r="H100" s="53"/>
      <c r="I100" s="53"/>
      <c r="J100" s="53"/>
      <c r="K100" s="53"/>
      <c r="L100" s="53"/>
      <c r="M100" s="53"/>
      <c r="N100" s="53"/>
      <c r="O100" s="53"/>
      <c r="P100" s="53"/>
      <c r="Q100" s="42"/>
      <c r="R100" s="18"/>
      <c r="S100" s="2"/>
    </row>
    <row r="101" spans="4:19" hidden="1" x14ac:dyDescent="0.35">
      <c r="D101" s="58"/>
      <c r="E101" s="53"/>
      <c r="F101" s="53"/>
      <c r="G101" s="53"/>
      <c r="H101" s="53"/>
      <c r="I101" s="53"/>
      <c r="J101" s="53"/>
      <c r="K101" s="53"/>
      <c r="L101" s="53"/>
      <c r="M101" s="53"/>
      <c r="N101" s="53"/>
      <c r="O101" s="53"/>
      <c r="P101" s="53"/>
      <c r="Q101" s="42"/>
      <c r="R101" s="18"/>
      <c r="S101" s="2"/>
    </row>
    <row r="102" spans="4:19" hidden="1" x14ac:dyDescent="0.35">
      <c r="D102" s="58"/>
      <c r="E102" s="53"/>
      <c r="F102" s="53"/>
      <c r="G102" s="53"/>
      <c r="H102" s="53"/>
      <c r="I102" s="53"/>
      <c r="J102" s="53"/>
      <c r="K102" s="53"/>
      <c r="L102" s="53"/>
      <c r="M102" s="53"/>
      <c r="N102" s="53"/>
      <c r="O102" s="53"/>
      <c r="P102" s="53"/>
      <c r="Q102" s="42"/>
      <c r="R102" s="18"/>
      <c r="S102" s="2"/>
    </row>
    <row r="103" spans="4:19" hidden="1" x14ac:dyDescent="0.35">
      <c r="D103" s="58"/>
      <c r="E103" s="53"/>
      <c r="F103" s="53"/>
      <c r="G103" s="53"/>
      <c r="H103" s="53"/>
      <c r="I103" s="53"/>
      <c r="J103" s="53"/>
      <c r="K103" s="53"/>
      <c r="L103" s="53"/>
      <c r="M103" s="53"/>
      <c r="N103" s="53"/>
      <c r="O103" s="53"/>
      <c r="P103" s="53"/>
      <c r="Q103" s="42"/>
      <c r="R103" s="18"/>
      <c r="S103" s="2"/>
    </row>
    <row r="104" spans="4:19" hidden="1" x14ac:dyDescent="0.35">
      <c r="D104" s="58"/>
      <c r="E104" s="53"/>
      <c r="F104" s="53"/>
      <c r="G104" s="53"/>
      <c r="H104" s="53"/>
      <c r="I104" s="53"/>
      <c r="J104" s="53"/>
      <c r="K104" s="53"/>
      <c r="L104" s="53"/>
      <c r="M104" s="53"/>
      <c r="N104" s="53"/>
      <c r="O104" s="53"/>
      <c r="P104" s="53"/>
      <c r="Q104" s="42"/>
      <c r="R104" s="18"/>
      <c r="S104" s="2"/>
    </row>
    <row r="105" spans="4:19" hidden="1" x14ac:dyDescent="0.35">
      <c r="D105" s="58"/>
      <c r="E105" s="53"/>
      <c r="F105" s="53"/>
      <c r="G105" s="53"/>
      <c r="H105" s="53"/>
      <c r="I105" s="53"/>
      <c r="J105" s="53"/>
      <c r="K105" s="53"/>
      <c r="L105" s="53"/>
      <c r="M105" s="53"/>
      <c r="N105" s="53"/>
      <c r="O105" s="53"/>
      <c r="P105" s="53"/>
      <c r="Q105" s="42"/>
      <c r="R105" s="18"/>
      <c r="S105" s="2"/>
    </row>
    <row r="106" spans="4:19" hidden="1" x14ac:dyDescent="0.35">
      <c r="D106" s="58"/>
      <c r="E106" s="53"/>
      <c r="F106" s="53"/>
      <c r="G106" s="53"/>
      <c r="H106" s="53"/>
      <c r="I106" s="53"/>
      <c r="J106" s="53"/>
      <c r="K106" s="53"/>
      <c r="L106" s="53"/>
      <c r="M106" s="53"/>
      <c r="N106" s="53"/>
      <c r="O106" s="53"/>
      <c r="P106" s="53"/>
      <c r="Q106" s="42"/>
      <c r="R106" s="18"/>
      <c r="S106" s="2"/>
    </row>
    <row r="107" spans="4:19" hidden="1" x14ac:dyDescent="0.35">
      <c r="D107" s="58"/>
      <c r="E107" s="53"/>
      <c r="F107" s="53"/>
      <c r="G107" s="53"/>
      <c r="H107" s="53"/>
      <c r="I107" s="53"/>
      <c r="J107" s="53"/>
      <c r="K107" s="53"/>
      <c r="L107" s="53"/>
      <c r="M107" s="53"/>
      <c r="N107" s="53"/>
      <c r="O107" s="53"/>
      <c r="P107" s="53"/>
      <c r="Q107" s="42"/>
      <c r="R107" s="18"/>
      <c r="S107" s="2"/>
    </row>
    <row r="108" spans="4:19" hidden="1" x14ac:dyDescent="0.35">
      <c r="D108" s="58"/>
      <c r="E108" s="53"/>
      <c r="F108" s="53"/>
      <c r="G108" s="53"/>
      <c r="H108" s="53"/>
      <c r="I108" s="53"/>
      <c r="J108" s="53"/>
      <c r="K108" s="53"/>
      <c r="L108" s="53"/>
      <c r="M108" s="53"/>
      <c r="N108" s="53"/>
      <c r="O108" s="53"/>
      <c r="P108" s="53"/>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6" t="s">
        <v>41</v>
      </c>
      <c r="E110" s="116"/>
      <c r="F110" s="116"/>
      <c r="G110" s="116"/>
      <c r="H110" s="116"/>
      <c r="I110" s="116"/>
      <c r="J110" s="116"/>
      <c r="K110" s="116"/>
      <c r="L110" s="116"/>
      <c r="M110" s="30"/>
      <c r="N110" s="62"/>
      <c r="O110" s="62"/>
      <c r="P110" s="30"/>
      <c r="Q110" s="12"/>
    </row>
    <row r="111" spans="4:19" ht="97.9" customHeight="1" x14ac:dyDescent="0.35">
      <c r="D111" s="118" t="s">
        <v>128</v>
      </c>
      <c r="E111" s="118"/>
      <c r="F111" s="118"/>
      <c r="G111" s="118"/>
      <c r="H111" s="118"/>
      <c r="I111" s="118"/>
      <c r="J111" s="118"/>
      <c r="K111" s="118"/>
      <c r="L111" s="118"/>
      <c r="M111" s="71"/>
      <c r="N111" s="61"/>
      <c r="O111" s="61"/>
      <c r="P111" s="29"/>
      <c r="Q111" s="12"/>
    </row>
    <row r="112" spans="4:19" ht="26.25" customHeight="1" x14ac:dyDescent="0.35">
      <c r="D112" s="118"/>
      <c r="E112" s="118"/>
      <c r="F112" s="118"/>
      <c r="G112" s="118"/>
      <c r="H112" s="118"/>
      <c r="I112" s="118"/>
      <c r="J112" s="118"/>
      <c r="K112" s="118"/>
      <c r="L112" s="118"/>
      <c r="M112" s="4"/>
      <c r="N112" s="4"/>
      <c r="O112" s="4"/>
      <c r="P112" s="4"/>
    </row>
    <row r="113" spans="4:16" x14ac:dyDescent="0.35">
      <c r="D113" s="32"/>
      <c r="E113" s="4"/>
      <c r="F113" s="4"/>
      <c r="G113" s="4"/>
      <c r="H113" s="4"/>
      <c r="I113" s="4"/>
      <c r="J113" s="4"/>
      <c r="K113" s="4"/>
      <c r="L113" s="4"/>
      <c r="M113" s="4"/>
      <c r="N113" s="4"/>
      <c r="O113" s="4"/>
      <c r="P113" s="4"/>
    </row>
    <row r="114" spans="4:16" x14ac:dyDescent="0.35">
      <c r="D114" s="83"/>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sortState ref="A38:Q40">
    <sortCondition descending="1" ref="M38:M40"/>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topLeftCell="D1" zoomScale="115" zoomScaleNormal="115" workbookViewId="0">
      <selection activeCell="Q24" sqref="Q24"/>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96</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103</v>
      </c>
      <c r="E3" s="13"/>
      <c r="F3" s="13"/>
      <c r="G3" s="13"/>
      <c r="H3" s="13"/>
      <c r="I3" s="13"/>
      <c r="J3" s="13" t="s">
        <v>104</v>
      </c>
      <c r="K3" s="13"/>
      <c r="L3" s="13"/>
      <c r="M3" s="13"/>
      <c r="N3" s="13"/>
      <c r="O3" s="13"/>
      <c r="P3" s="13"/>
      <c r="Q3" s="13"/>
      <c r="R3" s="13"/>
    </row>
    <row r="4" spans="4:18" ht="15.5" x14ac:dyDescent="0.35">
      <c r="D4" s="28" t="s">
        <v>133</v>
      </c>
      <c r="E4" s="28"/>
      <c r="F4" s="28"/>
      <c r="G4" s="28"/>
      <c r="H4" s="28"/>
      <c r="I4" s="28"/>
      <c r="J4" s="28" t="s">
        <v>123</v>
      </c>
      <c r="L4" s="28"/>
      <c r="M4" s="28"/>
      <c r="N4" s="28"/>
      <c r="O4" s="28"/>
      <c r="P4" s="28"/>
      <c r="Q4" s="28"/>
      <c r="R4" s="28"/>
    </row>
    <row r="5" spans="4:18" x14ac:dyDescent="0.35">
      <c r="D5" s="12"/>
      <c r="E5" s="12"/>
      <c r="F5" s="12"/>
      <c r="G5" s="12"/>
      <c r="H5" s="12"/>
      <c r="I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9"/>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19" t="s">
        <v>134</v>
      </c>
      <c r="E24" s="119"/>
      <c r="F24" s="119"/>
      <c r="G24" s="119"/>
      <c r="H24" s="119"/>
      <c r="I24" s="119"/>
      <c r="J24" s="119"/>
      <c r="K24" s="119"/>
      <c r="L24" s="119"/>
      <c r="M24" s="74"/>
      <c r="N24" s="63"/>
      <c r="O24" s="63"/>
      <c r="P24" s="31"/>
      <c r="Q24" s="12"/>
    </row>
    <row r="25" spans="4:22" x14ac:dyDescent="0.35">
      <c r="D25" s="12"/>
      <c r="E25" s="12"/>
      <c r="F25" s="12"/>
      <c r="G25" s="12"/>
      <c r="H25" s="12"/>
      <c r="I25" s="12"/>
      <c r="J25" s="12"/>
      <c r="K25" s="12"/>
      <c r="L25" s="12"/>
      <c r="M25" s="12"/>
      <c r="N25" s="12"/>
      <c r="O25" s="12"/>
      <c r="P25" s="12"/>
      <c r="Q25" s="12"/>
    </row>
    <row r="26" spans="4:22" ht="15.5" x14ac:dyDescent="0.35">
      <c r="D26" s="33" t="s">
        <v>96</v>
      </c>
      <c r="E26" s="33"/>
      <c r="F26" s="33"/>
      <c r="G26" s="33"/>
      <c r="H26" s="33"/>
      <c r="I26" s="33"/>
      <c r="J26" s="33"/>
      <c r="K26" s="33"/>
      <c r="L26" s="33"/>
      <c r="M26" s="33"/>
      <c r="N26" s="33"/>
      <c r="O26" s="33"/>
      <c r="P26" s="33"/>
      <c r="Q26" s="12"/>
    </row>
    <row r="27" spans="4:22" x14ac:dyDescent="0.35">
      <c r="D27" s="34" t="s">
        <v>135</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43</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47</v>
      </c>
      <c r="E30" s="23">
        <v>790200.00396668911</v>
      </c>
      <c r="F30" s="23">
        <v>776199.99648630619</v>
      </c>
      <c r="G30" s="23">
        <v>894199.99650120735</v>
      </c>
      <c r="H30" s="23">
        <v>923699.99921321869</v>
      </c>
      <c r="I30" s="23">
        <v>862499.99809265137</v>
      </c>
      <c r="J30" s="23">
        <v>825899.99508857727</v>
      </c>
      <c r="K30" s="23">
        <v>808399.99985694885</v>
      </c>
      <c r="L30" s="23">
        <v>938500.00810623169</v>
      </c>
      <c r="M30" s="23">
        <v>975400.01034736633</v>
      </c>
      <c r="N30" s="23">
        <v>1009399.9929428101</v>
      </c>
      <c r="O30" s="23">
        <v>1022999.9918937683</v>
      </c>
      <c r="P30" s="23">
        <v>1073399.9929428101</v>
      </c>
      <c r="Q30" s="35"/>
      <c r="R30" s="18"/>
    </row>
    <row r="31" spans="4:22" x14ac:dyDescent="0.35">
      <c r="D31" s="30" t="s">
        <v>2</v>
      </c>
      <c r="E31" s="23">
        <v>48683638</v>
      </c>
      <c r="F31" s="23">
        <v>49054708</v>
      </c>
      <c r="G31" s="23">
        <v>49307835</v>
      </c>
      <c r="H31" s="23">
        <v>49554112</v>
      </c>
      <c r="I31" s="23">
        <v>49936638</v>
      </c>
      <c r="J31" s="23">
        <v>50199853</v>
      </c>
      <c r="K31" s="23">
        <v>50428893</v>
      </c>
      <c r="L31" s="23">
        <v>50746659</v>
      </c>
      <c r="M31" s="23">
        <v>51014947</v>
      </c>
      <c r="N31" s="23">
        <v>51217803</v>
      </c>
      <c r="O31" s="23">
        <v>51361911</v>
      </c>
      <c r="P31" s="23">
        <v>51635256</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50</v>
      </c>
      <c r="E33" s="17"/>
      <c r="F33" s="17"/>
      <c r="G33" s="17"/>
      <c r="H33" s="17"/>
      <c r="I33" s="17"/>
      <c r="J33" s="17"/>
      <c r="K33" s="17"/>
      <c r="L33" s="17"/>
      <c r="M33" s="17"/>
      <c r="N33" s="17"/>
      <c r="O33" s="17"/>
      <c r="P33" s="17"/>
      <c r="Q33" s="37"/>
      <c r="R33" s="12"/>
    </row>
    <row r="34" spans="2:19" x14ac:dyDescent="0.35">
      <c r="D34" s="57" t="s">
        <v>53</v>
      </c>
      <c r="E34" s="23">
        <v>243440</v>
      </c>
      <c r="F34" s="23">
        <v>272509</v>
      </c>
      <c r="G34" s="23">
        <v>210569</v>
      </c>
      <c r="H34" s="23">
        <v>359179</v>
      </c>
      <c r="I34" s="23">
        <v>337084</v>
      </c>
      <c r="J34" s="23">
        <v>336823</v>
      </c>
      <c r="K34" s="23">
        <v>343771</v>
      </c>
      <c r="L34" s="23">
        <v>361415</v>
      </c>
      <c r="M34" s="23">
        <v>373272</v>
      </c>
      <c r="N34" s="23">
        <v>374656</v>
      </c>
      <c r="O34" s="23">
        <v>375243</v>
      </c>
      <c r="P34" s="23">
        <v>421455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69</v>
      </c>
      <c r="E38" s="27">
        <v>243440</v>
      </c>
      <c r="F38" s="27">
        <v>272509</v>
      </c>
      <c r="G38" s="27">
        <v>210569</v>
      </c>
      <c r="H38" s="27">
        <v>359179</v>
      </c>
      <c r="I38" s="27">
        <v>337084</v>
      </c>
      <c r="J38" s="27">
        <v>336823</v>
      </c>
      <c r="K38" s="27">
        <v>343771</v>
      </c>
      <c r="L38" s="27">
        <v>361415</v>
      </c>
      <c r="M38" s="27">
        <v>373272</v>
      </c>
      <c r="N38" s="27">
        <v>374656</v>
      </c>
      <c r="O38" s="27">
        <v>375243</v>
      </c>
      <c r="P38" s="27">
        <v>421455</v>
      </c>
      <c r="Q38" s="38">
        <v>421457</v>
      </c>
      <c r="R38" s="21"/>
      <c r="S38" s="2" t="s">
        <v>147</v>
      </c>
    </row>
    <row r="39" spans="2:19" hidden="1" x14ac:dyDescent="0.35">
      <c r="D39" s="20"/>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39</v>
      </c>
      <c r="E54" s="22"/>
      <c r="F54" s="22"/>
      <c r="G54" s="22"/>
      <c r="H54" s="22"/>
      <c r="I54" s="22"/>
      <c r="J54" s="22"/>
      <c r="K54" s="22"/>
      <c r="L54" s="22"/>
      <c r="M54" s="22"/>
      <c r="N54" s="22"/>
      <c r="O54" s="22"/>
      <c r="P54" s="22"/>
      <c r="Q54" s="41"/>
      <c r="R54" s="21"/>
      <c r="S54" s="2"/>
    </row>
    <row r="55" spans="4:19" ht="15" customHeight="1" x14ac:dyDescent="0.35">
      <c r="D55" s="30" t="s">
        <v>69</v>
      </c>
      <c r="E55" s="53">
        <v>100</v>
      </c>
      <c r="F55" s="53">
        <v>100</v>
      </c>
      <c r="G55" s="53">
        <v>100</v>
      </c>
      <c r="H55" s="53">
        <v>100</v>
      </c>
      <c r="I55" s="53">
        <v>100</v>
      </c>
      <c r="J55" s="53">
        <v>100</v>
      </c>
      <c r="K55" s="53">
        <v>100</v>
      </c>
      <c r="L55" s="53">
        <v>100</v>
      </c>
      <c r="M55" s="53">
        <v>100</v>
      </c>
      <c r="N55" s="53">
        <v>100</v>
      </c>
      <c r="O55" s="53">
        <v>100</v>
      </c>
      <c r="P55" s="53">
        <v>100</v>
      </c>
      <c r="Q55" s="42"/>
      <c r="R55" s="2"/>
    </row>
    <row r="56" spans="4:19" hidden="1" x14ac:dyDescent="0.35">
      <c r="D56" s="30"/>
      <c r="E56" s="53" t="e">
        <v>#N/A</v>
      </c>
      <c r="F56" s="53" t="e">
        <v>#N/A</v>
      </c>
      <c r="G56" s="53" t="e">
        <v>#N/A</v>
      </c>
      <c r="H56" s="53" t="e">
        <v>#N/A</v>
      </c>
      <c r="I56" s="53" t="e">
        <v>#N/A</v>
      </c>
      <c r="J56" s="53" t="e">
        <v>#N/A</v>
      </c>
      <c r="K56" s="53" t="e">
        <v>#N/A</v>
      </c>
      <c r="L56" s="53" t="e">
        <v>#N/A</v>
      </c>
      <c r="M56" s="53" t="e">
        <v>#N/A</v>
      </c>
      <c r="N56" s="53" t="e">
        <v>#N/A</v>
      </c>
      <c r="O56" s="53" t="e">
        <v>#N/A</v>
      </c>
      <c r="P56" s="53" t="e">
        <v>#N/A</v>
      </c>
      <c r="Q56" s="42"/>
      <c r="R56" s="18"/>
      <c r="S56" s="2"/>
    </row>
    <row r="57" spans="4:19" hidden="1" x14ac:dyDescent="0.35">
      <c r="D57" s="58"/>
      <c r="E57" s="53" t="e">
        <v>#N/A</v>
      </c>
      <c r="F57" s="53" t="e">
        <v>#N/A</v>
      </c>
      <c r="G57" s="53" t="e">
        <v>#N/A</v>
      </c>
      <c r="H57" s="53" t="e">
        <v>#N/A</v>
      </c>
      <c r="I57" s="53" t="e">
        <v>#N/A</v>
      </c>
      <c r="J57" s="53" t="e">
        <v>#N/A</v>
      </c>
      <c r="K57" s="53" t="e">
        <v>#N/A</v>
      </c>
      <c r="L57" s="53" t="e">
        <v>#N/A</v>
      </c>
      <c r="M57" s="53" t="e">
        <v>#N/A</v>
      </c>
      <c r="N57" s="53" t="e">
        <v>#N/A</v>
      </c>
      <c r="O57" s="53" t="e">
        <v>#N/A</v>
      </c>
      <c r="P57" s="53" t="e">
        <v>#N/A</v>
      </c>
      <c r="Q57" s="42"/>
      <c r="R57" s="2"/>
    </row>
    <row r="58" spans="4:19" hidden="1" x14ac:dyDescent="0.35">
      <c r="D58" s="58"/>
      <c r="E58" s="53" t="e">
        <v>#N/A</v>
      </c>
      <c r="F58" s="53" t="e">
        <v>#N/A</v>
      </c>
      <c r="G58" s="53" t="e">
        <v>#N/A</v>
      </c>
      <c r="H58" s="53" t="e">
        <v>#N/A</v>
      </c>
      <c r="I58" s="53" t="e">
        <v>#N/A</v>
      </c>
      <c r="J58" s="53" t="e">
        <v>#N/A</v>
      </c>
      <c r="K58" s="53" t="e">
        <v>#N/A</v>
      </c>
      <c r="L58" s="53" t="e">
        <v>#N/A</v>
      </c>
      <c r="M58" s="53" t="e">
        <v>#N/A</v>
      </c>
      <c r="N58" s="53" t="e">
        <v>#N/A</v>
      </c>
      <c r="O58" s="53" t="e">
        <v>#N/A</v>
      </c>
      <c r="P58" s="53" t="e">
        <v>#N/A</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x14ac:dyDescent="0.35">
      <c r="D70" s="24"/>
      <c r="E70" s="25"/>
      <c r="F70" s="25"/>
      <c r="G70" s="25"/>
      <c r="H70" s="25"/>
      <c r="I70" s="25"/>
      <c r="J70" s="25"/>
      <c r="K70" s="25"/>
      <c r="L70" s="25"/>
      <c r="M70" s="25"/>
      <c r="N70" s="25"/>
      <c r="O70" s="25"/>
      <c r="P70" s="25"/>
      <c r="Q70" s="25"/>
    </row>
    <row r="71" spans="4:19" x14ac:dyDescent="0.35">
      <c r="D71" s="6" t="s">
        <v>46</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hidden="1" x14ac:dyDescent="0.35">
      <c r="D73" s="68"/>
      <c r="E73" s="27" t="e">
        <v>#N/A</v>
      </c>
      <c r="F73" s="27" t="e">
        <v>#N/A</v>
      </c>
      <c r="G73" s="27" t="e">
        <v>#N/A</v>
      </c>
      <c r="H73" s="27" t="e">
        <v>#N/A</v>
      </c>
      <c r="I73" s="27" t="e">
        <v>#N/A</v>
      </c>
      <c r="J73" s="27" t="e">
        <v>#N/A</v>
      </c>
      <c r="K73" s="27" t="e">
        <v>#N/A</v>
      </c>
      <c r="L73" s="27" t="e">
        <v>#N/A</v>
      </c>
      <c r="M73" s="27" t="e">
        <v>#N/A</v>
      </c>
      <c r="N73" s="27" t="e">
        <v>#N/A</v>
      </c>
      <c r="O73" s="27" t="e">
        <v>#N/A</v>
      </c>
      <c r="P73" s="27" t="e">
        <v>#N/A</v>
      </c>
      <c r="Q73" s="35"/>
      <c r="R73" s="21" t="s">
        <v>8</v>
      </c>
      <c r="S73" s="2" t="e">
        <v>#N/A</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39</v>
      </c>
      <c r="E91" s="22"/>
      <c r="F91" s="22"/>
      <c r="G91" s="22"/>
      <c r="H91" s="22"/>
      <c r="I91" s="22"/>
      <c r="J91" s="22"/>
      <c r="K91" s="22"/>
      <c r="L91" s="22"/>
      <c r="M91" s="22"/>
      <c r="N91" s="22"/>
      <c r="O91" s="22"/>
      <c r="P91" s="22"/>
      <c r="Q91" s="41"/>
      <c r="R91" s="21"/>
      <c r="S91" s="2"/>
    </row>
    <row r="92" spans="4:19" ht="15" hidden="1" customHeight="1" x14ac:dyDescent="0.35">
      <c r="D92" s="48"/>
      <c r="E92" s="53" t="e">
        <v>#N/A</v>
      </c>
      <c r="F92" s="53" t="e">
        <v>#N/A</v>
      </c>
      <c r="G92" s="53" t="e">
        <v>#N/A</v>
      </c>
      <c r="H92" s="53" t="e">
        <v>#N/A</v>
      </c>
      <c r="I92" s="53" t="e">
        <v>#N/A</v>
      </c>
      <c r="J92" s="53" t="e">
        <v>#N/A</v>
      </c>
      <c r="K92" s="53" t="e">
        <v>#N/A</v>
      </c>
      <c r="L92" s="53" t="e">
        <v>#N/A</v>
      </c>
      <c r="M92" s="53" t="e">
        <v>#N/A</v>
      </c>
      <c r="N92" s="53" t="e">
        <v>#N/A</v>
      </c>
      <c r="O92" s="53" t="e">
        <v>#N/A</v>
      </c>
      <c r="P92" s="53" t="e">
        <v>#N/A</v>
      </c>
      <c r="Q92" s="42"/>
      <c r="R92" s="18" t="s">
        <v>8</v>
      </c>
      <c r="S92" s="2"/>
    </row>
    <row r="93" spans="4:19" ht="15" hidden="1" customHeight="1" x14ac:dyDescent="0.35">
      <c r="D93" s="58"/>
      <c r="E93" s="53" t="e">
        <v>#N/A</v>
      </c>
      <c r="F93" s="53" t="e">
        <v>#N/A</v>
      </c>
      <c r="G93" s="53" t="e">
        <v>#N/A</v>
      </c>
      <c r="H93" s="53" t="e">
        <v>#N/A</v>
      </c>
      <c r="I93" s="53" t="e">
        <v>#N/A</v>
      </c>
      <c r="J93" s="53" t="e">
        <v>#N/A</v>
      </c>
      <c r="K93" s="53" t="e">
        <v>#N/A</v>
      </c>
      <c r="L93" s="53" t="e">
        <v>#N/A</v>
      </c>
      <c r="M93" s="53" t="e">
        <v>#N/A</v>
      </c>
      <c r="N93" s="53" t="e">
        <v>#N/A</v>
      </c>
      <c r="O93" s="53" t="e">
        <v>#N/A</v>
      </c>
      <c r="P93" s="53" t="e">
        <v>#N/A</v>
      </c>
      <c r="Q93" s="42"/>
      <c r="R93" s="18"/>
      <c r="S93" s="2"/>
    </row>
    <row r="94" spans="4:19" ht="15" hidden="1" customHeight="1" x14ac:dyDescent="0.35">
      <c r="D94" s="58"/>
      <c r="E94" s="53" t="e">
        <v>#N/A</v>
      </c>
      <c r="F94" s="53" t="e">
        <v>#N/A</v>
      </c>
      <c r="G94" s="53" t="e">
        <v>#N/A</v>
      </c>
      <c r="H94" s="53" t="e">
        <v>#N/A</v>
      </c>
      <c r="I94" s="53" t="e">
        <v>#N/A</v>
      </c>
      <c r="J94" s="53" t="e">
        <v>#N/A</v>
      </c>
      <c r="K94" s="53" t="e">
        <v>#N/A</v>
      </c>
      <c r="L94" s="53" t="e">
        <v>#N/A</v>
      </c>
      <c r="M94" s="53" t="e">
        <v>#N/A</v>
      </c>
      <c r="N94" s="53" t="e">
        <v>#N/A</v>
      </c>
      <c r="O94" s="53" t="e">
        <v>#N/A</v>
      </c>
      <c r="P94" s="53" t="e">
        <v>#N/A</v>
      </c>
      <c r="Q94" s="42"/>
      <c r="R94" s="18" t="s">
        <v>8</v>
      </c>
      <c r="S94" s="2"/>
    </row>
    <row r="95" spans="4:19" ht="15" hidden="1" customHeight="1" x14ac:dyDescent="0.35">
      <c r="D95" s="58"/>
      <c r="E95" s="53" t="e">
        <v>#N/A</v>
      </c>
      <c r="F95" s="53" t="e">
        <v>#N/A</v>
      </c>
      <c r="G95" s="53" t="e">
        <v>#N/A</v>
      </c>
      <c r="H95" s="53" t="e">
        <v>#N/A</v>
      </c>
      <c r="I95" s="53" t="e">
        <v>#N/A</v>
      </c>
      <c r="J95" s="53" t="e">
        <v>#N/A</v>
      </c>
      <c r="K95" s="53" t="e">
        <v>#N/A</v>
      </c>
      <c r="L95" s="53" t="e">
        <v>#N/A</v>
      </c>
      <c r="M95" s="53" t="e">
        <v>#N/A</v>
      </c>
      <c r="N95" s="53" t="e">
        <v>#N/A</v>
      </c>
      <c r="O95" s="53" t="e">
        <v>#N/A</v>
      </c>
      <c r="P95" s="53" t="e">
        <v>#N/A</v>
      </c>
      <c r="Q95" s="42"/>
      <c r="R95" s="18" t="s">
        <v>8</v>
      </c>
      <c r="S95" s="2"/>
    </row>
    <row r="96" spans="4:19" hidden="1" x14ac:dyDescent="0.35">
      <c r="D96" s="58"/>
      <c r="E96" s="53" t="e">
        <v>#N/A</v>
      </c>
      <c r="F96" s="53" t="e">
        <v>#N/A</v>
      </c>
      <c r="G96" s="53" t="e">
        <v>#N/A</v>
      </c>
      <c r="H96" s="53" t="e">
        <v>#N/A</v>
      </c>
      <c r="I96" s="53" t="e">
        <v>#N/A</v>
      </c>
      <c r="J96" s="53" t="e">
        <v>#N/A</v>
      </c>
      <c r="K96" s="53" t="e">
        <v>#N/A</v>
      </c>
      <c r="L96" s="53" t="e">
        <v>#N/A</v>
      </c>
      <c r="M96" s="53" t="e">
        <v>#N/A</v>
      </c>
      <c r="N96" s="53" t="e">
        <v>#N/A</v>
      </c>
      <c r="O96" s="53" t="e">
        <v>#N/A</v>
      </c>
      <c r="P96" s="53" t="e">
        <v>#N/A</v>
      </c>
      <c r="Q96" s="42"/>
      <c r="R96" s="2"/>
    </row>
    <row r="97" spans="4:18" hidden="1" x14ac:dyDescent="0.35">
      <c r="D97" s="58"/>
      <c r="E97" s="53" t="e">
        <v>#N/A</v>
      </c>
      <c r="F97" s="53" t="e">
        <v>#N/A</v>
      </c>
      <c r="G97" s="53" t="e">
        <v>#N/A</v>
      </c>
      <c r="H97" s="53" t="e">
        <v>#N/A</v>
      </c>
      <c r="I97" s="53" t="e">
        <v>#N/A</v>
      </c>
      <c r="J97" s="53" t="e">
        <v>#N/A</v>
      </c>
      <c r="K97" s="53" t="e">
        <v>#N/A</v>
      </c>
      <c r="L97" s="53" t="e">
        <v>#N/A</v>
      </c>
      <c r="M97" s="53" t="e">
        <v>#N/A</v>
      </c>
      <c r="N97" s="53" t="e">
        <v>#N/A</v>
      </c>
      <c r="O97" s="53" t="e">
        <v>#N/A</v>
      </c>
      <c r="P97" s="53" t="e">
        <v>#N/A</v>
      </c>
      <c r="Q97" s="42"/>
      <c r="R97" s="2"/>
    </row>
    <row r="98" spans="4:18" hidden="1" x14ac:dyDescent="0.35">
      <c r="D98" s="58"/>
      <c r="E98" s="53" t="e">
        <v>#N/A</v>
      </c>
      <c r="F98" s="53" t="e">
        <v>#N/A</v>
      </c>
      <c r="G98" s="53" t="e">
        <v>#N/A</v>
      </c>
      <c r="H98" s="53" t="e">
        <v>#N/A</v>
      </c>
      <c r="I98" s="53" t="e">
        <v>#N/A</v>
      </c>
      <c r="J98" s="53" t="e">
        <v>#N/A</v>
      </c>
      <c r="K98" s="53" t="e">
        <v>#N/A</v>
      </c>
      <c r="L98" s="53" t="e">
        <v>#N/A</v>
      </c>
      <c r="M98" s="53" t="e">
        <v>#N/A</v>
      </c>
      <c r="N98" s="53" t="e">
        <v>#N/A</v>
      </c>
      <c r="O98" s="53" t="e">
        <v>#N/A</v>
      </c>
      <c r="P98" s="53" t="e">
        <v>#N/A</v>
      </c>
      <c r="Q98" s="42"/>
      <c r="R98" s="2"/>
    </row>
    <row r="99" spans="4:18" hidden="1" x14ac:dyDescent="0.35">
      <c r="D99" s="58"/>
      <c r="E99" s="53" t="e">
        <v>#N/A</v>
      </c>
      <c r="F99" s="53" t="e">
        <v>#N/A</v>
      </c>
      <c r="G99" s="53" t="e">
        <v>#N/A</v>
      </c>
      <c r="H99" s="53" t="e">
        <v>#N/A</v>
      </c>
      <c r="I99" s="53" t="e">
        <v>#N/A</v>
      </c>
      <c r="J99" s="53" t="e">
        <v>#N/A</v>
      </c>
      <c r="K99" s="53" t="e">
        <v>#N/A</v>
      </c>
      <c r="L99" s="53" t="e">
        <v>#N/A</v>
      </c>
      <c r="M99" s="53" t="e">
        <v>#N/A</v>
      </c>
      <c r="N99" s="53" t="e">
        <v>#N/A</v>
      </c>
      <c r="O99" s="53" t="e">
        <v>#N/A</v>
      </c>
      <c r="P99" s="53" t="e">
        <v>#N/A</v>
      </c>
      <c r="Q99" s="42"/>
      <c r="R99" s="2"/>
    </row>
    <row r="100" spans="4:18" hidden="1" x14ac:dyDescent="0.35">
      <c r="D100" s="30"/>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2"/>
    </row>
    <row r="101" spans="4:18" hidden="1" x14ac:dyDescent="0.35">
      <c r="D101" s="30"/>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2"/>
    </row>
    <row r="102" spans="4:18" hidden="1" x14ac:dyDescent="0.35">
      <c r="D102" s="30"/>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8" hidden="1" x14ac:dyDescent="0.35">
      <c r="D103" s="30"/>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8" hidden="1" x14ac:dyDescent="0.35">
      <c r="D104" s="30"/>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8" hidden="1" x14ac:dyDescent="0.35">
      <c r="D105" s="30"/>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8" hidden="1" x14ac:dyDescent="0.35">
      <c r="D106" s="30"/>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8" hidden="1" x14ac:dyDescent="0.35">
      <c r="D107" s="30"/>
      <c r="E107" s="53">
        <v>0</v>
      </c>
      <c r="F107" s="53">
        <v>0</v>
      </c>
      <c r="G107" s="53">
        <v>0</v>
      </c>
      <c r="H107" s="53">
        <v>0</v>
      </c>
      <c r="I107" s="53">
        <v>0</v>
      </c>
      <c r="J107" s="53">
        <v>0</v>
      </c>
      <c r="K107" s="53">
        <v>0</v>
      </c>
      <c r="L107" s="53">
        <v>0</v>
      </c>
      <c r="M107" s="53">
        <v>0</v>
      </c>
      <c r="N107" s="53">
        <v>0</v>
      </c>
      <c r="O107" s="53">
        <v>0</v>
      </c>
      <c r="P107" s="53">
        <v>0</v>
      </c>
      <c r="Q107" s="42"/>
    </row>
    <row r="108" spans="4:18" hidden="1" x14ac:dyDescent="0.35">
      <c r="D108" s="30"/>
      <c r="E108" s="53">
        <v>0</v>
      </c>
      <c r="F108" s="53">
        <v>0</v>
      </c>
      <c r="G108" s="53">
        <v>0</v>
      </c>
      <c r="H108" s="53">
        <v>0</v>
      </c>
      <c r="I108" s="53">
        <v>0</v>
      </c>
      <c r="J108" s="53">
        <v>0</v>
      </c>
      <c r="K108" s="53">
        <v>0</v>
      </c>
      <c r="L108" s="53">
        <v>0</v>
      </c>
      <c r="M108" s="53">
        <v>0</v>
      </c>
      <c r="N108" s="53">
        <v>0</v>
      </c>
      <c r="O108" s="53">
        <v>0</v>
      </c>
      <c r="P108" s="53">
        <v>0</v>
      </c>
      <c r="Q108" s="42"/>
    </row>
    <row r="109" spans="4:18" hidden="1" x14ac:dyDescent="0.35">
      <c r="D109" s="30"/>
      <c r="E109" s="53" t="e">
        <v>#N/A</v>
      </c>
      <c r="F109" s="53" t="e">
        <v>#N/A</v>
      </c>
      <c r="G109" s="53" t="e">
        <v>#N/A</v>
      </c>
      <c r="H109" s="53" t="e">
        <v>#N/A</v>
      </c>
      <c r="I109" s="53" t="e">
        <v>#N/A</v>
      </c>
      <c r="J109" s="53" t="e">
        <v>#N/A</v>
      </c>
      <c r="K109" s="53" t="e">
        <v>#N/A</v>
      </c>
      <c r="L109" s="53" t="e">
        <v>#N/A</v>
      </c>
      <c r="M109" s="53" t="e">
        <v>#N/A</v>
      </c>
      <c r="N109" s="53" t="e">
        <v>#N/A</v>
      </c>
      <c r="O109" s="53" t="e">
        <v>#N/A</v>
      </c>
      <c r="P109" s="53" t="e">
        <v>#N/A</v>
      </c>
      <c r="Q109" s="42"/>
    </row>
    <row r="110" spans="4:18" hidden="1" x14ac:dyDescent="0.35">
      <c r="D110" s="30"/>
      <c r="E110" s="53" t="e">
        <v>#N/A</v>
      </c>
      <c r="F110" s="53" t="e">
        <v>#N/A</v>
      </c>
      <c r="G110" s="53" t="e">
        <v>#N/A</v>
      </c>
      <c r="H110" s="53" t="e">
        <v>#N/A</v>
      </c>
      <c r="I110" s="53" t="e">
        <v>#N/A</v>
      </c>
      <c r="J110" s="53" t="e">
        <v>#N/A</v>
      </c>
      <c r="K110" s="53" t="e">
        <v>#N/A</v>
      </c>
      <c r="L110" s="53" t="e">
        <v>#N/A</v>
      </c>
      <c r="M110" s="53" t="e">
        <v>#N/A</v>
      </c>
      <c r="N110" s="53" t="e">
        <v>#N/A</v>
      </c>
      <c r="O110" s="53" t="e">
        <v>#N/A</v>
      </c>
      <c r="P110" s="53" t="e">
        <v>#N/A</v>
      </c>
      <c r="Q110" s="42"/>
    </row>
    <row r="111" spans="4:18" hidden="1" x14ac:dyDescent="0.35">
      <c r="D111" s="30"/>
      <c r="E111" s="53" t="e">
        <v>#N/A</v>
      </c>
      <c r="F111" s="53" t="e">
        <v>#N/A</v>
      </c>
      <c r="G111" s="53" t="e">
        <v>#N/A</v>
      </c>
      <c r="H111" s="53" t="e">
        <v>#N/A</v>
      </c>
      <c r="I111" s="53" t="e">
        <v>#N/A</v>
      </c>
      <c r="J111" s="53" t="e">
        <v>#N/A</v>
      </c>
      <c r="K111" s="53" t="e">
        <v>#N/A</v>
      </c>
      <c r="L111" s="53" t="e">
        <v>#N/A</v>
      </c>
      <c r="M111" s="53" t="e">
        <v>#N/A</v>
      </c>
      <c r="N111" s="53" t="e">
        <v>#N/A</v>
      </c>
      <c r="O111" s="53" t="e">
        <v>#N/A</v>
      </c>
      <c r="P111" s="53"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6" t="s">
        <v>41</v>
      </c>
      <c r="E113" s="116"/>
      <c r="F113" s="116"/>
      <c r="G113" s="116"/>
      <c r="H113" s="116"/>
      <c r="I113" s="116"/>
      <c r="J113" s="116"/>
      <c r="K113" s="116"/>
      <c r="L113" s="116"/>
      <c r="M113" s="30"/>
      <c r="N113" s="62"/>
      <c r="O113" s="62"/>
      <c r="P113" s="30"/>
      <c r="Q113" s="12"/>
    </row>
    <row r="114" spans="4:17" ht="127" customHeight="1" x14ac:dyDescent="0.35">
      <c r="D114" s="118" t="s">
        <v>144</v>
      </c>
      <c r="E114" s="118"/>
      <c r="F114" s="118"/>
      <c r="G114" s="118"/>
      <c r="H114" s="118"/>
      <c r="I114" s="118"/>
      <c r="J114" s="118"/>
      <c r="K114" s="118"/>
      <c r="L114" s="118"/>
      <c r="M114" s="73"/>
      <c r="N114" s="61"/>
      <c r="O114" s="61"/>
      <c r="P114" s="29"/>
      <c r="Q114" s="12"/>
    </row>
    <row r="115" spans="4:17" ht="25.15" customHeight="1" x14ac:dyDescent="0.35">
      <c r="D115" s="118"/>
      <c r="E115" s="118"/>
      <c r="F115" s="118"/>
      <c r="G115" s="118"/>
      <c r="H115" s="118"/>
      <c r="I115" s="118"/>
      <c r="J115" s="118"/>
      <c r="K115" s="118"/>
      <c r="L115" s="118"/>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3" t="s">
        <v>92</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103</v>
      </c>
      <c r="E3" s="13"/>
      <c r="F3" s="13"/>
      <c r="G3" s="13"/>
      <c r="H3" s="13"/>
      <c r="I3" s="13"/>
      <c r="J3" s="13" t="s">
        <v>104</v>
      </c>
      <c r="K3" s="13"/>
      <c r="M3" s="13"/>
      <c r="N3" s="13"/>
      <c r="O3" s="13"/>
      <c r="P3" s="13"/>
      <c r="Q3" s="13"/>
      <c r="R3" s="13"/>
    </row>
    <row r="4" spans="4:18" ht="15.5" x14ac:dyDescent="0.35">
      <c r="D4" s="28" t="s">
        <v>129</v>
      </c>
      <c r="E4" s="28"/>
      <c r="F4" s="28"/>
      <c r="G4" s="28"/>
      <c r="H4" s="28"/>
      <c r="I4" s="28"/>
      <c r="J4" s="28" t="s">
        <v>130</v>
      </c>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19" t="s">
        <v>131</v>
      </c>
      <c r="E24" s="119"/>
      <c r="F24" s="119"/>
      <c r="G24" s="119"/>
      <c r="H24" s="119"/>
      <c r="I24" s="119"/>
      <c r="J24" s="119"/>
      <c r="K24" s="119"/>
      <c r="L24" s="119"/>
      <c r="M24" s="72"/>
      <c r="N24" s="63"/>
      <c r="O24" s="63"/>
      <c r="P24" s="31"/>
      <c r="Q24" s="12"/>
    </row>
    <row r="25" spans="4:18" x14ac:dyDescent="0.35">
      <c r="D25" s="12"/>
      <c r="E25" s="12"/>
      <c r="F25" s="12"/>
      <c r="G25" s="12"/>
      <c r="H25" s="12"/>
      <c r="I25" s="12"/>
      <c r="J25" s="12"/>
      <c r="K25" s="12"/>
      <c r="L25" s="12"/>
      <c r="M25" s="12"/>
      <c r="N25" s="12"/>
      <c r="O25" s="12"/>
      <c r="P25" s="12"/>
      <c r="Q25" s="12"/>
    </row>
    <row r="26" spans="4:18" ht="15.5" x14ac:dyDescent="0.35">
      <c r="D26" s="33" t="s">
        <v>92</v>
      </c>
      <c r="E26" s="33"/>
      <c r="F26" s="33"/>
      <c r="G26" s="33"/>
      <c r="H26" s="33"/>
      <c r="I26" s="33"/>
      <c r="J26" s="33"/>
      <c r="K26" s="33"/>
      <c r="L26" s="33"/>
      <c r="M26" s="33"/>
      <c r="N26" s="33"/>
      <c r="O26" s="33"/>
      <c r="P26" s="33"/>
      <c r="Q26" s="12"/>
    </row>
    <row r="27" spans="4:18" x14ac:dyDescent="0.35">
      <c r="D27" s="34" t="s">
        <v>135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43</v>
      </c>
      <c r="R28" s="12"/>
    </row>
    <row r="29" spans="4:18" x14ac:dyDescent="0.35">
      <c r="D29" s="16" t="s">
        <v>1</v>
      </c>
      <c r="E29" s="55"/>
      <c r="F29" s="55"/>
      <c r="G29" s="55"/>
      <c r="H29" s="55"/>
      <c r="I29" s="55"/>
      <c r="J29" s="55"/>
      <c r="K29" s="55"/>
      <c r="L29" s="55"/>
      <c r="M29" s="55"/>
      <c r="N29" s="55"/>
      <c r="O29" s="55"/>
      <c r="P29" s="55"/>
      <c r="Q29" s="37"/>
      <c r="R29" s="12"/>
    </row>
    <row r="30" spans="4:18" x14ac:dyDescent="0.35">
      <c r="D30" s="30" t="s">
        <v>143</v>
      </c>
      <c r="E30" s="23">
        <v>1351823.375</v>
      </c>
      <c r="F30" s="23">
        <v>1395916.875</v>
      </c>
      <c r="G30" s="23">
        <v>1442561.375</v>
      </c>
      <c r="H30" s="23">
        <v>1448284.5</v>
      </c>
      <c r="I30" s="23">
        <v>1366951.5</v>
      </c>
      <c r="J30" s="23">
        <v>1380855.25</v>
      </c>
      <c r="K30" s="23">
        <v>1634670.25</v>
      </c>
      <c r="L30" s="23">
        <v>1900559.25</v>
      </c>
      <c r="M30" s="23">
        <v>2178522.25</v>
      </c>
      <c r="N30" s="23">
        <v>2180090</v>
      </c>
      <c r="O30" s="23">
        <v>2120995.5</v>
      </c>
      <c r="P30" s="23">
        <v>1929065.625</v>
      </c>
      <c r="Q30" s="38"/>
      <c r="R30" s="18"/>
    </row>
    <row r="31" spans="4:18" x14ac:dyDescent="0.35">
      <c r="D31" s="30" t="s">
        <v>97</v>
      </c>
      <c r="E31" s="23">
        <v>3908152.5</v>
      </c>
      <c r="F31" s="23">
        <v>4092538.75</v>
      </c>
      <c r="G31" s="23">
        <v>4128693.75</v>
      </c>
      <c r="H31" s="23">
        <v>4091567.75</v>
      </c>
      <c r="I31" s="23">
        <v>3958200</v>
      </c>
      <c r="J31" s="23">
        <v>3676276.25</v>
      </c>
      <c r="K31" s="23">
        <v>4052966.25</v>
      </c>
      <c r="L31" s="23">
        <v>4442725.5</v>
      </c>
      <c r="M31" s="23">
        <v>4830262.5</v>
      </c>
      <c r="N31" s="23">
        <v>4838625.5</v>
      </c>
      <c r="O31" s="23">
        <v>4734017.5</v>
      </c>
      <c r="P31" s="23">
        <v>4433720.5</v>
      </c>
      <c r="Q31" s="38"/>
      <c r="R31" s="18"/>
    </row>
    <row r="32" spans="4:18" x14ac:dyDescent="0.35">
      <c r="D32" s="30" t="s">
        <v>44</v>
      </c>
      <c r="E32" s="23">
        <v>7205178.5</v>
      </c>
      <c r="F32" s="23">
        <v>7456315.5</v>
      </c>
      <c r="G32" s="23">
        <v>7544098.5</v>
      </c>
      <c r="H32" s="23">
        <v>7383563</v>
      </c>
      <c r="I32" s="23">
        <v>7590368.5</v>
      </c>
      <c r="J32" s="23">
        <v>7349069.5</v>
      </c>
      <c r="K32" s="23">
        <v>7865099.5</v>
      </c>
      <c r="L32" s="23">
        <v>8400200</v>
      </c>
      <c r="M32" s="23">
        <v>8932717</v>
      </c>
      <c r="N32" s="23">
        <v>9019455</v>
      </c>
      <c r="O32" s="23">
        <v>8885610</v>
      </c>
      <c r="P32" s="23">
        <v>8623088</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50</v>
      </c>
      <c r="E34" s="17"/>
      <c r="F34" s="17"/>
      <c r="G34" s="17"/>
      <c r="H34" s="17"/>
      <c r="I34" s="17"/>
      <c r="J34" s="17"/>
      <c r="K34" s="17"/>
      <c r="L34" s="17"/>
      <c r="M34" s="17"/>
      <c r="N34" s="17"/>
      <c r="O34" s="17"/>
      <c r="P34" s="17"/>
      <c r="Q34" s="37"/>
      <c r="R34" s="12"/>
    </row>
    <row r="35" spans="2:19" x14ac:dyDescent="0.35">
      <c r="D35" s="57" t="s">
        <v>52</v>
      </c>
      <c r="E35" s="27">
        <v>1549848</v>
      </c>
      <c r="F35" s="27">
        <v>1529939</v>
      </c>
      <c r="G35" s="27">
        <v>1568533</v>
      </c>
      <c r="H35" s="27">
        <v>1549820</v>
      </c>
      <c r="I35" s="27">
        <v>1469254</v>
      </c>
      <c r="J35" s="27">
        <v>1394042</v>
      </c>
      <c r="K35" s="27">
        <v>1374585.25</v>
      </c>
      <c r="L35" s="27">
        <v>1341821.25</v>
      </c>
      <c r="M35" s="27">
        <v>1291068.5</v>
      </c>
      <c r="N35" s="27">
        <v>1259375.25</v>
      </c>
      <c r="O35" s="27">
        <v>1242055.75</v>
      </c>
      <c r="P35" s="27">
        <v>1237301.5</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20" t="s">
        <v>154</v>
      </c>
      <c r="E39" s="27">
        <v>1549848</v>
      </c>
      <c r="F39" s="27">
        <v>1529939</v>
      </c>
      <c r="G39" s="27">
        <v>1568533</v>
      </c>
      <c r="H39" s="27">
        <v>1549820</v>
      </c>
      <c r="I39" s="27">
        <v>1469254</v>
      </c>
      <c r="J39" s="27">
        <v>1394042</v>
      </c>
      <c r="K39" s="27">
        <v>1374585.25</v>
      </c>
      <c r="L39" s="27">
        <v>1341821.25</v>
      </c>
      <c r="M39" s="27">
        <v>1291068.5</v>
      </c>
      <c r="N39" s="27">
        <v>1259375.25</v>
      </c>
      <c r="O39" s="27">
        <v>1242055.75</v>
      </c>
      <c r="P39" s="27">
        <v>1237301.5</v>
      </c>
      <c r="Q39" s="38">
        <f>P39</f>
        <v>1237301.5</v>
      </c>
      <c r="R39" s="21" t="s">
        <v>8</v>
      </c>
      <c r="S39" s="2" t="s">
        <v>149</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s">
        <v>108</v>
      </c>
      <c r="F41" s="27" t="s">
        <v>108</v>
      </c>
      <c r="G41" s="27" t="s">
        <v>108</v>
      </c>
      <c r="H41" s="27" t="s">
        <v>108</v>
      </c>
      <c r="I41" s="27" t="s">
        <v>108</v>
      </c>
      <c r="J41" s="27" t="s">
        <v>108</v>
      </c>
      <c r="K41" s="27" t="s">
        <v>108</v>
      </c>
      <c r="L41" s="27" t="e">
        <v>#N/A</v>
      </c>
      <c r="M41" s="27" t="e">
        <v>#N/A</v>
      </c>
      <c r="N41" s="27" t="e">
        <v>#N/A</v>
      </c>
      <c r="O41" s="27" t="e">
        <v>#N/A</v>
      </c>
      <c r="P41" s="27" t="e">
        <v>#N/A</v>
      </c>
      <c r="Q41" s="38" t="s">
        <v>108</v>
      </c>
      <c r="R41" s="21"/>
      <c r="S41" s="2" t="e">
        <v>#N/A</v>
      </c>
    </row>
    <row r="42" spans="2:19" hidden="1" x14ac:dyDescent="0.35">
      <c r="D42" s="66"/>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30"/>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30"/>
      <c r="E56" s="27"/>
      <c r="F56" s="27"/>
      <c r="G56" s="27"/>
      <c r="H56" s="27"/>
      <c r="I56" s="27"/>
      <c r="J56" s="27"/>
      <c r="K56" s="27"/>
      <c r="L56" s="27"/>
      <c r="M56" s="27"/>
      <c r="N56" s="27"/>
      <c r="O56" s="27"/>
      <c r="P56" s="27"/>
      <c r="Q56" s="38"/>
      <c r="R56" s="21"/>
      <c r="S56" s="2"/>
    </row>
    <row r="57" spans="4:19" x14ac:dyDescent="0.35">
      <c r="D57" s="17" t="s">
        <v>39</v>
      </c>
      <c r="E57" s="56"/>
      <c r="F57" s="56"/>
      <c r="G57" s="56"/>
      <c r="H57" s="56"/>
      <c r="I57" s="56"/>
      <c r="J57" s="56"/>
      <c r="K57" s="56"/>
      <c r="L57" s="56"/>
      <c r="M57" s="56"/>
      <c r="N57" s="56"/>
      <c r="O57" s="56"/>
      <c r="P57" s="56"/>
      <c r="Q57" s="41"/>
      <c r="R57" s="21"/>
      <c r="S57" s="2"/>
    </row>
    <row r="58" spans="4:19" ht="15" customHeight="1" x14ac:dyDescent="0.35">
      <c r="D58" s="20" t="s">
        <v>154</v>
      </c>
      <c r="E58" s="53">
        <v>100</v>
      </c>
      <c r="F58" s="53">
        <v>100</v>
      </c>
      <c r="G58" s="53">
        <v>100</v>
      </c>
      <c r="H58" s="53">
        <v>100</v>
      </c>
      <c r="I58" s="53">
        <v>100</v>
      </c>
      <c r="J58" s="53">
        <v>100</v>
      </c>
      <c r="K58" s="53">
        <v>100</v>
      </c>
      <c r="L58" s="53">
        <v>100</v>
      </c>
      <c r="M58" s="53">
        <v>100</v>
      </c>
      <c r="N58" s="53">
        <v>100</v>
      </c>
      <c r="O58" s="53">
        <v>100</v>
      </c>
      <c r="P58" s="53">
        <v>100</v>
      </c>
      <c r="Q58" s="42"/>
      <c r="R58" s="18" t="s">
        <v>8</v>
      </c>
      <c r="S58" s="2"/>
    </row>
    <row r="59" spans="4:19" hidden="1" x14ac:dyDescent="0.35">
      <c r="D59" s="20"/>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20"/>
      <c r="E60" s="50" t="s">
        <v>42</v>
      </c>
      <c r="F60" s="50" t="s">
        <v>42</v>
      </c>
      <c r="G60" s="50" t="s">
        <v>42</v>
      </c>
      <c r="H60" s="50" t="s">
        <v>42</v>
      </c>
      <c r="I60" s="50" t="s">
        <v>42</v>
      </c>
      <c r="J60" s="50" t="s">
        <v>42</v>
      </c>
      <c r="K60" s="50" t="s">
        <v>42</v>
      </c>
      <c r="L60" s="53" t="e">
        <v>#N/A</v>
      </c>
      <c r="M60" s="53" t="e">
        <v>#N/A</v>
      </c>
      <c r="N60" s="53" t="e">
        <v>#N/A</v>
      </c>
      <c r="O60" s="53" t="e">
        <v>#N/A</v>
      </c>
      <c r="P60" s="53" t="e">
        <v>#N/A</v>
      </c>
      <c r="Q60" s="42"/>
      <c r="R60" s="2"/>
    </row>
    <row r="61" spans="4:19" hidden="1" x14ac:dyDescent="0.35">
      <c r="D61" s="30"/>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30"/>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30"/>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30"/>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30"/>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c r="R69" s="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hidden="1" x14ac:dyDescent="0.35">
      <c r="D74" s="30"/>
      <c r="E74" s="53" t="e">
        <v>#N/A</v>
      </c>
      <c r="F74" s="53" t="e">
        <v>#N/A</v>
      </c>
      <c r="G74" s="53" t="e">
        <v>#N/A</v>
      </c>
      <c r="H74" s="53" t="e">
        <v>#N/A</v>
      </c>
      <c r="I74" s="53" t="e">
        <v>#N/A</v>
      </c>
      <c r="J74" s="53" t="e">
        <v>#N/A</v>
      </c>
      <c r="K74" s="53" t="e">
        <v>#N/A</v>
      </c>
      <c r="L74" s="53" t="e">
        <v>#N/A</v>
      </c>
      <c r="M74" s="53" t="e">
        <v>#N/A</v>
      </c>
      <c r="N74" s="53" t="e">
        <v>#N/A</v>
      </c>
      <c r="O74" s="53" t="e">
        <v>#N/A</v>
      </c>
      <c r="P74" s="53" t="e">
        <v>#N/A</v>
      </c>
      <c r="Q74" s="42"/>
    </row>
    <row r="75" spans="4:19" x14ac:dyDescent="0.35">
      <c r="D75" s="24"/>
      <c r="E75" s="25"/>
      <c r="F75" s="25"/>
      <c r="G75" s="25"/>
      <c r="H75" s="25"/>
      <c r="I75" s="25"/>
      <c r="J75" s="25"/>
      <c r="K75" s="25"/>
      <c r="L75" s="25"/>
      <c r="M75" s="25"/>
      <c r="N75" s="25"/>
      <c r="O75" s="25"/>
      <c r="P75" s="25"/>
      <c r="Q75" s="25"/>
    </row>
    <row r="76" spans="4:19" x14ac:dyDescent="0.35">
      <c r="D76" s="6" t="s">
        <v>46</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20" t="s">
        <v>153</v>
      </c>
      <c r="E78" s="27" t="s">
        <v>108</v>
      </c>
      <c r="F78" s="27" t="s">
        <v>108</v>
      </c>
      <c r="G78" s="27" t="s">
        <v>108</v>
      </c>
      <c r="H78" s="27" t="s">
        <v>108</v>
      </c>
      <c r="I78" s="27" t="s">
        <v>108</v>
      </c>
      <c r="J78" s="27" t="s">
        <v>108</v>
      </c>
      <c r="K78" s="27" t="s">
        <v>108</v>
      </c>
      <c r="L78" s="27" t="s">
        <v>108</v>
      </c>
      <c r="M78" s="27">
        <v>1428015</v>
      </c>
      <c r="N78" s="27">
        <v>1387915</v>
      </c>
      <c r="O78" s="27">
        <v>1351427</v>
      </c>
      <c r="P78" s="27">
        <v>1529726</v>
      </c>
      <c r="Q78" s="35"/>
      <c r="R78" s="21" t="s">
        <v>8</v>
      </c>
      <c r="S78" s="2" t="s">
        <v>149</v>
      </c>
    </row>
    <row r="79" spans="4:19" x14ac:dyDescent="0.35">
      <c r="D79" s="20" t="s">
        <v>113</v>
      </c>
      <c r="E79" s="27" t="s">
        <v>108</v>
      </c>
      <c r="F79" s="27">
        <v>590720</v>
      </c>
      <c r="G79" s="27">
        <v>566080</v>
      </c>
      <c r="H79" s="27">
        <v>522098</v>
      </c>
      <c r="I79" s="27">
        <v>752049</v>
      </c>
      <c r="J79" s="27">
        <v>783397</v>
      </c>
      <c r="K79" s="27">
        <v>846018</v>
      </c>
      <c r="L79" s="27">
        <v>1281856</v>
      </c>
      <c r="M79" s="27">
        <v>1439146</v>
      </c>
      <c r="N79" s="27">
        <v>1655058</v>
      </c>
      <c r="O79" s="27">
        <v>1793234</v>
      </c>
      <c r="P79" s="27">
        <v>3885211</v>
      </c>
      <c r="Q79" s="35"/>
      <c r="R79" s="21" t="s">
        <v>8</v>
      </c>
      <c r="S79" s="2" t="s">
        <v>150</v>
      </c>
    </row>
    <row r="80" spans="4:19" hidden="1" x14ac:dyDescent="0.35">
      <c r="D80" s="20"/>
      <c r="E80" s="27"/>
      <c r="F80" s="27"/>
      <c r="G80" s="27"/>
      <c r="H80" s="27"/>
      <c r="I80" s="27"/>
      <c r="J80" s="27"/>
      <c r="K80" s="27"/>
      <c r="L80" s="27" t="e">
        <v>#N/A</v>
      </c>
      <c r="M80" s="27" t="e">
        <v>#N/A</v>
      </c>
      <c r="N80" s="27" t="e">
        <v>#N/A</v>
      </c>
      <c r="O80" s="27" t="e">
        <v>#N/A</v>
      </c>
      <c r="P80" s="27" t="e">
        <v>#N/A</v>
      </c>
      <c r="Q80" s="35"/>
      <c r="R80" s="21" t="s">
        <v>8</v>
      </c>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9"/>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69"/>
      <c r="E97" s="23"/>
      <c r="F97" s="23"/>
      <c r="G97" s="23"/>
      <c r="H97" s="23"/>
      <c r="I97" s="23"/>
      <c r="J97" s="23"/>
      <c r="K97" s="23"/>
      <c r="L97" s="23"/>
      <c r="M97" s="23"/>
      <c r="N97" s="23"/>
      <c r="O97" s="23"/>
      <c r="P97" s="23"/>
      <c r="Q97" s="38"/>
      <c r="R97" s="21"/>
      <c r="S97" s="2"/>
    </row>
    <row r="98" spans="4:19" x14ac:dyDescent="0.35">
      <c r="D98" s="17" t="s">
        <v>39</v>
      </c>
      <c r="E98" s="22"/>
      <c r="F98" s="22"/>
      <c r="G98" s="22"/>
      <c r="H98" s="22"/>
      <c r="I98" s="22"/>
      <c r="J98" s="22"/>
      <c r="K98" s="22"/>
      <c r="L98" s="22"/>
      <c r="M98" s="22"/>
      <c r="N98" s="22"/>
      <c r="O98" s="22"/>
      <c r="P98" s="22"/>
      <c r="Q98" s="41"/>
      <c r="R98" s="21"/>
      <c r="S98" s="2"/>
    </row>
    <row r="99" spans="4:19" ht="15" customHeight="1" x14ac:dyDescent="0.35">
      <c r="D99" s="69" t="s">
        <v>153</v>
      </c>
      <c r="E99" s="50" t="s">
        <v>42</v>
      </c>
      <c r="F99" s="50" t="s">
        <v>42</v>
      </c>
      <c r="G99" s="50" t="s">
        <v>42</v>
      </c>
      <c r="H99" s="50" t="s">
        <v>42</v>
      </c>
      <c r="I99" s="50" t="s">
        <v>42</v>
      </c>
      <c r="J99" s="50" t="s">
        <v>42</v>
      </c>
      <c r="K99" s="50" t="s">
        <v>42</v>
      </c>
      <c r="L99" s="50" t="s">
        <v>42</v>
      </c>
      <c r="M99" s="50">
        <f>M78/M35*100</f>
        <v>110.60722184764016</v>
      </c>
      <c r="N99" s="50">
        <f t="shared" ref="N99:P99" si="0">N78/N35*100</f>
        <v>110.20662824682317</v>
      </c>
      <c r="O99" s="50">
        <f t="shared" si="0"/>
        <v>108.80566351389622</v>
      </c>
      <c r="P99" s="50">
        <f t="shared" si="0"/>
        <v>123.63405362395503</v>
      </c>
      <c r="Q99" s="42"/>
      <c r="R99" s="18"/>
      <c r="S99" s="2"/>
    </row>
    <row r="100" spans="4:19" ht="15" customHeight="1" x14ac:dyDescent="0.35">
      <c r="D100" s="20" t="s">
        <v>113</v>
      </c>
      <c r="E100" s="50" t="s">
        <v>42</v>
      </c>
      <c r="F100" s="50">
        <f>F79/F35*100</f>
        <v>38.610689707236695</v>
      </c>
      <c r="G100" s="50">
        <f t="shared" ref="G100:P100" si="1">G79/G35*100</f>
        <v>36.0897730554601</v>
      </c>
      <c r="H100" s="50">
        <f t="shared" si="1"/>
        <v>33.687654050147756</v>
      </c>
      <c r="I100" s="50">
        <f t="shared" si="1"/>
        <v>51.185771827063256</v>
      </c>
      <c r="J100" s="50">
        <f t="shared" si="1"/>
        <v>56.196083044843704</v>
      </c>
      <c r="K100" s="50">
        <f t="shared" si="1"/>
        <v>61.54714667569727</v>
      </c>
      <c r="L100" s="50">
        <f t="shared" si="1"/>
        <v>95.531055272824162</v>
      </c>
      <c r="M100" s="50">
        <f t="shared" si="1"/>
        <v>111.46937594713215</v>
      </c>
      <c r="N100" s="50">
        <f t="shared" si="1"/>
        <v>131.41897143047714</v>
      </c>
      <c r="O100" s="50">
        <f t="shared" si="1"/>
        <v>144.37628906753986</v>
      </c>
      <c r="P100" s="50">
        <f t="shared" si="1"/>
        <v>314.00681240586874</v>
      </c>
      <c r="Q100" s="42"/>
      <c r="R100" s="18"/>
      <c r="S100" s="2"/>
    </row>
    <row r="101" spans="4:19" ht="15" hidden="1" customHeight="1" x14ac:dyDescent="0.35">
      <c r="D101" s="20"/>
      <c r="E101" s="50" t="s">
        <v>42</v>
      </c>
      <c r="F101" s="50" t="s">
        <v>42</v>
      </c>
      <c r="G101" s="50" t="s">
        <v>42</v>
      </c>
      <c r="H101" s="50" t="s">
        <v>42</v>
      </c>
      <c r="I101" s="50" t="s">
        <v>42</v>
      </c>
      <c r="J101" s="50" t="s">
        <v>42</v>
      </c>
      <c r="K101" s="50" t="s">
        <v>42</v>
      </c>
      <c r="L101" s="50" t="e">
        <v>#N/A</v>
      </c>
      <c r="M101" s="50" t="e">
        <v>#N/A</v>
      </c>
      <c r="N101" s="50" t="e">
        <v>#N/A</v>
      </c>
      <c r="O101" s="50" t="e">
        <v>#N/A</v>
      </c>
      <c r="P101" s="50" t="e">
        <v>#N/A</v>
      </c>
      <c r="Q101" s="42"/>
      <c r="R101" s="18" t="s">
        <v>8</v>
      </c>
      <c r="S101" s="2"/>
    </row>
    <row r="102" spans="4:19" hidden="1" x14ac:dyDescent="0.35">
      <c r="D102" s="58"/>
      <c r="E102" s="50" t="e">
        <v>#N/A</v>
      </c>
      <c r="F102" s="50" t="e">
        <v>#N/A</v>
      </c>
      <c r="G102" s="50" t="e">
        <v>#N/A</v>
      </c>
      <c r="H102" s="50" t="e">
        <v>#N/A</v>
      </c>
      <c r="I102" s="50" t="e">
        <v>#N/A</v>
      </c>
      <c r="J102" s="50" t="e">
        <v>#N/A</v>
      </c>
      <c r="K102" s="50" t="e">
        <v>#N/A</v>
      </c>
      <c r="L102" s="50" t="e">
        <v>#N/A</v>
      </c>
      <c r="M102" s="50" t="e">
        <v>#N/A</v>
      </c>
      <c r="N102" s="50" t="e">
        <v>#N/A</v>
      </c>
      <c r="O102" s="50" t="e">
        <v>#N/A</v>
      </c>
      <c r="P102" s="50" t="e">
        <v>#N/A</v>
      </c>
      <c r="Q102" s="42"/>
      <c r="R102" s="2"/>
    </row>
    <row r="103" spans="4:19" hidden="1" x14ac:dyDescent="0.35">
      <c r="D103" s="30"/>
      <c r="E103" s="50" t="e">
        <v>#N/A</v>
      </c>
      <c r="F103" s="50" t="e">
        <v>#N/A</v>
      </c>
      <c r="G103" s="50" t="e">
        <v>#N/A</v>
      </c>
      <c r="H103" s="50" t="e">
        <v>#N/A</v>
      </c>
      <c r="I103" s="50" t="e">
        <v>#N/A</v>
      </c>
      <c r="J103" s="50" t="e">
        <v>#N/A</v>
      </c>
      <c r="K103" s="50" t="e">
        <v>#N/A</v>
      </c>
      <c r="L103" s="50" t="e">
        <v>#N/A</v>
      </c>
      <c r="M103" s="50" t="e">
        <v>#N/A</v>
      </c>
      <c r="N103" s="50" t="e">
        <v>#N/A</v>
      </c>
      <c r="O103" s="50" t="e">
        <v>#N/A</v>
      </c>
      <c r="P103" s="50" t="e">
        <v>#N/A</v>
      </c>
      <c r="Q103" s="42"/>
      <c r="R103" s="2"/>
    </row>
    <row r="104" spans="4:19" hidden="1" x14ac:dyDescent="0.35">
      <c r="D104" s="30"/>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2"/>
    </row>
    <row r="105" spans="4:19" hidden="1" x14ac:dyDescent="0.35">
      <c r="D105" s="30"/>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2"/>
    </row>
    <row r="106" spans="4:19" hidden="1" x14ac:dyDescent="0.35">
      <c r="D106" s="30"/>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2"/>
    </row>
    <row r="107" spans="4:19" hidden="1" x14ac:dyDescent="0.35">
      <c r="D107" s="30"/>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2"/>
    </row>
    <row r="108" spans="4:19" hidden="1" x14ac:dyDescent="0.35">
      <c r="D108" s="30"/>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2"/>
    </row>
    <row r="109" spans="4:19" hidden="1" x14ac:dyDescent="0.35">
      <c r="D109" s="30"/>
      <c r="E109" s="50" t="e">
        <v>#N/A</v>
      </c>
      <c r="F109" s="50" t="e">
        <v>#N/A</v>
      </c>
      <c r="G109" s="50" t="e">
        <v>#N/A</v>
      </c>
      <c r="H109" s="50" t="e">
        <v>#N/A</v>
      </c>
      <c r="I109" s="50" t="e">
        <v>#N/A</v>
      </c>
      <c r="J109" s="50" t="e">
        <v>#N/A</v>
      </c>
      <c r="K109" s="50" t="e">
        <v>#N/A</v>
      </c>
      <c r="L109" s="50" t="e">
        <v>#N/A</v>
      </c>
      <c r="M109" s="50" t="e">
        <v>#N/A</v>
      </c>
      <c r="N109" s="50" t="e">
        <v>#N/A</v>
      </c>
      <c r="O109" s="50" t="e">
        <v>#N/A</v>
      </c>
      <c r="P109" s="50" t="e">
        <v>#N/A</v>
      </c>
      <c r="Q109" s="42"/>
      <c r="R109" s="2"/>
    </row>
    <row r="110" spans="4:19" hidden="1" x14ac:dyDescent="0.35">
      <c r="D110" s="30"/>
      <c r="E110" s="50" t="e">
        <v>#N/A</v>
      </c>
      <c r="F110" s="50" t="e">
        <v>#N/A</v>
      </c>
      <c r="G110" s="50" t="e">
        <v>#N/A</v>
      </c>
      <c r="H110" s="50" t="e">
        <v>#N/A</v>
      </c>
      <c r="I110" s="50" t="e">
        <v>#N/A</v>
      </c>
      <c r="J110" s="50" t="e">
        <v>#N/A</v>
      </c>
      <c r="K110" s="50" t="e">
        <v>#N/A</v>
      </c>
      <c r="L110" s="50" t="e">
        <v>#N/A</v>
      </c>
      <c r="M110" s="50" t="e">
        <v>#N/A</v>
      </c>
      <c r="N110" s="50" t="e">
        <v>#N/A</v>
      </c>
      <c r="O110" s="50" t="e">
        <v>#N/A</v>
      </c>
      <c r="P110" s="50" t="e">
        <v>#N/A</v>
      </c>
      <c r="Q110" s="42"/>
      <c r="R110" s="2"/>
    </row>
    <row r="111" spans="4:19" hidden="1" x14ac:dyDescent="0.35">
      <c r="D111" s="30"/>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2"/>
    </row>
    <row r="112" spans="4:19" hidden="1" x14ac:dyDescent="0.35">
      <c r="D112" s="30"/>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2"/>
    </row>
    <row r="113" spans="4:17" hidden="1" x14ac:dyDescent="0.35">
      <c r="D113" s="30"/>
      <c r="E113" s="50" t="e">
        <v>#N/A</v>
      </c>
      <c r="F113" s="50" t="e">
        <v>#N/A</v>
      </c>
      <c r="G113" s="50" t="e">
        <v>#N/A</v>
      </c>
      <c r="H113" s="50" t="e">
        <v>#N/A</v>
      </c>
      <c r="I113" s="50" t="e">
        <v>#N/A</v>
      </c>
      <c r="J113" s="50" t="e">
        <v>#N/A</v>
      </c>
      <c r="K113" s="50" t="e">
        <v>#N/A</v>
      </c>
      <c r="L113" s="50" t="e">
        <v>#N/A</v>
      </c>
      <c r="M113" s="50" t="e">
        <v>#N/A</v>
      </c>
      <c r="N113" s="50" t="e">
        <v>#N/A</v>
      </c>
      <c r="O113" s="50" t="e">
        <v>#N/A</v>
      </c>
      <c r="P113" s="50" t="e">
        <v>#N/A</v>
      </c>
      <c r="Q113" s="42"/>
    </row>
    <row r="114" spans="4:17" hidden="1" x14ac:dyDescent="0.35">
      <c r="D114" s="30"/>
      <c r="E114" s="50" t="e">
        <v>#N/A</v>
      </c>
      <c r="F114" s="50" t="e">
        <v>#N/A</v>
      </c>
      <c r="G114" s="50" t="e">
        <v>#N/A</v>
      </c>
      <c r="H114" s="50" t="e">
        <v>#N/A</v>
      </c>
      <c r="I114" s="50" t="e">
        <v>#N/A</v>
      </c>
      <c r="J114" s="50" t="e">
        <v>#N/A</v>
      </c>
      <c r="K114" s="50" t="e">
        <v>#N/A</v>
      </c>
      <c r="L114" s="50" t="e">
        <v>#N/A</v>
      </c>
      <c r="M114" s="50" t="e">
        <v>#N/A</v>
      </c>
      <c r="N114" s="50" t="e">
        <v>#N/A</v>
      </c>
      <c r="O114" s="50" t="e">
        <v>#N/A</v>
      </c>
      <c r="P114" s="50" t="e">
        <v>#N/A</v>
      </c>
      <c r="Q114" s="42"/>
    </row>
    <row r="115" spans="4:17" hidden="1" x14ac:dyDescent="0.35">
      <c r="D115" s="30"/>
      <c r="E115" s="50" t="e">
        <v>#N/A</v>
      </c>
      <c r="F115" s="50" t="e">
        <v>#N/A</v>
      </c>
      <c r="G115" s="50" t="e">
        <v>#N/A</v>
      </c>
      <c r="H115" s="50" t="e">
        <v>#N/A</v>
      </c>
      <c r="I115" s="50" t="e">
        <v>#N/A</v>
      </c>
      <c r="J115" s="50" t="e">
        <v>#N/A</v>
      </c>
      <c r="K115" s="50" t="e">
        <v>#N/A</v>
      </c>
      <c r="L115" s="50" t="e">
        <v>#N/A</v>
      </c>
      <c r="M115" s="50" t="e">
        <v>#N/A</v>
      </c>
      <c r="N115" s="50" t="e">
        <v>#N/A</v>
      </c>
      <c r="O115" s="50" t="e">
        <v>#N/A</v>
      </c>
      <c r="P115" s="50" t="e">
        <v>#N/A</v>
      </c>
      <c r="Q115" s="42"/>
    </row>
    <row r="116" spans="4:17" hidden="1" x14ac:dyDescent="0.35">
      <c r="D116" s="30"/>
      <c r="E116" s="50" t="e">
        <v>#N/A</v>
      </c>
      <c r="F116" s="50" t="e">
        <v>#N/A</v>
      </c>
      <c r="G116" s="50" t="e">
        <v>#N/A</v>
      </c>
      <c r="H116" s="50" t="e">
        <v>#N/A</v>
      </c>
      <c r="I116" s="50" t="e">
        <v>#N/A</v>
      </c>
      <c r="J116" s="50" t="e">
        <v>#N/A</v>
      </c>
      <c r="K116" s="50" t="e">
        <v>#N/A</v>
      </c>
      <c r="L116" s="50" t="e">
        <v>#N/A</v>
      </c>
      <c r="M116" s="50" t="e">
        <v>#N/A</v>
      </c>
      <c r="N116" s="50" t="e">
        <v>#N/A</v>
      </c>
      <c r="O116" s="50" t="e">
        <v>#N/A</v>
      </c>
      <c r="P116" s="50" t="e">
        <v>#N/A</v>
      </c>
      <c r="Q116" s="42"/>
    </row>
    <row r="117" spans="4:17" hidden="1" x14ac:dyDescent="0.35">
      <c r="D117" s="30"/>
      <c r="E117" s="50" t="e">
        <v>#N/A</v>
      </c>
      <c r="F117" s="50" t="e">
        <v>#N/A</v>
      </c>
      <c r="G117" s="50" t="e">
        <v>#N/A</v>
      </c>
      <c r="H117" s="50" t="e">
        <v>#N/A</v>
      </c>
      <c r="I117" s="50" t="e">
        <v>#N/A</v>
      </c>
      <c r="J117" s="50" t="e">
        <v>#N/A</v>
      </c>
      <c r="K117" s="50" t="e">
        <v>#N/A</v>
      </c>
      <c r="L117" s="50" t="e">
        <v>#N/A</v>
      </c>
      <c r="M117" s="50" t="e">
        <v>#N/A</v>
      </c>
      <c r="N117" s="50" t="e">
        <v>#N/A</v>
      </c>
      <c r="O117" s="50" t="e">
        <v>#N/A</v>
      </c>
      <c r="P117" s="50"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6" t="s">
        <v>41</v>
      </c>
      <c r="E119" s="116"/>
      <c r="F119" s="116"/>
      <c r="G119" s="116"/>
      <c r="H119" s="116"/>
      <c r="I119" s="116"/>
      <c r="J119" s="116"/>
      <c r="K119" s="116"/>
      <c r="L119" s="116"/>
      <c r="M119" s="30"/>
      <c r="N119" s="62"/>
      <c r="O119" s="62"/>
      <c r="P119" s="30"/>
      <c r="Q119" s="12"/>
    </row>
    <row r="120" spans="4:17" ht="158.25" customHeight="1" x14ac:dyDescent="0.35">
      <c r="D120" s="118" t="s">
        <v>132</v>
      </c>
      <c r="E120" s="118"/>
      <c r="F120" s="118"/>
      <c r="G120" s="118"/>
      <c r="H120" s="118"/>
      <c r="I120" s="118"/>
      <c r="J120" s="118"/>
      <c r="K120" s="118"/>
      <c r="L120" s="118"/>
      <c r="M120" s="71"/>
      <c r="N120" s="61"/>
      <c r="O120" s="61"/>
      <c r="P120" s="29"/>
      <c r="Q120" s="12"/>
    </row>
    <row r="121" spans="4:17" ht="30" customHeight="1" x14ac:dyDescent="0.35">
      <c r="D121" s="118"/>
      <c r="E121" s="118"/>
      <c r="F121" s="118"/>
      <c r="G121" s="118"/>
      <c r="H121" s="118"/>
      <c r="I121" s="118"/>
      <c r="J121" s="118"/>
      <c r="K121" s="118"/>
      <c r="L121" s="118"/>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Props1.xml><?xml version="1.0" encoding="utf-8"?>
<ds:datastoreItem xmlns:ds="http://schemas.openxmlformats.org/officeDocument/2006/customXml" ds:itemID="{05D1D67D-6AA6-4FB1-87B6-D4F82873B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1B1CD7-3A1A-45AC-AD9B-8D1445E20DE6}">
  <ds:schemaRefs>
    <ds:schemaRef ds:uri="Microsoft.SharePoint.Taxonomy.ContentTypeSync"/>
  </ds:schemaRefs>
</ds:datastoreItem>
</file>

<file path=customXml/itemProps3.xml><?xml version="1.0" encoding="utf-8"?>
<ds:datastoreItem xmlns:ds="http://schemas.openxmlformats.org/officeDocument/2006/customXml" ds:itemID="{D5B1D644-1ACA-4763-8176-B92B827F4528}">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BFCD5096-02D1-45BD-8039-B03806521B21}">
  <ds:schemaRefs>
    <ds:schemaRef ds:uri="http://schemas.microsoft.com/sharepoint/v3/contenttype/forms"/>
  </ds:schemaRefs>
</ds:datastoreItem>
</file>

<file path=customXml/itemProps5.xml><?xml version="1.0" encoding="utf-8"?>
<ds:datastoreItem xmlns:ds="http://schemas.openxmlformats.org/officeDocument/2006/customXml" ds:itemID="{1BB840C1-BB62-4A08-81A7-CD9836113DAD}">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2019-02-25T15:00:19Z</cp:lastPrinted>
  <dcterms:created xsi:type="dcterms:W3CDTF">2015-04-08T14:15:08Z</dcterms:created>
  <dcterms:modified xsi:type="dcterms:W3CDTF">2022-02-03T14:24:15Z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