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3_HDB/PH.4_social_rental_housing/PH4.1/"/>
    </mc:Choice>
  </mc:AlternateContent>
  <xr:revisionPtr revIDLastSave="0" documentId="13_ncr:1_{FADBD13F-8794-425E-BC78-126D4DE16557}" xr6:coauthVersionLast="47" xr6:coauthVersionMax="47" xr10:uidLastSave="{00000000-0000-0000-0000-000000000000}"/>
  <bookViews>
    <workbookView xWindow="-120" yWindow="-120" windowWidth="25440" windowHeight="15270" xr2:uid="{00000000-000D-0000-FFFF-FFFF00000000}"/>
  </bookViews>
  <sheets>
    <sheet name="Figure PH 4.1.1" sheetId="6" r:id="rId1"/>
    <sheet name="Figure PH 4.1.2" sheetId="5" r:id="rId2"/>
    <sheet name="Table PH4.1.A1" sheetId="7" r:id="rId3"/>
  </sheets>
  <externalReferences>
    <externalReference r:id="rId4"/>
  </externalReferences>
  <definedNames>
    <definedName name="_xlnm.Print_Area" localSheetId="0">'Figure PH 4.1.1'!$A$1:$Q$28</definedName>
    <definedName name="_xlnm.Print_Area" localSheetId="1">'Figure PH 4.1.2'!$A$1:$J$20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7" l="1"/>
  <c r="F13" i="7"/>
  <c r="D20" i="7"/>
  <c r="D19" i="7"/>
  <c r="D18" i="7"/>
  <c r="D17" i="7"/>
  <c r="D14" i="7"/>
  <c r="D13" i="7"/>
  <c r="D12" i="7"/>
  <c r="D5" i="7"/>
  <c r="B20" i="7"/>
  <c r="B19" i="7"/>
  <c r="B18" i="7"/>
  <c r="B17" i="7"/>
  <c r="B14" i="7"/>
  <c r="B13" i="7"/>
  <c r="B12" i="7"/>
  <c r="B11" i="7"/>
  <c r="B10" i="7"/>
  <c r="B8" i="7"/>
  <c r="B7" i="7"/>
  <c r="B6" i="7"/>
  <c r="B5" i="7"/>
  <c r="Q10" i="6" l="1"/>
  <c r="Q7" i="6"/>
  <c r="Q8" i="6"/>
  <c r="Q9" i="6"/>
  <c r="Q11" i="6"/>
  <c r="Q12" i="6"/>
  <c r="Q13" i="6"/>
  <c r="Q14" i="6"/>
  <c r="Q15" i="6"/>
  <c r="Q16" i="6"/>
  <c r="Q17" i="6"/>
  <c r="Q18" i="6"/>
  <c r="Q19" i="6"/>
  <c r="Q20" i="6"/>
  <c r="Q21" i="6"/>
  <c r="Q6" i="6"/>
</calcChain>
</file>

<file path=xl/sharedStrings.xml><?xml version="1.0" encoding="utf-8"?>
<sst xmlns="http://schemas.openxmlformats.org/spreadsheetml/2006/main" count="164" uniqueCount="76">
  <si>
    <t>Figure PH 4.1.2 Recent trends in public spending on supporting social rental housing in selected OECD countries</t>
  </si>
  <si>
    <t>New Zealand</t>
  </si>
  <si>
    <t>Poland</t>
  </si>
  <si>
    <t>Figure PH 4.1.1 Public spending on supporting social rental housing in selected OECD countries</t>
  </si>
  <si>
    <r>
      <rPr>
        <sz val="11"/>
        <color theme="1"/>
        <rFont val="Arial Narrow"/>
        <family val="2"/>
      </rPr>
      <t>Data for Figure PH 4.1.2</t>
    </r>
    <r>
      <rPr>
        <b/>
        <sz val="11"/>
        <color theme="1"/>
        <rFont val="Arial Narrow"/>
        <family val="2"/>
      </rPr>
      <t xml:space="preserve"> Recent trends in public spending on supporting social rental housing in selected OECD countries</t>
    </r>
  </si>
  <si>
    <t>Belgium</t>
  </si>
  <si>
    <t>Denmark</t>
  </si>
  <si>
    <t>Estonia</t>
  </si>
  <si>
    <t>Slovak Republic</t>
  </si>
  <si>
    <t>Regional/state</t>
  </si>
  <si>
    <t>Joint (shared across levels of government)</t>
  </si>
  <si>
    <t>National/federal</t>
  </si>
  <si>
    <r>
      <rPr>
        <sz val="10"/>
        <color rgb="FF000000"/>
        <rFont val="Arial Narrow"/>
        <family val="2"/>
      </rPr>
      <t xml:space="preserve">Data for Figure PH 4.1.1 </t>
    </r>
    <r>
      <rPr>
        <b/>
        <sz val="10"/>
        <color rgb="FF000000"/>
        <rFont val="Arial Narrow"/>
        <family val="2"/>
      </rPr>
      <t>Public spending on supporting social rental housing in selected OECD countries</t>
    </r>
  </si>
  <si>
    <t>2010 or nearest</t>
  </si>
  <si>
    <t>Government spending as percentage of GDP, 2022 or latest year available</t>
  </si>
  <si>
    <t>Portugal</t>
  </si>
  <si>
    <t>Chile</t>
  </si>
  <si>
    <t>Austria</t>
  </si>
  <si>
    <t>Czechia</t>
  </si>
  <si>
    <t>Total</t>
  </si>
  <si>
    <r>
      <rPr>
        <i/>
        <sz val="8"/>
        <color rgb="FF000000"/>
        <rFont val="Arial Narrow"/>
        <family val="2"/>
      </rPr>
      <t>Source:</t>
    </r>
    <r>
      <rPr>
        <sz val="8"/>
        <color rgb="FF000000"/>
        <rFont val="Arial Narrow"/>
        <family val="2"/>
      </rPr>
      <t xml:space="preserve"> OECD Questionnaire on Affordable and Social Housing (QuASH), 2019, 2021, 2023</t>
    </r>
  </si>
  <si>
    <t>Australia</t>
  </si>
  <si>
    <t>United States</t>
  </si>
  <si>
    <t>Finland</t>
  </si>
  <si>
    <t>Public spending on supporting social rental housing in selected OECD countries, % of GDP (2010, 2022)</t>
  </si>
  <si>
    <t>2022 or latest</t>
  </si>
  <si>
    <t>Country</t>
  </si>
  <si>
    <t>Measure #1</t>
  </si>
  <si>
    <t>Measure #2</t>
  </si>
  <si>
    <t>Measure #3</t>
  </si>
  <si>
    <t>Measure #4</t>
  </si>
  <si>
    <t>Income Related Rent Subsidy (IRRS)</t>
  </si>
  <si>
    <t>France</t>
  </si>
  <si>
    <t>Loans and/or loan guarantees to social housing providers</t>
  </si>
  <si>
    <t>Tax credits and/or tax deductions for social housing providers</t>
  </si>
  <si>
    <t>Direct provision of social (subsidised) housing</t>
  </si>
  <si>
    <t>Conditions and procedures for the investment support for the development of municipal housing stock</t>
  </si>
  <si>
    <t>Germany</t>
  </si>
  <si>
    <t>Basic Capital loans</t>
  </si>
  <si>
    <t>Rent at a Fair Price (Arriendo a Precio Justo)</t>
  </si>
  <si>
    <t>Subsidised social rental agencies (SRA)</t>
  </si>
  <si>
    <t>Ireland</t>
  </si>
  <si>
    <t>The Repair and Leasing Scheme</t>
  </si>
  <si>
    <t>Public Housing</t>
  </si>
  <si>
    <t>State owned and managed Indigenous housing (SOMIH)</t>
  </si>
  <si>
    <t/>
  </si>
  <si>
    <t>Indigenous Community Housing</t>
  </si>
  <si>
    <t>Housing Promotion by Federal Provinces</t>
  </si>
  <si>
    <t>Public housing</t>
  </si>
  <si>
    <t>Project-based rental assistance</t>
  </si>
  <si>
    <t>Subsidy in form of loans at advantageous conditions</t>
  </si>
  <si>
    <t>Subsidy in form of grants</t>
  </si>
  <si>
    <t>Subsidies on housing development</t>
  </si>
  <si>
    <t>State Housing Development Fund</t>
  </si>
  <si>
    <t>1st Right - Housing Access Support Program</t>
  </si>
  <si>
    <t>Gateway measure</t>
  </si>
  <si>
    <t>IROP - Social Housing</t>
  </si>
  <si>
    <t>Program of preferential loans with subsidies to interest from the state budget, granted by Bank Gospodarstwa Krajowego for social rental housing (SBC program)</t>
  </si>
  <si>
    <t>Program of non-returnable financing of part of the costs of a housing investment from the Subsidy Fund at Bank Gospodarstwa Krajowego (BSK program)</t>
  </si>
  <si>
    <t xml:space="preserve">Australia </t>
  </si>
  <si>
    <t xml:space="preserve">Austria </t>
  </si>
  <si>
    <t xml:space="preserve">France </t>
  </si>
  <si>
    <t xml:space="preserve">United States </t>
  </si>
  <si>
    <t xml:space="preserve">Germany </t>
  </si>
  <si>
    <t xml:space="preserve">Finland </t>
  </si>
  <si>
    <t xml:space="preserve">Table PH 4.1.A1: Social housing measures with available expenditure data </t>
  </si>
  <si>
    <t>Disclaimer: http://oe.cd/disclaimer</t>
  </si>
  <si>
    <t xml:space="preserve">Please cite this as: OECD (2024), “Indicator PH4.1 Public spending on social rental housing,” OECD Affordable Housing Database, http://oe.cd/ahd. </t>
  </si>
  <si>
    <t>Notes:
1. Data for Australia, Czechia and the United States are based on the fiscal year, rather than the calendar year. GDP is adjusted to reflect this.
2. Data refer to 2022, with the exception of Poland and (2023); Czechia and the United States (FY 2022-2023); Australia (FY 2021-2022); Austria and Germany (2021); New Zealand, Estonia, Denmark, and Belgium (2020), Ireland (2019); France (2018); Finland (2017). 
3. GDP data for Czechia, Poland and the United States are estimated using approximations from the OECD Economic Outlook. 
4. For France, the figure represents spending by national government only, even though other levels of government also contribute to the financing of social housing; these amounts were not available. 
5. The list of measures considered in this indicator are reported in Table PH4.1.A1.</t>
  </si>
  <si>
    <t>Other subsidies</t>
  </si>
  <si>
    <t>Investment subsidies for special-needs groups</t>
  </si>
  <si>
    <t>Notes:
1. Latest data refer to FY 2022-2023 for the United States; 2022 for the Slovak Republic;  FY 2021-2022 for Australia; 2021 for Austria.
2. Data for 2010 or nearest refer to 2010, with the exception of the United States (FY 2009-2010) and Australia (FY 2009-2010).
3. The list of measures considered in this indicator are reported in Table PH4.1.A1.</t>
  </si>
  <si>
    <r>
      <rPr>
        <i/>
        <sz val="9"/>
        <color rgb="FF000000"/>
        <rFont val="Arial Narrow"/>
        <family val="2"/>
      </rPr>
      <t>Source:</t>
    </r>
    <r>
      <rPr>
        <sz val="9"/>
        <color rgb="FF000000"/>
        <rFont val="Arial Narrow"/>
        <family val="2"/>
      </rPr>
      <t xml:space="preserve"> OECD Questionnaire on Affordable and Social Housing (QuASH) 2019, 2021, 2023</t>
    </r>
  </si>
  <si>
    <t>Original Language</t>
  </si>
  <si>
    <t>English</t>
  </si>
  <si>
    <t>IROP - Sociální bydlení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</si>
</sst>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8" x14ac:knownFonts="1">
    <font>
      <sz val="10"/>
      <color theme="1"/>
      <name val="Arial"/>
      <family val="2"/>
    </font>
    <font>
      <sz val="10"/>
      <color theme="1"/>
      <name val="Arial Narrow"/>
      <family val="2"/>
    </font>
    <font>
      <sz val="10"/>
      <color rgb="FF000000"/>
      <name val="Arial Narrow"/>
      <family val="2"/>
    </font>
    <font>
      <b/>
      <sz val="11"/>
      <color theme="1"/>
      <name val="Arial Narrow"/>
      <family val="2"/>
    </font>
    <font>
      <sz val="9"/>
      <color theme="1"/>
      <name val="Arial Narrow"/>
      <family val="2"/>
    </font>
    <font>
      <sz val="11"/>
      <color theme="1"/>
      <name val="Arial Narrow"/>
      <family val="2"/>
    </font>
    <font>
      <sz val="10"/>
      <color rgb="FF00B050"/>
      <name val="Arial Narrow"/>
      <family val="2"/>
    </font>
    <font>
      <sz val="9"/>
      <color rgb="FF000000"/>
      <name val="Arial Narrow"/>
      <family val="2"/>
    </font>
    <font>
      <sz val="10"/>
      <name val="Arial Narrow"/>
      <family val="2"/>
    </font>
    <font>
      <sz val="10"/>
      <color theme="1"/>
      <name val="Arial"/>
      <family val="2"/>
    </font>
    <font>
      <sz val="10"/>
      <color theme="0"/>
      <name val="Arial"/>
      <family val="2"/>
    </font>
    <font>
      <b/>
      <sz val="11"/>
      <color rgb="FF000000"/>
      <name val="Arial Narrow"/>
      <family val="2"/>
    </font>
    <font>
      <b/>
      <sz val="10"/>
      <color rgb="FF000000"/>
      <name val="Arial Narrow"/>
      <family val="2"/>
    </font>
    <font>
      <i/>
      <sz val="9"/>
      <color rgb="FF000000"/>
      <name val="Arial Narrow"/>
      <family val="2"/>
    </font>
    <font>
      <sz val="8"/>
      <color rgb="FF000000"/>
      <name val="Arial Narrow"/>
      <family val="2"/>
    </font>
    <font>
      <i/>
      <sz val="8"/>
      <color rgb="FF000000"/>
      <name val="Arial Narrow"/>
      <family val="2"/>
    </font>
    <font>
      <sz val="10"/>
      <name val="Arial"/>
      <family val="2"/>
    </font>
    <font>
      <b/>
      <sz val="12"/>
      <color rgb="FF4E81BD"/>
      <name val="Arial Narrow"/>
      <family val="2"/>
    </font>
    <font>
      <b/>
      <sz val="8.5"/>
      <name val="Arial Narrow"/>
      <family val="2"/>
    </font>
    <font>
      <sz val="8.5"/>
      <color rgb="FF000000"/>
      <name val="Arial Narrow"/>
      <family val="2"/>
    </font>
    <font>
      <sz val="8"/>
      <color rgb="FFFF0000"/>
      <name val="Arial Narrow"/>
      <family val="2"/>
    </font>
    <font>
      <u/>
      <sz val="10"/>
      <color theme="10"/>
      <name val="Arial"/>
      <family val="2"/>
    </font>
    <font>
      <sz val="10"/>
      <color rgb="FFFF0000"/>
      <name val="Arial Narrow"/>
      <family val="2"/>
    </font>
    <font>
      <sz val="10"/>
      <color rgb="FFFF0000"/>
      <name val="Arial"/>
      <family val="2"/>
    </font>
    <font>
      <u/>
      <sz val="8"/>
      <color theme="10"/>
      <name val="Arial Narrow"/>
      <family val="2"/>
    </font>
    <font>
      <sz val="8"/>
      <name val="Arial Narrow"/>
      <family val="2"/>
    </font>
    <font>
      <sz val="9"/>
      <name val="Arial Narrow"/>
      <family val="2"/>
    </font>
    <font>
      <b/>
      <sz val="8.5"/>
      <color rgb="FF000000"/>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right style="medium">
        <color rgb="FFBFBFBF"/>
      </right>
      <top/>
      <bottom style="medium">
        <color rgb="FFBFBFBF"/>
      </bottom>
      <diagonal/>
    </border>
    <border>
      <left/>
      <right/>
      <top/>
      <bottom style="thick">
        <color theme="4"/>
      </bottom>
      <diagonal/>
    </border>
    <border>
      <left/>
      <right style="medium">
        <color rgb="FFBFBFBF"/>
      </right>
      <top style="thick">
        <color rgb="FF4E81BD"/>
      </top>
      <bottom/>
      <diagonal/>
    </border>
    <border>
      <left style="medium">
        <color rgb="FFBFBFBF"/>
      </left>
      <right/>
      <top style="thick">
        <color rgb="FF4E81BD"/>
      </top>
      <bottom/>
      <diagonal/>
    </border>
    <border>
      <left/>
      <right style="medium">
        <color theme="0" tint="-0.249977111117893"/>
      </right>
      <top style="thick">
        <color theme="4"/>
      </top>
      <bottom/>
      <diagonal/>
    </border>
    <border>
      <left style="medium">
        <color theme="0" tint="-0.249977111117893"/>
      </left>
      <right/>
      <top style="thick">
        <color rgb="FF4E81BD"/>
      </top>
      <bottom/>
      <diagonal/>
    </border>
    <border>
      <left/>
      <right style="medium">
        <color rgb="FFBFBFBF"/>
      </right>
      <top style="medium">
        <color theme="4"/>
      </top>
      <bottom style="medium">
        <color rgb="FFBFBFBF"/>
      </bottom>
      <diagonal/>
    </border>
    <border>
      <left/>
      <right style="medium">
        <color theme="0" tint="-0.249977111117893"/>
      </right>
      <top/>
      <bottom/>
      <diagonal/>
    </border>
    <border>
      <left style="medium">
        <color theme="0" tint="-0.249977111117893"/>
      </left>
      <right style="medium">
        <color rgb="FFBFBFBF"/>
      </right>
      <top/>
      <bottom style="medium">
        <color theme="4"/>
      </bottom>
      <diagonal/>
    </border>
    <border>
      <left/>
      <right style="medium">
        <color rgb="FFBFBFBF"/>
      </right>
      <top/>
      <bottom style="medium">
        <color theme="4"/>
      </bottom>
      <diagonal/>
    </border>
  </borders>
  <cellStyleXfs count="3">
    <xf numFmtId="0" fontId="0" fillId="0" borderId="0"/>
    <xf numFmtId="9" fontId="9" fillId="0" borderId="0" applyFont="0" applyFill="0" applyBorder="0" applyAlignment="0" applyProtection="0"/>
    <xf numFmtId="0" fontId="21" fillId="0" borderId="0" applyNumberFormat="0" applyFill="0" applyBorder="0" applyAlignment="0" applyProtection="0"/>
  </cellStyleXfs>
  <cellXfs count="76">
    <xf numFmtId="0" fontId="0" fillId="0" borderId="0" xfId="0"/>
    <xf numFmtId="0" fontId="2" fillId="0" borderId="0" xfId="0" applyFont="1"/>
    <xf numFmtId="0" fontId="1" fillId="0" borderId="0" xfId="0" applyFont="1"/>
    <xf numFmtId="0" fontId="0" fillId="0" borderId="0" xfId="0"/>
    <xf numFmtId="10" fontId="1" fillId="0" borderId="0" xfId="0" applyNumberFormat="1" applyFont="1" applyAlignment="1">
      <alignment horizontal="center"/>
    </xf>
    <xf numFmtId="10" fontId="1" fillId="2" borderId="0" xfId="0" applyNumberFormat="1" applyFont="1" applyFill="1" applyAlignment="1">
      <alignment horizontal="center"/>
    </xf>
    <xf numFmtId="0" fontId="1" fillId="0" borderId="0" xfId="0" applyFont="1" applyAlignment="1">
      <alignment horizontal="left"/>
    </xf>
    <xf numFmtId="0" fontId="1" fillId="2" borderId="0" xfId="0" applyFont="1" applyFill="1" applyAlignment="1">
      <alignment horizontal="left"/>
    </xf>
    <xf numFmtId="0" fontId="0" fillId="3" borderId="0" xfId="0" applyFill="1"/>
    <xf numFmtId="0" fontId="6" fillId="0" borderId="0" xfId="0" applyFont="1"/>
    <xf numFmtId="10" fontId="6" fillId="0" borderId="0" xfId="0" applyNumberFormat="1" applyFont="1" applyAlignment="1">
      <alignment horizontal="center"/>
    </xf>
    <xf numFmtId="164" fontId="6" fillId="0" borderId="0" xfId="0" applyNumberFormat="1" applyFont="1" applyAlignment="1">
      <alignment horizontal="center"/>
    </xf>
    <xf numFmtId="165" fontId="1" fillId="0" borderId="0" xfId="0" applyNumberFormat="1" applyFont="1"/>
    <xf numFmtId="0" fontId="1" fillId="3" borderId="0" xfId="0" applyFont="1" applyFill="1" applyAlignment="1">
      <alignment horizontal="left"/>
    </xf>
    <xf numFmtId="10" fontId="1" fillId="3" borderId="0" xfId="0" applyNumberFormat="1" applyFont="1" applyFill="1" applyAlignment="1">
      <alignment horizontal="center"/>
    </xf>
    <xf numFmtId="0" fontId="8" fillId="0" borderId="0" xfId="0" applyFont="1"/>
    <xf numFmtId="10" fontId="8" fillId="0" borderId="0" xfId="0" applyNumberFormat="1" applyFont="1"/>
    <xf numFmtId="1" fontId="1" fillId="3" borderId="0" xfId="0" applyNumberFormat="1" applyFont="1" applyFill="1" applyAlignment="1">
      <alignment horizontal="center"/>
    </xf>
    <xf numFmtId="0" fontId="7" fillId="0" borderId="0" xfId="0" applyFont="1" applyAlignment="1">
      <alignment wrapText="1"/>
    </xf>
    <xf numFmtId="0" fontId="2" fillId="0" borderId="0" xfId="0" applyFont="1" applyAlignment="1">
      <alignment vertical="center"/>
    </xf>
    <xf numFmtId="0" fontId="2" fillId="2" borderId="0" xfId="0" applyFont="1" applyFill="1"/>
    <xf numFmtId="0" fontId="7" fillId="0" borderId="0" xfId="0" applyFont="1" applyAlignment="1"/>
    <xf numFmtId="10" fontId="10" fillId="0" borderId="0" xfId="0" applyNumberFormat="1" applyFont="1"/>
    <xf numFmtId="0" fontId="10" fillId="0" borderId="0" xfId="0" applyFont="1"/>
    <xf numFmtId="0" fontId="0" fillId="0" borderId="0" xfId="0" applyAlignment="1"/>
    <xf numFmtId="0" fontId="7" fillId="0" borderId="0" xfId="0" applyFont="1" applyAlignment="1">
      <alignment vertical="top" wrapText="1"/>
    </xf>
    <xf numFmtId="0" fontId="14" fillId="0" borderId="0" xfId="0" applyFont="1" applyAlignment="1"/>
    <xf numFmtId="0" fontId="14" fillId="0" borderId="0" xfId="0" applyFont="1" applyAlignment="1">
      <alignment vertical="top" wrapText="1"/>
    </xf>
    <xf numFmtId="0" fontId="14" fillId="0" borderId="0" xfId="0" applyFont="1"/>
    <xf numFmtId="0" fontId="1" fillId="0" borderId="0" xfId="0" applyFont="1" applyFill="1"/>
    <xf numFmtId="0" fontId="0" fillId="0" borderId="0" xfId="0" applyFill="1"/>
    <xf numFmtId="0" fontId="2" fillId="0" borderId="0" xfId="0" applyFont="1" applyFill="1" applyAlignment="1">
      <alignment horizontal="right"/>
    </xf>
    <xf numFmtId="0" fontId="2" fillId="0" borderId="0" xfId="0" applyFont="1" applyFill="1"/>
    <xf numFmtId="0" fontId="1" fillId="0" borderId="0" xfId="0" applyFont="1" applyFill="1" applyAlignment="1">
      <alignment horizontal="right"/>
    </xf>
    <xf numFmtId="0" fontId="8" fillId="0" borderId="0" xfId="0" applyFont="1" applyFill="1" applyAlignment="1">
      <alignment horizontal="right"/>
    </xf>
    <xf numFmtId="0" fontId="8" fillId="0" borderId="0" xfId="0" applyFont="1" applyFill="1"/>
    <xf numFmtId="0" fontId="16" fillId="0" borderId="0" xfId="0" applyFont="1"/>
    <xf numFmtId="0" fontId="10" fillId="0" borderId="0" xfId="0" applyFont="1" applyFill="1"/>
    <xf numFmtId="0" fontId="14" fillId="0" borderId="0" xfId="0" applyFont="1" applyAlignment="1">
      <alignment horizontal="left" vertical="top" wrapText="1"/>
    </xf>
    <xf numFmtId="0" fontId="16" fillId="0" borderId="0" xfId="0" applyFont="1" applyFill="1"/>
    <xf numFmtId="10" fontId="16" fillId="0" borderId="0" xfId="0" applyNumberFormat="1" applyFont="1" applyFill="1"/>
    <xf numFmtId="10" fontId="2" fillId="2" borderId="0" xfId="1" applyNumberFormat="1" applyFont="1" applyFill="1"/>
    <xf numFmtId="10" fontId="2" fillId="0" borderId="0" xfId="1" applyNumberFormat="1" applyFont="1"/>
    <xf numFmtId="0" fontId="17" fillId="3" borderId="0" xfId="0" applyFont="1" applyFill="1" applyAlignment="1">
      <alignment vertical="center"/>
    </xf>
    <xf numFmtId="0" fontId="20" fillId="0" borderId="0" xfId="0" applyFont="1" applyAlignment="1">
      <alignment horizontal="left" vertical="top" wrapText="1"/>
    </xf>
    <xf numFmtId="0" fontId="22" fillId="0" borderId="0" xfId="0" applyFont="1"/>
    <xf numFmtId="10" fontId="22" fillId="0" borderId="0" xfId="0" applyNumberFormat="1" applyFont="1"/>
    <xf numFmtId="0" fontId="22" fillId="0" borderId="0" xfId="0" applyFont="1" applyFill="1" applyAlignment="1">
      <alignment horizontal="right"/>
    </xf>
    <xf numFmtId="0" fontId="22" fillId="0" borderId="0" xfId="0" applyFont="1" applyFill="1"/>
    <xf numFmtId="0" fontId="23" fillId="0" borderId="0" xfId="0" applyFont="1" applyFill="1"/>
    <xf numFmtId="0" fontId="23" fillId="0" borderId="0" xfId="0" applyFont="1"/>
    <xf numFmtId="0" fontId="24" fillId="3" borderId="0" xfId="2" applyFont="1" applyFill="1"/>
    <xf numFmtId="0" fontId="0" fillId="3" borderId="0" xfId="0" applyFill="1" applyAlignment="1"/>
    <xf numFmtId="0" fontId="7" fillId="3" borderId="0" xfId="0" applyFont="1" applyFill="1" applyAlignment="1">
      <alignment wrapText="1"/>
    </xf>
    <xf numFmtId="0" fontId="19" fillId="3" borderId="1" xfId="0" applyFont="1" applyFill="1" applyBorder="1" applyAlignment="1">
      <alignment horizontal="left" vertical="center" wrapText="1"/>
    </xf>
    <xf numFmtId="0" fontId="19" fillId="3" borderId="1" xfId="0" applyFont="1" applyFill="1" applyBorder="1" applyAlignment="1">
      <alignment vertical="center" wrapText="1"/>
    </xf>
    <xf numFmtId="0" fontId="0" fillId="3" borderId="2" xfId="0" applyFill="1" applyBorder="1"/>
    <xf numFmtId="0" fontId="18" fillId="0" borderId="5" xfId="0" applyFont="1" applyBorder="1" applyAlignment="1">
      <alignment horizontal="center" vertical="center" wrapText="1"/>
    </xf>
    <xf numFmtId="0" fontId="19" fillId="3" borderId="8"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5" fillId="0" borderId="0" xfId="0" applyFont="1" applyAlignment="1">
      <alignment wrapText="1"/>
    </xf>
    <xf numFmtId="0" fontId="2" fillId="0" borderId="0" xfId="0" applyFont="1" applyAlignment="1">
      <alignment horizontal="center" vertical="center"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7" fillId="0" borderId="0" xfId="0" applyFont="1" applyAlignment="1">
      <alignment horizontal="center" vertical="center" wrapText="1"/>
    </xf>
    <xf numFmtId="0" fontId="25" fillId="0" borderId="0" xfId="0" applyFont="1" applyAlignment="1">
      <alignment horizontal="left" vertical="top"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26" fillId="0" borderId="0" xfId="0" applyFont="1" applyAlignment="1">
      <alignment horizontal="left" vertical="top" wrapText="1"/>
    </xf>
    <xf numFmtId="0" fontId="25" fillId="3" borderId="0" xfId="0" applyFont="1" applyFill="1" applyAlignment="1">
      <alignment wrapText="1"/>
    </xf>
    <xf numFmtId="0" fontId="18" fillId="0" borderId="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7FA8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stacked"/>
        <c:varyColors val="0"/>
        <c:ser>
          <c:idx val="0"/>
          <c:order val="0"/>
          <c:tx>
            <c:strRef>
              <c:f>'Figure PH 4.1.1'!$N$5</c:f>
              <c:strCache>
                <c:ptCount val="1"/>
                <c:pt idx="0">
                  <c:v>National/federal</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cat>
            <c:strRef>
              <c:f>'Figure PH 4.1.1'!$M$6:$M$21</c:f>
              <c:strCache>
                <c:ptCount val="16"/>
                <c:pt idx="0">
                  <c:v>New Zealand</c:v>
                </c:pt>
                <c:pt idx="1">
                  <c:v>Australia </c:v>
                </c:pt>
                <c:pt idx="2">
                  <c:v>Austria </c:v>
                </c:pt>
                <c:pt idx="3">
                  <c:v>France </c:v>
                </c:pt>
                <c:pt idx="4">
                  <c:v>United States </c:v>
                </c:pt>
                <c:pt idx="5">
                  <c:v>Estonia</c:v>
                </c:pt>
                <c:pt idx="6">
                  <c:v>Germany </c:v>
                </c:pt>
                <c:pt idx="7">
                  <c:v>Finland </c:v>
                </c:pt>
                <c:pt idx="8">
                  <c:v>Poland</c:v>
                </c:pt>
                <c:pt idx="9">
                  <c:v>Slovak Republic</c:v>
                </c:pt>
                <c:pt idx="10">
                  <c:v>Denmark</c:v>
                </c:pt>
                <c:pt idx="11">
                  <c:v>Portugal</c:v>
                </c:pt>
                <c:pt idx="12">
                  <c:v>Chile</c:v>
                </c:pt>
                <c:pt idx="13">
                  <c:v>Belgium</c:v>
                </c:pt>
                <c:pt idx="14">
                  <c:v>Ireland</c:v>
                </c:pt>
                <c:pt idx="15">
                  <c:v>Czechia</c:v>
                </c:pt>
              </c:strCache>
            </c:strRef>
          </c:cat>
          <c:val>
            <c:numRef>
              <c:f>'Figure PH 4.1.1'!$N$6:$N$21</c:f>
              <c:numCache>
                <c:formatCode>0.00%</c:formatCode>
                <c:ptCount val="16"/>
                <c:pt idx="0">
                  <c:v>3.4738822419113501E-3</c:v>
                </c:pt>
                <c:pt idx="1">
                  <c:v>0</c:v>
                </c:pt>
                <c:pt idx="2">
                  <c:v>0</c:v>
                </c:pt>
                <c:pt idx="3">
                  <c:v>0</c:v>
                </c:pt>
                <c:pt idx="4">
                  <c:v>0</c:v>
                </c:pt>
                <c:pt idx="5">
                  <c:v>7.7401769649956364E-4</c:v>
                </c:pt>
                <c:pt idx="6">
                  <c:v>0</c:v>
                </c:pt>
                <c:pt idx="7">
                  <c:v>4.8607827627805445E-4</c:v>
                </c:pt>
                <c:pt idx="8">
                  <c:v>4.8154277181969307E-4</c:v>
                </c:pt>
                <c:pt idx="9">
                  <c:v>3.5009991866127014E-4</c:v>
                </c:pt>
                <c:pt idx="10">
                  <c:v>0</c:v>
                </c:pt>
                <c:pt idx="11">
                  <c:v>2.0284417270519079E-4</c:v>
                </c:pt>
                <c:pt idx="12">
                  <c:v>0</c:v>
                </c:pt>
                <c:pt idx="13">
                  <c:v>0</c:v>
                </c:pt>
                <c:pt idx="14">
                  <c:v>0</c:v>
                </c:pt>
                <c:pt idx="15">
                  <c:v>2.158179451673592E-6</c:v>
                </c:pt>
              </c:numCache>
            </c:numRef>
          </c:val>
          <c:extLst>
            <c:ext xmlns:c16="http://schemas.microsoft.com/office/drawing/2014/chart" uri="{C3380CC4-5D6E-409C-BE32-E72D297353CC}">
              <c16:uniqueId val="{00000000-1055-49D5-97BF-C95E4F659CE4}"/>
            </c:ext>
          </c:extLst>
        </c:ser>
        <c:ser>
          <c:idx val="1"/>
          <c:order val="1"/>
          <c:tx>
            <c:strRef>
              <c:f>'Figure PH 4.1.1'!$O$5</c:f>
              <c:strCache>
                <c:ptCount val="1"/>
                <c:pt idx="0">
                  <c:v>Regional/state</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cat>
            <c:strRef>
              <c:f>'Figure PH 4.1.1'!$M$6:$M$21</c:f>
              <c:strCache>
                <c:ptCount val="16"/>
                <c:pt idx="0">
                  <c:v>New Zealand</c:v>
                </c:pt>
                <c:pt idx="1">
                  <c:v>Australia </c:v>
                </c:pt>
                <c:pt idx="2">
                  <c:v>Austria </c:v>
                </c:pt>
                <c:pt idx="3">
                  <c:v>France </c:v>
                </c:pt>
                <c:pt idx="4">
                  <c:v>United States </c:v>
                </c:pt>
                <c:pt idx="5">
                  <c:v>Estonia</c:v>
                </c:pt>
                <c:pt idx="6">
                  <c:v>Germany </c:v>
                </c:pt>
                <c:pt idx="7">
                  <c:v>Finland </c:v>
                </c:pt>
                <c:pt idx="8">
                  <c:v>Poland</c:v>
                </c:pt>
                <c:pt idx="9">
                  <c:v>Slovak Republic</c:v>
                </c:pt>
                <c:pt idx="10">
                  <c:v>Denmark</c:v>
                </c:pt>
                <c:pt idx="11">
                  <c:v>Portugal</c:v>
                </c:pt>
                <c:pt idx="12">
                  <c:v>Chile</c:v>
                </c:pt>
                <c:pt idx="13">
                  <c:v>Belgium</c:v>
                </c:pt>
                <c:pt idx="14">
                  <c:v>Ireland</c:v>
                </c:pt>
                <c:pt idx="15">
                  <c:v>Czechia</c:v>
                </c:pt>
              </c:strCache>
            </c:strRef>
          </c:cat>
          <c:val>
            <c:numRef>
              <c:f>'Figure PH 4.1.1'!$O$6:$O$21</c:f>
              <c:numCache>
                <c:formatCode>0.00%</c:formatCode>
                <c:ptCount val="16"/>
                <c:pt idx="0">
                  <c:v>0</c:v>
                </c:pt>
                <c:pt idx="1">
                  <c:v>2.4839159627569928E-3</c:v>
                </c:pt>
                <c:pt idx="2">
                  <c:v>2.0728384576285414E-3</c:v>
                </c:pt>
                <c:pt idx="3">
                  <c:v>1.9665467143656448E-3</c:v>
                </c:pt>
                <c:pt idx="4">
                  <c:v>0</c:v>
                </c:pt>
                <c:pt idx="5">
                  <c:v>0</c:v>
                </c:pt>
                <c:pt idx="6">
                  <c:v>7.2150271600160334E-4</c:v>
                </c:pt>
                <c:pt idx="7">
                  <c:v>0</c:v>
                </c:pt>
                <c:pt idx="8">
                  <c:v>0</c:v>
                </c:pt>
                <c:pt idx="9">
                  <c:v>0</c:v>
                </c:pt>
                <c:pt idx="10">
                  <c:v>0</c:v>
                </c:pt>
                <c:pt idx="11">
                  <c:v>0</c:v>
                </c:pt>
                <c:pt idx="12">
                  <c:v>0</c:v>
                </c:pt>
                <c:pt idx="13">
                  <c:v>0</c:v>
                </c:pt>
                <c:pt idx="14">
                  <c:v>5.1016702213103546E-6</c:v>
                </c:pt>
                <c:pt idx="15">
                  <c:v>0</c:v>
                </c:pt>
              </c:numCache>
            </c:numRef>
          </c:val>
          <c:extLst>
            <c:ext xmlns:c16="http://schemas.microsoft.com/office/drawing/2014/chart" uri="{C3380CC4-5D6E-409C-BE32-E72D297353CC}">
              <c16:uniqueId val="{00000001-1055-49D5-97BF-C95E4F659CE4}"/>
            </c:ext>
          </c:extLst>
        </c:ser>
        <c:ser>
          <c:idx val="2"/>
          <c:order val="2"/>
          <c:tx>
            <c:strRef>
              <c:f>'Figure PH 4.1.1'!$P$5</c:f>
              <c:strCache>
                <c:ptCount val="1"/>
                <c:pt idx="0">
                  <c:v>Joint (shared across levels of government)</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Pt>
            <c:idx val="2"/>
            <c:invertIfNegative val="0"/>
            <c:bubble3D val="0"/>
            <c:spPr>
              <a:solidFill>
                <a:srgbClr val="7FA8D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95B5-4666-964F-1EA06DB299EF}"/>
              </c:ext>
            </c:extLst>
          </c:dPt>
          <c:dPt>
            <c:idx val="10"/>
            <c:invertIfNegative val="0"/>
            <c:bubble3D val="0"/>
            <c:spPr>
              <a:solidFill>
                <a:schemeClr val="tx2"/>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0-95B5-4666-964F-1EA06DB299EF}"/>
              </c:ext>
            </c:extLst>
          </c:dPt>
          <c:cat>
            <c:strRef>
              <c:f>'Figure PH 4.1.1'!$M$6:$M$21</c:f>
              <c:strCache>
                <c:ptCount val="16"/>
                <c:pt idx="0">
                  <c:v>New Zealand</c:v>
                </c:pt>
                <c:pt idx="1">
                  <c:v>Australia </c:v>
                </c:pt>
                <c:pt idx="2">
                  <c:v>Austria </c:v>
                </c:pt>
                <c:pt idx="3">
                  <c:v>France </c:v>
                </c:pt>
                <c:pt idx="4">
                  <c:v>United States </c:v>
                </c:pt>
                <c:pt idx="5">
                  <c:v>Estonia</c:v>
                </c:pt>
                <c:pt idx="6">
                  <c:v>Germany </c:v>
                </c:pt>
                <c:pt idx="7">
                  <c:v>Finland </c:v>
                </c:pt>
                <c:pt idx="8">
                  <c:v>Poland</c:v>
                </c:pt>
                <c:pt idx="9">
                  <c:v>Slovak Republic</c:v>
                </c:pt>
                <c:pt idx="10">
                  <c:v>Denmark</c:v>
                </c:pt>
                <c:pt idx="11">
                  <c:v>Portugal</c:v>
                </c:pt>
                <c:pt idx="12">
                  <c:v>Chile</c:v>
                </c:pt>
                <c:pt idx="13">
                  <c:v>Belgium</c:v>
                </c:pt>
                <c:pt idx="14">
                  <c:v>Ireland</c:v>
                </c:pt>
                <c:pt idx="15">
                  <c:v>Czechia</c:v>
                </c:pt>
              </c:strCache>
            </c:strRef>
          </c:cat>
          <c:val>
            <c:numRef>
              <c:f>'Figure PH 4.1.1'!$P$6:$P$21</c:f>
              <c:numCache>
                <c:formatCode>0.00%</c:formatCode>
                <c:ptCount val="16"/>
                <c:pt idx="0">
                  <c:v>0</c:v>
                </c:pt>
                <c:pt idx="1">
                  <c:v>1.4350951455414083E-4</c:v>
                </c:pt>
                <c:pt idx="2">
                  <c:v>0</c:v>
                </c:pt>
                <c:pt idx="3">
                  <c:v>0</c:v>
                </c:pt>
                <c:pt idx="4">
                  <c:v>9.7768440824207029E-4</c:v>
                </c:pt>
                <c:pt idx="5">
                  <c:v>0</c:v>
                </c:pt>
                <c:pt idx="6">
                  <c:v>0</c:v>
                </c:pt>
                <c:pt idx="7">
                  <c:v>0</c:v>
                </c:pt>
                <c:pt idx="8">
                  <c:v>0</c:v>
                </c:pt>
                <c:pt idx="9">
                  <c:v>0</c:v>
                </c:pt>
                <c:pt idx="10">
                  <c:v>3.2706459525756336E-4</c:v>
                </c:pt>
                <c:pt idx="11">
                  <c:v>0</c:v>
                </c:pt>
                <c:pt idx="12">
                  <c:v>1.7798267588354849E-4</c:v>
                </c:pt>
                <c:pt idx="13">
                  <c:v>5.2213537961842272E-5</c:v>
                </c:pt>
                <c:pt idx="14">
                  <c:v>0</c:v>
                </c:pt>
                <c:pt idx="15">
                  <c:v>0</c:v>
                </c:pt>
              </c:numCache>
            </c:numRef>
          </c:val>
          <c:extLst>
            <c:ext xmlns:c16="http://schemas.microsoft.com/office/drawing/2014/chart" uri="{C3380CC4-5D6E-409C-BE32-E72D297353CC}">
              <c16:uniqueId val="{00000002-1055-49D5-97BF-C95E4F659CE4}"/>
            </c:ext>
          </c:extLst>
        </c:ser>
        <c:dLbls>
          <c:showLegendKey val="0"/>
          <c:showVal val="0"/>
          <c:showCatName val="0"/>
          <c:showSerName val="0"/>
          <c:showPercent val="0"/>
          <c:showBubbleSize val="0"/>
        </c:dLbls>
        <c:gapWidth val="150"/>
        <c:overlap val="100"/>
        <c:axId val="487532064"/>
        <c:axId val="487533048"/>
      </c:barChart>
      <c:catAx>
        <c:axId val="48753206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198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87533048"/>
        <c:crosses val="autoZero"/>
        <c:auto val="1"/>
        <c:lblAlgn val="ctr"/>
        <c:lblOffset val="0"/>
        <c:tickLblSkip val="1"/>
        <c:noMultiLvlLbl val="0"/>
      </c:catAx>
      <c:valAx>
        <c:axId val="487533048"/>
        <c:scaling>
          <c:orientation val="minMax"/>
        </c:scaling>
        <c:delete val="0"/>
        <c:axPos val="l"/>
        <c:majorGridlines>
          <c:spPr>
            <a:ln w="9525" cap="flat" cmpd="sng" algn="ctr">
              <a:solidFill>
                <a:srgbClr val="FFFFFF"/>
              </a:solidFill>
              <a:prstDash val="solid"/>
              <a:round/>
            </a:ln>
            <a:effectLst/>
          </c:spPr>
        </c:majorGridlines>
        <c:numFmt formatCode="0.0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8753206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6.4474722565839387E-2"/>
          <c:y val="1.0174193833089344E-2"/>
          <c:w val="0.9305807760745545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4938995241911446E-3"/>
          <c:y val="0.13285764016894772"/>
          <c:w val="0.98938262559476109"/>
          <c:h val="0.85718195830922828"/>
        </c:manualLayout>
      </c:layout>
      <c:barChart>
        <c:barDir val="col"/>
        <c:grouping val="clustered"/>
        <c:varyColors val="0"/>
        <c:ser>
          <c:idx val="1"/>
          <c:order val="1"/>
          <c:tx>
            <c:strRef>
              <c:f>'Figure PH 4.1.2'!$O$4:$O$5</c:f>
              <c:strCache>
                <c:ptCount val="2"/>
                <c:pt idx="0">
                  <c:v>2022 or latest</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4"/>
            <c:invertIfNegative val="0"/>
            <c:bubble3D val="0"/>
            <c:extLst>
              <c:ext xmlns:c16="http://schemas.microsoft.com/office/drawing/2014/chart" uri="{C3380CC4-5D6E-409C-BE32-E72D297353CC}">
                <c16:uniqueId val="{00000000-7C4A-41C7-8F67-FDD0BEB78D20}"/>
              </c:ext>
            </c:extLst>
          </c:dPt>
          <c:dPt>
            <c:idx val="15"/>
            <c:invertIfNegative val="0"/>
            <c:bubble3D val="0"/>
            <c:extLst>
              <c:ext xmlns:c16="http://schemas.microsoft.com/office/drawing/2014/chart" uri="{C3380CC4-5D6E-409C-BE32-E72D297353CC}">
                <c16:uniqueId val="{00000001-7C4A-41C7-8F67-FDD0BEB78D20}"/>
              </c:ext>
            </c:extLst>
          </c:dPt>
          <c:dPt>
            <c:idx val="16"/>
            <c:invertIfNegative val="0"/>
            <c:bubble3D val="0"/>
            <c:extLst>
              <c:ext xmlns:c16="http://schemas.microsoft.com/office/drawing/2014/chart" uri="{C3380CC4-5D6E-409C-BE32-E72D297353CC}">
                <c16:uniqueId val="{00000002-7C4A-41C7-8F67-FDD0BEB78D20}"/>
              </c:ext>
            </c:extLst>
          </c:dPt>
          <c:cat>
            <c:strRef>
              <c:f>'Figure PH 4.1.2'!$M$6:$M$9</c:f>
              <c:strCache>
                <c:ptCount val="4"/>
                <c:pt idx="0">
                  <c:v>Australia</c:v>
                </c:pt>
                <c:pt idx="1">
                  <c:v>Austria </c:v>
                </c:pt>
                <c:pt idx="2">
                  <c:v>United States</c:v>
                </c:pt>
                <c:pt idx="3">
                  <c:v>Slovak Republic</c:v>
                </c:pt>
              </c:strCache>
            </c:strRef>
          </c:cat>
          <c:val>
            <c:numRef>
              <c:f>'Figure PH 4.1.2'!$O$6:$O$9</c:f>
              <c:numCache>
                <c:formatCode>0.00%</c:formatCode>
                <c:ptCount val="4"/>
                <c:pt idx="0">
                  <c:v>2.6274254773111334E-3</c:v>
                </c:pt>
                <c:pt idx="1">
                  <c:v>2.0728384576285414E-3</c:v>
                </c:pt>
                <c:pt idx="2">
                  <c:v>9.7768440824207029E-4</c:v>
                </c:pt>
                <c:pt idx="3">
                  <c:v>3.5009991866127014E-4</c:v>
                </c:pt>
              </c:numCache>
            </c:numRef>
          </c:val>
          <c:extLst>
            <c:ext xmlns:c16="http://schemas.microsoft.com/office/drawing/2014/chart" uri="{C3380CC4-5D6E-409C-BE32-E72D297353CC}">
              <c16:uniqueId val="{00000003-7C4A-41C7-8F67-FDD0BEB78D20}"/>
            </c:ext>
          </c:extLst>
        </c:ser>
        <c:dLbls>
          <c:showLegendKey val="0"/>
          <c:showVal val="0"/>
          <c:showCatName val="0"/>
          <c:showSerName val="0"/>
          <c:showPercent val="0"/>
          <c:showBubbleSize val="0"/>
        </c:dLbls>
        <c:gapWidth val="150"/>
        <c:axId val="196138880"/>
        <c:axId val="199688192"/>
      </c:barChart>
      <c:lineChart>
        <c:grouping val="standard"/>
        <c:varyColors val="0"/>
        <c:ser>
          <c:idx val="0"/>
          <c:order val="0"/>
          <c:tx>
            <c:strRef>
              <c:f>'Figure PH 4.1.2'!$N$4:$N$5</c:f>
              <c:strCache>
                <c:ptCount val="2"/>
                <c:pt idx="0">
                  <c:v>2010 or nearest</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7FA8D9"/>
              </a:solidFill>
              <a:ln w="6350">
                <a:solidFill>
                  <a:srgbClr val="7FA8D9"/>
                </a:solidFill>
                <a:prstDash val="solid"/>
              </a:ln>
              <a:effectLst/>
            </c:spPr>
          </c:marker>
          <c:cat>
            <c:strRef>
              <c:f>'Figure PH 4.1.2'!$M$6:$M$9</c:f>
              <c:strCache>
                <c:ptCount val="4"/>
                <c:pt idx="0">
                  <c:v>Australia</c:v>
                </c:pt>
                <c:pt idx="1">
                  <c:v>Austria </c:v>
                </c:pt>
                <c:pt idx="2">
                  <c:v>United States</c:v>
                </c:pt>
                <c:pt idx="3">
                  <c:v>Slovak Republic</c:v>
                </c:pt>
              </c:strCache>
            </c:strRef>
          </c:cat>
          <c:val>
            <c:numRef>
              <c:f>'Figure PH 4.1.2'!$N$6:$N$9</c:f>
              <c:numCache>
                <c:formatCode>0.00%</c:formatCode>
                <c:ptCount val="4"/>
                <c:pt idx="0">
                  <c:v>5.2054897648870996E-3</c:v>
                </c:pt>
                <c:pt idx="1">
                  <c:v>3.385523388238307E-3</c:v>
                </c:pt>
                <c:pt idx="2">
                  <c:v>1.2035224162758628E-3</c:v>
                </c:pt>
                <c:pt idx="3">
                  <c:v>4.3513398507230279E-4</c:v>
                </c:pt>
              </c:numCache>
            </c:numRef>
          </c:val>
          <c:smooth val="0"/>
          <c:extLst>
            <c:ext xmlns:c16="http://schemas.microsoft.com/office/drawing/2014/chart" uri="{C3380CC4-5D6E-409C-BE32-E72D297353CC}">
              <c16:uniqueId val="{00000004-7C4A-41C7-8F67-FDD0BEB78D20}"/>
            </c:ext>
          </c:extLst>
        </c:ser>
        <c:dLbls>
          <c:showLegendKey val="0"/>
          <c:showVal val="0"/>
          <c:showCatName val="0"/>
          <c:showSerName val="0"/>
          <c:showPercent val="0"/>
          <c:showBubbleSize val="0"/>
        </c:dLbls>
        <c:marker val="1"/>
        <c:smooth val="0"/>
        <c:axId val="196138880"/>
        <c:axId val="199688192"/>
      </c:lineChart>
      <c:catAx>
        <c:axId val="19613888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9688192"/>
        <c:crosses val="autoZero"/>
        <c:auto val="1"/>
        <c:lblAlgn val="ctr"/>
        <c:lblOffset val="0"/>
        <c:tickLblSkip val="1"/>
        <c:noMultiLvlLbl val="0"/>
      </c:catAx>
      <c:valAx>
        <c:axId val="199688192"/>
        <c:scaling>
          <c:orientation val="minMax"/>
        </c:scaling>
        <c:delete val="0"/>
        <c:axPos val="l"/>
        <c:majorGridlines>
          <c:spPr>
            <a:ln w="9525" cmpd="sng">
              <a:solidFill>
                <a:srgbClr val="FFFFFF"/>
              </a:solidFill>
              <a:prstDash val="solid"/>
            </a:ln>
          </c:spPr>
        </c:majorGridlines>
        <c:numFmt formatCode="0.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61388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6.2626457527241927E-2"/>
          <c:y val="1.9920803043647736E-2"/>
          <c:w val="0.9352500675917102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33337</xdr:rowOff>
    </xdr:from>
    <xdr:to>
      <xdr:col>9</xdr:col>
      <xdr:colOff>141938</xdr:colOff>
      <xdr:row>18</xdr:row>
      <xdr:rowOff>154560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28575</xdr:rowOff>
    </xdr:from>
    <xdr:to>
      <xdr:col>9</xdr:col>
      <xdr:colOff>65738</xdr:colOff>
      <xdr:row>18</xdr:row>
      <xdr:rowOff>149798</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portal.oecd.org/eshare/els/pc/Deliverables/Housing/Housing%20Data%20Base/Indicators/2023_HDB/PH.4_social_rental_housing/PH4.1/Working/PH4.1_Working_with_links%20(updated).xlsx" TargetMode="External"/><Relationship Id="rId1" Type="http://schemas.openxmlformats.org/officeDocument/2006/relationships/externalLinkPath" Target="Working/PH4.1_Working_with_links%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Me"/>
      <sheetName val="Figure_PH4.1.1 (new)"/>
      <sheetName val="Figure_PH4.1.2 (new)"/>
      <sheetName val="Name of measures"/>
      <sheetName val="QuASH"/>
      <sheetName val="DLM_GDP"/>
      <sheetName val="Sheet1"/>
      <sheetName val="Data_linked"/>
      <sheetName val="Calc_Share_GDP"/>
      <sheetName val="Figure_PH4.1.1 (old)"/>
      <sheetName val="Figure_PH4.1.2 (old)"/>
    </sheetNames>
    <sheetDataSet>
      <sheetData sheetId="0" refreshError="1"/>
      <sheetData sheetId="1" refreshError="1"/>
      <sheetData sheetId="2" refreshError="1"/>
      <sheetData sheetId="3">
        <row r="2">
          <cell r="A2" t="str">
            <v>Australia</v>
          </cell>
          <cell r="B2" t="str">
            <v>Public Housing</v>
          </cell>
          <cell r="C2" t="str">
            <v>Public Housing</v>
          </cell>
          <cell r="D2" t="str">
            <v>State owned and managed Indigenous housing (SOMIH)</v>
          </cell>
          <cell r="E2" t="str">
            <v>State owned and managed Indigenous housing (SOMIH)</v>
          </cell>
          <cell r="G2" t="str">
            <v>Indigenous Community Housing</v>
          </cell>
        </row>
        <row r="3">
          <cell r="A3" t="str">
            <v>New Zealand</v>
          </cell>
          <cell r="C3" t="str">
            <v>Income Related Rent Subsidy (IRRS)</v>
          </cell>
          <cell r="D3" t="str">
            <v/>
          </cell>
          <cell r="E3" t="str">
            <v/>
          </cell>
          <cell r="G3" t="str">
            <v/>
          </cell>
          <cell r="I3" t="str">
            <v/>
          </cell>
        </row>
        <row r="4">
          <cell r="A4" t="str">
            <v>Austria</v>
          </cell>
          <cell r="B4" t="str">
            <v>Wohnbauförderung der Länder</v>
          </cell>
          <cell r="C4" t="str">
            <v>Housing Promotion by Federal Provinces</v>
          </cell>
          <cell r="D4" t="str">
            <v/>
          </cell>
          <cell r="E4" t="str">
            <v/>
          </cell>
          <cell r="G4" t="str">
            <v/>
          </cell>
          <cell r="I4" t="str">
            <v/>
          </cell>
        </row>
        <row r="5">
          <cell r="A5" t="str">
            <v>United States</v>
          </cell>
          <cell r="B5" t="str">
            <v>Public housing</v>
          </cell>
          <cell r="C5" t="str">
            <v>Public housing</v>
          </cell>
          <cell r="D5" t="str">
            <v>Project-based rental assistance</v>
          </cell>
          <cell r="E5" t="str">
            <v>Project-based rental assistance</v>
          </cell>
          <cell r="G5" t="str">
            <v/>
          </cell>
          <cell r="I5" t="str">
            <v/>
          </cell>
        </row>
        <row r="6">
          <cell r="A6" t="str">
            <v>France</v>
          </cell>
          <cell r="B6" t="str">
            <v>Prets aides au logement social</v>
          </cell>
          <cell r="C6" t="str">
            <v>Loans and/or loan guarantees to social housing providers</v>
          </cell>
          <cell r="D6" t="str">
            <v>Taux reduit de TVA</v>
          </cell>
          <cell r="E6" t="str">
            <v>Tax credits and/or tax deductions for social housing providers</v>
          </cell>
          <cell r="F6" t="str">
            <v>Exonération d'impôts sur les sociétés</v>
          </cell>
          <cell r="G6" t="str">
            <v>Tax credits and/or tax deductions for social housing providers</v>
          </cell>
          <cell r="H6" t="str">
            <v>Subventions (aides directes)</v>
          </cell>
          <cell r="I6" t="str">
            <v>Direct provision of social (subsidised) housing</v>
          </cell>
        </row>
        <row r="7">
          <cell r="A7" t="str">
            <v>Estonia</v>
          </cell>
          <cell r="B7" t="str">
            <v>Kohaliku omavalitsuse üksuse elamufondi arendamiseks juhtumipõhise investeeringutoetuse andmise tingimused ja kord</v>
          </cell>
          <cell r="C7" t="str">
            <v>Conditions and procedures for the investment support for the development of municipal housing stock</v>
          </cell>
          <cell r="D7" t="str">
            <v/>
          </cell>
          <cell r="E7" t="str">
            <v/>
          </cell>
          <cell r="G7" t="str">
            <v/>
          </cell>
          <cell r="I7" t="str">
            <v/>
          </cell>
        </row>
        <row r="8">
          <cell r="A8" t="str">
            <v>Germany</v>
          </cell>
          <cell r="B8" t="str">
            <v>Fördermittel als Darlehen zu Vorzugsbedingungen</v>
          </cell>
          <cell r="C8" t="str">
            <v>Subsidy in form of loans at advantageous conditions</v>
          </cell>
          <cell r="D8" t="str">
            <v>Fördermittel als Zuschuss</v>
          </cell>
          <cell r="E8" t="str">
            <v>Subsidy in form of grants</v>
          </cell>
          <cell r="G8" t="str">
            <v/>
          </cell>
          <cell r="I8" t="str">
            <v/>
          </cell>
        </row>
        <row r="9">
          <cell r="A9" t="str">
            <v>Finland</v>
          </cell>
          <cell r="B9" t="str">
            <v>Erityisryhmien investointiavustus</v>
          </cell>
          <cell r="C9" t="str">
            <v>Investment subsidies for special-needs groups</v>
          </cell>
          <cell r="D9" t="str">
            <v>Muut avustukset</v>
          </cell>
          <cell r="E9" t="str">
            <v>Other subsidies</v>
          </cell>
          <cell r="G9" t="str">
            <v/>
          </cell>
          <cell r="I9" t="str">
            <v/>
          </cell>
        </row>
        <row r="10">
          <cell r="A10" t="str">
            <v>Slovak Republic</v>
          </cell>
          <cell r="B10" t="str">
            <v>Dotacie na rozvoj byvania</v>
          </cell>
          <cell r="C10" t="str">
            <v>Subsidies on housing development</v>
          </cell>
          <cell r="D10" t="str">
            <v>Štátny fond rozvoja bývania</v>
          </cell>
          <cell r="E10" t="str">
            <v>State Housing Development Fund</v>
          </cell>
          <cell r="G10" t="str">
            <v/>
          </cell>
          <cell r="I10" t="str">
            <v/>
          </cell>
        </row>
        <row r="11">
          <cell r="A11" t="str">
            <v>Denmark</v>
          </cell>
          <cell r="B11" t="str">
            <v>Grundkapital</v>
          </cell>
          <cell r="C11" t="str">
            <v>Basic Capital loans</v>
          </cell>
          <cell r="D11" t="str">
            <v/>
          </cell>
          <cell r="E11" t="str">
            <v/>
          </cell>
          <cell r="G11" t="str">
            <v/>
          </cell>
          <cell r="I11" t="str">
            <v/>
          </cell>
        </row>
        <row r="12">
          <cell r="A12" t="str">
            <v>Portugal</v>
          </cell>
          <cell r="B12" t="str">
            <v>1.º Direito - Programa de Apoio ao Acesso à Habitação</v>
          </cell>
          <cell r="C12" t="str">
            <v>1st Right - Housing Access Support Program</v>
          </cell>
          <cell r="D12" t="str">
            <v>Porta de Entrada</v>
          </cell>
          <cell r="E12" t="str">
            <v>Gateway measure</v>
          </cell>
          <cell r="G12" t="str">
            <v/>
          </cell>
          <cell r="I12" t="str">
            <v/>
          </cell>
        </row>
        <row r="13">
          <cell r="A13" t="str">
            <v>Poland</v>
          </cell>
          <cell r="B13" t="str">
            <v>program preferencyjnych kredytów objętych dopłatami do odsetek z budżetu państwa, udzielanych przez Bank Gospodarstwa Krajowego na społeczne budownictwo czynszowe (program SBC)</v>
          </cell>
          <cell r="C13" t="str">
            <v>program of preferential loans with subsidies to interest from the state budget, granted by Bank Gospodarstwa Krajowego for social rental housing (SBC program)</v>
          </cell>
          <cell r="D13" t="str">
            <v>program bezzwrotnego dofinansowania części kosztów inwestycji mieszkaniowej z Funduszu Dopłat w Banku Gospodarstwa Krajowego (program BSK)</v>
          </cell>
          <cell r="E13" t="str">
            <v>program of non-returnable financing of part of the costs of a housing investment from the Subsidy Fund at Bank Gospodarstwa Krajowego (BSK program)</v>
          </cell>
          <cell r="G13" t="str">
            <v/>
          </cell>
          <cell r="I13" t="str">
            <v/>
          </cell>
        </row>
        <row r="14">
          <cell r="A14" t="str">
            <v>Chile</v>
          </cell>
          <cell r="B14" t="str">
            <v>Arriendo a Precio Justo</v>
          </cell>
          <cell r="C14" t="str">
            <v>Rent at a Fair Price (Arriendo a Precio Justo)</v>
          </cell>
          <cell r="D14" t="str">
            <v/>
          </cell>
          <cell r="E14" t="str">
            <v/>
          </cell>
          <cell r="G14" t="str">
            <v/>
          </cell>
          <cell r="I14" t="str">
            <v/>
          </cell>
        </row>
        <row r="15">
          <cell r="A15" t="str">
            <v>Belgium</v>
          </cell>
          <cell r="B15" t="str">
            <v>Personeels- en werkingssubsidie aan sociale verhuurkantoren</v>
          </cell>
          <cell r="C15" t="str">
            <v>Subsidised social rental agencies (SRA)</v>
          </cell>
          <cell r="D15" t="str">
            <v/>
          </cell>
          <cell r="E15" t="str">
            <v/>
          </cell>
          <cell r="G15" t="str">
            <v/>
          </cell>
          <cell r="I15" t="str">
            <v/>
          </cell>
        </row>
        <row r="16">
          <cell r="A16" t="str">
            <v>Ireland</v>
          </cell>
          <cell r="B16" t="str">
            <v/>
          </cell>
          <cell r="C16" t="str">
            <v>The Repair and Leasing Scheme</v>
          </cell>
          <cell r="D16" t="str">
            <v/>
          </cell>
          <cell r="E16" t="str">
            <v/>
          </cell>
          <cell r="G16" t="str">
            <v/>
          </cell>
          <cell r="I16" t="str">
            <v/>
          </cell>
        </row>
        <row r="17">
          <cell r="A17" t="str">
            <v>Czech Republic</v>
          </cell>
          <cell r="B17" t="str">
            <v>IROP - Sociální bydlení</v>
          </cell>
          <cell r="C17" t="str">
            <v>IROP - Social Housing</v>
          </cell>
          <cell r="D17" t="str">
            <v/>
          </cell>
          <cell r="E17" t="str">
            <v/>
          </cell>
          <cell r="G17" t="str">
            <v/>
          </cell>
          <cell r="I17" t="str">
            <v/>
          </cell>
        </row>
        <row r="18">
          <cell r="B18">
            <v>2</v>
          </cell>
          <cell r="C18">
            <v>3</v>
          </cell>
          <cell r="D18">
            <v>25</v>
          </cell>
          <cell r="E18">
            <v>26</v>
          </cell>
          <cell r="F18">
            <v>48</v>
          </cell>
          <cell r="G18">
            <v>49</v>
          </cell>
          <cell r="H18">
            <v>70</v>
          </cell>
          <cell r="I18">
            <v>71</v>
          </cell>
        </row>
        <row r="19">
          <cell r="B19">
            <v>10</v>
          </cell>
          <cell r="C19">
            <v>10</v>
          </cell>
          <cell r="D19">
            <v>33</v>
          </cell>
          <cell r="E19">
            <v>33</v>
          </cell>
          <cell r="F19">
            <v>56</v>
          </cell>
          <cell r="G19">
            <v>56</v>
          </cell>
          <cell r="H19">
            <v>79</v>
          </cell>
          <cell r="I19">
            <v>79</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disclaimer:%20http://oe.c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disclaimer:%20http://oe.cd/disclaime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0"/>
  <sheetViews>
    <sheetView showGridLines="0" tabSelected="1" topLeftCell="A2" zoomScale="85" zoomScaleNormal="85" workbookViewId="0">
      <selection activeCell="T14" sqref="T14"/>
    </sheetView>
  </sheetViews>
  <sheetFormatPr defaultColWidth="8.7109375" defaultRowHeight="12.75" x14ac:dyDescent="0.2"/>
  <cols>
    <col min="1" max="11" width="8.7109375" style="3"/>
    <col min="12" max="12" width="5.140625" style="3" customWidth="1"/>
    <col min="13" max="13" width="16.5703125" style="2" customWidth="1"/>
    <col min="14" max="14" width="13" style="2" customWidth="1"/>
    <col min="15" max="15" width="11.140625" style="2" customWidth="1"/>
    <col min="16" max="16" width="10.85546875" style="33" customWidth="1"/>
    <col min="17" max="18" width="8.7109375" style="29" customWidth="1"/>
    <col min="19" max="19" width="8.7109375" style="30" customWidth="1"/>
    <col min="20" max="21" width="8.7109375" style="23"/>
    <col min="22" max="22" width="12.140625" style="23" bestFit="1" customWidth="1"/>
    <col min="23" max="23" width="8.7109375" style="23"/>
    <col min="24" max="16384" width="8.7109375" style="3"/>
  </cols>
  <sheetData>
    <row r="1" spans="1:25" ht="12.75" customHeight="1" x14ac:dyDescent="0.2">
      <c r="A1" s="65" t="s">
        <v>3</v>
      </c>
      <c r="B1" s="63"/>
      <c r="C1" s="63"/>
      <c r="D1" s="63"/>
      <c r="E1" s="63"/>
      <c r="F1" s="63"/>
      <c r="G1" s="63"/>
      <c r="H1" s="63"/>
      <c r="I1" s="63"/>
      <c r="J1" s="1"/>
      <c r="K1" s="1"/>
      <c r="L1" s="1"/>
      <c r="M1" s="64" t="s">
        <v>12</v>
      </c>
      <c r="N1" s="64"/>
      <c r="O1" s="64"/>
      <c r="P1" s="64"/>
      <c r="Q1" s="64"/>
    </row>
    <row r="2" spans="1:25" ht="30.75" customHeight="1" x14ac:dyDescent="0.2">
      <c r="A2" s="63"/>
      <c r="B2" s="63"/>
      <c r="C2" s="63"/>
      <c r="D2" s="63"/>
      <c r="E2" s="63"/>
      <c r="F2" s="63"/>
      <c r="G2" s="63"/>
      <c r="H2" s="63"/>
      <c r="I2" s="63"/>
      <c r="J2" s="1"/>
      <c r="K2" s="1"/>
      <c r="L2" s="1"/>
      <c r="M2" s="64"/>
      <c r="N2" s="64"/>
      <c r="O2" s="64"/>
      <c r="P2" s="64"/>
      <c r="Q2" s="64"/>
      <c r="R2" s="35"/>
      <c r="S2" s="39"/>
      <c r="T2" s="39"/>
      <c r="U2" s="39"/>
      <c r="V2" s="39"/>
      <c r="W2" s="39"/>
      <c r="X2" s="39"/>
      <c r="Y2" s="39"/>
    </row>
    <row r="3" spans="1:25" ht="13.5" customHeight="1" x14ac:dyDescent="0.2">
      <c r="A3" s="66" t="s">
        <v>14</v>
      </c>
      <c r="B3" s="66"/>
      <c r="C3" s="66"/>
      <c r="D3" s="66"/>
      <c r="E3" s="66"/>
      <c r="F3" s="66"/>
      <c r="G3" s="66"/>
      <c r="H3" s="66"/>
      <c r="I3" s="66"/>
      <c r="J3" s="1"/>
      <c r="K3" s="1"/>
      <c r="L3" s="1"/>
      <c r="M3" s="63" t="s">
        <v>14</v>
      </c>
      <c r="N3" s="63"/>
      <c r="O3" s="63"/>
      <c r="P3" s="63"/>
      <c r="Q3" s="63"/>
      <c r="R3" s="35"/>
      <c r="S3" s="39"/>
      <c r="T3" s="39"/>
      <c r="U3" s="39"/>
      <c r="V3" s="39"/>
      <c r="W3" s="39"/>
      <c r="X3" s="39"/>
      <c r="Y3" s="39"/>
    </row>
    <row r="4" spans="1:25" x14ac:dyDescent="0.2">
      <c r="A4" s="1"/>
      <c r="B4" s="1"/>
      <c r="C4" s="1"/>
      <c r="D4" s="1"/>
      <c r="E4" s="1"/>
      <c r="F4" s="1"/>
      <c r="G4" s="1"/>
      <c r="H4" s="1"/>
      <c r="I4" s="1"/>
      <c r="J4" s="1"/>
      <c r="K4" s="1"/>
      <c r="L4" s="19"/>
      <c r="M4" s="1"/>
      <c r="N4" s="1"/>
      <c r="O4" s="1"/>
      <c r="P4" s="31"/>
      <c r="Q4" s="32"/>
      <c r="R4" s="35"/>
      <c r="S4" s="39"/>
      <c r="T4" s="39"/>
      <c r="U4" s="39"/>
      <c r="V4" s="39"/>
      <c r="W4" s="39"/>
      <c r="X4" s="39"/>
      <c r="Y4" s="39"/>
    </row>
    <row r="5" spans="1:25" x14ac:dyDescent="0.2">
      <c r="A5" s="1"/>
      <c r="B5" s="1"/>
      <c r="C5" s="1"/>
      <c r="D5" s="1"/>
      <c r="E5" s="1"/>
      <c r="F5" s="1"/>
      <c r="G5" s="1"/>
      <c r="H5" s="1"/>
      <c r="I5" s="1"/>
      <c r="J5" s="1"/>
      <c r="K5" s="1"/>
      <c r="L5" s="1"/>
      <c r="M5" s="1"/>
      <c r="N5" s="35" t="s">
        <v>11</v>
      </c>
      <c r="O5" s="35" t="s">
        <v>9</v>
      </c>
      <c r="P5" s="35" t="s">
        <v>10</v>
      </c>
      <c r="Q5" s="35" t="s">
        <v>19</v>
      </c>
      <c r="S5" s="39"/>
      <c r="W5" s="39"/>
      <c r="X5" s="39"/>
      <c r="Y5" s="39"/>
    </row>
    <row r="6" spans="1:25" x14ac:dyDescent="0.2">
      <c r="A6" s="1"/>
      <c r="B6" s="1"/>
      <c r="C6" s="1"/>
      <c r="D6" s="1"/>
      <c r="E6" s="1"/>
      <c r="F6" s="1"/>
      <c r="G6" s="1"/>
      <c r="H6" s="1"/>
      <c r="I6" s="1"/>
      <c r="J6" s="1"/>
      <c r="K6" s="1"/>
      <c r="L6" s="1"/>
      <c r="M6" s="20" t="s">
        <v>1</v>
      </c>
      <c r="N6" s="41">
        <v>3.4738822419113501E-3</v>
      </c>
      <c r="O6" s="41">
        <v>0</v>
      </c>
      <c r="P6" s="41">
        <v>0</v>
      </c>
      <c r="Q6" s="41">
        <f>SUM(N6:P6)</f>
        <v>3.4738822419113501E-3</v>
      </c>
      <c r="S6" s="39"/>
      <c r="W6" s="39"/>
      <c r="X6" s="39"/>
      <c r="Y6" s="40"/>
    </row>
    <row r="7" spans="1:25" x14ac:dyDescent="0.2">
      <c r="A7" s="1"/>
      <c r="B7" s="1"/>
      <c r="C7" s="1"/>
      <c r="D7" s="1"/>
      <c r="E7" s="1"/>
      <c r="F7" s="1"/>
      <c r="G7" s="1"/>
      <c r="H7" s="1"/>
      <c r="I7" s="1"/>
      <c r="J7" s="1"/>
      <c r="K7" s="1"/>
      <c r="L7" s="1"/>
      <c r="M7" s="1" t="s">
        <v>59</v>
      </c>
      <c r="N7" s="42">
        <v>0</v>
      </c>
      <c r="O7" s="42">
        <v>2.4839159627569928E-3</v>
      </c>
      <c r="P7" s="42">
        <v>1.4350951455414083E-4</v>
      </c>
      <c r="Q7" s="42">
        <f t="shared" ref="Q7:Q21" si="0">SUM(N7:P7)</f>
        <v>2.6274254773111334E-3</v>
      </c>
      <c r="S7" s="39"/>
      <c r="W7" s="39"/>
      <c r="X7" s="39"/>
      <c r="Y7" s="40"/>
    </row>
    <row r="8" spans="1:25" x14ac:dyDescent="0.2">
      <c r="A8" s="1"/>
      <c r="B8" s="1"/>
      <c r="C8" s="1"/>
      <c r="D8" s="1"/>
      <c r="E8" s="1"/>
      <c r="F8" s="1"/>
      <c r="G8" s="1"/>
      <c r="H8" s="1"/>
      <c r="I8" s="1"/>
      <c r="J8" s="1"/>
      <c r="K8" s="1"/>
      <c r="L8" s="1"/>
      <c r="M8" s="20" t="s">
        <v>60</v>
      </c>
      <c r="N8" s="41">
        <v>0</v>
      </c>
      <c r="O8" s="41">
        <v>2.0728384576285414E-3</v>
      </c>
      <c r="P8" s="41">
        <v>0</v>
      </c>
      <c r="Q8" s="41">
        <f t="shared" si="0"/>
        <v>2.0728384576285414E-3</v>
      </c>
      <c r="S8" s="39"/>
      <c r="W8" s="39"/>
      <c r="X8" s="39"/>
      <c r="Y8" s="40"/>
    </row>
    <row r="9" spans="1:25" x14ac:dyDescent="0.2">
      <c r="A9" s="1"/>
      <c r="B9" s="1"/>
      <c r="C9" s="1"/>
      <c r="D9" s="1"/>
      <c r="E9" s="1"/>
      <c r="F9" s="1"/>
      <c r="G9" s="1"/>
      <c r="H9" s="1"/>
      <c r="I9" s="1"/>
      <c r="J9" s="1"/>
      <c r="K9" s="1"/>
      <c r="L9" s="1"/>
      <c r="M9" s="1" t="s">
        <v>61</v>
      </c>
      <c r="N9" s="42">
        <v>0</v>
      </c>
      <c r="O9" s="42">
        <v>1.9665467143656448E-3</v>
      </c>
      <c r="P9" s="42">
        <v>0</v>
      </c>
      <c r="Q9" s="42">
        <f t="shared" si="0"/>
        <v>1.9665467143656448E-3</v>
      </c>
      <c r="S9" s="39"/>
      <c r="W9" s="39"/>
      <c r="X9" s="39"/>
      <c r="Y9" s="40"/>
    </row>
    <row r="10" spans="1:25" x14ac:dyDescent="0.2">
      <c r="A10" s="1"/>
      <c r="B10" s="1"/>
      <c r="C10" s="1"/>
      <c r="D10" s="1"/>
      <c r="E10" s="1"/>
      <c r="F10" s="1"/>
      <c r="G10" s="1"/>
      <c r="H10" s="1"/>
      <c r="I10" s="1"/>
      <c r="J10" s="1"/>
      <c r="K10" s="1"/>
      <c r="L10" s="1"/>
      <c r="M10" s="20" t="s">
        <v>62</v>
      </c>
      <c r="N10" s="41">
        <v>0</v>
      </c>
      <c r="O10" s="41">
        <v>0</v>
      </c>
      <c r="P10" s="41">
        <v>9.7768440824207029E-4</v>
      </c>
      <c r="Q10" s="41">
        <f>SUM(N10:P10)</f>
        <v>9.7768440824207029E-4</v>
      </c>
      <c r="S10" s="39"/>
      <c r="W10" s="39"/>
      <c r="X10" s="39"/>
      <c r="Y10" s="40"/>
    </row>
    <row r="11" spans="1:25" x14ac:dyDescent="0.2">
      <c r="A11" s="1"/>
      <c r="B11" s="1"/>
      <c r="C11" s="1"/>
      <c r="D11" s="1"/>
      <c r="E11" s="1"/>
      <c r="F11" s="1"/>
      <c r="G11" s="1"/>
      <c r="H11" s="1"/>
      <c r="I11" s="1"/>
      <c r="J11" s="1"/>
      <c r="K11" s="1"/>
      <c r="L11" s="1"/>
      <c r="M11" s="1" t="s">
        <v>7</v>
      </c>
      <c r="N11" s="42">
        <v>7.7401769649956364E-4</v>
      </c>
      <c r="O11" s="42">
        <v>0</v>
      </c>
      <c r="P11" s="42">
        <v>0</v>
      </c>
      <c r="Q11" s="42">
        <f t="shared" si="0"/>
        <v>7.7401769649956364E-4</v>
      </c>
      <c r="S11" s="39"/>
      <c r="W11" s="39"/>
      <c r="X11" s="39"/>
      <c r="Y11" s="40"/>
    </row>
    <row r="12" spans="1:25" x14ac:dyDescent="0.2">
      <c r="A12" s="1"/>
      <c r="B12" s="1"/>
      <c r="C12" s="1"/>
      <c r="D12" s="1"/>
      <c r="E12" s="1"/>
      <c r="F12" s="1"/>
      <c r="G12" s="1"/>
      <c r="H12" s="1"/>
      <c r="I12" s="1"/>
      <c r="J12" s="1"/>
      <c r="K12" s="1"/>
      <c r="L12" s="1"/>
      <c r="M12" s="20" t="s">
        <v>63</v>
      </c>
      <c r="N12" s="41">
        <v>0</v>
      </c>
      <c r="O12" s="41">
        <v>7.2150271600160334E-4</v>
      </c>
      <c r="P12" s="41">
        <v>0</v>
      </c>
      <c r="Q12" s="41">
        <f t="shared" si="0"/>
        <v>7.2150271600160334E-4</v>
      </c>
      <c r="S12" s="39"/>
      <c r="W12" s="39"/>
      <c r="X12" s="39"/>
      <c r="Y12" s="40"/>
    </row>
    <row r="13" spans="1:25" x14ac:dyDescent="0.2">
      <c r="A13" s="1"/>
      <c r="B13" s="1"/>
      <c r="C13" s="1"/>
      <c r="D13" s="1"/>
      <c r="E13" s="1"/>
      <c r="F13" s="1"/>
      <c r="G13" s="1"/>
      <c r="H13" s="1"/>
      <c r="I13" s="1"/>
      <c r="J13" s="1"/>
      <c r="K13" s="1"/>
      <c r="L13" s="1"/>
      <c r="M13" s="1" t="s">
        <v>64</v>
      </c>
      <c r="N13" s="42">
        <v>4.8607827627805445E-4</v>
      </c>
      <c r="O13" s="42">
        <v>0</v>
      </c>
      <c r="P13" s="42">
        <v>0</v>
      </c>
      <c r="Q13" s="42">
        <f t="shared" si="0"/>
        <v>4.8607827627805445E-4</v>
      </c>
      <c r="S13" s="39"/>
      <c r="W13" s="39"/>
      <c r="X13" s="39"/>
      <c r="Y13" s="40"/>
    </row>
    <row r="14" spans="1:25" x14ac:dyDescent="0.2">
      <c r="A14" s="1"/>
      <c r="B14" s="1"/>
      <c r="C14" s="1"/>
      <c r="D14" s="1"/>
      <c r="E14" s="1"/>
      <c r="F14" s="1"/>
      <c r="G14" s="1"/>
      <c r="H14" s="1"/>
      <c r="I14" s="1"/>
      <c r="J14" s="1"/>
      <c r="K14" s="1"/>
      <c r="L14" s="1"/>
      <c r="M14" s="20" t="s">
        <v>2</v>
      </c>
      <c r="N14" s="41">
        <v>4.8154277181969307E-4</v>
      </c>
      <c r="O14" s="41">
        <v>0</v>
      </c>
      <c r="P14" s="41">
        <v>0</v>
      </c>
      <c r="Q14" s="41">
        <f t="shared" si="0"/>
        <v>4.8154277181969307E-4</v>
      </c>
      <c r="S14" s="39"/>
      <c r="W14" s="39"/>
      <c r="X14" s="39"/>
      <c r="Y14" s="40"/>
    </row>
    <row r="15" spans="1:25" x14ac:dyDescent="0.2">
      <c r="A15" s="1"/>
      <c r="B15" s="1"/>
      <c r="C15" s="1"/>
      <c r="D15" s="1"/>
      <c r="E15" s="1"/>
      <c r="F15" s="1"/>
      <c r="G15" s="1"/>
      <c r="H15" s="1"/>
      <c r="I15" s="1"/>
      <c r="J15" s="1"/>
      <c r="K15" s="1"/>
      <c r="L15" s="1"/>
      <c r="M15" s="1" t="s">
        <v>8</v>
      </c>
      <c r="N15" s="42">
        <v>3.5009991866127014E-4</v>
      </c>
      <c r="O15" s="42">
        <v>0</v>
      </c>
      <c r="P15" s="42">
        <v>0</v>
      </c>
      <c r="Q15" s="42">
        <f t="shared" si="0"/>
        <v>3.5009991866127014E-4</v>
      </c>
      <c r="S15" s="39"/>
      <c r="W15" s="39"/>
      <c r="X15" s="39"/>
      <c r="Y15" s="40"/>
    </row>
    <row r="16" spans="1:25" x14ac:dyDescent="0.2">
      <c r="A16" s="1"/>
      <c r="B16" s="1"/>
      <c r="C16" s="1"/>
      <c r="D16" s="1"/>
      <c r="E16" s="1"/>
      <c r="F16" s="1"/>
      <c r="G16" s="1"/>
      <c r="H16" s="1"/>
      <c r="I16" s="1"/>
      <c r="J16" s="1"/>
      <c r="K16" s="1"/>
      <c r="L16" s="1"/>
      <c r="M16" s="20" t="s">
        <v>6</v>
      </c>
      <c r="N16" s="41">
        <v>0</v>
      </c>
      <c r="O16" s="41">
        <v>0</v>
      </c>
      <c r="P16" s="41">
        <v>3.2706459525756336E-4</v>
      </c>
      <c r="Q16" s="41">
        <f t="shared" si="0"/>
        <v>3.2706459525756336E-4</v>
      </c>
      <c r="S16" s="39"/>
      <c r="W16" s="39"/>
      <c r="X16" s="39"/>
      <c r="Y16" s="40"/>
    </row>
    <row r="17" spans="1:25" x14ac:dyDescent="0.2">
      <c r="A17" s="1"/>
      <c r="B17" s="1"/>
      <c r="C17" s="1"/>
      <c r="D17" s="1"/>
      <c r="E17" s="1"/>
      <c r="F17" s="1"/>
      <c r="G17" s="1"/>
      <c r="H17" s="1"/>
      <c r="I17" s="1"/>
      <c r="J17" s="1"/>
      <c r="K17" s="1"/>
      <c r="L17" s="1"/>
      <c r="M17" s="1" t="s">
        <v>15</v>
      </c>
      <c r="N17" s="42">
        <v>2.0284417270519079E-4</v>
      </c>
      <c r="O17" s="42">
        <v>0</v>
      </c>
      <c r="P17" s="42">
        <v>0</v>
      </c>
      <c r="Q17" s="42">
        <f t="shared" si="0"/>
        <v>2.0284417270519079E-4</v>
      </c>
      <c r="S17" s="39"/>
      <c r="W17" s="39"/>
      <c r="X17" s="39"/>
      <c r="Y17" s="40"/>
    </row>
    <row r="18" spans="1:25" x14ac:dyDescent="0.2">
      <c r="A18" s="1"/>
      <c r="B18" s="1"/>
      <c r="C18" s="1"/>
      <c r="D18" s="1"/>
      <c r="E18" s="1"/>
      <c r="F18" s="1"/>
      <c r="G18" s="1"/>
      <c r="H18" s="1"/>
      <c r="I18" s="1"/>
      <c r="J18" s="1"/>
      <c r="K18" s="1"/>
      <c r="L18" s="1"/>
      <c r="M18" s="20" t="s">
        <v>16</v>
      </c>
      <c r="N18" s="41">
        <v>0</v>
      </c>
      <c r="O18" s="41">
        <v>0</v>
      </c>
      <c r="P18" s="41">
        <v>1.7798267588354849E-4</v>
      </c>
      <c r="Q18" s="41">
        <f t="shared" si="0"/>
        <v>1.7798267588354849E-4</v>
      </c>
      <c r="S18" s="39"/>
      <c r="W18" s="39"/>
      <c r="X18" s="39"/>
      <c r="Y18" s="40"/>
    </row>
    <row r="19" spans="1:25" x14ac:dyDescent="0.2">
      <c r="A19" s="1"/>
      <c r="B19" s="1"/>
      <c r="C19" s="1"/>
      <c r="D19" s="1"/>
      <c r="E19" s="1"/>
      <c r="F19" s="1"/>
      <c r="G19" s="1"/>
      <c r="H19" s="1"/>
      <c r="I19" s="1"/>
      <c r="J19" s="1"/>
      <c r="K19" s="1"/>
      <c r="L19" s="1"/>
      <c r="M19" s="1" t="s">
        <v>5</v>
      </c>
      <c r="N19" s="42">
        <v>0</v>
      </c>
      <c r="O19" s="42">
        <v>0</v>
      </c>
      <c r="P19" s="42">
        <v>5.2213537961842272E-5</v>
      </c>
      <c r="Q19" s="42">
        <f t="shared" si="0"/>
        <v>5.2213537961842272E-5</v>
      </c>
      <c r="S19" s="40"/>
      <c r="W19" s="39"/>
      <c r="X19" s="39"/>
      <c r="Y19" s="40"/>
    </row>
    <row r="20" spans="1:25" ht="12.75" customHeight="1" x14ac:dyDescent="0.2">
      <c r="A20" s="67" t="s">
        <v>68</v>
      </c>
      <c r="B20" s="67"/>
      <c r="C20" s="67"/>
      <c r="D20" s="67"/>
      <c r="E20" s="67"/>
      <c r="F20" s="67"/>
      <c r="G20" s="67"/>
      <c r="H20" s="67"/>
      <c r="I20" s="67"/>
      <c r="J20" s="67"/>
      <c r="K20" s="38"/>
      <c r="L20" s="1"/>
      <c r="M20" s="20" t="s">
        <v>41</v>
      </c>
      <c r="N20" s="41">
        <v>0</v>
      </c>
      <c r="O20" s="41">
        <v>5.1016702213103546E-6</v>
      </c>
      <c r="P20" s="41">
        <v>0</v>
      </c>
      <c r="Q20" s="41">
        <f t="shared" si="0"/>
        <v>5.1016702213103546E-6</v>
      </c>
      <c r="S20" s="39"/>
      <c r="W20" s="39"/>
      <c r="X20" s="39"/>
      <c r="Y20" s="40"/>
    </row>
    <row r="21" spans="1:25" ht="12.75" customHeight="1" x14ac:dyDescent="0.2">
      <c r="A21" s="67"/>
      <c r="B21" s="67"/>
      <c r="C21" s="67"/>
      <c r="D21" s="67"/>
      <c r="E21" s="67"/>
      <c r="F21" s="67"/>
      <c r="G21" s="67"/>
      <c r="H21" s="67"/>
      <c r="I21" s="67"/>
      <c r="J21" s="67"/>
      <c r="K21" s="38"/>
      <c r="L21" s="1"/>
      <c r="M21" s="1" t="s">
        <v>18</v>
      </c>
      <c r="N21" s="42">
        <v>2.158179451673592E-6</v>
      </c>
      <c r="O21" s="42">
        <v>0</v>
      </c>
      <c r="P21" s="42">
        <v>0</v>
      </c>
      <c r="Q21" s="42">
        <f t="shared" si="0"/>
        <v>2.158179451673592E-6</v>
      </c>
      <c r="S21" s="39"/>
      <c r="W21" s="39"/>
      <c r="X21" s="39"/>
      <c r="Y21" s="39"/>
    </row>
    <row r="22" spans="1:25" ht="12.75" customHeight="1" x14ac:dyDescent="0.2">
      <c r="A22" s="67"/>
      <c r="B22" s="67"/>
      <c r="C22" s="67"/>
      <c r="D22" s="67"/>
      <c r="E22" s="67"/>
      <c r="F22" s="67"/>
      <c r="G22" s="67"/>
      <c r="H22" s="67"/>
      <c r="I22" s="67"/>
      <c r="J22" s="67"/>
      <c r="K22" s="38"/>
      <c r="L22" s="1"/>
      <c r="M22" s="15"/>
      <c r="N22" s="15"/>
      <c r="O22" s="16"/>
      <c r="P22" s="34"/>
      <c r="Q22" s="35"/>
      <c r="R22" s="35"/>
      <c r="S22" s="39"/>
      <c r="T22" s="39"/>
      <c r="U22" s="39"/>
      <c r="V22" s="39"/>
      <c r="W22" s="39"/>
      <c r="X22" s="39"/>
      <c r="Y22" s="39"/>
    </row>
    <row r="23" spans="1:25" ht="12.75" customHeight="1" x14ac:dyDescent="0.2">
      <c r="A23" s="67"/>
      <c r="B23" s="67"/>
      <c r="C23" s="67"/>
      <c r="D23" s="67"/>
      <c r="E23" s="67"/>
      <c r="F23" s="67"/>
      <c r="G23" s="67"/>
      <c r="H23" s="67"/>
      <c r="I23" s="67"/>
      <c r="J23" s="67"/>
      <c r="K23" s="38"/>
      <c r="L23" s="1"/>
      <c r="M23" s="15"/>
      <c r="N23" s="15"/>
      <c r="O23" s="16"/>
      <c r="P23" s="34"/>
      <c r="Q23" s="35"/>
      <c r="R23" s="35"/>
      <c r="S23" s="39"/>
      <c r="T23" s="39"/>
      <c r="U23" s="39"/>
      <c r="V23" s="39"/>
      <c r="W23" s="39"/>
      <c r="X23" s="39"/>
      <c r="Y23" s="39"/>
    </row>
    <row r="24" spans="1:25" ht="12.75" customHeight="1" x14ac:dyDescent="0.2">
      <c r="A24" s="67"/>
      <c r="B24" s="67"/>
      <c r="C24" s="67"/>
      <c r="D24" s="67"/>
      <c r="E24" s="67"/>
      <c r="F24" s="67"/>
      <c r="G24" s="67"/>
      <c r="H24" s="67"/>
      <c r="I24" s="67"/>
      <c r="J24" s="67"/>
      <c r="K24" s="38"/>
      <c r="L24" s="1"/>
      <c r="M24" s="15"/>
      <c r="N24" s="15"/>
      <c r="O24" s="16"/>
      <c r="P24" s="34"/>
      <c r="R24" s="35"/>
      <c r="S24" s="35"/>
      <c r="T24" s="39"/>
      <c r="U24" s="39"/>
      <c r="V24" s="39"/>
      <c r="W24" s="39"/>
      <c r="X24" s="39"/>
      <c r="Y24" s="39"/>
    </row>
    <row r="25" spans="1:25" s="50" customFormat="1" ht="14.25" customHeight="1" x14ac:dyDescent="0.2">
      <c r="A25" s="67"/>
      <c r="B25" s="67"/>
      <c r="C25" s="67"/>
      <c r="D25" s="67"/>
      <c r="E25" s="67"/>
      <c r="F25" s="67"/>
      <c r="G25" s="67"/>
      <c r="H25" s="67"/>
      <c r="I25" s="67"/>
      <c r="J25" s="67"/>
      <c r="K25" s="44"/>
      <c r="L25" s="45"/>
      <c r="M25" s="45"/>
      <c r="N25" s="45"/>
      <c r="O25" s="46"/>
      <c r="P25" s="47"/>
      <c r="Q25" s="48"/>
      <c r="R25" s="48"/>
      <c r="S25" s="49"/>
      <c r="T25" s="49"/>
      <c r="U25" s="49"/>
      <c r="V25" s="49"/>
      <c r="W25" s="49"/>
      <c r="X25" s="49"/>
      <c r="Y25" s="49"/>
    </row>
    <row r="26" spans="1:25" ht="26.25" customHeight="1" x14ac:dyDescent="0.2">
      <c r="A26" s="67"/>
      <c r="B26" s="67"/>
      <c r="C26" s="67"/>
      <c r="D26" s="67"/>
      <c r="E26" s="67"/>
      <c r="F26" s="67"/>
      <c r="G26" s="67"/>
      <c r="H26" s="67"/>
      <c r="I26" s="67"/>
      <c r="J26" s="67"/>
      <c r="K26" s="38"/>
      <c r="L26" s="1"/>
      <c r="M26" s="15"/>
      <c r="N26" s="15"/>
      <c r="O26" s="16"/>
      <c r="P26" s="34"/>
      <c r="Q26" s="35"/>
      <c r="R26" s="35"/>
      <c r="S26" s="39"/>
      <c r="T26" s="39"/>
      <c r="U26" s="39"/>
      <c r="V26" s="39"/>
      <c r="W26" s="39"/>
      <c r="X26" s="39"/>
      <c r="Y26" s="39"/>
    </row>
    <row r="27" spans="1:25" ht="12.6" customHeight="1" x14ac:dyDescent="0.25">
      <c r="A27" s="26" t="s">
        <v>20</v>
      </c>
      <c r="B27" s="27"/>
      <c r="C27" s="27"/>
      <c r="D27" s="27"/>
      <c r="E27" s="27"/>
      <c r="F27" s="27"/>
      <c r="G27" s="27"/>
      <c r="H27" s="27"/>
      <c r="I27" s="27"/>
      <c r="J27" s="28"/>
      <c r="K27" s="28"/>
      <c r="L27" s="1"/>
      <c r="M27" s="15"/>
      <c r="N27" s="15"/>
      <c r="O27" s="16"/>
      <c r="P27" s="34"/>
      <c r="Q27" s="35"/>
      <c r="R27" s="35"/>
      <c r="S27" s="39"/>
      <c r="T27" s="39"/>
      <c r="U27" s="39"/>
      <c r="V27" s="39"/>
      <c r="W27" s="39"/>
      <c r="X27" s="39"/>
      <c r="Y27" s="39"/>
    </row>
    <row r="28" spans="1:25" ht="12.75" customHeight="1" x14ac:dyDescent="0.2">
      <c r="A28" s="25"/>
      <c r="B28" s="25"/>
      <c r="C28" s="25"/>
      <c r="D28" s="25"/>
      <c r="E28" s="25"/>
      <c r="F28" s="25"/>
      <c r="G28" s="25"/>
      <c r="H28" s="25"/>
      <c r="I28" s="25"/>
      <c r="J28" s="1"/>
      <c r="K28" s="1"/>
      <c r="L28" s="1"/>
      <c r="M28" s="15"/>
      <c r="N28" s="15"/>
      <c r="O28" s="16"/>
      <c r="P28" s="34"/>
      <c r="Q28" s="35"/>
      <c r="R28" s="35"/>
      <c r="S28" s="39"/>
      <c r="T28" s="39"/>
      <c r="U28" s="39"/>
      <c r="V28" s="39"/>
      <c r="W28" s="39"/>
      <c r="X28" s="39"/>
      <c r="Y28" s="39"/>
    </row>
    <row r="29" spans="1:25" ht="13.5" x14ac:dyDescent="0.2">
      <c r="A29" s="25"/>
      <c r="B29" s="25"/>
      <c r="C29" s="25"/>
      <c r="D29" s="25"/>
      <c r="E29" s="25"/>
      <c r="F29" s="25"/>
      <c r="G29" s="25"/>
      <c r="H29" s="25"/>
      <c r="I29" s="25"/>
      <c r="M29" s="15"/>
      <c r="N29" s="15"/>
      <c r="O29" s="16"/>
      <c r="P29" s="34"/>
      <c r="Q29" s="35"/>
      <c r="R29" s="35"/>
      <c r="S29" s="39"/>
      <c r="T29" s="36"/>
      <c r="U29" s="36"/>
      <c r="V29" s="36"/>
      <c r="W29" s="36"/>
      <c r="X29" s="36"/>
      <c r="Y29" s="36"/>
    </row>
    <row r="30" spans="1:25" ht="13.5" x14ac:dyDescent="0.25">
      <c r="A30" s="51" t="s">
        <v>66</v>
      </c>
      <c r="B30" s="24"/>
      <c r="C30" s="24"/>
      <c r="D30" s="24"/>
      <c r="E30" s="24"/>
      <c r="F30" s="24"/>
      <c r="G30" s="24"/>
      <c r="H30" s="24"/>
      <c r="I30" s="24"/>
      <c r="M30" s="15"/>
      <c r="N30" s="15"/>
      <c r="O30" s="16"/>
      <c r="P30" s="34"/>
      <c r="Q30" s="35"/>
      <c r="R30" s="35"/>
      <c r="S30" s="39"/>
      <c r="T30" s="36"/>
      <c r="U30" s="36"/>
      <c r="V30" s="36"/>
      <c r="W30" s="36"/>
      <c r="X30" s="36"/>
      <c r="Y30" s="36"/>
    </row>
    <row r="31" spans="1:25" ht="13.5" x14ac:dyDescent="0.25">
      <c r="B31" s="18"/>
      <c r="C31" s="18"/>
      <c r="D31" s="18"/>
      <c r="E31" s="18"/>
      <c r="F31" s="18"/>
      <c r="G31" s="18"/>
      <c r="H31" s="18"/>
      <c r="I31" s="18"/>
      <c r="M31" s="15"/>
      <c r="N31" s="15"/>
      <c r="O31" s="16"/>
      <c r="P31" s="34"/>
      <c r="Q31" s="35"/>
      <c r="R31" s="35"/>
      <c r="S31" s="39"/>
      <c r="T31" s="36"/>
      <c r="U31" s="36"/>
      <c r="V31" s="36"/>
      <c r="W31" s="36"/>
      <c r="X31" s="36"/>
      <c r="Y31" s="36"/>
    </row>
    <row r="32" spans="1:25" ht="13.5" x14ac:dyDescent="0.25">
      <c r="A32" s="62" t="s">
        <v>67</v>
      </c>
      <c r="B32" s="62"/>
      <c r="C32" s="62"/>
      <c r="D32" s="62"/>
      <c r="E32" s="62"/>
      <c r="F32" s="62"/>
      <c r="G32" s="62"/>
      <c r="H32" s="62"/>
      <c r="I32" s="18"/>
      <c r="M32" s="15"/>
      <c r="N32" s="15"/>
      <c r="O32" s="16"/>
      <c r="P32" s="34"/>
      <c r="Q32" s="34"/>
      <c r="R32" s="35"/>
      <c r="S32" s="37"/>
      <c r="X32" s="23"/>
      <c r="Y32" s="36"/>
    </row>
    <row r="33" spans="1:25" ht="13.5" x14ac:dyDescent="0.25">
      <c r="A33" s="62"/>
      <c r="B33" s="62"/>
      <c r="C33" s="62"/>
      <c r="D33" s="62"/>
      <c r="E33" s="62"/>
      <c r="F33" s="62"/>
      <c r="G33" s="62"/>
      <c r="H33" s="62"/>
      <c r="I33" s="21"/>
      <c r="M33" s="15"/>
      <c r="N33" s="15"/>
      <c r="O33" s="16"/>
      <c r="P33" s="34"/>
      <c r="Q33" s="35"/>
      <c r="R33" s="35"/>
      <c r="S33" s="37"/>
      <c r="X33" s="23"/>
      <c r="Y33" s="36"/>
    </row>
    <row r="34" spans="1:25" ht="13.5" x14ac:dyDescent="0.25">
      <c r="B34" s="21"/>
      <c r="C34" s="21"/>
      <c r="D34" s="21"/>
      <c r="E34" s="21"/>
      <c r="F34" s="21"/>
      <c r="G34" s="21"/>
      <c r="H34" s="21"/>
      <c r="I34" s="21"/>
      <c r="M34" s="15"/>
      <c r="R34" s="35"/>
      <c r="S34" s="37"/>
      <c r="X34" s="23"/>
      <c r="Y34" s="36"/>
    </row>
    <row r="35" spans="1:25" x14ac:dyDescent="0.2">
      <c r="R35" s="35"/>
      <c r="S35" s="37"/>
      <c r="X35" s="23"/>
      <c r="Y35" s="36"/>
    </row>
    <row r="36" spans="1:25" x14ac:dyDescent="0.2">
      <c r="R36" s="35"/>
      <c r="S36" s="37"/>
      <c r="X36" s="23"/>
      <c r="Y36" s="36"/>
    </row>
    <row r="37" spans="1:25" x14ac:dyDescent="0.2">
      <c r="R37" s="35"/>
      <c r="S37" s="37"/>
      <c r="X37" s="23"/>
      <c r="Y37" s="36"/>
    </row>
    <row r="38" spans="1:25" x14ac:dyDescent="0.2">
      <c r="R38" s="35"/>
      <c r="S38" s="37"/>
      <c r="X38" s="23"/>
      <c r="Y38" s="36"/>
    </row>
    <row r="39" spans="1:25" x14ac:dyDescent="0.2">
      <c r="R39" s="35"/>
      <c r="S39" s="37"/>
      <c r="X39" s="23"/>
      <c r="Y39" s="36"/>
    </row>
    <row r="40" spans="1:25" x14ac:dyDescent="0.2">
      <c r="R40" s="35"/>
      <c r="S40" s="37"/>
      <c r="X40" s="23"/>
      <c r="Y40" s="36"/>
    </row>
    <row r="41" spans="1:25" x14ac:dyDescent="0.2">
      <c r="R41" s="35"/>
      <c r="S41" s="37"/>
      <c r="X41" s="23"/>
      <c r="Y41" s="36"/>
    </row>
    <row r="42" spans="1:25" x14ac:dyDescent="0.2">
      <c r="S42" s="37"/>
      <c r="X42" s="23"/>
    </row>
    <row r="43" spans="1:25" x14ac:dyDescent="0.2">
      <c r="S43" s="37"/>
      <c r="X43" s="23"/>
    </row>
    <row r="44" spans="1:25" x14ac:dyDescent="0.2">
      <c r="S44" s="37"/>
      <c r="X44" s="23"/>
    </row>
    <row r="45" spans="1:25" x14ac:dyDescent="0.2">
      <c r="S45" s="37"/>
      <c r="X45" s="23"/>
    </row>
    <row r="46" spans="1:25" x14ac:dyDescent="0.2">
      <c r="S46" s="37"/>
      <c r="X46" s="23"/>
    </row>
    <row r="47" spans="1:25" x14ac:dyDescent="0.2">
      <c r="S47" s="37"/>
      <c r="X47" s="23"/>
    </row>
    <row r="48" spans="1:25" x14ac:dyDescent="0.2">
      <c r="S48" s="37"/>
      <c r="X48" s="23"/>
    </row>
    <row r="49" spans="19:24" x14ac:dyDescent="0.2">
      <c r="S49" s="37"/>
      <c r="X49" s="23"/>
    </row>
    <row r="50" spans="19:24" x14ac:dyDescent="0.2">
      <c r="S50" s="37"/>
      <c r="X50" s="23"/>
    </row>
    <row r="51" spans="19:24" x14ac:dyDescent="0.2">
      <c r="S51" s="37"/>
      <c r="X51" s="23"/>
    </row>
    <row r="52" spans="19:24" x14ac:dyDescent="0.2">
      <c r="S52" s="37"/>
      <c r="X52" s="23"/>
    </row>
    <row r="53" spans="19:24" x14ac:dyDescent="0.2">
      <c r="S53" s="37"/>
      <c r="X53" s="23"/>
    </row>
    <row r="54" spans="19:24" x14ac:dyDescent="0.2">
      <c r="S54" s="37"/>
      <c r="X54" s="23"/>
    </row>
    <row r="55" spans="19:24" x14ac:dyDescent="0.2">
      <c r="S55" s="37"/>
      <c r="X55" s="23"/>
    </row>
    <row r="56" spans="19:24" x14ac:dyDescent="0.2">
      <c r="S56" s="37"/>
      <c r="X56" s="23"/>
    </row>
    <row r="57" spans="19:24" x14ac:dyDescent="0.2">
      <c r="S57" s="37"/>
      <c r="X57" s="23"/>
    </row>
    <row r="65" spans="15:17" x14ac:dyDescent="0.2">
      <c r="O65" s="12"/>
      <c r="Q65" s="33"/>
    </row>
    <row r="66" spans="15:17" x14ac:dyDescent="0.2">
      <c r="O66" s="12"/>
      <c r="Q66" s="33"/>
    </row>
    <row r="67" spans="15:17" x14ac:dyDescent="0.2">
      <c r="O67" s="12"/>
      <c r="Q67" s="33"/>
    </row>
    <row r="68" spans="15:17" x14ac:dyDescent="0.2">
      <c r="O68" s="12"/>
      <c r="Q68" s="33"/>
    </row>
    <row r="69" spans="15:17" x14ac:dyDescent="0.2">
      <c r="O69" s="12"/>
      <c r="Q69" s="33"/>
    </row>
    <row r="70" spans="15:17" x14ac:dyDescent="0.2">
      <c r="O70" s="12"/>
      <c r="Q70" s="33"/>
    </row>
    <row r="71" spans="15:17" x14ac:dyDescent="0.2">
      <c r="O71" s="12"/>
      <c r="Q71" s="33"/>
    </row>
    <row r="72" spans="15:17" x14ac:dyDescent="0.2">
      <c r="O72" s="12"/>
      <c r="Q72" s="33"/>
    </row>
    <row r="73" spans="15:17" x14ac:dyDescent="0.2">
      <c r="O73" s="12"/>
      <c r="Q73" s="33"/>
    </row>
    <row r="74" spans="15:17" x14ac:dyDescent="0.2">
      <c r="O74" s="12"/>
      <c r="Q74" s="33"/>
    </row>
    <row r="75" spans="15:17" x14ac:dyDescent="0.2">
      <c r="O75" s="12"/>
    </row>
    <row r="76" spans="15:17" x14ac:dyDescent="0.2">
      <c r="O76" s="12"/>
    </row>
    <row r="77" spans="15:17" x14ac:dyDescent="0.2">
      <c r="O77" s="12"/>
    </row>
    <row r="78" spans="15:17" x14ac:dyDescent="0.2">
      <c r="O78" s="12"/>
    </row>
    <row r="79" spans="15:17" x14ac:dyDescent="0.2">
      <c r="O79" s="12"/>
    </row>
    <row r="80" spans="15:17" x14ac:dyDescent="0.2">
      <c r="O80" s="12"/>
    </row>
  </sheetData>
  <sortState xmlns:xlrd2="http://schemas.microsoft.com/office/spreadsheetml/2017/richdata2" ref="M6:N21">
    <sortCondition descending="1" ref="N6:N21"/>
  </sortState>
  <mergeCells count="6">
    <mergeCell ref="A32:H33"/>
    <mergeCell ref="M3:Q3"/>
    <mergeCell ref="M1:Q2"/>
    <mergeCell ref="A1:I2"/>
    <mergeCell ref="A3:I3"/>
    <mergeCell ref="A20:J26"/>
  </mergeCells>
  <hyperlinks>
    <hyperlink ref="A30" r:id="rId1" xr:uid="{F7210A53-C712-42E8-AB2F-E24F7F5BBE9D}"/>
  </hyperlinks>
  <pageMargins left="0.70866141732283472" right="0.70866141732283472" top="0.74803149606299213" bottom="0.74803149606299213" header="0.31496062992125984" footer="0.31496062992125984"/>
  <pageSetup paperSize="9" orientation="landscape" r:id="rId2"/>
  <headerFooter>
    <oddHeader>&amp;COECD Affordable Housing Database, http://oe.cd/ahd</oddHeader>
    <oddFooter>&amp;C_x000D_&amp;1#&amp;"Calibri"&amp;10&amp;K0000FF Restricted Use - À usage restreint&amp;R&amp;F - &amp;A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4"/>
  <sheetViews>
    <sheetView showGridLines="0" zoomScaleNormal="100" workbookViewId="0">
      <selection activeCell="K26" sqref="K26"/>
    </sheetView>
  </sheetViews>
  <sheetFormatPr defaultColWidth="8.7109375" defaultRowHeight="12.75" x14ac:dyDescent="0.2"/>
  <cols>
    <col min="1" max="11" width="8.7109375" style="3"/>
    <col min="12" max="12" width="9.140625" style="3" customWidth="1"/>
    <col min="13" max="13" width="12.42578125" style="3" customWidth="1"/>
    <col min="14" max="14" width="11.42578125" style="3" customWidth="1"/>
    <col min="15" max="15" width="13.5703125" style="3" customWidth="1"/>
    <col min="16" max="16384" width="8.7109375" style="3"/>
  </cols>
  <sheetData>
    <row r="1" spans="1:17" ht="16.5" customHeight="1" x14ac:dyDescent="0.2">
      <c r="A1" s="65" t="s">
        <v>0</v>
      </c>
      <c r="B1" s="63"/>
      <c r="C1" s="63"/>
      <c r="D1" s="63"/>
      <c r="E1" s="63"/>
      <c r="F1" s="63"/>
      <c r="G1" s="63"/>
      <c r="H1" s="63"/>
      <c r="I1" s="63"/>
      <c r="J1" s="1"/>
      <c r="K1" s="68" t="s">
        <v>4</v>
      </c>
      <c r="L1" s="69"/>
      <c r="M1" s="69"/>
      <c r="N1" s="69"/>
      <c r="O1" s="69"/>
      <c r="P1" s="69"/>
      <c r="Q1" s="69"/>
    </row>
    <row r="2" spans="1:17" ht="18" customHeight="1" x14ac:dyDescent="0.2">
      <c r="A2" s="63"/>
      <c r="B2" s="63"/>
      <c r="C2" s="63"/>
      <c r="D2" s="63"/>
      <c r="E2" s="63"/>
      <c r="F2" s="63"/>
      <c r="G2" s="63"/>
      <c r="H2" s="63"/>
      <c r="I2" s="63"/>
      <c r="J2" s="1"/>
      <c r="K2" s="69"/>
      <c r="L2" s="69"/>
      <c r="M2" s="69"/>
      <c r="N2" s="69"/>
      <c r="O2" s="69"/>
      <c r="P2" s="69"/>
      <c r="Q2" s="69"/>
    </row>
    <row r="3" spans="1:17" ht="13.5" x14ac:dyDescent="0.2">
      <c r="A3" s="66" t="s">
        <v>24</v>
      </c>
      <c r="B3" s="66"/>
      <c r="C3" s="66"/>
      <c r="D3" s="66"/>
      <c r="E3" s="66"/>
      <c r="F3" s="66"/>
      <c r="G3" s="66"/>
      <c r="H3" s="66"/>
      <c r="I3" s="66"/>
      <c r="J3" s="1"/>
      <c r="K3" s="70" t="s">
        <v>24</v>
      </c>
      <c r="L3" s="69"/>
      <c r="M3" s="69"/>
      <c r="N3" s="69"/>
      <c r="O3" s="69"/>
      <c r="P3" s="69"/>
      <c r="Q3" s="69"/>
    </row>
    <row r="4" spans="1:17" x14ac:dyDescent="0.2">
      <c r="A4" s="1"/>
      <c r="B4" s="1"/>
      <c r="C4" s="1"/>
      <c r="D4" s="1"/>
      <c r="E4" s="1"/>
      <c r="F4" s="1"/>
      <c r="G4" s="1"/>
      <c r="H4" s="1"/>
      <c r="I4" s="1"/>
      <c r="J4" s="1"/>
      <c r="M4" s="13"/>
      <c r="N4" s="17" t="s">
        <v>13</v>
      </c>
      <c r="O4" s="17" t="s">
        <v>25</v>
      </c>
      <c r="P4" s="8"/>
    </row>
    <row r="5" spans="1:17" x14ac:dyDescent="0.2">
      <c r="A5" s="1"/>
      <c r="B5" s="1"/>
      <c r="C5" s="1"/>
      <c r="D5" s="1"/>
      <c r="E5" s="1"/>
      <c r="F5" s="1"/>
      <c r="G5" s="1"/>
      <c r="H5" s="1"/>
      <c r="I5" s="1"/>
      <c r="J5" s="1"/>
      <c r="M5" s="8"/>
      <c r="N5" s="8"/>
      <c r="O5" s="8"/>
      <c r="P5" s="8"/>
    </row>
    <row r="6" spans="1:17" x14ac:dyDescent="0.2">
      <c r="A6" s="1"/>
      <c r="B6" s="1"/>
      <c r="C6" s="1"/>
      <c r="D6" s="1"/>
      <c r="E6" s="1"/>
      <c r="F6" s="1"/>
      <c r="G6" s="1"/>
      <c r="H6" s="1"/>
      <c r="I6" s="1"/>
      <c r="J6" s="1"/>
      <c r="M6" s="6" t="s">
        <v>21</v>
      </c>
      <c r="N6" s="4">
        <v>5.2054897648870996E-3</v>
      </c>
      <c r="O6" s="4">
        <v>2.6274254773111334E-3</v>
      </c>
      <c r="Q6" s="22"/>
    </row>
    <row r="7" spans="1:17" x14ac:dyDescent="0.2">
      <c r="A7" s="1"/>
      <c r="B7" s="1"/>
      <c r="C7" s="1"/>
      <c r="D7" s="1"/>
      <c r="E7" s="1"/>
      <c r="F7" s="1"/>
      <c r="G7" s="1"/>
      <c r="H7" s="1"/>
      <c r="I7" s="1"/>
      <c r="J7" s="1"/>
      <c r="M7" s="7" t="s">
        <v>60</v>
      </c>
      <c r="N7" s="5">
        <v>3.385523388238307E-3</v>
      </c>
      <c r="O7" s="5">
        <v>2.0728384576285414E-3</v>
      </c>
      <c r="Q7" s="22"/>
    </row>
    <row r="8" spans="1:17" x14ac:dyDescent="0.2">
      <c r="A8" s="1"/>
      <c r="B8" s="1"/>
      <c r="C8" s="1"/>
      <c r="D8" s="1"/>
      <c r="E8" s="1"/>
      <c r="F8" s="1"/>
      <c r="G8" s="1"/>
      <c r="H8" s="1"/>
      <c r="I8" s="1"/>
      <c r="J8" s="1"/>
      <c r="M8" s="6" t="s">
        <v>22</v>
      </c>
      <c r="N8" s="4">
        <v>1.2035224162758628E-3</v>
      </c>
      <c r="O8" s="4">
        <v>9.7768440824207029E-4</v>
      </c>
      <c r="Q8" s="22"/>
    </row>
    <row r="9" spans="1:17" x14ac:dyDescent="0.2">
      <c r="A9" s="1"/>
      <c r="B9" s="1"/>
      <c r="C9" s="1"/>
      <c r="D9" s="1"/>
      <c r="E9" s="1"/>
      <c r="F9" s="1"/>
      <c r="G9" s="1"/>
      <c r="H9" s="1"/>
      <c r="I9" s="1"/>
      <c r="J9" s="1"/>
      <c r="M9" s="7" t="s">
        <v>8</v>
      </c>
      <c r="N9" s="5">
        <v>4.3513398507230279E-4</v>
      </c>
      <c r="O9" s="5">
        <v>3.5009991866127014E-4</v>
      </c>
      <c r="Q9" s="22"/>
    </row>
    <row r="10" spans="1:17" x14ac:dyDescent="0.2">
      <c r="A10" s="1"/>
      <c r="B10" s="1"/>
      <c r="C10" s="1"/>
      <c r="D10" s="1"/>
      <c r="E10" s="1"/>
      <c r="F10" s="1"/>
      <c r="G10" s="1"/>
      <c r="H10" s="1"/>
      <c r="I10" s="1"/>
      <c r="J10" s="1"/>
      <c r="M10" s="13"/>
      <c r="N10" s="14"/>
      <c r="O10" s="14"/>
      <c r="Q10" s="22"/>
    </row>
    <row r="11" spans="1:17" x14ac:dyDescent="0.2">
      <c r="A11" s="1"/>
      <c r="B11" s="1"/>
      <c r="C11" s="1"/>
      <c r="D11" s="1"/>
      <c r="E11" s="1"/>
      <c r="F11" s="1"/>
      <c r="G11" s="1"/>
      <c r="H11" s="1"/>
      <c r="I11" s="1"/>
      <c r="J11" s="1"/>
      <c r="M11" s="13"/>
      <c r="N11" s="14"/>
      <c r="O11" s="14"/>
    </row>
    <row r="12" spans="1:17" x14ac:dyDescent="0.2">
      <c r="A12" s="1"/>
      <c r="B12" s="1"/>
      <c r="C12" s="1"/>
      <c r="D12" s="1"/>
      <c r="E12" s="1"/>
      <c r="F12" s="1"/>
      <c r="G12" s="1"/>
      <c r="H12" s="1"/>
      <c r="I12" s="1"/>
      <c r="J12" s="1"/>
      <c r="M12" s="13"/>
      <c r="N12" s="14"/>
      <c r="O12" s="14"/>
    </row>
    <row r="13" spans="1:17" x14ac:dyDescent="0.2">
      <c r="A13" s="1"/>
      <c r="B13" s="1"/>
      <c r="C13" s="1"/>
      <c r="D13" s="1"/>
      <c r="E13" s="1"/>
      <c r="F13" s="1"/>
      <c r="G13" s="1"/>
      <c r="H13" s="1"/>
      <c r="I13" s="1"/>
      <c r="J13" s="1"/>
      <c r="M13" s="13"/>
      <c r="N13" s="14"/>
      <c r="O13" s="14"/>
    </row>
    <row r="14" spans="1:17" x14ac:dyDescent="0.2">
      <c r="A14" s="1"/>
      <c r="B14" s="1"/>
      <c r="C14" s="1"/>
      <c r="D14" s="1"/>
      <c r="E14" s="1"/>
      <c r="F14" s="1"/>
      <c r="G14" s="1"/>
      <c r="H14" s="1"/>
      <c r="I14" s="1"/>
      <c r="J14" s="1"/>
      <c r="M14" s="13"/>
      <c r="N14" s="14"/>
      <c r="O14" s="14"/>
    </row>
    <row r="15" spans="1:17" x14ac:dyDescent="0.2">
      <c r="A15" s="1"/>
      <c r="B15" s="1"/>
      <c r="C15" s="1"/>
      <c r="D15" s="1"/>
      <c r="E15" s="1"/>
      <c r="F15" s="1"/>
      <c r="G15" s="1"/>
      <c r="H15" s="1"/>
      <c r="I15" s="1"/>
      <c r="J15" s="1"/>
      <c r="M15" s="13"/>
      <c r="N15" s="14"/>
      <c r="O15" s="14"/>
    </row>
    <row r="16" spans="1:17" x14ac:dyDescent="0.2">
      <c r="A16" s="1"/>
      <c r="B16" s="1"/>
      <c r="C16" s="1"/>
      <c r="D16" s="1"/>
      <c r="E16" s="1"/>
      <c r="F16" s="1"/>
      <c r="G16" s="1"/>
      <c r="H16" s="1"/>
      <c r="I16" s="1"/>
      <c r="J16" s="1"/>
      <c r="M16" s="8"/>
      <c r="N16" s="14"/>
      <c r="O16" s="14"/>
    </row>
    <row r="17" spans="1:15" x14ac:dyDescent="0.2">
      <c r="A17" s="1"/>
      <c r="B17" s="1"/>
      <c r="C17" s="1"/>
      <c r="D17" s="1"/>
      <c r="E17" s="1"/>
      <c r="F17" s="1"/>
      <c r="G17" s="1"/>
      <c r="H17" s="1"/>
      <c r="I17" s="1"/>
      <c r="J17" s="1"/>
      <c r="N17" s="14"/>
      <c r="O17" s="14"/>
    </row>
    <row r="18" spans="1:15" x14ac:dyDescent="0.2">
      <c r="A18" s="1"/>
      <c r="B18" s="1"/>
      <c r="C18" s="1"/>
      <c r="D18" s="1"/>
      <c r="E18" s="1"/>
      <c r="F18" s="1"/>
      <c r="G18" s="1"/>
      <c r="H18" s="1"/>
      <c r="I18" s="1"/>
      <c r="J18" s="1"/>
      <c r="M18" s="9"/>
      <c r="N18" s="11"/>
      <c r="O18" s="10"/>
    </row>
    <row r="19" spans="1:15" x14ac:dyDescent="0.2">
      <c r="A19" s="1"/>
      <c r="B19" s="1"/>
      <c r="C19" s="1"/>
      <c r="D19" s="1"/>
      <c r="E19" s="1"/>
      <c r="F19" s="1"/>
      <c r="G19" s="1"/>
      <c r="H19" s="1"/>
      <c r="I19" s="1"/>
      <c r="J19" s="1"/>
      <c r="M19" s="2"/>
      <c r="N19" s="4"/>
      <c r="O19" s="4"/>
    </row>
    <row r="20" spans="1:15" x14ac:dyDescent="0.2">
      <c r="A20" s="1"/>
      <c r="B20" s="1"/>
      <c r="C20" s="1"/>
      <c r="D20" s="1"/>
      <c r="E20" s="1"/>
      <c r="F20" s="1"/>
      <c r="G20" s="1"/>
      <c r="H20" s="1"/>
      <c r="I20" s="1"/>
      <c r="J20" s="1"/>
      <c r="M20" s="2"/>
      <c r="N20" s="4"/>
      <c r="O20" s="4"/>
    </row>
    <row r="21" spans="1:15" ht="12.75" customHeight="1" x14ac:dyDescent="0.2">
      <c r="A21" s="71" t="s">
        <v>71</v>
      </c>
      <c r="B21" s="71"/>
      <c r="C21" s="71"/>
      <c r="D21" s="71"/>
      <c r="E21" s="71"/>
      <c r="F21" s="71"/>
      <c r="G21" s="71"/>
      <c r="H21" s="71"/>
      <c r="I21" s="71"/>
      <c r="J21" s="2"/>
      <c r="M21" s="2"/>
      <c r="N21" s="4"/>
      <c r="O21" s="4"/>
    </row>
    <row r="22" spans="1:15" ht="12.75" customHeight="1" x14ac:dyDescent="0.2">
      <c r="A22" s="71"/>
      <c r="B22" s="71"/>
      <c r="C22" s="71"/>
      <c r="D22" s="71"/>
      <c r="E22" s="71"/>
      <c r="F22" s="71"/>
      <c r="G22" s="71"/>
      <c r="H22" s="71"/>
      <c r="I22" s="71"/>
      <c r="J22" s="2"/>
      <c r="M22" s="2"/>
      <c r="N22" s="4"/>
      <c r="O22" s="4"/>
    </row>
    <row r="23" spans="1:15" ht="12.75" customHeight="1" x14ac:dyDescent="0.2">
      <c r="A23" s="71"/>
      <c r="B23" s="71"/>
      <c r="C23" s="71"/>
      <c r="D23" s="71"/>
      <c r="E23" s="71"/>
      <c r="F23" s="71"/>
      <c r="G23" s="71"/>
      <c r="H23" s="71"/>
      <c r="I23" s="71"/>
      <c r="M23" s="2"/>
      <c r="N23" s="2"/>
      <c r="O23" s="2"/>
    </row>
    <row r="24" spans="1:15" ht="12.75" customHeight="1" x14ac:dyDescent="0.2">
      <c r="A24" s="71"/>
      <c r="B24" s="71"/>
      <c r="C24" s="71"/>
      <c r="D24" s="71"/>
      <c r="E24" s="71"/>
      <c r="F24" s="71"/>
      <c r="G24" s="71"/>
      <c r="H24" s="71"/>
      <c r="I24" s="71"/>
    </row>
    <row r="25" spans="1:15" ht="12.75" customHeight="1" x14ac:dyDescent="0.2">
      <c r="A25" s="71"/>
      <c r="B25" s="71"/>
      <c r="C25" s="71"/>
      <c r="D25" s="71"/>
      <c r="E25" s="71"/>
      <c r="F25" s="71"/>
      <c r="G25" s="71"/>
      <c r="H25" s="71"/>
      <c r="I25" s="71"/>
    </row>
    <row r="26" spans="1:15" ht="12.75" customHeight="1" x14ac:dyDescent="0.2">
      <c r="A26" s="71"/>
      <c r="B26" s="71"/>
      <c r="C26" s="71"/>
      <c r="D26" s="71"/>
      <c r="E26" s="71"/>
      <c r="F26" s="71"/>
      <c r="G26" s="71"/>
      <c r="H26" s="71"/>
      <c r="I26" s="71"/>
    </row>
    <row r="27" spans="1:15" ht="12.75" customHeight="1" x14ac:dyDescent="0.2">
      <c r="A27" s="71"/>
      <c r="B27" s="71"/>
      <c r="C27" s="71"/>
      <c r="D27" s="71"/>
      <c r="E27" s="71"/>
      <c r="F27" s="71"/>
      <c r="G27" s="71"/>
      <c r="H27" s="71"/>
      <c r="I27" s="71"/>
    </row>
    <row r="28" spans="1:15" ht="12.75" customHeight="1" x14ac:dyDescent="0.2">
      <c r="A28" s="71"/>
      <c r="B28" s="71"/>
      <c r="C28" s="71"/>
      <c r="D28" s="71"/>
      <c r="E28" s="71"/>
      <c r="F28" s="71"/>
      <c r="G28" s="71"/>
      <c r="H28" s="71"/>
      <c r="I28" s="71"/>
    </row>
    <row r="29" spans="1:15" ht="13.5" x14ac:dyDescent="0.25">
      <c r="A29" s="21" t="s">
        <v>72</v>
      </c>
      <c r="B29" s="18"/>
      <c r="C29" s="18"/>
      <c r="D29" s="18"/>
      <c r="E29" s="18"/>
      <c r="F29" s="18"/>
      <c r="G29" s="18"/>
      <c r="H29" s="18"/>
      <c r="I29" s="18"/>
    </row>
    <row r="31" spans="1:15" ht="13.5" x14ac:dyDescent="0.25">
      <c r="A31" s="51" t="s">
        <v>66</v>
      </c>
      <c r="B31" s="24"/>
      <c r="C31" s="24"/>
      <c r="D31" s="24"/>
      <c r="E31" s="24"/>
      <c r="F31" s="24"/>
      <c r="G31" s="24"/>
      <c r="H31" s="24"/>
    </row>
    <row r="32" spans="1:15" ht="13.5" x14ac:dyDescent="0.25">
      <c r="B32" s="18"/>
      <c r="C32" s="18"/>
      <c r="D32" s="18"/>
      <c r="E32" s="18"/>
      <c r="F32" s="18"/>
      <c r="G32" s="18"/>
      <c r="H32" s="18"/>
    </row>
    <row r="33" spans="1:8" x14ac:dyDescent="0.2">
      <c r="A33" s="62" t="s">
        <v>67</v>
      </c>
      <c r="B33" s="62"/>
      <c r="C33" s="62"/>
      <c r="D33" s="62"/>
      <c r="E33" s="62"/>
      <c r="F33" s="62"/>
      <c r="G33" s="62"/>
      <c r="H33" s="62"/>
    </row>
    <row r="34" spans="1:8" x14ac:dyDescent="0.2">
      <c r="A34" s="62"/>
      <c r="B34" s="62"/>
      <c r="C34" s="62"/>
      <c r="D34" s="62"/>
      <c r="E34" s="62"/>
      <c r="F34" s="62"/>
      <c r="G34" s="62"/>
      <c r="H34" s="62"/>
    </row>
  </sheetData>
  <sortState xmlns:xlrd2="http://schemas.microsoft.com/office/spreadsheetml/2017/richdata2" ref="M6:O9">
    <sortCondition descending="1" ref="O6:O9"/>
  </sortState>
  <mergeCells count="6">
    <mergeCell ref="A33:H34"/>
    <mergeCell ref="A1:I2"/>
    <mergeCell ref="K1:Q2"/>
    <mergeCell ref="A3:I3"/>
    <mergeCell ref="K3:Q3"/>
    <mergeCell ref="A21:I28"/>
  </mergeCells>
  <hyperlinks>
    <hyperlink ref="A31" r:id="rId1" xr:uid="{3E839461-5F40-4C04-B8F2-0F95CD5AA0E6}"/>
  </hyperlinks>
  <pageMargins left="0.70866141732283472" right="0.70866141732283472" top="0.74803149606299213" bottom="0.74803149606299213" header="0.31496062992125984" footer="0.31496062992125984"/>
  <pageSetup paperSize="9" orientation="landscape" r:id="rId2"/>
  <headerFooter>
    <oddHeader>&amp;COECD Affordable Housing Database, http://oe.cd/ahd</oddHeader>
    <oddFooter>&amp;C_x000D_&amp;1#&amp;"Calibri"&amp;10&amp;K0000FF Restricted Use - À usage restreint&amp;R&amp;F - &amp;A</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7C7D7-C5A0-447F-9BDD-A1E5D6E0A6F3}">
  <dimension ref="A1:AI116"/>
  <sheetViews>
    <sheetView zoomScale="130" zoomScaleNormal="130" workbookViewId="0">
      <selection activeCell="A18" sqref="A18"/>
    </sheetView>
  </sheetViews>
  <sheetFormatPr defaultRowHeight="12.75" x14ac:dyDescent="0.2"/>
  <cols>
    <col min="1" max="1" width="18.5703125" style="3" customWidth="1"/>
    <col min="2" max="3" width="32.42578125" style="3" customWidth="1"/>
    <col min="4" max="4" width="28.85546875" customWidth="1"/>
    <col min="5" max="5" width="28.85546875" style="3" customWidth="1"/>
    <col min="6" max="6" width="25.28515625" customWidth="1"/>
    <col min="7" max="7" width="25.28515625" style="3" customWidth="1"/>
    <col min="8" max="8" width="26.5703125" customWidth="1"/>
    <col min="9" max="9" width="26.5703125" style="3" customWidth="1"/>
    <col min="10" max="35" width="9.140625" style="8"/>
  </cols>
  <sheetData>
    <row r="1" spans="1:35" s="8" customFormat="1" ht="15.75" x14ac:dyDescent="0.2">
      <c r="A1" s="43" t="s">
        <v>65</v>
      </c>
    </row>
    <row r="2" spans="1:35" s="8" customFormat="1" ht="13.5" thickBot="1" x14ac:dyDescent="0.25">
      <c r="A2" s="56"/>
    </row>
    <row r="3" spans="1:35" ht="13.5" thickTop="1" x14ac:dyDescent="0.2">
      <c r="A3" s="57" t="s">
        <v>26</v>
      </c>
      <c r="B3" s="73" t="s">
        <v>27</v>
      </c>
      <c r="C3" s="74"/>
      <c r="D3" s="75" t="s">
        <v>28</v>
      </c>
      <c r="E3" s="74"/>
      <c r="F3" s="75" t="s">
        <v>29</v>
      </c>
      <c r="G3" s="74"/>
      <c r="H3" s="75" t="s">
        <v>30</v>
      </c>
      <c r="I3" s="74"/>
    </row>
    <row r="4" spans="1:35" s="3" customFormat="1" ht="13.5" thickBot="1" x14ac:dyDescent="0.25">
      <c r="A4" s="58"/>
      <c r="B4" s="60" t="s">
        <v>73</v>
      </c>
      <c r="C4" s="61" t="s">
        <v>74</v>
      </c>
      <c r="D4" s="61" t="s">
        <v>73</v>
      </c>
      <c r="E4" s="61" t="s">
        <v>74</v>
      </c>
      <c r="F4" s="61" t="s">
        <v>73</v>
      </c>
      <c r="G4" s="61" t="s">
        <v>74</v>
      </c>
      <c r="H4" s="61" t="s">
        <v>73</v>
      </c>
      <c r="I4" s="61" t="s">
        <v>74</v>
      </c>
      <c r="J4" s="8"/>
      <c r="K4" s="8"/>
      <c r="L4" s="8"/>
      <c r="M4" s="8"/>
      <c r="N4" s="8"/>
      <c r="O4" s="8"/>
      <c r="P4" s="8"/>
      <c r="Q4" s="8"/>
      <c r="R4" s="8"/>
      <c r="S4" s="8"/>
      <c r="T4" s="8"/>
      <c r="U4" s="8"/>
      <c r="V4" s="8"/>
      <c r="W4" s="8"/>
      <c r="X4" s="8"/>
      <c r="Y4" s="8"/>
      <c r="Z4" s="8"/>
      <c r="AA4" s="8"/>
      <c r="AB4" s="8"/>
      <c r="AC4" s="8"/>
      <c r="AD4" s="8"/>
      <c r="AE4" s="8"/>
      <c r="AF4" s="8"/>
      <c r="AG4" s="8"/>
      <c r="AH4" s="8"/>
      <c r="AI4" s="8"/>
    </row>
    <row r="5" spans="1:35" ht="26.25" thickBot="1" x14ac:dyDescent="0.25">
      <c r="A5" s="59" t="s">
        <v>21</v>
      </c>
      <c r="B5" s="54" t="str">
        <f>VLOOKUP($A5,'[1]Name of measures'!$A$2:$K$19,2,FALSE)</f>
        <v>Public Housing</v>
      </c>
      <c r="C5" s="54" t="s">
        <v>43</v>
      </c>
      <c r="D5" s="54" t="str">
        <f>VLOOKUP($A5,'[1]Name of measures'!$A$2:$K$19,4,FALSE)</f>
        <v>State owned and managed Indigenous housing (SOMIH)</v>
      </c>
      <c r="E5" s="54" t="s">
        <v>44</v>
      </c>
      <c r="F5" s="54" t="s">
        <v>46</v>
      </c>
      <c r="G5" s="54" t="s">
        <v>46</v>
      </c>
      <c r="H5" s="54"/>
      <c r="I5" s="54"/>
    </row>
    <row r="6" spans="1:35" ht="12.75" customHeight="1" thickBot="1" x14ac:dyDescent="0.25">
      <c r="A6" s="54" t="s">
        <v>17</v>
      </c>
      <c r="B6" s="54" t="str">
        <f>VLOOKUP($A6,'[1]Name of measures'!$A$2:$K$19,2,FALSE)</f>
        <v>Wohnbauförderung der Länder</v>
      </c>
      <c r="C6" s="54" t="s">
        <v>47</v>
      </c>
      <c r="D6" s="54" t="s">
        <v>45</v>
      </c>
      <c r="E6" s="54" t="s">
        <v>45</v>
      </c>
      <c r="F6" s="54" t="s">
        <v>45</v>
      </c>
      <c r="G6" s="54" t="s">
        <v>45</v>
      </c>
      <c r="H6" s="54" t="s">
        <v>45</v>
      </c>
      <c r="I6" s="54"/>
    </row>
    <row r="7" spans="1:35" ht="26.25" thickBot="1" x14ac:dyDescent="0.25">
      <c r="A7" s="54" t="s">
        <v>5</v>
      </c>
      <c r="B7" s="54" t="str">
        <f>VLOOKUP($A7,'[1]Name of measures'!$A$2:$K$19,2,FALSE)</f>
        <v>Personeels- en werkingssubsidie aan sociale verhuurkantoren</v>
      </c>
      <c r="C7" s="54" t="s">
        <v>40</v>
      </c>
      <c r="D7" s="54" t="s">
        <v>45</v>
      </c>
      <c r="E7" s="54" t="s">
        <v>45</v>
      </c>
      <c r="F7" s="54" t="s">
        <v>45</v>
      </c>
      <c r="G7" s="54" t="s">
        <v>45</v>
      </c>
      <c r="H7" s="54" t="s">
        <v>45</v>
      </c>
      <c r="I7" s="54"/>
    </row>
    <row r="8" spans="1:35" ht="13.5" thickBot="1" x14ac:dyDescent="0.25">
      <c r="A8" s="54" t="s">
        <v>16</v>
      </c>
      <c r="B8" s="54" t="str">
        <f>VLOOKUP($A8,'[1]Name of measures'!$A$2:$K$19,2,FALSE)</f>
        <v>Arriendo a Precio Justo</v>
      </c>
      <c r="C8" s="54" t="s">
        <v>39</v>
      </c>
      <c r="D8" s="54" t="s">
        <v>45</v>
      </c>
      <c r="E8" s="54" t="s">
        <v>45</v>
      </c>
      <c r="F8" s="54" t="s">
        <v>45</v>
      </c>
      <c r="G8" s="54" t="s">
        <v>45</v>
      </c>
      <c r="H8" s="54" t="s">
        <v>45</v>
      </c>
      <c r="I8" s="54"/>
    </row>
    <row r="9" spans="1:35" ht="13.5" thickBot="1" x14ac:dyDescent="0.25">
      <c r="A9" s="54" t="s">
        <v>18</v>
      </c>
      <c r="B9" s="54" t="s">
        <v>75</v>
      </c>
      <c r="C9" s="54" t="s">
        <v>56</v>
      </c>
      <c r="D9" s="54" t="s">
        <v>45</v>
      </c>
      <c r="E9" s="54" t="s">
        <v>45</v>
      </c>
      <c r="F9" s="54" t="s">
        <v>45</v>
      </c>
      <c r="G9" s="54" t="s">
        <v>45</v>
      </c>
      <c r="H9" s="54" t="s">
        <v>45</v>
      </c>
      <c r="I9" s="54"/>
    </row>
    <row r="10" spans="1:35" ht="13.5" thickBot="1" x14ac:dyDescent="0.25">
      <c r="A10" s="54" t="s">
        <v>6</v>
      </c>
      <c r="B10" s="54" t="str">
        <f>VLOOKUP($A10,'[1]Name of measures'!$A$2:$K$19,2,FALSE)</f>
        <v>Grundkapital</v>
      </c>
      <c r="C10" s="54" t="s">
        <v>38</v>
      </c>
      <c r="D10" s="54" t="s">
        <v>45</v>
      </c>
      <c r="E10" s="54" t="s">
        <v>45</v>
      </c>
      <c r="F10" s="54" t="s">
        <v>45</v>
      </c>
      <c r="G10" s="54" t="s">
        <v>45</v>
      </c>
      <c r="H10" s="54" t="s">
        <v>45</v>
      </c>
      <c r="I10" s="54"/>
    </row>
    <row r="11" spans="1:35" ht="39" thickBot="1" x14ac:dyDescent="0.25">
      <c r="A11" s="54" t="s">
        <v>7</v>
      </c>
      <c r="B11" s="54" t="str">
        <f>VLOOKUP($A11,'[1]Name of measures'!$A$2:$K$19,2,FALSE)</f>
        <v>Kohaliku omavalitsuse üksuse elamufondi arendamiseks juhtumipõhise investeeringutoetuse andmise tingimused ja kord</v>
      </c>
      <c r="C11" s="54" t="s">
        <v>36</v>
      </c>
      <c r="D11" s="54" t="s">
        <v>45</v>
      </c>
      <c r="E11" s="54" t="s">
        <v>45</v>
      </c>
      <c r="F11" s="54" t="s">
        <v>45</v>
      </c>
      <c r="G11" s="54" t="s">
        <v>45</v>
      </c>
      <c r="H11" s="54" t="s">
        <v>45</v>
      </c>
      <c r="I11" s="54"/>
    </row>
    <row r="12" spans="1:35" ht="13.5" thickBot="1" x14ac:dyDescent="0.25">
      <c r="A12" s="54" t="s">
        <v>23</v>
      </c>
      <c r="B12" s="54" t="str">
        <f>VLOOKUP($A12,'[1]Name of measures'!$A$2:$K$19,2,FALSE)</f>
        <v>Erityisryhmien investointiavustus</v>
      </c>
      <c r="C12" s="54" t="s">
        <v>70</v>
      </c>
      <c r="D12" s="54" t="str">
        <f>VLOOKUP($A12,'[1]Name of measures'!$A$2:$K$19,4,FALSE)</f>
        <v>Muut avustukset</v>
      </c>
      <c r="E12" s="54" t="s">
        <v>69</v>
      </c>
      <c r="F12" s="54" t="s">
        <v>45</v>
      </c>
      <c r="G12" s="54" t="s">
        <v>45</v>
      </c>
      <c r="H12" s="54" t="s">
        <v>45</v>
      </c>
      <c r="I12" s="54"/>
    </row>
    <row r="13" spans="1:35" ht="26.25" thickBot="1" x14ac:dyDescent="0.25">
      <c r="A13" s="54" t="s">
        <v>32</v>
      </c>
      <c r="B13" s="54" t="str">
        <f>VLOOKUP($A13,'[1]Name of measures'!$A$2:$K$19,2,FALSE)</f>
        <v>Prets aides au logement social</v>
      </c>
      <c r="C13" s="54" t="s">
        <v>33</v>
      </c>
      <c r="D13" s="54" t="str">
        <f>VLOOKUP($A13,'[1]Name of measures'!$A$2:$K$19,4,FALSE)</f>
        <v>Taux reduit de TVA</v>
      </c>
      <c r="E13" s="54" t="s">
        <v>34</v>
      </c>
      <c r="F13" s="54" t="str">
        <f>VLOOKUP($A13,'[1]Name of measures'!$A$2:$K$19,6,FALSE)</f>
        <v>Exonération d'impôts sur les sociétés</v>
      </c>
      <c r="G13" s="54" t="s">
        <v>34</v>
      </c>
      <c r="H13" s="54" t="str">
        <f>VLOOKUP($A13,'[1]Name of measures'!$A$2:$K$19,8,FALSE)</f>
        <v>Subventions (aides directes)</v>
      </c>
      <c r="I13" s="54" t="s">
        <v>35</v>
      </c>
    </row>
    <row r="14" spans="1:35" ht="13.5" thickBot="1" x14ac:dyDescent="0.25">
      <c r="A14" s="54" t="s">
        <v>37</v>
      </c>
      <c r="B14" s="54" t="str">
        <f>VLOOKUP($A14,'[1]Name of measures'!$A$2:$K$19,2,FALSE)</f>
        <v>Fördermittel als Darlehen zu Vorzugsbedingungen</v>
      </c>
      <c r="C14" s="54" t="s">
        <v>50</v>
      </c>
      <c r="D14" s="54" t="str">
        <f>VLOOKUP($A14,'[1]Name of measures'!$A$2:$K$19,4,FALSE)</f>
        <v>Fördermittel als Zuschuss</v>
      </c>
      <c r="E14" s="54" t="s">
        <v>51</v>
      </c>
      <c r="F14" s="54" t="s">
        <v>45</v>
      </c>
      <c r="G14" s="54" t="s">
        <v>45</v>
      </c>
      <c r="H14" s="54" t="s">
        <v>45</v>
      </c>
      <c r="I14" s="54"/>
    </row>
    <row r="15" spans="1:35" ht="13.5" thickBot="1" x14ac:dyDescent="0.25">
      <c r="A15" s="54" t="s">
        <v>41</v>
      </c>
      <c r="B15" s="54" t="s">
        <v>42</v>
      </c>
      <c r="C15" s="54" t="s">
        <v>42</v>
      </c>
      <c r="D15" s="54" t="s">
        <v>45</v>
      </c>
      <c r="E15" s="54" t="s">
        <v>45</v>
      </c>
      <c r="F15" s="54" t="s">
        <v>45</v>
      </c>
      <c r="G15" s="54" t="s">
        <v>45</v>
      </c>
      <c r="H15" s="54" t="s">
        <v>45</v>
      </c>
      <c r="I15" s="54"/>
    </row>
    <row r="16" spans="1:35" ht="13.5" thickBot="1" x14ac:dyDescent="0.25">
      <c r="A16" s="55" t="s">
        <v>1</v>
      </c>
      <c r="B16" s="55" t="s">
        <v>31</v>
      </c>
      <c r="C16" s="55" t="s">
        <v>31</v>
      </c>
      <c r="D16" s="55" t="s">
        <v>45</v>
      </c>
      <c r="E16" s="55" t="s">
        <v>45</v>
      </c>
      <c r="F16" s="55" t="s">
        <v>45</v>
      </c>
      <c r="G16" s="55" t="s">
        <v>45</v>
      </c>
      <c r="H16" s="55" t="s">
        <v>45</v>
      </c>
      <c r="I16" s="55"/>
    </row>
    <row r="17" spans="1:12" ht="64.5" thickBot="1" x14ac:dyDescent="0.25">
      <c r="A17" s="54" t="s">
        <v>2</v>
      </c>
      <c r="B17" s="54" t="str">
        <f>VLOOKUP($A17,'[1]Name of measures'!$A$2:$K$19,2,FALSE)</f>
        <v>program preferencyjnych kredytów objętych dopłatami do odsetek z budżetu państwa, udzielanych przez Bank Gospodarstwa Krajowego na społeczne budownictwo czynszowe (program SBC)</v>
      </c>
      <c r="C17" s="54" t="s">
        <v>57</v>
      </c>
      <c r="D17" s="54" t="str">
        <f>VLOOKUP($A17,'[1]Name of measures'!$A$2:$K$19,4,FALSE)</f>
        <v>program bezzwrotnego dofinansowania części kosztów inwestycji mieszkaniowej z Funduszu Dopłat w Banku Gospodarstwa Krajowego (program BSK)</v>
      </c>
      <c r="E17" s="54" t="s">
        <v>58</v>
      </c>
      <c r="F17" s="54" t="s">
        <v>45</v>
      </c>
      <c r="G17" s="54" t="s">
        <v>45</v>
      </c>
      <c r="H17" s="54" t="s">
        <v>45</v>
      </c>
      <c r="I17" s="54"/>
    </row>
    <row r="18" spans="1:12" ht="26.25" thickBot="1" x14ac:dyDescent="0.25">
      <c r="A18" s="54" t="s">
        <v>15</v>
      </c>
      <c r="B18" s="54" t="str">
        <f>VLOOKUP($A18,'[1]Name of measures'!$A$2:$K$19,2,FALSE)</f>
        <v>1.º Direito - Programa de Apoio ao Acesso à Habitação</v>
      </c>
      <c r="C18" s="54" t="s">
        <v>54</v>
      </c>
      <c r="D18" s="54" t="str">
        <f>VLOOKUP($A18,'[1]Name of measures'!$A$2:$K$19,4,FALSE)</f>
        <v>Porta de Entrada</v>
      </c>
      <c r="E18" s="54" t="s">
        <v>55</v>
      </c>
      <c r="F18" s="54" t="s">
        <v>45</v>
      </c>
      <c r="G18" s="54" t="s">
        <v>45</v>
      </c>
      <c r="H18" s="54" t="s">
        <v>45</v>
      </c>
      <c r="I18" s="54"/>
    </row>
    <row r="19" spans="1:12" ht="12.75" customHeight="1" thickBot="1" x14ac:dyDescent="0.25">
      <c r="A19" s="54" t="s">
        <v>8</v>
      </c>
      <c r="B19" s="54" t="str">
        <f>VLOOKUP($A19,'[1]Name of measures'!$A$2:$K$19,2,FALSE)</f>
        <v>Dotacie na rozvoj byvania</v>
      </c>
      <c r="C19" s="54" t="s">
        <v>52</v>
      </c>
      <c r="D19" s="54" t="str">
        <f>VLOOKUP($A19,'[1]Name of measures'!$A$2:$K$19,4,FALSE)</f>
        <v>Štátny fond rozvoja bývania</v>
      </c>
      <c r="E19" s="54" t="s">
        <v>53</v>
      </c>
      <c r="F19" s="54" t="s">
        <v>45</v>
      </c>
      <c r="G19" s="54" t="s">
        <v>45</v>
      </c>
      <c r="H19" s="54" t="s">
        <v>45</v>
      </c>
      <c r="I19" s="54"/>
    </row>
    <row r="20" spans="1:12" ht="13.5" thickBot="1" x14ac:dyDescent="0.25">
      <c r="A20" s="54" t="s">
        <v>22</v>
      </c>
      <c r="B20" s="54" t="str">
        <f>VLOOKUP($A20,'[1]Name of measures'!$A$2:$K$19,2,FALSE)</f>
        <v>Public housing</v>
      </c>
      <c r="C20" s="54" t="s">
        <v>48</v>
      </c>
      <c r="D20" s="54" t="str">
        <f>VLOOKUP($A20,'[1]Name of measures'!$A$2:$K$19,4,FALSE)</f>
        <v>Project-based rental assistance</v>
      </c>
      <c r="E20" s="54" t="s">
        <v>49</v>
      </c>
      <c r="F20" s="54" t="s">
        <v>45</v>
      </c>
      <c r="G20" s="54" t="s">
        <v>45</v>
      </c>
      <c r="H20" s="54" t="s">
        <v>45</v>
      </c>
      <c r="I20" s="54"/>
    </row>
    <row r="21" spans="1:12" s="8" customFormat="1" x14ac:dyDescent="0.2"/>
    <row r="22" spans="1:12" s="8" customFormat="1" ht="13.5" x14ac:dyDescent="0.25">
      <c r="A22" s="21" t="s">
        <v>72</v>
      </c>
    </row>
    <row r="23" spans="1:12" s="8" customFormat="1" x14ac:dyDescent="0.2"/>
    <row r="24" spans="1:12" s="8" customFormat="1" ht="13.5" x14ac:dyDescent="0.25">
      <c r="A24" s="51" t="s">
        <v>66</v>
      </c>
      <c r="B24" s="52"/>
      <c r="C24" s="52"/>
      <c r="D24" s="52"/>
      <c r="E24" s="52"/>
      <c r="F24" s="52"/>
      <c r="G24" s="52"/>
      <c r="H24" s="52"/>
      <c r="I24" s="52"/>
      <c r="J24" s="52"/>
      <c r="K24" s="52"/>
      <c r="L24" s="52"/>
    </row>
    <row r="25" spans="1:12" s="8" customFormat="1" ht="13.5" x14ac:dyDescent="0.25">
      <c r="B25" s="53"/>
      <c r="C25" s="53"/>
      <c r="D25" s="53"/>
      <c r="E25" s="53"/>
      <c r="F25" s="53"/>
      <c r="G25" s="53"/>
      <c r="H25" s="53"/>
      <c r="I25" s="53"/>
      <c r="J25" s="53"/>
      <c r="K25" s="53"/>
      <c r="L25" s="53"/>
    </row>
    <row r="26" spans="1:12" s="8" customFormat="1" x14ac:dyDescent="0.2">
      <c r="A26" s="72" t="s">
        <v>67</v>
      </c>
      <c r="B26" s="72"/>
      <c r="C26" s="72"/>
      <c r="D26" s="72"/>
      <c r="E26" s="72"/>
      <c r="F26" s="72"/>
      <c r="G26" s="72"/>
      <c r="H26" s="72"/>
      <c r="I26" s="72"/>
      <c r="J26" s="72"/>
      <c r="K26" s="72"/>
      <c r="L26" s="72"/>
    </row>
    <row r="27" spans="1:12" s="8" customFormat="1" x14ac:dyDescent="0.2">
      <c r="A27" s="72"/>
      <c r="B27" s="72"/>
      <c r="C27" s="72"/>
      <c r="D27" s="72"/>
      <c r="E27" s="72"/>
      <c r="F27" s="72"/>
      <c r="G27" s="72"/>
      <c r="H27" s="72"/>
      <c r="I27" s="72"/>
      <c r="J27" s="72"/>
      <c r="K27" s="72"/>
      <c r="L27" s="72"/>
    </row>
    <row r="28" spans="1:12" s="8" customFormat="1" x14ac:dyDescent="0.2"/>
    <row r="29" spans="1:12" s="8" customFormat="1" x14ac:dyDescent="0.2"/>
    <row r="30" spans="1:12" s="8" customFormat="1" x14ac:dyDescent="0.2"/>
    <row r="31" spans="1:12" s="8" customFormat="1" x14ac:dyDescent="0.2"/>
    <row r="32" spans="1:12" s="8" customFormat="1" x14ac:dyDescent="0.2"/>
    <row r="33" s="8" customFormat="1" x14ac:dyDescent="0.2"/>
    <row r="34" s="8" customFormat="1" x14ac:dyDescent="0.2"/>
    <row r="35" s="8" customFormat="1" x14ac:dyDescent="0.2"/>
    <row r="36" s="8" customFormat="1" x14ac:dyDescent="0.2"/>
    <row r="37" s="8" customFormat="1" x14ac:dyDescent="0.2"/>
    <row r="38" s="8" customFormat="1" x14ac:dyDescent="0.2"/>
    <row r="39" s="8" customFormat="1" x14ac:dyDescent="0.2"/>
    <row r="40" s="8" customFormat="1" x14ac:dyDescent="0.2"/>
    <row r="41" s="8" customFormat="1" x14ac:dyDescent="0.2"/>
    <row r="42" s="8" customFormat="1" x14ac:dyDescent="0.2"/>
    <row r="43" s="8" customFormat="1" x14ac:dyDescent="0.2"/>
    <row r="44" s="8" customFormat="1" x14ac:dyDescent="0.2"/>
    <row r="45" s="8" customFormat="1" x14ac:dyDescent="0.2"/>
    <row r="46" s="8" customFormat="1" x14ac:dyDescent="0.2"/>
    <row r="47" s="8" customFormat="1" x14ac:dyDescent="0.2"/>
    <row r="48" s="8" customFormat="1" x14ac:dyDescent="0.2"/>
    <row r="49" s="8" customFormat="1" x14ac:dyDescent="0.2"/>
    <row r="50" s="8" customFormat="1" x14ac:dyDescent="0.2"/>
    <row r="51" s="8" customFormat="1" x14ac:dyDescent="0.2"/>
    <row r="52" s="8" customFormat="1" x14ac:dyDescent="0.2"/>
    <row r="53" s="8" customFormat="1" x14ac:dyDescent="0.2"/>
    <row r="54" s="8" customFormat="1" x14ac:dyDescent="0.2"/>
    <row r="55" s="8" customFormat="1" x14ac:dyDescent="0.2"/>
    <row r="56" s="8" customFormat="1" x14ac:dyDescent="0.2"/>
    <row r="57" s="8" customFormat="1" x14ac:dyDescent="0.2"/>
    <row r="58" s="8" customFormat="1" x14ac:dyDescent="0.2"/>
    <row r="59" s="8" customFormat="1" x14ac:dyDescent="0.2"/>
    <row r="60" s="8" customFormat="1" x14ac:dyDescent="0.2"/>
    <row r="61" s="8" customFormat="1" x14ac:dyDescent="0.2"/>
    <row r="62" s="8" customFormat="1" x14ac:dyDescent="0.2"/>
    <row r="63" s="8" customFormat="1" x14ac:dyDescent="0.2"/>
    <row r="64" s="8" customFormat="1" x14ac:dyDescent="0.2"/>
    <row r="65" s="8" customFormat="1" x14ac:dyDescent="0.2"/>
    <row r="66" s="8" customFormat="1" x14ac:dyDescent="0.2"/>
    <row r="67" s="8" customFormat="1" x14ac:dyDescent="0.2"/>
    <row r="68" s="8" customFormat="1" x14ac:dyDescent="0.2"/>
    <row r="69" s="8" customFormat="1" x14ac:dyDescent="0.2"/>
    <row r="70" s="8" customFormat="1" x14ac:dyDescent="0.2"/>
    <row r="71" s="8" customFormat="1" x14ac:dyDescent="0.2"/>
    <row r="72" s="8" customFormat="1" x14ac:dyDescent="0.2"/>
    <row r="73" s="8" customFormat="1" x14ac:dyDescent="0.2"/>
    <row r="74" s="8" customFormat="1" x14ac:dyDescent="0.2"/>
    <row r="75" s="8" customFormat="1" x14ac:dyDescent="0.2"/>
    <row r="76" s="8" customFormat="1" x14ac:dyDescent="0.2"/>
    <row r="77" s="8" customFormat="1" x14ac:dyDescent="0.2"/>
    <row r="78" s="8" customFormat="1" x14ac:dyDescent="0.2"/>
    <row r="79" s="8" customFormat="1" x14ac:dyDescent="0.2"/>
    <row r="80" s="8" customFormat="1" x14ac:dyDescent="0.2"/>
    <row r="81" s="8" customFormat="1" x14ac:dyDescent="0.2"/>
    <row r="82" s="8" customFormat="1" x14ac:dyDescent="0.2"/>
    <row r="83" s="8" customFormat="1" x14ac:dyDescent="0.2"/>
    <row r="84" s="8" customFormat="1" x14ac:dyDescent="0.2"/>
    <row r="85" s="8" customFormat="1" x14ac:dyDescent="0.2"/>
    <row r="86" s="8" customFormat="1" x14ac:dyDescent="0.2"/>
    <row r="87" s="8" customFormat="1" x14ac:dyDescent="0.2"/>
    <row r="88" s="8" customFormat="1" x14ac:dyDescent="0.2"/>
    <row r="89" s="8" customFormat="1" x14ac:dyDescent="0.2"/>
    <row r="90" s="8" customFormat="1" x14ac:dyDescent="0.2"/>
    <row r="91" s="8" customFormat="1" x14ac:dyDescent="0.2"/>
    <row r="92" s="8" customFormat="1" x14ac:dyDescent="0.2"/>
    <row r="93" s="8" customFormat="1" x14ac:dyDescent="0.2"/>
    <row r="94" s="8" customFormat="1" x14ac:dyDescent="0.2"/>
    <row r="95" s="8" customFormat="1" x14ac:dyDescent="0.2"/>
    <row r="96" s="8" customFormat="1" x14ac:dyDescent="0.2"/>
    <row r="97" s="8" customFormat="1" x14ac:dyDescent="0.2"/>
    <row r="98" s="8" customFormat="1" x14ac:dyDescent="0.2"/>
    <row r="99" s="8" customFormat="1" x14ac:dyDescent="0.2"/>
    <row r="100" s="8" customFormat="1" x14ac:dyDescent="0.2"/>
    <row r="101" s="8" customFormat="1" x14ac:dyDescent="0.2"/>
    <row r="102" s="8" customFormat="1" x14ac:dyDescent="0.2"/>
    <row r="103" s="8" customFormat="1" x14ac:dyDescent="0.2"/>
    <row r="104" s="8" customFormat="1" x14ac:dyDescent="0.2"/>
    <row r="105" s="8" customFormat="1" x14ac:dyDescent="0.2"/>
    <row r="106" s="8" customFormat="1" x14ac:dyDescent="0.2"/>
    <row r="107" s="8" customFormat="1" x14ac:dyDescent="0.2"/>
    <row r="108" s="8" customFormat="1" x14ac:dyDescent="0.2"/>
    <row r="109" s="8" customFormat="1" x14ac:dyDescent="0.2"/>
    <row r="110" s="8" customFormat="1" x14ac:dyDescent="0.2"/>
    <row r="111" s="8" customFormat="1" x14ac:dyDescent="0.2"/>
    <row r="112" s="8" customFormat="1" x14ac:dyDescent="0.2"/>
    <row r="113" s="8" customFormat="1" x14ac:dyDescent="0.2"/>
    <row r="114" s="8" customFormat="1" x14ac:dyDescent="0.2"/>
    <row r="115" s="8" customFormat="1" x14ac:dyDescent="0.2"/>
    <row r="116" s="8" customFormat="1" x14ac:dyDescent="0.2"/>
  </sheetData>
  <sortState xmlns:xlrd2="http://schemas.microsoft.com/office/spreadsheetml/2017/richdata2" ref="A5:H20">
    <sortCondition ref="A5:A20"/>
  </sortState>
  <mergeCells count="5">
    <mergeCell ref="A26:L27"/>
    <mergeCell ref="B3:C3"/>
    <mergeCell ref="D3:E3"/>
    <mergeCell ref="F3:G3"/>
    <mergeCell ref="H3:I3"/>
  </mergeCells>
  <hyperlinks>
    <hyperlink ref="A24" r:id="rId1" xr:uid="{0C956AF1-5210-48C4-ABC3-0E6A4B8E8745}"/>
  </hyperlinks>
  <pageMargins left="0.7" right="0.7" top="0.75" bottom="0.75" header="0.3" footer="0.3"/>
  <pageSetup paperSize="9" orientation="portrait" r:id="rId2"/>
  <headerFooter>
    <oddFooter>&amp;C_x000D_&amp;1#&amp;"Calibri"&amp;10&amp;K0000FF Restricted Use - À usage restreint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ADEMA Willem, ELS/SPD</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B437B82F-3540-4BAA-849F-A51C7660BB28}">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1F212F8D-C34E-4939-B170-4B833AAA6E97}">
  <ds:schemaRefs>
    <ds:schemaRef ds:uri="Microsoft.SharePoint.Taxonomy.ContentTypeSync"/>
  </ds:schemaRefs>
</ds:datastoreItem>
</file>

<file path=customXml/itemProps3.xml><?xml version="1.0" encoding="utf-8"?>
<ds:datastoreItem xmlns:ds="http://schemas.openxmlformats.org/officeDocument/2006/customXml" ds:itemID="{B67AA371-D944-4710-82DF-687EC957F226}">
  <ds:schemaRefs>
    <ds:schemaRef ds:uri="http://schemas.microsoft.com/office/infopath/2007/PartnerControls"/>
    <ds:schemaRef ds:uri="http://schemas.microsoft.com/office/2006/documentManagement/types"/>
    <ds:schemaRef ds:uri="c5805097-db0a-42f9-a837-be9035f1f571"/>
    <ds:schemaRef ds:uri="ca82dde9-3436-4d3d-bddd-d31447390034"/>
    <ds:schemaRef ds:uri="http://schemas.microsoft.com/sharepoint/v4"/>
    <ds:schemaRef ds:uri="http://schemas.openxmlformats.org/package/2006/metadata/core-properties"/>
    <ds:schemaRef ds:uri="http://purl.org/dc/terms/"/>
    <ds:schemaRef ds:uri="c9f238dd-bb73-4aef-a7a5-d644ad823e52"/>
    <ds:schemaRef ds:uri="22a5b7d0-1699-458f-b8e2-4d8247229549"/>
    <ds:schemaRef ds:uri="54c4cd27-f286-408f-9ce0-33c1e0f3ab39"/>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5EB38497-E0A6-4C84-9C81-612B64E3FE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F268BF6-9865-470B-8B17-5FF9CBDF78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Figure PH 4.1.1</vt:lpstr>
      <vt:lpstr>Figure PH 4.1.2</vt:lpstr>
      <vt:lpstr>Table PH4.1.A1</vt:lpstr>
      <vt:lpstr>'Figure PH 4.1.1'!Print_Area</vt:lpstr>
      <vt:lpstr>'Figure PH 4.1.2'!Print_Area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dc:creator>
  <cp:lastModifiedBy>LLOYD Alexandre, ELS/SPD</cp:lastModifiedBy>
  <cp:lastPrinted>2017-01-23T14:54:18Z</cp:lastPrinted>
  <dcterms:created xsi:type="dcterms:W3CDTF">2016-09-08T20:42:32Z</dcterms:created>
  <dcterms:modified xsi:type="dcterms:W3CDTF">2024-06-26T08:55:13Z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y fmtid="{D5CDD505-2E9C-101B-9397-08002B2CF9AE}" pid="13" name="MSIP_Label_0e5510b0-e729-4ef0-a3dd-4ba0dfe56c99_Enabled">
    <vt:lpwstr>true</vt:lpwstr>
  </property>
  <property fmtid="{D5CDD505-2E9C-101B-9397-08002B2CF9AE}" pid="14" name="MSIP_Label_0e5510b0-e729-4ef0-a3dd-4ba0dfe56c99_SetDate">
    <vt:lpwstr>2024-06-26T08:54:43Z</vt:lpwstr>
  </property>
  <property fmtid="{D5CDD505-2E9C-101B-9397-08002B2CF9AE}" pid="15" name="MSIP_Label_0e5510b0-e729-4ef0-a3dd-4ba0dfe56c99_Method">
    <vt:lpwstr>Standard</vt:lpwstr>
  </property>
  <property fmtid="{D5CDD505-2E9C-101B-9397-08002B2CF9AE}" pid="16" name="MSIP_Label_0e5510b0-e729-4ef0-a3dd-4ba0dfe56c99_Name">
    <vt:lpwstr>Restricted Use</vt:lpwstr>
  </property>
  <property fmtid="{D5CDD505-2E9C-101B-9397-08002B2CF9AE}" pid="17" name="MSIP_Label_0e5510b0-e729-4ef0-a3dd-4ba0dfe56c99_SiteId">
    <vt:lpwstr>ac41c7d4-1f61-460d-b0f4-fc925a2b471c</vt:lpwstr>
  </property>
  <property fmtid="{D5CDD505-2E9C-101B-9397-08002B2CF9AE}" pid="18" name="MSIP_Label_0e5510b0-e729-4ef0-a3dd-4ba0dfe56c99_ActionId">
    <vt:lpwstr>e307fe56-c4ab-491f-9342-5a30dbbc1a4e</vt:lpwstr>
  </property>
  <property fmtid="{D5CDD505-2E9C-101B-9397-08002B2CF9AE}" pid="19" name="MSIP_Label_0e5510b0-e729-4ef0-a3dd-4ba0dfe56c99_ContentBits">
    <vt:lpwstr>2</vt:lpwstr>
  </property>
</Properties>
</file>